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ionela.vlase\Desktop\"/>
    </mc:Choice>
  </mc:AlternateContent>
  <xr:revisionPtr revIDLastSave="0" documentId="8_{2401852F-1426-4DF9-81CD-014A8E57091F}" xr6:coauthVersionLast="47" xr6:coauthVersionMax="47" xr10:uidLastSave="{00000000-0000-0000-0000-000000000000}"/>
  <bookViews>
    <workbookView xWindow="-120" yWindow="-120" windowWidth="29040" windowHeight="15990" tabRatio="648" xr2:uid="{00000000-000D-0000-FFFF-FFFF00000000}"/>
  </bookViews>
  <sheets>
    <sheet name="Centralizator facultate" sheetId="1" r:id="rId1"/>
    <sheet name="I.1" sheetId="2" r:id="rId2"/>
    <sheet name="I.2" sheetId="3" r:id="rId3"/>
    <sheet name="I.3" sheetId="4" r:id="rId4"/>
    <sheet name="I.4" sheetId="5" r:id="rId5"/>
    <sheet name="I.5" sheetId="6" r:id="rId6"/>
    <sheet name="I.6" sheetId="7" r:id="rId7"/>
    <sheet name="I.7" sheetId="8" r:id="rId8"/>
    <sheet name="I.8" sheetId="9" r:id="rId9"/>
    <sheet name="I.9" sheetId="10" r:id="rId10"/>
    <sheet name="I.10" sheetId="11" r:id="rId11"/>
    <sheet name="I.11" sheetId="12" r:id="rId12"/>
    <sheet name="I.12" sheetId="13" r:id="rId13"/>
    <sheet name="I.13" sheetId="14" r:id="rId14"/>
    <sheet name="I.14" sheetId="15" r:id="rId15"/>
    <sheet name="I.15" sheetId="16" r:id="rId16"/>
    <sheet name="I.16" sheetId="17" r:id="rId17"/>
    <sheet name="I. 17." sheetId="18" r:id="rId18"/>
    <sheet name="I. 18" sheetId="19" r:id="rId19"/>
    <sheet name="I.19" sheetId="20" r:id="rId20"/>
    <sheet name="I.20" sheetId="21" r:id="rId21"/>
  </sheets>
  <externalReferences>
    <externalReference r:id="rId22"/>
  </externalReferences>
  <definedNames>
    <definedName name="_xlnm._FilterDatabase" localSheetId="20" hidden="1">I.20!$A$7:$J$82</definedName>
    <definedName name="_xlnm._FilterDatabase" localSheetId="7" hidden="1">I.7!$A$12:$Z$59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J23" i="7"/>
  <c r="H381" i="21"/>
  <c r="H380" i="21"/>
  <c r="H379" i="21"/>
  <c r="H377" i="21"/>
  <c r="H376" i="21"/>
  <c r="H659" i="10"/>
  <c r="H658" i="10"/>
  <c r="H657" i="10"/>
  <c r="H656" i="10"/>
  <c r="H655" i="10"/>
  <c r="H654" i="10"/>
  <c r="H653" i="10"/>
  <c r="H652" i="10"/>
  <c r="H651" i="10"/>
  <c r="H650" i="10"/>
  <c r="H649" i="10"/>
  <c r="H648" i="10"/>
  <c r="H644" i="10"/>
  <c r="H640" i="10"/>
  <c r="H639" i="10"/>
  <c r="H638" i="10"/>
  <c r="H637" i="10"/>
  <c r="H636" i="10"/>
  <c r="H634" i="10"/>
  <c r="H633" i="10"/>
  <c r="H614" i="10"/>
  <c r="H601" i="10"/>
  <c r="I15" i="9"/>
  <c r="I14" i="9"/>
  <c r="I56" i="8"/>
  <c r="I55" i="8"/>
  <c r="I54" i="8"/>
  <c r="I50" i="8"/>
  <c r="J50" i="8" s="1"/>
  <c r="N42" i="4"/>
  <c r="P63" i="3"/>
  <c r="P62" i="3"/>
  <c r="Z134" i="1"/>
  <c r="AC134" i="1" s="1"/>
  <c r="Z143" i="1"/>
  <c r="AC143" i="1" s="1"/>
  <c r="AD121" i="1"/>
  <c r="AC121" i="1"/>
  <c r="AD120" i="1"/>
  <c r="AC120" i="1"/>
  <c r="Z142" i="1"/>
  <c r="AD142" i="1" s="1"/>
  <c r="Z141" i="1"/>
  <c r="AD141" i="1" s="1"/>
  <c r="Z140" i="1"/>
  <c r="AD140" i="1" s="1"/>
  <c r="Z133" i="1"/>
  <c r="AC133" i="1" s="1"/>
  <c r="Z132" i="1"/>
  <c r="AD132" i="1" s="1"/>
  <c r="Z131" i="1"/>
  <c r="AD131" i="1" s="1"/>
  <c r="AD119" i="1"/>
  <c r="AC119" i="1"/>
  <c r="Z110" i="1"/>
  <c r="AD110" i="1" s="1"/>
  <c r="Z130" i="1"/>
  <c r="AD130" i="1" s="1"/>
  <c r="Z139" i="1"/>
  <c r="AC139" i="1" s="1"/>
  <c r="Z129" i="1"/>
  <c r="AC129" i="1" s="1"/>
  <c r="Z118" i="1"/>
  <c r="AD118" i="1" s="1"/>
  <c r="Z128" i="1"/>
  <c r="AD128" i="1" s="1"/>
  <c r="Z127" i="1"/>
  <c r="AC127" i="1" s="1"/>
  <c r="AD109" i="1"/>
  <c r="AC109" i="1"/>
  <c r="Z126" i="1"/>
  <c r="AD126" i="1" s="1"/>
  <c r="Z117" i="1"/>
  <c r="AD117" i="1" s="1"/>
  <c r="Z116" i="1"/>
  <c r="AC116" i="1" s="1"/>
  <c r="Z125" i="1"/>
  <c r="AD125" i="1" s="1"/>
  <c r="Z106" i="1"/>
  <c r="AD106" i="1" s="1"/>
  <c r="Z138" i="1"/>
  <c r="AD138" i="1" s="1"/>
  <c r="Z124" i="1"/>
  <c r="AC124" i="1" s="1"/>
  <c r="Z137" i="1"/>
  <c r="AD137" i="1" s="1"/>
  <c r="Z123" i="1"/>
  <c r="AD123" i="1" s="1"/>
  <c r="Z136" i="1"/>
  <c r="AD136" i="1" s="1"/>
  <c r="AD115" i="1"/>
  <c r="AC115" i="1"/>
  <c r="Z114" i="1"/>
  <c r="AD114" i="1" s="1"/>
  <c r="Z108" i="1"/>
  <c r="AD108" i="1" s="1"/>
  <c r="Z113" i="1"/>
  <c r="AC113" i="1" s="1"/>
  <c r="Z112" i="1"/>
  <c r="AD112" i="1" s="1"/>
  <c r="Z107" i="1"/>
  <c r="AD107" i="1" s="1"/>
  <c r="Z135" i="1"/>
  <c r="AD135" i="1" s="1"/>
  <c r="P41" i="2"/>
  <c r="P40" i="2"/>
  <c r="Z105" i="1"/>
  <c r="AC105" i="1" s="1"/>
  <c r="Z104" i="1"/>
  <c r="AC104" i="1" s="1"/>
  <c r="Z103" i="1"/>
  <c r="AC103" i="1" s="1"/>
  <c r="Z102" i="1"/>
  <c r="AD102" i="1" s="1"/>
  <c r="Z101" i="1"/>
  <c r="AC101" i="1" s="1"/>
  <c r="Z100" i="1"/>
  <c r="AD100" i="1" s="1"/>
  <c r="Z99" i="1"/>
  <c r="AC99" i="1" s="1"/>
  <c r="Z98" i="1"/>
  <c r="AD98" i="1" s="1"/>
  <c r="Z97" i="1"/>
  <c r="AC97" i="1" s="1"/>
  <c r="Z96" i="1"/>
  <c r="AD96" i="1" s="1"/>
  <c r="Z95" i="1"/>
  <c r="AD95" i="1" s="1"/>
  <c r="Z94" i="1"/>
  <c r="AD94" i="1" s="1"/>
  <c r="Z92" i="1"/>
  <c r="AC92" i="1" s="1"/>
  <c r="Z91" i="1"/>
  <c r="AC91" i="1" s="1"/>
  <c r="Z90" i="1"/>
  <c r="AD90" i="1" s="1"/>
  <c r="Z89" i="1"/>
  <c r="AD89" i="1" s="1"/>
  <c r="Z88" i="1"/>
  <c r="AC88" i="1" s="1"/>
  <c r="Z87" i="1"/>
  <c r="AD87" i="1" s="1"/>
  <c r="Z86" i="1"/>
  <c r="AD86" i="1" s="1"/>
  <c r="Z85" i="1"/>
  <c r="AD85" i="1" s="1"/>
  <c r="Z84" i="1"/>
  <c r="AC84" i="1" s="1"/>
  <c r="Z83" i="1"/>
  <c r="AD83" i="1" s="1"/>
  <c r="Z82" i="1"/>
  <c r="AD82" i="1" s="1"/>
  <c r="Z81" i="1"/>
  <c r="AD81" i="1" s="1"/>
  <c r="Z80" i="1"/>
  <c r="AC80" i="1" s="1"/>
  <c r="Z79" i="1"/>
  <c r="AD79" i="1" s="1"/>
  <c r="Z78" i="1"/>
  <c r="AD78" i="1" s="1"/>
  <c r="AC138" i="1" l="1"/>
  <c r="AD113" i="1"/>
  <c r="AD134" i="1"/>
  <c r="AC117" i="1"/>
  <c r="AC140" i="1"/>
  <c r="AC142" i="1"/>
  <c r="AC108" i="1"/>
  <c r="AC125" i="1"/>
  <c r="AD127" i="1"/>
  <c r="AD129" i="1"/>
  <c r="AC132" i="1"/>
  <c r="AC137" i="1"/>
  <c r="AD139" i="1"/>
  <c r="AC136" i="1"/>
  <c r="AD104" i="1"/>
  <c r="AD84" i="1"/>
  <c r="AC87" i="1"/>
  <c r="AD97" i="1"/>
  <c r="AC100" i="1"/>
  <c r="AD80" i="1"/>
  <c r="AC83" i="1"/>
  <c r="AD91" i="1"/>
  <c r="AD101" i="1"/>
  <c r="AC79" i="1"/>
  <c r="AD92" i="1"/>
  <c r="AC96" i="1"/>
  <c r="AD133" i="1"/>
  <c r="AD143" i="1"/>
  <c r="AD88" i="1"/>
  <c r="AD105" i="1"/>
  <c r="AC112" i="1"/>
  <c r="AD124" i="1"/>
  <c r="AD116" i="1"/>
  <c r="AC118" i="1"/>
  <c r="AC110" i="1"/>
  <c r="Z122" i="1"/>
  <c r="AD122" i="1" s="1"/>
  <c r="AC135" i="1"/>
  <c r="AC107" i="1"/>
  <c r="AC114" i="1"/>
  <c r="AC123" i="1"/>
  <c r="AC106" i="1"/>
  <c r="AC126" i="1"/>
  <c r="AC128" i="1"/>
  <c r="AC130" i="1"/>
  <c r="AC131" i="1"/>
  <c r="AC141" i="1"/>
  <c r="AC78" i="1"/>
  <c r="AC82" i="1"/>
  <c r="AC86" i="1"/>
  <c r="AC90" i="1"/>
  <c r="AC95" i="1"/>
  <c r="AC81" i="1"/>
  <c r="AC85" i="1"/>
  <c r="AC89" i="1"/>
  <c r="AC94" i="1"/>
  <c r="AC98" i="1"/>
  <c r="AD99" i="1"/>
  <c r="AC102" i="1"/>
  <c r="AD103" i="1"/>
  <c r="J65" i="19"/>
  <c r="J67" i="18"/>
  <c r="AC122" i="1" l="1"/>
  <c r="M24" i="6"/>
  <c r="M41" i="5"/>
  <c r="G144" i="1"/>
  <c r="H144" i="1"/>
  <c r="I144" i="1"/>
  <c r="J144" i="1"/>
  <c r="K144" i="1"/>
  <c r="L144" i="1"/>
  <c r="M144" i="1"/>
  <c r="N144" i="1"/>
  <c r="O144" i="1"/>
  <c r="P144" i="1"/>
  <c r="Q144" i="1"/>
  <c r="R144" i="1"/>
  <c r="S144" i="1"/>
  <c r="T144" i="1"/>
  <c r="U144" i="1"/>
  <c r="V144" i="1"/>
  <c r="W144" i="1"/>
  <c r="X144" i="1"/>
  <c r="Y144" i="1"/>
  <c r="F144" i="1"/>
  <c r="J34" i="3" l="1"/>
  <c r="Z77" i="1"/>
  <c r="AD77" i="1" s="1"/>
  <c r="Z76" i="1"/>
  <c r="AD76" i="1" s="1"/>
  <c r="Z75" i="1"/>
  <c r="AD75" i="1" s="1"/>
  <c r="Z74" i="1"/>
  <c r="AD74" i="1" s="1"/>
  <c r="Z73" i="1"/>
  <c r="AD73" i="1" s="1"/>
  <c r="Z72" i="1"/>
  <c r="AD72" i="1" s="1"/>
  <c r="Z71" i="1"/>
  <c r="AD71" i="1" s="1"/>
  <c r="Z70" i="1"/>
  <c r="AD70" i="1" s="1"/>
  <c r="Z69" i="1"/>
  <c r="AD69" i="1" s="1"/>
  <c r="Z68" i="1"/>
  <c r="AD68" i="1" s="1"/>
  <c r="Z67" i="1"/>
  <c r="AD67" i="1" s="1"/>
  <c r="Z66" i="1"/>
  <c r="AD66" i="1" s="1"/>
  <c r="Z65" i="1"/>
  <c r="AD65" i="1" s="1"/>
  <c r="Z64" i="1"/>
  <c r="AD64" i="1" s="1"/>
  <c r="Z63" i="1"/>
  <c r="AD63" i="1" s="1"/>
  <c r="Z62" i="1"/>
  <c r="AD62" i="1" s="1"/>
  <c r="Z61" i="1"/>
  <c r="AD61" i="1" s="1"/>
  <c r="Z60" i="1"/>
  <c r="AD60" i="1" s="1"/>
  <c r="Z59" i="1"/>
  <c r="AD59" i="1" s="1"/>
  <c r="Z57" i="1"/>
  <c r="AD57" i="1" s="1"/>
  <c r="Z56" i="1"/>
  <c r="AD56" i="1" s="1"/>
  <c r="Z55" i="1"/>
  <c r="AC55" i="1" s="1"/>
  <c r="Z54" i="1"/>
  <c r="AD54" i="1" s="1"/>
  <c r="Z53" i="1"/>
  <c r="AD53" i="1" s="1"/>
  <c r="Z52" i="1"/>
  <c r="AD52" i="1" s="1"/>
  <c r="Z51" i="1"/>
  <c r="AC51" i="1" s="1"/>
  <c r="Z50" i="1"/>
  <c r="AD50" i="1" s="1"/>
  <c r="Z49" i="1"/>
  <c r="AD49" i="1" s="1"/>
  <c r="Z48" i="1"/>
  <c r="AD48" i="1" s="1"/>
  <c r="Z47" i="1"/>
  <c r="AC47" i="1" s="1"/>
  <c r="Z46" i="1"/>
  <c r="AD46" i="1" s="1"/>
  <c r="Z45" i="1"/>
  <c r="AC45" i="1" s="1"/>
  <c r="Z44" i="1"/>
  <c r="AD44" i="1" s="1"/>
  <c r="Z43" i="1"/>
  <c r="AC43" i="1" s="1"/>
  <c r="Z42" i="1"/>
  <c r="AC42" i="1" s="1"/>
  <c r="AC74" i="1" l="1"/>
  <c r="AD42" i="1"/>
  <c r="AC49" i="1"/>
  <c r="AC53" i="1"/>
  <c r="AC57" i="1"/>
  <c r="AC62" i="1"/>
  <c r="AC66" i="1"/>
  <c r="AC70" i="1"/>
  <c r="AD45" i="1"/>
  <c r="AC48" i="1"/>
  <c r="AC52" i="1"/>
  <c r="AC56" i="1"/>
  <c r="AC61" i="1"/>
  <c r="AC65" i="1"/>
  <c r="AC69" i="1"/>
  <c r="AC73" i="1"/>
  <c r="AC77" i="1"/>
  <c r="AC60" i="1"/>
  <c r="AC64" i="1"/>
  <c r="AC68" i="1"/>
  <c r="AC72" i="1"/>
  <c r="AC76" i="1"/>
  <c r="AD43" i="1"/>
  <c r="AC46" i="1"/>
  <c r="AD47" i="1"/>
  <c r="AC50" i="1"/>
  <c r="AD51" i="1"/>
  <c r="AC54" i="1"/>
  <c r="AD55" i="1"/>
  <c r="AC59" i="1"/>
  <c r="AC63" i="1"/>
  <c r="AC67" i="1"/>
  <c r="AC71" i="1"/>
  <c r="AC75" i="1"/>
  <c r="AC44" i="1"/>
  <c r="H399" i="21" l="1"/>
  <c r="Y145" i="1" s="1"/>
  <c r="K92" i="20"/>
  <c r="X145" i="1" s="1"/>
  <c r="I113" i="17"/>
  <c r="U145" i="1" s="1"/>
  <c r="G23" i="16"/>
  <c r="G22" i="16"/>
  <c r="G21" i="16"/>
  <c r="G19" i="16"/>
  <c r="G95" i="16" s="1"/>
  <c r="T145" i="1" s="1"/>
  <c r="G18" i="16"/>
  <c r="G17" i="15"/>
  <c r="G12" i="15"/>
  <c r="G70" i="15" s="1"/>
  <c r="S145" i="1" s="1"/>
  <c r="H61" i="14"/>
  <c r="H60" i="13"/>
  <c r="F28" i="12"/>
  <c r="F29" i="11"/>
  <c r="O145" i="1" s="1"/>
  <c r="B189" i="10"/>
  <c r="B188" i="10"/>
  <c r="B187" i="10"/>
  <c r="B186" i="10"/>
  <c r="B185" i="10"/>
  <c r="B184" i="10"/>
  <c r="B183" i="10"/>
  <c r="B182" i="10"/>
  <c r="B181" i="10"/>
  <c r="H693" i="10"/>
  <c r="N145" i="1" s="1"/>
  <c r="I65" i="9"/>
  <c r="M145" i="1" s="1"/>
  <c r="M146" i="1" s="1"/>
  <c r="J104" i="8"/>
  <c r="L145" i="1" s="1"/>
  <c r="K145" i="1"/>
  <c r="M121" i="6"/>
  <c r="J145" i="1" s="1"/>
  <c r="J146" i="1" s="1"/>
  <c r="M72" i="5"/>
  <c r="I145" i="1" s="1"/>
  <c r="I146" i="1" s="1"/>
  <c r="N80" i="4"/>
  <c r="H145" i="1" s="1"/>
  <c r="P101" i="3"/>
  <c r="G145" i="1" s="1"/>
  <c r="P69" i="2"/>
  <c r="F145" i="1" s="1"/>
  <c r="D150" i="1"/>
  <c r="W145" i="1"/>
  <c r="V146" i="1"/>
  <c r="R145" i="1"/>
  <c r="R146" i="1" s="1"/>
  <c r="Q145" i="1"/>
  <c r="Q146" i="1" s="1"/>
  <c r="P145" i="1"/>
  <c r="P146" i="1" s="1"/>
  <c r="E144" i="1"/>
  <c r="Z41" i="1"/>
  <c r="AD41" i="1" s="1"/>
  <c r="Z40" i="1"/>
  <c r="AD40" i="1" s="1"/>
  <c r="Z39" i="1"/>
  <c r="AD39" i="1" s="1"/>
  <c r="Z38" i="1"/>
  <c r="AC38" i="1" s="1"/>
  <c r="Z37" i="1"/>
  <c r="AD37" i="1" s="1"/>
  <c r="Z36" i="1"/>
  <c r="AD36" i="1" s="1"/>
  <c r="Z35" i="1"/>
  <c r="AD35" i="1" s="1"/>
  <c r="Z34" i="1"/>
  <c r="AC34" i="1" s="1"/>
  <c r="Z33" i="1"/>
  <c r="AD33" i="1" s="1"/>
  <c r="Z32" i="1"/>
  <c r="AD32" i="1" s="1"/>
  <c r="Z31" i="1"/>
  <c r="AC31" i="1" s="1"/>
  <c r="Z30" i="1"/>
  <c r="AC30" i="1" s="1"/>
  <c r="Z29" i="1"/>
  <c r="AD29" i="1" s="1"/>
  <c r="Z28" i="1"/>
  <c r="AD28" i="1" s="1"/>
  <c r="Z27" i="1"/>
  <c r="AD27" i="1" s="1"/>
  <c r="Z26" i="1"/>
  <c r="AC26" i="1" s="1"/>
  <c r="Z25" i="1"/>
  <c r="AD25" i="1" s="1"/>
  <c r="Z24" i="1"/>
  <c r="AD24" i="1" s="1"/>
  <c r="Z23" i="1"/>
  <c r="AC23" i="1" s="1"/>
  <c r="Z22" i="1"/>
  <c r="AD22" i="1" s="1"/>
  <c r="Z21" i="1"/>
  <c r="AD21" i="1" s="1"/>
  <c r="Z20" i="1"/>
  <c r="AD20" i="1" s="1"/>
  <c r="Z19" i="1"/>
  <c r="AC19" i="1" s="1"/>
  <c r="Z18" i="1"/>
  <c r="AC18" i="1" s="1"/>
  <c r="Z17" i="1"/>
  <c r="AD17" i="1" s="1"/>
  <c r="Z16" i="1"/>
  <c r="AD16" i="1" s="1"/>
  <c r="Z15" i="1"/>
  <c r="AC15" i="1" s="1"/>
  <c r="Z14" i="1"/>
  <c r="AC14" i="1" s="1"/>
  <c r="Z13" i="1"/>
  <c r="AD13" i="1" s="1"/>
  <c r="Z12" i="1"/>
  <c r="AD12" i="1" s="1"/>
  <c r="Z11" i="1"/>
  <c r="AD11" i="1" s="1"/>
  <c r="Z10" i="1"/>
  <c r="AC10" i="1" s="1"/>
  <c r="Z9" i="1"/>
  <c r="AD9" i="1" s="1"/>
  <c r="Z8" i="1"/>
  <c r="AD8" i="1" s="1"/>
  <c r="Z7" i="1"/>
  <c r="AC7" i="1" s="1"/>
  <c r="Z6" i="1"/>
  <c r="AD6" i="1" s="1"/>
  <c r="Z5" i="1"/>
  <c r="AD5" i="1" s="1"/>
  <c r="AC35" i="1" l="1"/>
  <c r="K146" i="1"/>
  <c r="AC27" i="1"/>
  <c r="AD30" i="1"/>
  <c r="AD19" i="1"/>
  <c r="AD10" i="1"/>
  <c r="AD14" i="1"/>
  <c r="AD38" i="1"/>
  <c r="AC11" i="1"/>
  <c r="AD15" i="1"/>
  <c r="AD26" i="1"/>
  <c r="AD31" i="1"/>
  <c r="AD34" i="1"/>
  <c r="AC41" i="1"/>
  <c r="H146" i="1"/>
  <c r="AC5" i="1"/>
  <c r="AC13" i="1"/>
  <c r="AC22" i="1"/>
  <c r="O146" i="1"/>
  <c r="S146" i="1"/>
  <c r="AC6" i="1"/>
  <c r="AC21" i="1"/>
  <c r="AC37" i="1"/>
  <c r="AC39" i="1"/>
  <c r="AD7" i="1"/>
  <c r="AD18" i="1"/>
  <c r="AD23" i="1"/>
  <c r="X146" i="1"/>
  <c r="AC17" i="1"/>
  <c r="AC9" i="1"/>
  <c r="AC25" i="1"/>
  <c r="AC33" i="1"/>
  <c r="W146" i="1"/>
  <c r="L146" i="1"/>
  <c r="U146" i="1"/>
  <c r="T146" i="1"/>
  <c r="AC29" i="1"/>
  <c r="Y146" i="1"/>
  <c r="Z144" i="1"/>
  <c r="G146" i="1"/>
  <c r="Z145" i="1"/>
  <c r="N146" i="1"/>
  <c r="AC8" i="1"/>
  <c r="AC12" i="1"/>
  <c r="AC16" i="1"/>
  <c r="AC20" i="1"/>
  <c r="AC24" i="1"/>
  <c r="AC28" i="1"/>
  <c r="AC32" i="1"/>
  <c r="AC36" i="1"/>
  <c r="AC40" i="1"/>
  <c r="F146" i="1"/>
  <c r="Z146" i="1" l="1"/>
</calcChain>
</file>

<file path=xl/sharedStrings.xml><?xml version="1.0" encoding="utf-8"?>
<sst xmlns="http://schemas.openxmlformats.org/spreadsheetml/2006/main" count="11951" uniqueCount="4765">
  <si>
    <t>Facultate:</t>
  </si>
  <si>
    <t>de Medicina</t>
  </si>
  <si>
    <t>Cd doc
Prof
Conf
Lect/Șl
Asist</t>
  </si>
  <si>
    <t>Cd doc: 500
Prof: 350
Conf: 300
Lect/Șl: 250
Asistent 200</t>
  </si>
  <si>
    <t>Atentie! 
Plafon maxim!</t>
  </si>
  <si>
    <r>
      <rPr>
        <sz val="11"/>
        <color theme="1"/>
        <rFont val="Calibri"/>
        <family val="2"/>
      </rPr>
      <t xml:space="preserve">Galben = OK
</t>
    </r>
    <r>
      <rPr>
        <sz val="11"/>
        <color rgb="FFDD0806"/>
        <rFont val="Calibri"/>
        <family val="2"/>
      </rPr>
      <t>Rosu = ATENTIE</t>
    </r>
  </si>
  <si>
    <r>
      <rPr>
        <sz val="11"/>
        <color theme="1"/>
        <rFont val="Calibri"/>
        <family val="2"/>
      </rPr>
      <t xml:space="preserve">Galben = OK
</t>
    </r>
    <r>
      <rPr>
        <sz val="11"/>
        <color rgb="FFDD0806"/>
        <rFont val="Calibri"/>
        <family val="2"/>
      </rPr>
      <t>Rosu = ATENTIE</t>
    </r>
  </si>
  <si>
    <t>Nr. crt.</t>
  </si>
  <si>
    <t>Numele și prenumele</t>
  </si>
  <si>
    <t>Cod Departament</t>
  </si>
  <si>
    <t>Grad didactic la 01.01.2020</t>
  </si>
  <si>
    <t>Punctaj de referinta cf grad didactic</t>
  </si>
  <si>
    <t>I1</t>
  </si>
  <si>
    <t>I2</t>
  </si>
  <si>
    <t>I3</t>
  </si>
  <si>
    <t>I4</t>
  </si>
  <si>
    <t>I5</t>
  </si>
  <si>
    <t>I6</t>
  </si>
  <si>
    <t>I7</t>
  </si>
  <si>
    <t>I8</t>
  </si>
  <si>
    <t>I9</t>
  </si>
  <si>
    <t>I10</t>
  </si>
  <si>
    <t>I11</t>
  </si>
  <si>
    <t>I12</t>
  </si>
  <si>
    <t>I13</t>
  </si>
  <si>
    <t>I14</t>
  </si>
  <si>
    <t>I15</t>
  </si>
  <si>
    <t>I16</t>
  </si>
  <si>
    <t>I17</t>
  </si>
  <si>
    <t>I18</t>
  </si>
  <si>
    <t>I19</t>
  </si>
  <si>
    <t>I20</t>
  </si>
  <si>
    <t xml:space="preserve">TOTAL </t>
  </si>
  <si>
    <t>Punctaj centralizator individual semnat</t>
  </si>
  <si>
    <t>Punctaj centralizator facultate</t>
  </si>
  <si>
    <t>Diferente TOTAL - Centralizator individual</t>
  </si>
  <si>
    <t>Diferente TOTAL - Centralizator facultate</t>
  </si>
  <si>
    <t>Gligor Felicia</t>
  </si>
  <si>
    <t>FMED2</t>
  </si>
  <si>
    <t>Profesor, Cd doc</t>
  </si>
  <si>
    <t>Mihalache Cosmin</t>
  </si>
  <si>
    <t>Profesor</t>
  </si>
  <si>
    <t>Mihalache Manuela</t>
  </si>
  <si>
    <t>Morar Silviu</t>
  </si>
  <si>
    <t>Boitan Minerva</t>
  </si>
  <si>
    <t>Conferenţiar</t>
  </si>
  <si>
    <t>Cormoş Gabriela</t>
  </si>
  <si>
    <t>Crişu-Bota Alexandra Felicia</t>
  </si>
  <si>
    <t>Dura Horaţiu Emilian</t>
  </si>
  <si>
    <t>Grosu Florin</t>
  </si>
  <si>
    <t>Conferenţiar, Cd doc</t>
  </si>
  <si>
    <t>Pumnea Pia Manuela</t>
  </si>
  <si>
    <t>Serb Bogdan Horaţiu</t>
  </si>
  <si>
    <t>Vonica Andreea Loredana</t>
  </si>
  <si>
    <t>Antonescu Elisabeta</t>
  </si>
  <si>
    <t>Şef Lucrări</t>
  </si>
  <si>
    <t>Bologa Virgiliu Cezar</t>
  </si>
  <si>
    <t>Șef Lucrări</t>
  </si>
  <si>
    <t>Butuca Anca</t>
  </si>
  <si>
    <t>Chiș Adriana</t>
  </si>
  <si>
    <t>Cioca Gabriela</t>
  </si>
  <si>
    <t>Cristian Adrian</t>
  </si>
  <si>
    <t>Dobrea Carmen Maximiliana</t>
  </si>
  <si>
    <t>Dura Sanda Gina</t>
  </si>
  <si>
    <t>Frum Adina</t>
  </si>
  <si>
    <t>Șef lucrări</t>
  </si>
  <si>
    <t>Juncan Anca</t>
  </si>
  <si>
    <t>Mihulecea Gheorghe</t>
  </si>
  <si>
    <t>Mohor Călin Ilie</t>
  </si>
  <si>
    <t>Mohor Cosmin Ioan</t>
  </si>
  <si>
    <t>Morgovan Claudiu</t>
  </si>
  <si>
    <t>Mureșan Maria Lucia</t>
  </si>
  <si>
    <t>Prodan Liiana</t>
  </si>
  <si>
    <t>Racheriu Mihaela</t>
  </si>
  <si>
    <t>Ruicănescu Dan Răzvan</t>
  </si>
  <si>
    <t>Rus Luca Liviu</t>
  </si>
  <si>
    <t>Totan Maria</t>
  </si>
  <si>
    <t>Arseniu Anca</t>
  </si>
  <si>
    <t>Asistent</t>
  </si>
  <si>
    <t>Diaconu Cristinel Gabriel</t>
  </si>
  <si>
    <t>Horşia Dragoş Ovidiu</t>
  </si>
  <si>
    <t>Carstoc Ioana</t>
  </si>
  <si>
    <t>Topîrcean Elena</t>
  </si>
  <si>
    <t>TOTAL</t>
  </si>
  <si>
    <t>TOTAL din baza 
(I1 ...I20)</t>
  </si>
  <si>
    <t>Diferenta total-total baza</t>
  </si>
  <si>
    <r>
      <rPr>
        <sz val="11"/>
        <color theme="1"/>
        <rFont val="Calibri"/>
        <family val="2"/>
      </rPr>
      <t xml:space="preserve">Galben = OK
</t>
    </r>
    <r>
      <rPr>
        <sz val="11"/>
        <color rgb="FFDD0806"/>
        <rFont val="Calibri"/>
        <family val="2"/>
      </rPr>
      <t>Rosu = ATENTIE</t>
    </r>
  </si>
  <si>
    <t>Numar cadre didactice centralizator facultate:</t>
  </si>
  <si>
    <t>Numar cadre didactice verficate:</t>
  </si>
  <si>
    <t>Diferenta:</t>
  </si>
  <si>
    <r>
      <rPr>
        <sz val="11"/>
        <color theme="1"/>
        <rFont val="Calibri"/>
        <family val="2"/>
      </rPr>
      <t xml:space="preserve">Galben = OK
</t>
    </r>
    <r>
      <rPr>
        <sz val="11"/>
        <color rgb="FFDD0806"/>
        <rFont val="Calibri"/>
        <family val="2"/>
      </rPr>
      <t>Rosu = ATENTIE</t>
    </r>
  </si>
  <si>
    <r>
      <rPr>
        <b/>
        <sz val="12"/>
        <color rgb="FF000000"/>
        <rFont val="Arial Narrow"/>
        <family val="2"/>
      </rPr>
      <t>I.1 - Articol în revistă WoS</t>
    </r>
    <r>
      <rPr>
        <b/>
        <sz val="12"/>
        <color rgb="FF000000"/>
        <rFont val="Arial Narrow"/>
        <family val="2"/>
      </rPr>
      <t>: SCIS, SSCI situată în ”zona r</t>
    </r>
    <r>
      <rPr>
        <b/>
        <sz val="12"/>
        <color rgb="FF000000"/>
        <rFont val="Arial Narrow"/>
        <family val="2"/>
      </rPr>
      <t>osie” / Q1, ”zona galbenă” / Q2, re</t>
    </r>
    <r>
      <rPr>
        <b/>
        <sz val="12"/>
        <color rgb="FF000000"/>
        <rFont val="Arial Narrow"/>
        <family val="2"/>
      </rPr>
      <t>spectiv AHCI &gt; 5 ani</t>
    </r>
  </si>
  <si>
    <r>
      <rPr>
        <sz val="10"/>
        <color theme="1"/>
        <rFont val="Arial Narrow"/>
        <family val="2"/>
      </rPr>
      <t xml:space="preserve">Articole încadrate “document type” ca </t>
    </r>
    <r>
      <rPr>
        <b/>
        <sz val="10"/>
        <color theme="1"/>
        <rFont val="Arial Narrow"/>
        <family val="2"/>
      </rPr>
      <t xml:space="preserve">“Article” </t>
    </r>
    <r>
      <rPr>
        <sz val="10"/>
        <color theme="1"/>
        <rFont val="Arial Narrow"/>
        <family val="2"/>
      </rPr>
      <t>sau</t>
    </r>
    <r>
      <rPr>
        <b/>
        <sz val="10"/>
        <color theme="1"/>
        <rFont val="Arial Narrow"/>
        <family val="2"/>
      </rPr>
      <t xml:space="preserve"> „Review”</t>
    </r>
    <r>
      <rPr>
        <sz val="10"/>
        <color theme="1"/>
        <rFont val="Arial Narrow"/>
        <family val="2"/>
      </rPr>
      <t xml:space="preserve"> în reviste cotate WoS (Web of Science) - SCIE - Science Citation Index Expanded şi SSCI - Social Sciences Citation Index), din</t>
    </r>
    <r>
      <rPr>
        <b/>
        <sz val="10"/>
        <color theme="1"/>
        <rFont val="Arial Narrow"/>
        <family val="2"/>
      </rPr>
      <t xml:space="preserve"> ”zona roşie”/Q1</t>
    </r>
    <r>
      <rPr>
        <sz val="10"/>
        <color theme="1"/>
        <rFont val="Arial Narrow"/>
        <family val="2"/>
      </rPr>
      <t>, şi</t>
    </r>
    <r>
      <rPr>
        <b/>
        <sz val="10"/>
        <color theme="1"/>
        <rFont val="Arial Narrow"/>
        <family val="2"/>
      </rPr>
      <t xml:space="preserve"> ”zona galbenă”/Q2</t>
    </r>
    <r>
      <rPr>
        <sz val="10"/>
        <color theme="1"/>
        <rFont val="Arial Narrow"/>
        <family val="2"/>
      </rPr>
      <t xml:space="preserve"> în conformitate cu Listele UEFISCDI a revistelor încadrate pe subdomenii ştiinţifice, respectiv în reviste AHCI - Arts &amp; Humanities Citation Index cu o vechime de cel puţin 5 ani în Web of Science Core Collection, în conformitate cu Lista UEFISCDI a revistelor indexate in AHCI.</t>
    </r>
  </si>
  <si>
    <r>
      <rPr>
        <sz val="10"/>
        <color theme="1"/>
        <rFont val="Arial Narrow"/>
        <family val="2"/>
      </rPr>
      <t xml:space="preserve">Articolul trebuie publicat în anul de raportare şi să fie </t>
    </r>
    <r>
      <rPr>
        <b/>
        <sz val="10"/>
        <color theme="1"/>
        <rFont val="Arial Narrow"/>
        <family val="2"/>
      </rPr>
      <t xml:space="preserve">vizibil în Web of Science Core Collection </t>
    </r>
    <r>
      <rPr>
        <sz val="10"/>
        <color theme="1"/>
        <rFont val="Arial Narrow"/>
        <family val="2"/>
      </rPr>
      <t>din platforma www.webofknowledge.com</t>
    </r>
  </si>
  <si>
    <t>Listele de referință UEFISCDI sunt cele din anul anterior raportării și sunt disponibile pe site-ul https://uefiscdi.ro/scientometrie-reviste.
În cazul în care o revistă este încadrată în mai multe subdomenii, se ia în calcul încadrarea cea mai favorabilă.</t>
  </si>
  <si>
    <t>Articolul trebuie să conţină menţiunea afilierii la ULBS a declarantului.</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</si>
  <si>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Articol în zona roşie / Q1 = 1500 de puncte
• Articol in zona galbenă / Q2 = 1000 de puncte
• Articol in AHCI &gt; 5 ani: 1200 puncte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t>
    </r>
  </si>
  <si>
    <t>Titlul articolului</t>
  </si>
  <si>
    <t>Numele și prenumele autorilor (afilierea)</t>
  </si>
  <si>
    <t>Cod departament</t>
  </si>
  <si>
    <t>Titlul revistei</t>
  </si>
  <si>
    <t>Volum</t>
  </si>
  <si>
    <t>Număr</t>
  </si>
  <si>
    <t>ISSN revistă</t>
  </si>
  <si>
    <t>Link către articol pe site - ul revistei</t>
  </si>
  <si>
    <t>DOI articol (Digital object identifier)</t>
  </si>
  <si>
    <t>WOS Accession Number</t>
  </si>
  <si>
    <t>Paginile articolului (de la … până la …)</t>
  </si>
  <si>
    <t>Anul publicării</t>
  </si>
  <si>
    <t>Tipul revistei (zona rosie/Q1; zona galbena/Q2; AHCI&gt;5ani)</t>
  </si>
  <si>
    <t>Factor de impact revistă</t>
  </si>
  <si>
    <t>Punctaj de referință*</t>
  </si>
  <si>
    <t>Punctaj individual</t>
  </si>
  <si>
    <t>Numele și prenumele Declarant</t>
  </si>
  <si>
    <t>Applications and Limitations of Dendrimers in Biomedicine</t>
  </si>
  <si>
    <r>
      <rPr>
        <sz val="11"/>
        <color theme="1"/>
        <rFont val="&quot;Arial Narrow&quot;, Arial"/>
      </rPr>
      <t>Adriana Aurelia Chis (ULB Sibiu), Carmen Dobrea</t>
    </r>
    <r>
      <rPr>
        <b/>
        <sz val="10"/>
        <color theme="1"/>
        <rFont val="Arial Narrow"/>
        <family val="2"/>
      </rPr>
      <t xml:space="preserve"> </t>
    </r>
    <r>
      <rPr>
        <sz val="10"/>
        <color theme="1"/>
        <rFont val="Arial Narrow"/>
        <family val="2"/>
      </rPr>
      <t xml:space="preserve"> (ULB Sibiu), Claudiu Morgovan  (ULB Sibiu), </t>
    </r>
    <r>
      <rPr>
        <b/>
        <sz val="10"/>
        <color theme="1"/>
        <rFont val="Arial Narrow"/>
        <family val="2"/>
      </rPr>
      <t>Anca Maria Arseniu</t>
    </r>
    <r>
      <rPr>
        <sz val="10"/>
        <color theme="1"/>
        <rFont val="Arial Narrow"/>
        <family val="2"/>
      </rPr>
      <t xml:space="preserve">  (ULB Sibiu), Luca Liviu Rus (ULB Sibiu), Anca Butuca  (ULB Sibiu), Anca Maria Juncan (ULB Sibiu), Maria Totan  (ULB Sibiu), Andreea Loredana Vonica-Tincu  (ULB Sibiu), Gabriela Cormos  (ULB Sibiu), Andrei Catalin Muntean  (ULB Sibiu), Maria Lucia Muresan (ULB Sibiu), Felicia Gabriela Gligor  (ULB Sibiu), Adina Frum  (ULB Sibiu)</t>
    </r>
  </si>
  <si>
    <t>Molecules</t>
  </si>
  <si>
    <t>1420-3049</t>
  </si>
  <si>
    <t>https://www.mdpi.com/1420-3049/25/17/3982</t>
  </si>
  <si>
    <t>10.3390/molecules25173982</t>
  </si>
  <si>
    <t>000570364900001</t>
  </si>
  <si>
    <t>Q2</t>
  </si>
  <si>
    <t>An Exploratory Research of 18 Years on the Economic Burden of Diabetes for the Romanian National Health Insurance System</t>
  </si>
  <si>
    <r>
      <rPr>
        <sz val="11"/>
        <color theme="1"/>
        <rFont val="&quot;Arial Narrow&quot;, Arial"/>
      </rPr>
      <t>Claudiu Morgovan (ULBS-Facultatea de Medicină)</t>
    </r>
    <r>
      <rPr>
        <b/>
        <sz val="10"/>
        <color theme="1"/>
        <rFont val="Arial Narrow"/>
        <family val="2"/>
      </rPr>
      <t xml:space="preserve">, </t>
    </r>
    <r>
      <rPr>
        <sz val="10"/>
        <color theme="1"/>
        <rFont val="Arial Narrow"/>
        <family val="2"/>
      </rPr>
      <t>Smaranda Adina Cosma (UBB-Facultatea de Business), Madalina Valeanu (UMF Iuliu Hatieganu-Facultatea de Medicină), Anca Maria Juncan (ULBS-Facultatea de Medicină), Luca Liviu Rus (ULBS-Facultatea de Medicina), Felicia Gabriela Gligor (ULBS-Facultatea de Medicină),</t>
    </r>
    <r>
      <rPr>
        <b/>
        <sz val="10"/>
        <color theme="1"/>
        <rFont val="Arial Narrow"/>
        <family val="2"/>
      </rPr>
      <t xml:space="preserve"> Anca Butuca</t>
    </r>
    <r>
      <rPr>
        <sz val="10"/>
        <color theme="1"/>
        <rFont val="Arial Narrow"/>
        <family val="2"/>
      </rPr>
      <t xml:space="preserve"> </t>
    </r>
    <r>
      <rPr>
        <b/>
        <sz val="10"/>
        <color theme="1"/>
        <rFont val="Arial Narrow"/>
        <family val="2"/>
      </rPr>
      <t>(ULBS-Facultatea de Medicină)</t>
    </r>
    <r>
      <rPr>
        <sz val="10"/>
        <color theme="1"/>
        <rFont val="Arial Narrow"/>
        <family val="2"/>
      </rPr>
      <t>, Delia Mirela Tit (Universitatea din Oradea -Dep Farmacie), Simona Bungau (Universitatea din Oradea -Dep Farmacie), Steliana Ghibu (UMF Iuliu Hatieganu-Facultatea de Farmacie)</t>
    </r>
  </si>
  <si>
    <t>International Journal of Environmental Research and Public Health</t>
  </si>
  <si>
    <t>1660-4601</t>
  </si>
  <si>
    <t>https://www.mdpi.com/1660-4601/17/12/4456/htm</t>
  </si>
  <si>
    <t>10.3390/ijerph17124456</t>
  </si>
  <si>
    <t>Q1</t>
  </si>
  <si>
    <r>
      <rPr>
        <sz val="11"/>
        <color theme="1"/>
        <rFont val="&quot;Arial Narrow&quot;, Arial"/>
      </rPr>
      <t>Adriana Aurelia Chis (ULBS-Facultatea de Medicina), Carmen Dobrea (ULBS-Facultatea de Medicina), Claudiu Morgovan (ULBS-Facultatea de Medicina)</t>
    </r>
    <r>
      <rPr>
        <b/>
        <sz val="10"/>
        <color theme="1"/>
        <rFont val="Arial Narrow"/>
        <family val="2"/>
      </rPr>
      <t xml:space="preserve">, </t>
    </r>
    <r>
      <rPr>
        <sz val="10"/>
        <color theme="1"/>
        <rFont val="Arial Narrow"/>
        <family val="2"/>
      </rPr>
      <t>Anca Maria Arseniu (ULBS-Facultatea de Medicina), Luca Liviu Rus (ULBS-Facultatea de Medicina),</t>
    </r>
    <r>
      <rPr>
        <b/>
        <sz val="10"/>
        <color theme="1"/>
        <rFont val="Arial Narrow"/>
        <family val="2"/>
      </rPr>
      <t xml:space="preserve"> Anca Butuca </t>
    </r>
    <r>
      <rPr>
        <sz val="10"/>
        <color theme="1"/>
        <rFont val="Arial Narrow"/>
        <family val="2"/>
      </rPr>
      <t>(ULBS-Facultatea de Medicina), Anca Maria Juncan (ULBS-Facultatea de Medicina), Maria Totan (ULBS-Facultatea de Medicina), Andreea Loredana Vonica-Tincu (ULBS-Facultatea de Medicina), Gabriela Cormos (ULBS-Facultatea de Medicina), Andrei Catalin Muntean (ULBS-Facultatea de Medicina), Maria Lucia Muresan (ULBS-Facultatea de Medicina), Felicia Gabriela Gligor (ULBS-Facultatea de Medicina), Adina Frum (ULBS-Facultatea de Medicina)</t>
    </r>
  </si>
  <si>
    <r>
      <rPr>
        <sz val="11"/>
        <color rgb="FF333333"/>
        <rFont val="Arial"/>
        <family val="2"/>
      </rPr>
      <t xml:space="preserve">A. A. Chis, C. Dobrea, C. Morgova, A.M. Arseniu, L. L. Rus , A. Butuca, A. M. Juncan , M.Totan, A. L. Vonica-Tincu, </t>
    </r>
    <r>
      <rPr>
        <b/>
        <sz val="10"/>
        <color rgb="FF333333"/>
        <rFont val="Arial"/>
        <family val="2"/>
      </rPr>
      <t>G. Cormos</t>
    </r>
    <r>
      <rPr>
        <sz val="10"/>
        <color rgb="FF333333"/>
        <rFont val="Arial"/>
        <family val="2"/>
      </rPr>
      <t>, A. C. Muntean, M. L. Muresan, F.G.Gligor, A. Frum</t>
    </r>
  </si>
  <si>
    <t>WOS:0005703649000013982</t>
  </si>
  <si>
    <t>3, 2671</t>
  </si>
  <si>
    <t>Cormos Gabriela</t>
  </si>
  <si>
    <r>
      <rPr>
        <sz val="11"/>
        <color rgb="FF333333"/>
        <rFont val="Arial"/>
        <family val="2"/>
      </rPr>
      <t xml:space="preserve">A. A. Chis, C. Dobrea, C. Morgova, A.M. Arseniu, L. L. Rus , A. Butuca, A. M. Juncan , M.Totan, A. L. Vonica-Tincu, </t>
    </r>
    <r>
      <rPr>
        <b/>
        <sz val="10"/>
        <color rgb="FF333333"/>
        <rFont val="Arial"/>
        <family val="2"/>
      </rPr>
      <t>G. Cormos</t>
    </r>
    <r>
      <rPr>
        <sz val="10"/>
        <color rgb="FF333333"/>
        <rFont val="Arial"/>
        <family val="2"/>
      </rPr>
      <t>, A. C. Muntean, M. L. Muresan, F.G.Gligor, A. Frum</t>
    </r>
  </si>
  <si>
    <t>Dobrea Carmen</t>
  </si>
  <si>
    <t>Bilberry (Vaccinium myrtillus L.) Extracts Comparative Analysis Regarding Their Phytonutrient Profiles, Antioxidant Capacity along with the In Vivo Rescue Effects Tested on a Drosophila melanogaster High-Sugar Diet Model</t>
  </si>
  <si>
    <r>
      <rPr>
        <sz val="11"/>
        <color rgb="FF000000"/>
        <rFont val="&quot;Arial Narrow&quot;, Arial"/>
      </rPr>
      <t>Neamtu, AA (Universitatea din Oradea); Szoke-Kovacs, R (Universitatea din Debrecen); Mihok, E (Universitatea din Debrecen); Georgescu, C (Universitatea „Lucian Blaga” din Sibiu); Turcus, V (Universitatea de Vest ”Vasile Goldis” din Arad); Olah, NK (Universitatea de Vest ”Vasile Goldis” din Arad); </t>
    </r>
    <r>
      <rPr>
        <b/>
        <sz val="10"/>
        <color theme="1"/>
        <rFont val="Arial Narrow"/>
        <family val="2"/>
      </rPr>
      <t>Frum, A</t>
    </r>
    <r>
      <rPr>
        <sz val="10"/>
        <color theme="1"/>
        <rFont val="Arial Narrow"/>
        <family val="2"/>
      </rPr>
      <t xml:space="preserve"> (Universitatea „Lucian Blaga” din Sibiu); Tita, O (Universitatea „Lucian Blaga” din Sibiu); Neamtu, C (Universitatea de Vest ”Vasile Goldis” din Arad); Szoke-Kovacs, Z (Universitatea din Debrecen); Cziaky, Z(Universitatea din Nyiregyhaza); Mathe, E (Universitatea de Vest ”Vasile Goldis” din Arad) </t>
    </r>
  </si>
  <si>
    <t>Antioxidants</t>
  </si>
  <si>
    <t>2076-3921</t>
  </si>
  <si>
    <t>https://www.mdpi.com/2076-3921/9/11/1067</t>
  </si>
  <si>
    <t>10.3390/antiox9111067</t>
  </si>
  <si>
    <t>WOS:000592780600001</t>
  </si>
  <si>
    <r>
      <rPr>
        <sz val="11"/>
        <color rgb="FF000000"/>
        <rFont val="&quot;Arial Narrow&quot;, Arial"/>
      </rPr>
      <t>Chis, AA(ULBS); Dobrea, C(ULBS); Morgovan, C(ULBS); Arseniu, AM(ULBS); Rus, LL(ULBS); Butuca, A(ULBS); Juncan, AM(ULBS); Totan, M(ULBS); Vonica-Tincu, AL(ULBS); Cormos, G(ULBS); Muntean, AC(ULBS); Muresan, ML(ULBS); Gligor, FG(ULBS); </t>
    </r>
    <r>
      <rPr>
        <b/>
        <sz val="10"/>
        <color theme="1"/>
        <rFont val="Arial Narrow"/>
        <family val="2"/>
      </rPr>
      <t>Frum, A</t>
    </r>
    <r>
      <rPr>
        <sz val="10"/>
        <color theme="1"/>
        <rFont val="Arial Narrow"/>
        <family val="2"/>
      </rPr>
      <t xml:space="preserve"> (ULBS)</t>
    </r>
  </si>
  <si>
    <r>
      <rPr>
        <sz val="10"/>
        <color theme="1"/>
        <rFont val="Calibri"/>
        <family val="2"/>
      </rPr>
      <t> 1420-3049</t>
    </r>
  </si>
  <si>
    <t> 10.3390/molecules25173982</t>
  </si>
  <si>
    <t>WOS:000570364900001</t>
  </si>
  <si>
    <t>Physalis alkekengi L. extract reduces the oxidative stress, inflammation and apoptosis in edothelial vascular cells exposed to hyperglycemia</t>
  </si>
  <si>
    <r>
      <rPr>
        <sz val="11"/>
        <color rgb="FF1D2228"/>
        <rFont val="&quot;Arial Narrow&quot;, Arial"/>
      </rPr>
      <t xml:space="preserve">Laura Vicas (Universitatea din Oradea), Tunde Jurca (Universitatea din Oradea), Ioana Baldea (UMF Cluj), Gabriela A Filip (UMF Cluj), Diana Olteanu (UMF Cluj) , Simona V Clichici  (UMF Cluj), Annamaria Pallag  (Universitatea din Oradea), Eleonora Marian  (Universitatea din Oradea), Otilia Micle  (Universitatea din Oradea), Carmen Crivii (UMF Cluj), Tudor Suciu (UMF Cluj), Izabela Crăciun (ULBS-Facultatea de Medicină), </t>
    </r>
    <r>
      <rPr>
        <b/>
        <sz val="10"/>
        <color rgb="FF1D2228"/>
        <rFont val="Arial Narrow"/>
        <family val="2"/>
      </rPr>
      <t>Felicia Gligor</t>
    </r>
    <r>
      <rPr>
        <sz val="10"/>
        <color rgb="FF1D2228"/>
        <rFont val="Arial Narrow"/>
        <family val="2"/>
      </rPr>
      <t xml:space="preserve"> (ULBS-Facultatea de Medicină), Mariana Mureșan (Universitatea din Oradea)</t>
    </r>
  </si>
  <si>
    <t>ISSN 1420-2049</t>
  </si>
  <si>
    <t>https://www.mdpi.com/1420-3049/25/16/3747/pdf</t>
  </si>
  <si>
    <t>doi:10.3390/molecules25163747</t>
  </si>
  <si>
    <t>WOS:000457150200184</t>
  </si>
  <si>
    <r>
      <rPr>
        <sz val="11"/>
        <color rgb="FF000000"/>
        <rFont val="&quot;Arial Narrow&quot;, Arial"/>
      </rPr>
      <t>Claudiu Morgovan (ULBS-Facultatea de Medicină)</t>
    </r>
    <r>
      <rPr>
        <b/>
        <sz val="10"/>
        <color theme="1"/>
        <rFont val="Arial Narrow"/>
        <family val="2"/>
      </rPr>
      <t xml:space="preserve">, </t>
    </r>
    <r>
      <rPr>
        <sz val="10"/>
        <color theme="1"/>
        <rFont val="Arial Narrow"/>
        <family val="2"/>
      </rPr>
      <t xml:space="preserve">Smaranda Adina Cosma (UBB-Facultatea de Business), Madalina Valeanu (UMF Iuliu Hatieganu-Facultatea de Medicină), Anca Maria Juncan (ULBS-Facultatea de Medicină), Luca Liviu Rus (ULBS-Facultatea de Medicina), </t>
    </r>
    <r>
      <rPr>
        <b/>
        <sz val="10"/>
        <color theme="1"/>
        <rFont val="Arial Narrow"/>
        <family val="2"/>
      </rPr>
      <t>Felicia Gabriela Gligor (</t>
    </r>
    <r>
      <rPr>
        <sz val="10"/>
        <color theme="1"/>
        <rFont val="Arial Narrow"/>
        <family val="2"/>
      </rPr>
      <t>ULBS-Facultatea de Medicină), Anca Butuca (ULBS-Facultatea de Medicină), Delia Mirela Tit (Universitatea din Oradea -Dep Farmacie), Simona Bungau (Universitatea din Oradea -Dep Farmacie), Steliana Ghibu (UMF Iuliu Hatieganu-Facultatea de Farmacie)</t>
    </r>
  </si>
  <si>
    <r>
      <rPr>
        <sz val="11"/>
        <color rgb="FF000000"/>
        <rFont val="&quot;Arial Narrow&quot;, Arial"/>
      </rPr>
      <t>Adriana Aurelia Chis (ULBS-Facultatea de Medicina), Carmen Dobrea (ULBS-Facultatea de Medicina), Claudiu Morgovan (ULBS-Facultatea de Medicina)</t>
    </r>
    <r>
      <rPr>
        <b/>
        <sz val="10"/>
        <color theme="1"/>
        <rFont val="Arial Narrow"/>
        <family val="2"/>
      </rPr>
      <t xml:space="preserve">, </t>
    </r>
    <r>
      <rPr>
        <sz val="10"/>
        <color theme="1"/>
        <rFont val="Arial Narrow"/>
        <family val="2"/>
      </rPr>
      <t xml:space="preserve">Anca Maria Arseniu (ULBS-Facultatea de Medicina), Luca Liviu Rus (ULBS-Facultatea de Medicina), Anca Butuca (ULBS-Facultatea de Medicina), Anca Maria Juncan (ULBS-Facultatea de Medicina), Maria Totan (ULBS-Facultatea de Medicina), Andreea Loredana Vonica-Tincu (ULBS-Facultatea de Medicina), Gabriela Cormos (ULBS-Facultatea de Medicina), Andrei Catalin Muntean (ULBS-Facultatea de Medicina), Maria Lucia Muresan (ULBS-Facultatea de Medicina), </t>
    </r>
    <r>
      <rPr>
        <b/>
        <sz val="10"/>
        <color theme="1"/>
        <rFont val="Arial Narrow"/>
        <family val="2"/>
      </rPr>
      <t xml:space="preserve">Felicia Gabriela Gligor </t>
    </r>
    <r>
      <rPr>
        <sz val="10"/>
        <color theme="1"/>
        <rFont val="Arial Narrow"/>
        <family val="2"/>
      </rPr>
      <t>(ULBS-Facultatea de Medicina), Adina Frum (ULBS-Facultatea de Medicina)</t>
    </r>
  </si>
  <si>
    <r>
      <rPr>
        <sz val="11"/>
        <color theme="1"/>
        <rFont val="&quot;Arial Narrow&quot;, Arial"/>
      </rPr>
      <t xml:space="preserve">Claudiu Morgovan (ULBS-Facultatea de Medicină), Smaranda Adina Cosma (UBB-Facultatea de Business), Madalina Valeanu (UMF Iuliu Hatieganu-Facultatea de Medicină), </t>
    </r>
    <r>
      <rPr>
        <b/>
        <sz val="10"/>
        <color theme="1"/>
        <rFont val="Arial Narrow"/>
        <family val="2"/>
      </rPr>
      <t>Anca Maria Juncan (ULBS-Facultatea de Medicină)</t>
    </r>
    <r>
      <rPr>
        <sz val="10"/>
        <color theme="1"/>
        <rFont val="Arial Narrow"/>
        <family val="2"/>
      </rPr>
      <t>, Luca Liviu Rus (ULBS-Facultatea de Medicina), Felicia Gabriela Gligor (ULBS-Facultatea de Medicină), Anca Butuca (ULBS-Facultatea de Medicină), Delia Mirela Tit (Universitatea din Oradea -Dep Farmacie), Simona Bungau (Universitatea din Oradea -Dep Farmacie), Steliana Ghibu (UMF Iuliu Hatieganu-Facultatea de Farmacie)</t>
    </r>
  </si>
  <si>
    <r>
      <rPr>
        <sz val="11"/>
        <color theme="1"/>
        <rFont val="&quot;Arial Narrow&quot;, Arial"/>
      </rPr>
      <t xml:space="preserve">Adriana Aurelia Chis (ULBS-Facultatea de Medicina), Carmen Dobrea (ULBS-Facultatea de Medicina), Claudiu Morgovan (ULBS-Facultatea de Medicina), Anca Maria Arseniu (ULBS-Facultatea de Medicina), Luca Liviu Rus (ULBS-Facultatea de Medicina), Anca Butuca (ULBS-Facultatea de Medicina), </t>
    </r>
    <r>
      <rPr>
        <b/>
        <sz val="10"/>
        <color theme="1"/>
        <rFont val="Arial Narrow"/>
        <family val="2"/>
      </rPr>
      <t>Anca Maria Juncan (ULBS-Facultatea de Medicina)</t>
    </r>
    <r>
      <rPr>
        <sz val="10"/>
        <color theme="1"/>
        <rFont val="Arial Narrow"/>
        <family val="2"/>
      </rPr>
      <t>, Maria Totan (ULBS-Facultatea de Medicina), Andreea Loredana Vonica-Tincu (ULBS-Facultatea de Medicina), Gabriela Cormos (ULBS-Facultatea de Medicina), Andrei Catalin Muntean (ULBS-Facultatea de Medicina), Maria Lucia Muresan (ULBS-Facultatea de Medicina), Felicia Gabriela Gligor (ULBS-Facultatea de Medicina), Adina Frum (ULBS-Facultatea de Medicina)</t>
    </r>
  </si>
  <si>
    <r>
      <rPr>
        <sz val="11"/>
        <color rgb="FF000000"/>
        <rFont val="&quot;Arial Narrow&quot;, Arial"/>
      </rPr>
      <t>Adriana Aurelia Chis (ULBS-Facultatea de Medicina), Carmen Dobrea (ULBS-Facultatea de Medicina), Claudiu Morgovan (ULBS-Facultatea de Medicina)</t>
    </r>
    <r>
      <rPr>
        <b/>
        <sz val="10"/>
        <color theme="1"/>
        <rFont val="Arial Narrow"/>
        <family val="2"/>
      </rPr>
      <t xml:space="preserve">, </t>
    </r>
    <r>
      <rPr>
        <sz val="10"/>
        <color theme="1"/>
        <rFont val="Arial Narrow"/>
        <family val="2"/>
      </rPr>
      <t xml:space="preserve">Anca Maria Arseniu (ULBS-Facultatea de Medicina), Luca Liviu Rus (ULBS-Facultatea de Medicina), Anca Butuca (ULBS-Facultatea de Medicina), Anca Maria Juncan (ULBS-Facultatea de Medicina), Maria Totan (ULBS-Facultatea de Medicina), Andreea Loredana Vonica-Tincu (ULBS-Facultatea de Medicina), Gabriela Cormos (ULBS-Facultatea de Medicina), Andrei Catalin Muntean (ULBS-Facultatea de Medicina), Maria Lucia Muresan (ULBS-Facultatea de Medicina), </t>
    </r>
    <r>
      <rPr>
        <b/>
        <sz val="10"/>
        <color theme="1"/>
        <rFont val="Arial Narrow"/>
        <family val="2"/>
      </rPr>
      <t xml:space="preserve">Felicia Gabriela Gligor </t>
    </r>
    <r>
      <rPr>
        <sz val="10"/>
        <color theme="1"/>
        <rFont val="Arial Narrow"/>
        <family val="2"/>
      </rPr>
      <t>(ULBS-Facultatea de Medicina), Adina Frum (ULBS-Facultatea de Medicina)</t>
    </r>
  </si>
  <si>
    <t>Chis Adriana</t>
  </si>
  <si>
    <r>
      <rPr>
        <b/>
        <sz val="10"/>
        <color theme="1"/>
        <rFont val="Arial Narrow"/>
        <family val="2"/>
      </rPr>
      <t xml:space="preserve">Claudiu Morgovan (ULBS-Facultatea de Medicină), </t>
    </r>
    <r>
      <rPr>
        <b/>
        <sz val="10"/>
        <color theme="1"/>
        <rFont val="Arial Narrow"/>
        <family val="2"/>
      </rPr>
      <t>Smaranda Adina Cosma (UBB-Facultatea de Business), Madalina Valeanu (UMF Iuliu Hatieganu-Facultatea de Medicină), Anca Maria Juncan (ULBS-Facultatea de Medicină), Luca Liviu Rus (ULBS-Facultatea de Medicina), Felicia Gabriela Gligor (ULBS-Facultatea de Medicină), Anca Butuca (ULBS-Facultatea de Medicină), Delia Mirela Tit (Universitatea din Oradea -Dep Farmacie), Simona Bungau (Universitatea din Oradea -Dep Farmacie), Steliana Ghibu (UMF Iuliu Hatieganu-Facultatea de Farmacie)</t>
    </r>
  </si>
  <si>
    <r>
      <rPr>
        <sz val="10"/>
        <color theme="1"/>
        <rFont val="Arial Narrow"/>
        <family val="2"/>
      </rPr>
      <t xml:space="preserve">Adriana Aurelia Chis (ULBS-Facultatea de Medicina), Carmen Dobrea (ULBS-Facultatea de Medicina), </t>
    </r>
    <r>
      <rPr>
        <b/>
        <sz val="10"/>
        <color theme="1"/>
        <rFont val="Arial Narrow"/>
        <family val="2"/>
      </rPr>
      <t xml:space="preserve">Claudiu Morgovan (ULBS-Facultatea de Medicina), </t>
    </r>
    <r>
      <rPr>
        <sz val="10"/>
        <color theme="1"/>
        <rFont val="Arial Narrow"/>
        <family val="2"/>
      </rPr>
      <t>Anca Maria Arseniu (ULBS-Facultatea de Medicina), Luca Liviu Rus (ULBS-Facultatea de Medicina), Anca Butuca (ULBS-Facultatea de Medicina), Anca Maria Juncan (ULBS-Facultatea de Medicina), Maria Totan (ULBS-Facultatea de Medicina), Andreea Loredana Vonica-Tincu (ULBS-Facultatea de Medicina), Gabriela Cormos (ULBS-Facultatea de Medicina), Andrei Catalin Muntean (ULBS-Facultatea de Medicina), Maria Lucia Muresan (ULBS-Facultatea de Medicina), Felicia Gabriela Gligor (ULBS-Facultatea de Medicina), Adina Frum (ULBS-Facultatea de Medicina)</t>
    </r>
  </si>
  <si>
    <t>Protective Effects of a Discontinuous Treatment with Alpha-Lipoic Acid in Obesity-Related Heart Failure with Preserved Ejection Fraction, in Rats</t>
  </si>
  <si>
    <r>
      <rPr>
        <sz val="10"/>
        <color theme="1"/>
        <rFont val="Arial Narrow"/>
        <family val="2"/>
      </rPr>
      <t>Pop, Cristina (UMF Iuliu Hatieganu Cluj-Napoca); Stefan, Maria-Georgia (UMF Iuliu Hatieganu Cluj-Napoca); Muntean, Dana-Maria (UMF Iuliu Hatieganu Cluj-Napoca); Stoicescu, Laurentiu (UMF Iuliu Hatieganu Cluj-Napoca); Gal, Adrian Florin (USAMV Cluj-Napoca); Kiss, Bela (UMF Iuliu Hatieganu Cluj-Napoca); </t>
    </r>
    <r>
      <rPr>
        <b/>
        <sz val="10"/>
        <color theme="1"/>
        <rFont val="Arial Narrow"/>
        <family val="2"/>
      </rPr>
      <t>Morgovan, Claudiu (Universitatea Lucian Blaga Sibiu);</t>
    </r>
    <r>
      <rPr>
        <sz val="10"/>
        <color theme="1"/>
        <rFont val="Arial Narrow"/>
        <family val="2"/>
      </rPr>
      <t> Loghin Felicia (UMF Iuliu Hatieganu Cluj-Napoca); Rochette, Luc (Universite de Bourgogne, Dijon, France); Lauzier, Benjamin (Universite de Nantes); Mogosan, Cristina (UMF Iuliu Hatieganu Cluj-Napoca); Ghibu,  Steliana (UMF Iuliu Hatieganu Cluj-Napoca)</t>
    </r>
  </si>
  <si>
    <t>https://www.mdpi.com/2076-3921/9/11/1073</t>
  </si>
  <si>
    <t>10.3390/antiox9111073</t>
  </si>
  <si>
    <t>WOS:000592867200001</t>
  </si>
  <si>
    <t>Measuring Patients’ Perception and Satisfaction with the Romanian Healthcare System</t>
  </si>
  <si>
    <r>
      <rPr>
        <sz val="10"/>
        <color theme="1"/>
        <rFont val="Arial Narrow"/>
        <family val="2"/>
      </rPr>
      <t xml:space="preserve">Smaranda Cosma (UBB Cluj-Napoca), Bota Marius (UBB Cluj-Napoca), Fleseriu Cristina (UBB Cluj-Napoca), </t>
    </r>
    <r>
      <rPr>
        <b/>
        <sz val="10"/>
        <color theme="1"/>
        <rFont val="Arial Narrow"/>
        <family val="2"/>
      </rPr>
      <t xml:space="preserve">Claudiu Morgovan (ULB Sibiu), </t>
    </r>
    <r>
      <rPr>
        <sz val="10"/>
        <color theme="1"/>
        <rFont val="Arial Narrow"/>
        <family val="2"/>
      </rPr>
      <t>Madalina Valeanu (UMF Cluj-Napoca), Dan Cosma (UMF Cluj-Napoca)</t>
    </r>
  </si>
  <si>
    <t>Sustainability</t>
  </si>
  <si>
    <t>2071-1050</t>
  </si>
  <si>
    <t>https://www.mdpi.com/2071-1050/12/4/1612/htm</t>
  </si>
  <si>
    <t>10.3390/su12041612</t>
  </si>
  <si>
    <t>WOS:000522460200330</t>
  </si>
  <si>
    <r>
      <rPr>
        <sz val="11"/>
        <color rgb="FF000000"/>
        <rFont val="&quot;Arial Narrow&quot;, Arial"/>
      </rPr>
      <t>Adriana Aurelia Chis (ULBS-Facultatea de Medicina), Carmen Dobrea (ULBS-Facultatea de Medicina), Claudiu Morgovan (ULBS-Facultatea de Medicina)</t>
    </r>
    <r>
      <rPr>
        <b/>
        <sz val="10"/>
        <color theme="1"/>
        <rFont val="Arial Narrow"/>
        <family val="2"/>
      </rPr>
      <t xml:space="preserve">, </t>
    </r>
    <r>
      <rPr>
        <sz val="10"/>
        <color theme="1"/>
        <rFont val="Arial Narrow"/>
        <family val="2"/>
      </rPr>
      <t xml:space="preserve">Anca Maria Arseniu (ULBS-Facultatea de Medicina), Luca Liviu Rus (ULBS-Facultatea de Medicina), Anca Butuca (ULBS-Facultatea de Medicina), Anca Maria Juncan (ULBS-Facultatea de Medicina), Maria Totan (ULBS-Facultatea de Medicina), Andreea Loredana Vonica-Tincu (ULBS-Facultatea de Medicina), Gabriela Cormos (ULBS-Facultatea de Medicina), Andrei Catalin Muntean (ULBS-Facultatea de Medicina), Maria Lucia Muresan (ULBS-Facultatea de Medicina), </t>
    </r>
    <r>
      <rPr>
        <b/>
        <sz val="10"/>
        <color theme="1"/>
        <rFont val="Arial Narrow"/>
        <family val="2"/>
      </rPr>
      <t xml:space="preserve">Felicia Gabriela Gligor </t>
    </r>
    <r>
      <rPr>
        <sz val="10"/>
        <color theme="1"/>
        <rFont val="Arial Narrow"/>
        <family val="2"/>
      </rPr>
      <t>(ULBS-Facultatea de Medicina), Adina Frum (ULBS-Facultatea de Medicina)</t>
    </r>
  </si>
  <si>
    <t>Muresan Maria</t>
  </si>
  <si>
    <r>
      <rPr>
        <sz val="11"/>
        <color rgb="FF000000"/>
        <rFont val="&quot;Arial Narrow&quot;, Arial"/>
      </rPr>
      <t xml:space="preserve">Chis, AA; Dobrea, C; Morgovan, C; Arseniu, AM; Rus, LL; Butuca, A; Juncan, AM; Totan, M; </t>
    </r>
    <r>
      <rPr>
        <b/>
        <sz val="10"/>
        <color theme="1"/>
        <rFont val="Arial Narrow"/>
        <family val="2"/>
      </rPr>
      <t>Vonica-Tincu, AL</t>
    </r>
    <r>
      <rPr>
        <sz val="10"/>
        <color theme="1"/>
        <rFont val="Arial Narrow"/>
        <family val="2"/>
      </rPr>
      <t>; Cormos, G; Muntean, AC; Muresan, ML; Gligor, FG; Frum, A.</t>
    </r>
  </si>
  <si>
    <t xml:space="preserve">https://www.mdpi.com/1420-3049/25/17/3982/html </t>
  </si>
  <si>
    <t>Vonica Loredana</t>
  </si>
  <si>
    <r>
      <rPr>
        <sz val="10"/>
        <color theme="1"/>
        <rFont val="Arial Narrow"/>
        <family val="2"/>
      </rPr>
      <t xml:space="preserve">Claudiu Morgovan (ULBS-Facultatea de Medicină), Smaranda Adina Cosma (UBB-Facultatea de Business), Madalina Valeanu (UMF Iuliu Hatieganu-Facultatea de Medicină), Anca Maria Juncan (ULBS-Facultatea de Medicină), </t>
    </r>
    <r>
      <rPr>
        <b/>
        <sz val="10"/>
        <color theme="1"/>
        <rFont val="Arial Narrow"/>
        <family val="2"/>
      </rPr>
      <t>Luca Liviu Rus</t>
    </r>
    <r>
      <rPr>
        <sz val="10"/>
        <color theme="1"/>
        <rFont val="Arial Narrow"/>
        <family val="2"/>
      </rPr>
      <t xml:space="preserve"> (ULBS-Facultatea de Medicina), Felicia Gabriela Gligor (ULBS-Facultatea de Medicină), Anca Butuca (ULBS-Facultatea de Medicină), Delia Mirela Tit (Universitatea din Oradea -Dep Farmacie), Simona Bungau (Universitatea din Oradea -Dep Farmacie), Steliana Ghibu (UMF Iuliu Hatieganu-Facultatea de Farmacie)</t>
    </r>
  </si>
  <si>
    <t>Rus Liviu</t>
  </si>
  <si>
    <r>
      <rPr>
        <sz val="10"/>
        <color theme="1"/>
        <rFont val="Arial Narrow"/>
        <family val="2"/>
      </rPr>
      <t xml:space="preserve">Adriana Aurelia Chis (ULBS-Facultatea de Medicina), Carmen Dobrea (ULBS-Facultatea de Medicina), Claudiu Morgovan (ULBS-Facultatea de Medicina), Anca Maria Arseniu (ULBS-Facultatea de Medicina), </t>
    </r>
    <r>
      <rPr>
        <b/>
        <sz val="10"/>
        <color theme="1"/>
        <rFont val="Arial Narrow"/>
        <family val="2"/>
      </rPr>
      <t xml:space="preserve">Luca Liviu Rus </t>
    </r>
    <r>
      <rPr>
        <sz val="10"/>
        <color theme="1"/>
        <rFont val="Arial Narrow"/>
        <family val="2"/>
      </rPr>
      <t>(ULBS-Facultatea de Medicina), Anca Butuca (ULBS-Facultatea de Medicina), Anca Maria Juncan (ULBS-Facultatea de Medicina), Maria Totan (ULBS-Facultatea de Medicina), Andreea Loredana Vonica-Tincu (ULBS-Facultatea de Medicina), Gabriela Cormos (ULBS-Facultatea de Medicina), Andrei Catalin Muntean (ULBS-Facultatea de Medicina), Maria Lucia Muresan (ULBS-Facultatea de Medicina), Felicia Gabriela Gligor (ULBS-Facultatea de Medicina), Adina Frum (ULBS-Facultatea de Medicina)</t>
    </r>
  </si>
  <si>
    <t>Applications and Limitations of Dendrimers
in Biomedicine</t>
  </si>
  <si>
    <r>
      <rPr>
        <sz val="11"/>
        <color theme="1"/>
        <rFont val="&quot;Arial Narrow&quot;, Arial"/>
      </rPr>
      <t xml:space="preserve">Chis A. A. (ULBS),  Dobrea C.(ULBS) , C. Morgovan (ULBS), A. M. Arseniu (ULBS), L.L.Rus (ULBS), A. Butuca (ULBS), A. M. Juncan (ULBS), </t>
    </r>
    <r>
      <rPr>
        <b/>
        <sz val="10"/>
        <color theme="1"/>
        <rFont val="Arial Narrow"/>
        <family val="2"/>
      </rPr>
      <t>M. Totan</t>
    </r>
    <r>
      <rPr>
        <sz val="10"/>
        <color theme="1"/>
        <rFont val="Arial Narrow"/>
        <family val="2"/>
      </rPr>
      <t xml:space="preserve"> (ULBS), A. L. Vonica-Tincu (ULBS), G. Cormos (ULBS), A. C. Muntean (ULBS), M. L. Muresan (ULBS), F.G. Gligor (ULBS), A. Frum (ULBS)</t>
    </r>
  </si>
  <si>
    <t>FMED 2</t>
  </si>
  <si>
    <t>MOLECULES</t>
  </si>
  <si>
    <t>doi:10.3390/molecules25173885</t>
  </si>
  <si>
    <t>Totan Mioara</t>
  </si>
  <si>
    <t>Informațiile incomplete / incorecte vor conduce la neluarea în calcul a indicatorului respectiv</t>
  </si>
  <si>
    <r>
      <rPr>
        <b/>
        <sz val="12"/>
        <color rgb="FF000000"/>
        <rFont val="Arial Narrow"/>
        <family val="2"/>
      </rPr>
      <t>I.2- Articol în revistă cotată WoS</t>
    </r>
    <r>
      <rPr>
        <b/>
        <sz val="12"/>
        <color rgb="FF000000"/>
        <rFont val="Arial Narrow"/>
        <family val="2"/>
      </rPr>
      <t>: SCIS, SSCI – „zona gri”/ Q3, Q4 şi respectiv AHCI &lt; 5 ani, conform listelor UEFISCDI</t>
    </r>
  </si>
  <si>
    <r>
      <rPr>
        <sz val="10"/>
        <color theme="1"/>
        <rFont val="Arial Narrow"/>
        <family val="2"/>
      </rPr>
      <t xml:space="preserve">Articole încadrate “document type” ca </t>
    </r>
    <r>
      <rPr>
        <b/>
        <sz val="10"/>
        <color theme="1"/>
        <rFont val="Arial Narrow"/>
        <family val="2"/>
      </rPr>
      <t xml:space="preserve">“Article” </t>
    </r>
    <r>
      <rPr>
        <sz val="10"/>
        <color theme="1"/>
        <rFont val="Arial Narrow"/>
        <family val="2"/>
      </rPr>
      <t>sau</t>
    </r>
    <r>
      <rPr>
        <b/>
        <sz val="10"/>
        <color theme="1"/>
        <rFont val="Arial Narrow"/>
        <family val="2"/>
      </rPr>
      <t xml:space="preserve"> „Review”</t>
    </r>
    <r>
      <rPr>
        <sz val="10"/>
        <color theme="1"/>
        <rFont val="Arial Narrow"/>
        <family val="2"/>
      </rPr>
      <t xml:space="preserve"> în reviste cotate WoS TR - Web of Science Thomson Reuters (SCIE - Science Citation Index Expanded şi SSCI - Social Sciences Citation Index, din ”zona gri”/ Q3, Q4, în conformitate cu Lista UEFISCDI a revistelor încadrate pe subdomenii ştiinţifice, respectiv în reviste AHCI - Arts &amp; Humanities Citation Index cu o vechime mai mică de 5 ani în Web of Science Core Collection.</t>
    </r>
  </si>
  <si>
    <r>
      <rPr>
        <sz val="10"/>
        <color theme="1"/>
        <rFont val="Arial Narrow"/>
        <family val="2"/>
      </rPr>
      <t xml:space="preserve">Articolul trebuie publicat în anul de raportare şi să fie </t>
    </r>
    <r>
      <rPr>
        <b/>
        <sz val="10"/>
        <color theme="1"/>
        <rFont val="Arial Narrow"/>
        <family val="2"/>
      </rPr>
      <t xml:space="preserve">vizibil în Web of Science Core Collection </t>
    </r>
    <r>
      <rPr>
        <sz val="10"/>
        <color theme="1"/>
        <rFont val="Arial Narrow"/>
        <family val="2"/>
      </rPr>
      <t>din platforma www.webofknowledge.com</t>
    </r>
  </si>
  <si>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Articol = 500 de puncte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t>
    </r>
  </si>
  <si>
    <t>Tipul revistei zona gri /Q3, Q4; AHCI&lt;5ani)</t>
  </si>
  <si>
    <t>Factor de impact</t>
  </si>
  <si>
    <t>Determination of a Mixture of Plantago lanceolata L. and Salvia officinalis L. by High-Performance Liquid Chromatography with Ultraviolet Detection (HPLC-UV)</t>
  </si>
  <si>
    <t>Felicia Gabriela Gligor(Universitatea „Lucian Blaga” din Sibiu), Adina Frum(Universitatea „Lucian Blaga” din Sibiu), Laura Graţiela Vicaș(Universitatea din Oradea), Maria Totan(Universitatea „Lucian Blaga” din Sibiu), Corina Roman-Filip(Universitatea „Lucian Blaga” din Sibiu), Carmen Maximiliana Dobrea (Universitatea „Lucian Blaga” din Sibiu)</t>
  </si>
  <si>
    <t>Analytical Letters</t>
  </si>
  <si>
    <t>0003-2719- print 1532-236X- online</t>
  </si>
  <si>
    <t>https://www.tandfonline.com/doi/full/10.1080/00032719.2019.1708373</t>
  </si>
  <si>
    <t>10.1080/00032719.2019.1708373</t>
  </si>
  <si>
    <t>WOS:000505910200001</t>
  </si>
  <si>
    <t>1391-1406</t>
  </si>
  <si>
    <t>Q4</t>
  </si>
  <si>
    <r>
      <rPr>
        <sz val="11"/>
        <color rgb="FF000000"/>
        <rFont val="Arial Narrow"/>
        <family val="2"/>
      </rPr>
      <t xml:space="preserve">Felicia Gabriela Gligor(Universitatea „Lucian Blaga” din Sibiu), </t>
    </r>
    <r>
      <rPr>
        <b/>
        <sz val="11"/>
        <color theme="1"/>
        <rFont val="Arial Narrow"/>
        <family val="2"/>
      </rPr>
      <t>Adina Frum</t>
    </r>
    <r>
      <rPr>
        <sz val="11"/>
        <color theme="1"/>
        <rFont val="Arial Narrow"/>
        <family val="2"/>
      </rPr>
      <t>(Universitatea „Lucian Blaga” din Sibiu), Laura Graţiela Vicaș(Universitatea din Oradea), Maria Totan(Universitatea „Lucian Blaga” din Sibiu), Corina Roman-Filip(Universitatea „Lucian Blaga” din Sibiu), Carmen Maximiliana Dobrea (Universitatea „Lucian Blaga” din Sibiu)</t>
    </r>
  </si>
  <si>
    <t>The impact of antropogenic activities to the level of some POPs residues in bovine milk from several farms in Romania</t>
  </si>
  <si>
    <r>
      <rPr>
        <sz val="11"/>
        <color rgb="FF000000"/>
        <rFont val="Arial Narrow"/>
        <family val="2"/>
      </rPr>
      <t>Stegarus, DI (ICSI Rm Valcea); Ionete, RE (ICSI Rm Valcea)</t>
    </r>
    <r>
      <rPr>
        <vertAlign val="superscript"/>
        <sz val="11"/>
        <color theme="1"/>
        <rFont val="Arial Narrow"/>
        <family val="2"/>
      </rPr>
      <t> </t>
    </r>
    <r>
      <rPr>
        <sz val="11"/>
        <color theme="1"/>
        <rFont val="Arial Narrow"/>
        <family val="2"/>
      </rPr>
      <t>; Oancea, S (Universitatea ”Lucian Blaga” din Sibiu)</t>
    </r>
    <r>
      <rPr>
        <vertAlign val="superscript"/>
        <sz val="11"/>
        <color theme="1"/>
        <rFont val="Arial Narrow"/>
        <family val="2"/>
      </rPr>
      <t> </t>
    </r>
    <r>
      <rPr>
        <sz val="11"/>
        <color theme="1"/>
        <rFont val="Arial Narrow"/>
        <family val="2"/>
      </rPr>
      <t>; Lengyel, E (Universitatea ”Lucian Blaga” din Sibiu)</t>
    </r>
    <r>
      <rPr>
        <vertAlign val="superscript"/>
        <sz val="11"/>
        <color theme="1"/>
        <rFont val="Arial Narrow"/>
        <family val="2"/>
      </rPr>
      <t> </t>
    </r>
    <r>
      <rPr>
        <sz val="11"/>
        <color theme="1"/>
        <rFont val="Arial Narrow"/>
        <family val="2"/>
      </rPr>
      <t>; </t>
    </r>
    <r>
      <rPr>
        <b/>
        <sz val="11"/>
        <color theme="1"/>
        <rFont val="Arial Narrow"/>
        <family val="2"/>
      </rPr>
      <t>Frum, A</t>
    </r>
    <r>
      <rPr>
        <sz val="11"/>
        <color theme="1"/>
        <rFont val="Arial Narrow"/>
        <family val="2"/>
      </rPr>
      <t> (Universitatea ”Lucian Blaga” din Sibiu)</t>
    </r>
  </si>
  <si>
    <t>STUDIA UNIVERSITATIS BABES-BOLYAI CHEMIA</t>
  </si>
  <si>
    <t>1224-7154</t>
  </si>
  <si>
    <t>http://chem.ubbcluj.ro/~studiachemia/issues/chemia2020_4/13Stegarus_159_176.pdf</t>
  </si>
  <si>
    <t>10.24193/subbchem.2020.4.13</t>
  </si>
  <si>
    <t> WOS:000601368800013</t>
  </si>
  <si>
    <t>159-176</t>
  </si>
  <si>
    <r>
      <rPr>
        <b/>
        <sz val="11"/>
        <color rgb="FF000000"/>
        <rFont val="Arial Narrow"/>
        <family val="2"/>
      </rPr>
      <t>Felicia Gabriela Gligor</t>
    </r>
    <r>
      <rPr>
        <b/>
        <sz val="11"/>
        <color rgb="FF000000"/>
        <rFont val="Arial Narrow"/>
        <family val="2"/>
      </rPr>
      <t>(Universitatea „Lucian Blaga” din Sibiu), Adina Frum(Universitatea „Lucian Blaga” din Sibiu), Laura Graţiela Vicaș(Universitatea din Oradea), Maria Totan(Universitatea „Lucian Blaga” din Sibiu), Corina Roman-Filip(Universitatea „Lucian Blaga” din Sibiu), Carmen Maximiliana Dobrea (Universitatea „Lucian Blaga” din Sibiu)</t>
    </r>
  </si>
  <si>
    <t>INTERRELATIONS SELF-HARM ACTS AND SUICIDES IN THREE MEDICAL UNITS</t>
  </si>
  <si>
    <t>Lavinia Duică, Mihai Pîrlog(Universitatea de Medicina si Farmacie Craiova) , Elisabeta Antonescu, Alexandra Pop(Universitatea Babes Bolyai, Cluj Napoca), Călin Scripcaru(Universitatea Alexandru Ioan Cuza Iasi)</t>
  </si>
  <si>
    <t xml:space="preserve">Rom J Leg Med </t>
  </si>
  <si>
    <t>1221-8618</t>
  </si>
  <si>
    <t>http://www.rjlm.ro/system/revista/55/263-268.pdf</t>
  </si>
  <si>
    <t>DOI: 10.4323/rjlm.2020.263</t>
  </si>
  <si>
    <t>263-268</t>
  </si>
  <si>
    <t>Contribution of mechanical and electrical cardiovascular factors in patients with ischemic stroke.</t>
  </si>
  <si>
    <t>Duica, Lavinia; Antonescu, Elisabeta; Totan, Maria; Pirlog Mihail(Universitatea de Medicina si Farmacie Craiova); Silisteanu, Sinziana Calina(Universitaeta Stefan Cel Mare Suceava)</t>
  </si>
  <si>
    <t>Pakistan Journal of Pharmaceutical Sciences</t>
  </si>
  <si>
    <t>1011-601X</t>
  </si>
  <si>
    <t>http://www.pjps.pk/wp-content/uploads/pdfs/33/5/Special/13-8353-SP.pdf</t>
  </si>
  <si>
    <t>10.36721/PJPS.2020.33.5.SP.2455-2460.1</t>
  </si>
  <si>
    <t>2455-2460</t>
  </si>
  <si>
    <t>Photothermal property assessment of gold nanoparticle assemblies obtained by hydroxylamine reduction</t>
  </si>
  <si>
    <t>István Sz Tódor(Babeş-Bolyai University, Cluj-Napoca), Oana T Marişca(Babeş-Bolyai University, Cluj-Napoca), Dumitrița Rugină (USMV Cluj-Napoca), Zorița Diaconeasa(USMV Cluj-Napoca), Loredana F Leopold(USMV Cluj-Napoca), Cristina Coman, Elisabeta Antonescu, László Szabó(Babeş-Bolyai University, Cluj-Napoca), Stefania D Iancu(Babeş-Bolyai University, Cluj-Napoca), Zoltán Bálint(Babeş-Bolyai University, Cluj-Napoca), Nicolae Leopold(Babeş-Bolyai University, Cluj-Napoca)</t>
  </si>
  <si>
    <t>Colloid and Polymer Science</t>
  </si>
  <si>
    <t>0303-402X</t>
  </si>
  <si>
    <t>https://link.springer.com/article/10.1007/s00396-020-04721-5</t>
  </si>
  <si>
    <t>10.1007/s00396-020-04721-5</t>
  </si>
  <si>
    <t>1369-1377</t>
  </si>
  <si>
    <t>Q3</t>
  </si>
  <si>
    <t>Chameleonic appearance of caseous calcification of the mitral valve – still a problem for its appropriate management</t>
  </si>
  <si>
    <t>Caius Glad Streian, Ana Lascu, Raluca Şoşdean, Ciprian Nicuşor Dima, Florin Grosu, Adrian Costache, Andrei Gheorghe Marius Motoc</t>
  </si>
  <si>
    <t>Romanian Journal of Morphology and Embryology</t>
  </si>
  <si>
    <t>ISSN (print) 1220–0522; ISSN (online) 2066–8279</t>
  </si>
  <si>
    <t>https://www.ncbi.nlm.nih.gov/pmc/articles/PMC7864315/</t>
  </si>
  <si>
    <r>
      <rPr>
        <sz val="11"/>
        <color rgb="FF333333"/>
        <rFont val="Arial Narrow"/>
        <family val="2"/>
      </rPr>
      <t>DOI:</t>
    </r>
    <r>
      <rPr>
        <sz val="11"/>
        <color rgb="FF333333"/>
        <rFont val="Arial Narrow"/>
        <family val="2"/>
      </rPr>
      <t> </t>
    </r>
    <r>
      <rPr>
        <sz val="11"/>
        <color theme="1"/>
        <rFont val="Arial Narrow"/>
        <family val="2"/>
      </rPr>
      <t>10.47162/RJME.61.2.25</t>
    </r>
  </si>
  <si>
    <t>WOS:000603579500025</t>
  </si>
  <si>
    <t>545-550</t>
  </si>
  <si>
    <t>The influence of gestational diabetes mellitus (GDM) and gestational hypertension (GH) on placental morphological changes</t>
  </si>
  <si>
    <t>ANCA-MARIA ISTRATE-OFIŢERU, COSTIN BERCEANU, SABINA BERCEANU, CRISTINA JANA BUSUIOC, GABRIELA-CAMELIA ROŞU, DAMIAN DIŢESCU, FLORIN GROSU, NICOLETA-LOREDANA VOICU</t>
  </si>
  <si>
    <t>https://rjme.ro/RJME/resources/files/IstrateOfiteruAncaMaria_RJME_61_2_2020.pdf</t>
  </si>
  <si>
    <r>
      <rPr>
        <sz val="11"/>
        <color rgb="FF333333"/>
        <rFont val="Arial Narrow"/>
        <family val="2"/>
      </rPr>
      <t>DOI:</t>
    </r>
    <r>
      <rPr>
        <sz val="11"/>
        <color rgb="FF333333"/>
        <rFont val="Arial Narrow"/>
        <family val="2"/>
      </rPr>
      <t> </t>
    </r>
    <r>
      <rPr>
        <sz val="11"/>
        <color theme="1"/>
        <rFont val="Arial Narrow"/>
        <family val="2"/>
      </rPr>
      <t>10.47162/RJME.61.2.07</t>
    </r>
  </si>
  <si>
    <t>WOS:000603579500007</t>
  </si>
  <si>
    <t>371-384</t>
  </si>
  <si>
    <t>FORMULATION OF ORODISPERSIBLE TABLETS CONTAINING PARACETAMOL AND THEIR IN VITRO CHARACTERIZATION - A QbD APPROACH</t>
  </si>
  <si>
    <r>
      <rPr>
        <sz val="11"/>
        <color rgb="FF000000"/>
        <rFont val="&quot;Arial Narrow&quot;, Arial"/>
      </rPr>
      <t xml:space="preserve">Muntean, AC; Negoi, OI; Rus, LL; </t>
    </r>
    <r>
      <rPr>
        <b/>
        <sz val="10"/>
        <color theme="1"/>
        <rFont val="Arial Narrow"/>
        <family val="2"/>
      </rPr>
      <t>Vonica, AL</t>
    </r>
    <r>
      <rPr>
        <sz val="10"/>
        <color theme="1"/>
        <rFont val="Arial Narrow"/>
        <family val="2"/>
      </rPr>
      <t xml:space="preserve">; Tomuta, I </t>
    </r>
  </si>
  <si>
    <t>FARMACIA</t>
  </si>
  <si>
    <t>0014-8237</t>
  </si>
  <si>
    <t>https://farmaciajournal.com/issue-articles/formulation-of-orodispersible-tablets-containing-paracetamol-and-their-in-vitro-characterization-a-qbd-approach/</t>
  </si>
  <si>
    <t>10.31925/farmacia.2020.3.8</t>
  </si>
  <si>
    <t>WOS:000543326400008</t>
  </si>
  <si>
    <t> 436-446</t>
  </si>
  <si>
    <t>Vonica Andreea</t>
  </si>
  <si>
    <t>FORMULATION OF ORODISPERSIBLE TABLETS CONTAINING
PARACETAMOL AND THEIR IN VITRO CHARACTERIZATION –
A QbD APPROACH</t>
  </si>
  <si>
    <r>
      <rPr>
        <sz val="10"/>
        <color rgb="FF000000"/>
        <rFont val="Arial Narrow"/>
        <family val="2"/>
      </rPr>
      <t xml:space="preserve">Andrei Cătălin Muntean (ULBS-Facultatea de Medicină), Oana Iuliana Negoi (ULBS-Facultatea de Medicină), </t>
    </r>
    <r>
      <rPr>
        <b/>
        <sz val="10"/>
        <color rgb="FF000000"/>
        <rFont val="Arial Narrow"/>
        <family val="2"/>
      </rPr>
      <t>Luca Liviu Rus</t>
    </r>
    <r>
      <rPr>
        <sz val="10"/>
        <color rgb="FF000000"/>
        <rFont val="Arial Narrow"/>
        <family val="2"/>
      </rPr>
      <t xml:space="preserve"> (ULBS-Facultatea de Medicină), Andreea Loredana Vonica (ULBS-Facultatea de Medicină), IOAN TOMUŢĂ (UMF Iuliu Hațieganu-Facultatea de Farmacie)</t>
    </r>
  </si>
  <si>
    <t>Farmacia</t>
  </si>
  <si>
    <t>2065-0019</t>
  </si>
  <si>
    <t>https://farmaciajournal.com/wp-content/uploads/2020-03-art-08-Muntean_Negoi_Tomuta_436-446.pdf</t>
  </si>
  <si>
    <t>000543326400008</t>
  </si>
  <si>
    <t>436-446</t>
  </si>
  <si>
    <t>QUANTITATIVE CHARACTERIZATION OF SUSTAINED RELEASE TABLETS WITH DICLOFENAC SODIUM BY MEANS OF NEAR-INFRARED SPECTROSCOPY AND CHEMOMETRY</t>
  </si>
  <si>
    <r>
      <rPr>
        <b/>
        <sz val="10"/>
        <color theme="1"/>
        <rFont val="Arial Narrow"/>
        <family val="2"/>
      </rPr>
      <t>LUCA-LIVIU RUS</t>
    </r>
    <r>
      <rPr>
        <b/>
        <sz val="10"/>
        <color theme="1"/>
        <rFont val="Arial Narrow"/>
        <family val="2"/>
      </rPr>
      <t xml:space="preserve"> (ULBS-Facultatea de Medicină), TIBOR CASIAN  (UMF Iuliu Hațieganu-Facultatea de Farmacie), RAREȘ IULIU IOVANOV  (UMF Iuliu Hațieganu-Facultatea de Farmacie), RALUCA-MARIA
ORZEA  (UMF Iuliu Hațieganu-Facultatea de Farmacie), IOANA ONIȘOR  (UMF Iuliu Hațieganu-Facultatea de Farmacie), ANDREI CĂTĂLIN MUNTEAN  (ULBS-Facultatea de Medicină), IOAN TOMUȚĂ  (UMF Iuliu Hațieganu-Facultatea de Farmacie)</t>
    </r>
  </si>
  <si>
    <t>https://farmaciajournal.com/wp-content/uploads/2020-04-art-20-Rus_Iovanov_Tomuta_728-739.pdf</t>
  </si>
  <si>
    <t>10.31925/farmacia.2020.4.20</t>
  </si>
  <si>
    <t>000557786900021</t>
  </si>
  <si>
    <t>728-739</t>
  </si>
  <si>
    <t>Determination of a Mixture of Plantago lanceolata L. and Salvia officinalis L. by High-Performance Liquid Chromatography with Ultraviolet Detection (HPLC-UV)</t>
  </si>
  <si>
    <r>
      <rPr>
        <sz val="11"/>
        <color theme="1"/>
        <rFont val="&quot;Arial Narrow&quot;, Arial"/>
      </rPr>
      <t xml:space="preserve">Gligor FG (ulbs); Frum A (ILBS); Vicas LG (Fac. De Medicina Oradea); </t>
    </r>
    <r>
      <rPr>
        <b/>
        <sz val="10"/>
        <color theme="1"/>
        <rFont val="Arial Narrow"/>
        <family val="2"/>
      </rPr>
      <t xml:space="preserve">Totan M </t>
    </r>
    <r>
      <rPr>
        <sz val="10"/>
        <color theme="1"/>
        <rFont val="Arial Narrow"/>
        <family val="2"/>
      </rPr>
      <t>(ULBS); Roman-Filip C (ULBS); Dobrea CM (ULBS)</t>
    </r>
  </si>
  <si>
    <t>ANALYTICAL LETTERS</t>
  </si>
  <si>
    <t>0003-2719</t>
  </si>
  <si>
    <t>https://www.tandfonline.com/doi/full/10.1080/00032719.2019.1708373?scroll=top&amp;needAccess=true</t>
  </si>
  <si>
    <t>000505910200001</t>
  </si>
  <si>
    <t>Contribution of mechanical and electrical cardiovascular factors in patients with ischemic stroke</t>
  </si>
  <si>
    <r>
      <rPr>
        <sz val="11"/>
        <color theme="1"/>
        <rFont val="&quot;Arial Narrow&quot;, Arial"/>
      </rPr>
      <t xml:space="preserve">Duica, L (ULBS); Antonescu, E (ULBS); </t>
    </r>
    <r>
      <rPr>
        <b/>
        <sz val="10"/>
        <color theme="1"/>
        <rFont val="Arial Narrow"/>
        <family val="2"/>
      </rPr>
      <t>Totan, M</t>
    </r>
    <r>
      <rPr>
        <sz val="10"/>
        <color theme="1"/>
        <rFont val="Arial Narrow"/>
        <family val="2"/>
      </rPr>
      <t xml:space="preserve"> (ULBS); Pirlog, M (UMF Craiova); Silisteanu, SC (Fac de Medicina Suceava)</t>
    </r>
  </si>
  <si>
    <t>PAKISTAN JOURNAL OF PHARMACEUTICAL SCIENCES</t>
  </si>
  <si>
    <t>000585084800013</t>
  </si>
  <si>
    <t>I.3 - Articol în revistă din bazele de date Master Journal List (inclusiv Emerging Sources Citation Index - ESCI) şi 
articol în revistă indexată SCOPUS.</t>
  </si>
  <si>
    <t xml:space="preserve">Articole publicate în reviste din bazele de date: Master Journal List , inclusiv in Emerging Sources Citation Index (http://mjl.clarivate.com); SCOPUS (https://www.scopus.com/); </t>
  </si>
  <si>
    <r>
      <rPr>
        <sz val="10"/>
        <color theme="1"/>
        <rFont val="Arial Narrow"/>
        <family val="2"/>
      </rPr>
      <t>Se consideră doar articole care au încadrarea “document type”: “</t>
    </r>
    <r>
      <rPr>
        <b/>
        <sz val="10"/>
        <color theme="1"/>
        <rFont val="Arial Narrow"/>
        <family val="2"/>
      </rPr>
      <t>article</t>
    </r>
    <r>
      <rPr>
        <sz val="10"/>
        <color theme="1"/>
        <rFont val="Arial Narrow"/>
        <family val="2"/>
      </rPr>
      <t>” sau “</t>
    </r>
    <r>
      <rPr>
        <b/>
        <sz val="10"/>
        <color theme="1"/>
        <rFont val="Arial Narrow"/>
        <family val="2"/>
      </rPr>
      <t>review</t>
    </r>
    <r>
      <rPr>
        <sz val="10"/>
        <color theme="1"/>
        <rFont val="Arial Narrow"/>
        <family val="2"/>
      </rPr>
      <t xml:space="preserve">” </t>
    </r>
  </si>
  <si>
    <t xml:space="preserve">Articolul trebuie publicat în anul de raportare şi să fie vizibil pe platforma www.webofknowledge.com şi / sau pe platforma https://www.scopus.com/ </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</si>
  <si>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Articol = 200 de puncte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t>
    </r>
  </si>
  <si>
    <t>ISSN-ul revistei</t>
  </si>
  <si>
    <t>Variations in the chemical composition of the essential oil of Lavandula angustifolia Mill., Moldoveanca 4 Romanian variety</t>
  </si>
  <si>
    <t>MIHAELA BOGDAN, SIMONA BUNGAU, DELIA MIRELA TIT, LUCIAN COPOLOVICI, TAPAN BEHL (India), PAVEL OTRISAL (Cehia), LOTFI ALEYA (Franta), GABRIELA CIOCA, DOINA BERESCU (SC-SRL), DIANA UIVAROSAN, DANA MARIA COPOLOVICI</t>
  </si>
  <si>
    <t>Revista de Chimie</t>
  </si>
  <si>
    <t>2668-8212</t>
  </si>
  <si>
    <t>https://revistadechimie.ro/pdf/31BOGDAN.pdf720.pdf</t>
  </si>
  <si>
    <t>doi.org/10.37358/RC.20.7.8249</t>
  </si>
  <si>
    <t>307-315</t>
  </si>
  <si>
    <t>Assessment of physical and chemical stability of different magnesium compounds in tablets</t>
  </si>
  <si>
    <t>CORINA MOISA, DELIA MIRELA TIT, DIANA UIVAROSAN, OANA CADAR, LAVINIA CRISTINA MOLERIU, GABRIELA CIOCA, DANUT-EUGENIU MOSTEANU, LOTFI ALEYA (Franta), SIMONA BUNGAU</t>
  </si>
  <si>
    <t>https://revistadechimie.ro/pdf/4%20MOISA%202%2020.pdf</t>
  </si>
  <si>
    <t>doi.org/10.37358/RC.20.2.7886</t>
  </si>
  <si>
    <t>22-29</t>
  </si>
  <si>
    <t>The effects of oregano oil on fungal infections associated with metabolic syndrome</t>
  </si>
  <si>
    <t>TIMEA CLAUDIA GHITEA, SIMONA BUNGAU, DELIA MIRELA TIT, LAVINIA PURZA, PAVEL OTRISAL (Cehia), LOTFI ALEYA (Franta), GABRIELA CIOCA, CARMEN PANTIS, LIVIU LAZAR</t>
  </si>
  <si>
    <t>https://revistadechimie.ro/pdf/51%20GHITEA%20T%201%2020.pdf</t>
  </si>
  <si>
    <t>doi.org/10.37358/RC.20.1.7854</t>
  </si>
  <si>
    <t>335-341</t>
  </si>
  <si>
    <t>Development and analysis of fruit beverages with antioxidant properties</t>
  </si>
  <si>
    <r>
      <rPr>
        <sz val="11"/>
        <color rgb="FF222222"/>
        <rFont val="&quot;Arial Narrow&quot;, Arial"/>
      </rPr>
      <t xml:space="preserve">Elena A Solomatina (Michurinsk State Agrarian University), Nikolay M Solomatin (Michurinsk State Agrarian University), Vladimir N Sorokopudov (Russian State Agrarian University ), Olga A Sorokopudova (Russian State Agrarian University), Nina I Myachikova(Belgorod National Research University), </t>
    </r>
    <r>
      <rPr>
        <b/>
        <sz val="10"/>
        <color rgb="FF222222"/>
        <rFont val="Arial Narrow"/>
        <family val="2"/>
      </rPr>
      <t>Adina Frum</t>
    </r>
    <r>
      <rPr>
        <sz val="10"/>
        <color rgb="FF222222"/>
        <rFont val="Arial Narrow"/>
        <family val="2"/>
      </rPr>
      <t xml:space="preserve"> (”Lucian Blaga” University of Sibiu), Cecilia Georgescu (”Lucian Blaga” University of Sibiu)</t>
    </r>
  </si>
  <si>
    <t>Scientific Study and Research: Chemistry and Chemical Engineering, Biotechnology, Food Industry</t>
  </si>
  <si>
    <t>ISSN 1582-540X</t>
  </si>
  <si>
    <t>http://pubs.ub.ro/?pg=revues&amp;rev=cscc6&amp;num=202004&amp;vol=4&amp;aid=5195</t>
  </si>
  <si>
    <t>WOS:000596118000010</t>
  </si>
  <si>
    <t>555-561</t>
  </si>
  <si>
    <t>The quality of life-an indicator for assessing the recovery program in patients diagnosed with degenerative disorders</t>
  </si>
  <si>
    <t>Elisabeta ANTONESCU, Maria TOTAN, Sînziana Călina SILIȘTEANU</t>
  </si>
  <si>
    <t>Balneo Research Journal</t>
  </si>
  <si>
    <t>2069-7597</t>
  </si>
  <si>
    <t>http://bioclima.ro/Balneo322.pdf</t>
  </si>
  <si>
    <t>10.12680/balneo.2020.322</t>
  </si>
  <si>
    <t>88-96</t>
  </si>
  <si>
    <t>The importance of balance and postural control in the recovery of stroke patients</t>
  </si>
  <si>
    <t>Sînziana Călina SILIŞTEANU, Elisabeta ANTONESCU, Lavinia DUICĂ</t>
  </si>
  <si>
    <t>http://bioclima.ro/Balneo365.pdf</t>
  </si>
  <si>
    <t>10.12680/balneo.2020.365</t>
  </si>
  <si>
    <t>372-378</t>
  </si>
  <si>
    <t>Elements of biomechanics correlated to the body mass index in knee osteoarthritis</t>
  </si>
  <si>
    <t>Elisabeta ANTONESCU, Sînziana Călina SILIŞTEANU, Maria TOTAN</t>
  </si>
  <si>
    <t>http://bioclima.ro/Balneo366.pdf</t>
  </si>
  <si>
    <t>10.12680/balneo.2020.366</t>
  </si>
  <si>
    <t>379-385</t>
  </si>
  <si>
    <t>Strategies for the recovery of patients with post stroke sequelae in the context of the COVID-19 pandemic</t>
  </si>
  <si>
    <t>BALNEO RESEARCH JOURNAL</t>
  </si>
  <si>
    <t>http://bioclima.ro/Balneo389.pdf</t>
  </si>
  <si>
    <t>10.12680/balneo.2020.389</t>
  </si>
  <si>
    <t>507-511</t>
  </si>
  <si>
    <t>The role of electrotherapy in reducing the pain of patients with knee osteoarthritis during the COVID-19 pandemic</t>
  </si>
  <si>
    <t>http://bioclima.ro/Balneo390.pdf</t>
  </si>
  <si>
    <t>10.12680/balneo.2020.390</t>
  </si>
  <si>
    <t>512-515</t>
  </si>
  <si>
    <t>Study of a Standardized Plant Extract Used as an Anti-Inflammatory Drug to Reduce Joint Pain</t>
  </si>
  <si>
    <t>MARIA TOTAN, ELISABETA ANTONESCU, LAVINIA DUICA, CORINA ROMAN-FILIP, SINZIANA CALINA SILISTEANU</t>
  </si>
  <si>
    <t>Revista de chimie</t>
  </si>
  <si>
    <t>0034-7752</t>
  </si>
  <si>
    <t>https://revistadechimie.ro/Articles.asp?ID=8271</t>
  </si>
  <si>
    <t>10.37358/RC.20.7.8271</t>
  </si>
  <si>
    <t>513-521</t>
  </si>
  <si>
    <t>The quality of life - an indicator for assessing the recovery program in patients diagnosed with degenerative disorders</t>
  </si>
  <si>
    <r>
      <rPr>
        <sz val="11"/>
        <color theme="1"/>
        <rFont val="&quot;Arial Narrow&quot;, Arial"/>
      </rPr>
      <t xml:space="preserve">Antonescu E (ULBS); </t>
    </r>
    <r>
      <rPr>
        <b/>
        <sz val="10"/>
        <color theme="1"/>
        <rFont val="Arial Narrow"/>
        <family val="2"/>
      </rPr>
      <t>Totan M</t>
    </r>
    <r>
      <rPr>
        <sz val="10"/>
        <color theme="1"/>
        <rFont val="Arial Narrow"/>
        <family val="2"/>
      </rPr>
      <t xml:space="preserve"> (ULBS); Silisteanu SC (Fac. de Medicina Suceava);  </t>
    </r>
  </si>
  <si>
    <t>ISSN: 2069-7597
eISSN: 2069-7619</t>
  </si>
  <si>
    <t>000514812700016</t>
  </si>
  <si>
    <t>88-94</t>
  </si>
  <si>
    <r>
      <rPr>
        <b/>
        <sz val="10"/>
        <color rgb="FF000000"/>
        <rFont val="Arial Narrow"/>
        <family val="2"/>
      </rPr>
      <t xml:space="preserve">M. TOTAN </t>
    </r>
    <r>
      <rPr>
        <b/>
        <sz val="10"/>
        <color rgb="FF000000"/>
        <rFont val="Arial Narrow"/>
        <family val="2"/>
      </rPr>
      <t xml:space="preserve"> (ULBS), E. ANTONESCU  (ULBS), L. DUICA  (ULBS), C. ROMAN-FILIP  (ULBS), SINZIANA CALINA SILISTEANU (Fac. de Medicina Suceava)</t>
    </r>
  </si>
  <si>
    <t>https://revistadechimie.ro/pdf/53TOTAN.pdf720.pdf</t>
  </si>
  <si>
    <r>
      <rPr>
        <sz val="11"/>
        <color theme="1"/>
        <rFont val="&quot;Arial Narrow&quot;, Arial"/>
      </rPr>
      <t xml:space="preserve">ANTONESCU Elisabeta (ULBS), SILIŞTEANU S.C.  (Fac. de Medicina Suceava), </t>
    </r>
    <r>
      <rPr>
        <b/>
        <sz val="10"/>
        <color theme="1"/>
        <rFont val="Arial Narrow"/>
        <family val="2"/>
      </rPr>
      <t>TOTAN Maria</t>
    </r>
    <r>
      <rPr>
        <sz val="10"/>
        <color theme="1"/>
        <rFont val="Arial Narrow"/>
        <family val="2"/>
      </rPr>
      <t xml:space="preserve"> (ULBS)</t>
    </r>
  </si>
  <si>
    <t>000583709900022</t>
  </si>
  <si>
    <t>I.4 - Articol în volum de conferinţă (proceedings) indexat Conference Proceeding Citation Index - CPCI; alte tipuri de publicaţii din WoS</t>
  </si>
  <si>
    <r>
      <rPr>
        <sz val="10"/>
        <color rgb="FF000000"/>
        <rFont val="Arial Narrow"/>
        <family val="2"/>
      </rPr>
      <t xml:space="preserve">Pentru anul raportării, dacă volumul conferinţei nu a fost încă indexat, pot fi raportate lucrări doar dacă se face dovada indexării volumelor anterioare ale conferinţei </t>
    </r>
    <r>
      <rPr>
        <sz val="10"/>
        <color rgb="FF000000"/>
        <rFont val="Arial Narrow"/>
        <family val="2"/>
      </rPr>
      <t>(cel puțin una din ultimele două ediții ale conferinței trebuie să fie vizibile WoS).</t>
    </r>
  </si>
  <si>
    <r>
      <rPr>
        <sz val="10"/>
        <color theme="1"/>
        <rFont val="Arial Narrow"/>
        <family val="2"/>
      </rPr>
      <t xml:space="preserve">La acest indicator se punctează şi articolele în reviste indexate WoS sau în reviste din baza de date Master Journal List care </t>
    </r>
    <r>
      <rPr>
        <b/>
        <sz val="10"/>
        <color theme="1"/>
        <rFont val="Arial Narrow"/>
        <family val="2"/>
      </rPr>
      <t>nu se încadrează</t>
    </r>
    <r>
      <rPr>
        <sz val="10"/>
        <color theme="1"/>
        <rFont val="Arial Narrow"/>
        <family val="2"/>
      </rPr>
      <t xml:space="preserve"> in document type ca „article” sau „review”.</t>
    </r>
  </si>
  <si>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Articol = 100 de puncte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t>
    </r>
  </si>
  <si>
    <t>Tipul articolulului (articol, abstract, book review, letter, etc.)</t>
  </si>
  <si>
    <t>Titlul conferinței / Titlul volumului / Titlul revistei</t>
  </si>
  <si>
    <t>ISSN / ISBN</t>
  </si>
  <si>
    <t>Paginile articolului (de la … pana la …)</t>
  </si>
  <si>
    <t>Site www al conferinței</t>
  </si>
  <si>
    <t>Prevalence of fatal adverse drug reactions reported for single enantiomer esomeprazole compared to racemic drug omeprazole</t>
  </si>
  <si>
    <t>Meeting Abstract</t>
  </si>
  <si>
    <r>
      <rPr>
        <b/>
        <sz val="10"/>
        <color rgb="FF000000"/>
        <rFont val="Arial Narrow"/>
        <family val="2"/>
      </rPr>
      <t>Arseniu, AM</t>
    </r>
    <r>
      <rPr>
        <b/>
        <sz val="10"/>
        <color rgb="FF000000"/>
        <rFont val="Arial Narrow"/>
        <family val="2"/>
      </rPr>
      <t> (ULBS);</t>
    </r>
    <r>
      <rPr>
        <b/>
        <sz val="10"/>
        <color rgb="FF000000"/>
        <rFont val="Arial Narrow"/>
        <family val="2"/>
      </rPr>
      <t> </t>
    </r>
    <r>
      <rPr>
        <b/>
        <sz val="10"/>
        <color rgb="FF000000"/>
        <rFont val="Arial Narrow"/>
        <family val="2"/>
      </rPr>
      <t>Butuca, A (ULBS); Totan, M (ULBS); Cormos, G (ULBS); Morgovan, C (ULBS); Muresan, M (ULBS); Chis, AA (ULBS)</t>
    </r>
  </si>
  <si>
    <t>86th Annual Meeting of the German Society for Experimental and Clinical Pharmacology and Toxicology (DGPT)/ Naunyn-Schmiedeberg's Archives of Pharmacology</t>
  </si>
  <si>
    <t>1432-1912</t>
  </si>
  <si>
    <t>S43-S43</t>
  </si>
  <si>
    <t>https://doi.org/10.1007/s00210-020-01828-y</t>
  </si>
  <si>
    <t>WOS:000514970800160</t>
  </si>
  <si>
    <t>https://www.gpts-kongress.de/fileadmin/congress/media/dgpt2020/druckelemente/GPTS_2020_final_programme.pdf</t>
  </si>
  <si>
    <t>An overview of dapaglipflozin serious adverse reactions caused by potential interactions</t>
  </si>
  <si>
    <r>
      <rPr>
        <sz val="11"/>
        <color theme="1"/>
        <rFont val="&quot;Arial Narrow&quot;, Arial"/>
      </rPr>
      <t xml:space="preserve"> Morgovan, C (ULBS);</t>
    </r>
    <r>
      <rPr>
        <b/>
        <sz val="10"/>
        <color theme="1"/>
        <rFont val="Arial Narrow"/>
        <family val="2"/>
      </rPr>
      <t xml:space="preserve"> Butuca, A (ULBS</t>
    </r>
    <r>
      <rPr>
        <sz val="10"/>
        <color theme="1"/>
        <rFont val="Arial Narrow"/>
        <family val="2"/>
      </rPr>
      <t>); Juncan, AM (ULBS); Rus, LL (ULBS); Muntean, AC (ULBS); Vonica, L (ULBS); Frum, A (ULBS); Dobrea, CM (ULBS); Gligor,F (ULBS); Ghibu, S (UMF Iuliu Hatieganu)</t>
    </r>
  </si>
  <si>
    <t>S42-S42</t>
  </si>
  <si>
    <t>000514970800154</t>
  </si>
  <si>
    <t>Interferons's adverse reactions, an impediment in the adherence to treatment</t>
  </si>
  <si>
    <r>
      <rPr>
        <b/>
        <sz val="10"/>
        <color theme="1"/>
        <rFont val="Arial Narrow"/>
        <family val="2"/>
      </rPr>
      <t>Butuca, A.(ULBS)</t>
    </r>
    <r>
      <rPr>
        <b/>
        <sz val="10"/>
        <color theme="1"/>
        <rFont val="Arial Narrow"/>
        <family val="2"/>
      </rPr>
      <t>; Frum, A (ULBS); Gligor, FG (ULBS); Juncan, AM (ULBS); Muntean, AC (ULBS); Rus, LL (ULBS); Dobrea, CM (ULBS); Chis, AA (ULBS); Morgovan, C (ULBS)</t>
    </r>
  </si>
  <si>
    <t>000514970800157</t>
  </si>
  <si>
    <r>
      <rPr>
        <sz val="11"/>
        <color theme="1"/>
        <rFont val="&quot;Arial Narrow&quot;, Arial"/>
      </rPr>
      <t>Arseniu, AM (ULBS);</t>
    </r>
    <r>
      <rPr>
        <b/>
        <sz val="10"/>
        <color theme="1"/>
        <rFont val="Arial Narrow"/>
        <family val="2"/>
      </rPr>
      <t> Butuca, A (ULBS)</t>
    </r>
    <r>
      <rPr>
        <sz val="10"/>
        <color theme="1"/>
        <rFont val="Arial Narrow"/>
        <family val="2"/>
      </rPr>
      <t>; Totan, M (ULBS); Cormos, G (ULBS); Morgovan, C (ULBS); Muresan, M (ULBS); Chis, AA (ULBS)</t>
    </r>
  </si>
  <si>
    <r>
      <rPr>
        <sz val="11"/>
        <color theme="1"/>
        <rFont val="&quot;Arial Narrow&quot;, Arial"/>
      </rPr>
      <t>Arseniu, AM (ULBS); Butuca, A (ULBS); Totan, M (ULBS);</t>
    </r>
    <r>
      <rPr>
        <b/>
        <sz val="10"/>
        <color theme="1"/>
        <rFont val="Arial Narrow"/>
        <family val="2"/>
      </rPr>
      <t> Cormos,G (ULBS</t>
    </r>
    <r>
      <rPr>
        <sz val="10"/>
        <color theme="1"/>
        <rFont val="Arial Narrow"/>
        <family val="2"/>
      </rPr>
      <t>); Morgovan, C (ULBS); Muresan, M (ULBS); Chis, AA (ULBS)</t>
    </r>
  </si>
  <si>
    <t>000514970800160</t>
  </si>
  <si>
    <t xml:space="preserve"> Morgovan, C (ULBS); Butuca, A (ULBS); Juncan, AM (ULBS); Rus, LL (ULBS); Muntean, AC (ULBS); Vonica, L (ULBS); Frum, A (ULBS); Dobrea, CM (ULBS); Gligor,F (ULBS); Ghibu, S (UMF Iuliu Hatieganu)</t>
  </si>
  <si>
    <t>Butuca, A.(ULBS); Frum, A (ULBS); Gligor, FG (ULBS); Juncan, AM (ULBS); Muntean, AC (ULBS); Rus, LL (ULBS); Dobrea, CM (ULBS); Chis, AA (ULBS); Morgovan, C (ULBS)</t>
  </si>
  <si>
    <r>
      <rPr>
        <sz val="11"/>
        <color rgb="FF000000"/>
        <rFont val="&quot;Arial Narrow&quot;, Arial"/>
      </rPr>
      <t xml:space="preserve"> Morgovan, C (ULBS); Butuca, A (ULBS); Juncan, AM (ULBS); Rus, LL (ULBS); Muntean, AC (ULBS); Vonica, L (ULBS);</t>
    </r>
    <r>
      <rPr>
        <b/>
        <sz val="10"/>
        <color theme="1"/>
        <rFont val="Arial Narrow"/>
        <family val="2"/>
      </rPr>
      <t xml:space="preserve"> Frum, </t>
    </r>
    <r>
      <rPr>
        <sz val="10"/>
        <color theme="1"/>
        <rFont val="Arial Narrow"/>
        <family val="2"/>
      </rPr>
      <t>A (ULBS); Dobrea, CM (ULBS); Gligor,F (ULBS); Ghibu, S (UMF Iuliu Hatieganu)</t>
    </r>
  </si>
  <si>
    <r>
      <rPr>
        <sz val="11"/>
        <color rgb="FF000000"/>
        <rFont val="&quot;Arial Narrow&quot;, Arial"/>
      </rPr>
      <t xml:space="preserve">Butuca, A.(ULBS); </t>
    </r>
    <r>
      <rPr>
        <b/>
        <sz val="10"/>
        <color theme="1"/>
        <rFont val="Arial Narrow"/>
        <family val="2"/>
      </rPr>
      <t>Frum, A</t>
    </r>
    <r>
      <rPr>
        <sz val="10"/>
        <color theme="1"/>
        <rFont val="Arial Narrow"/>
        <family val="2"/>
      </rPr>
      <t xml:space="preserve"> (ULBS); Gligor, FG (ULBS); Juncan, AM (ULBS); Muntean, AC (ULBS); Rus, LL (ULBS); Dobrea, CM (ULBS); Chis, AA (ULBS); Morgovan, C (ULBS)</t>
    </r>
  </si>
  <si>
    <r>
      <rPr>
        <b/>
        <sz val="10"/>
        <color theme="1"/>
        <rFont val="Arial Narrow"/>
        <family val="2"/>
      </rPr>
      <t xml:space="preserve"> Morgovan, C (ULBS</t>
    </r>
    <r>
      <rPr>
        <b/>
        <sz val="10"/>
        <color theme="1"/>
        <rFont val="Arial Narrow"/>
        <family val="2"/>
      </rPr>
      <t>); Butuca, A (ULBS); Juncan, AM (ULBS); Rus, LL (ULBS); Muntean, AC (ULBS); Vonica, L (ULBS); Frum, A (ULBS); Dobrea, CM (ULBS); Gligor,F (ULBS); Ghibu, S (UMF Iuliu Hatieganu)</t>
    </r>
  </si>
  <si>
    <r>
      <rPr>
        <sz val="10"/>
        <color theme="1"/>
        <rFont val="Arial Narrow"/>
        <family val="2"/>
      </rPr>
      <t xml:space="preserve">Butuca, A.(ULBS); Frum, A (ULBS); Gligor, FG (ULBS); Juncan, AM (ULBS); Muntean, AC (ULBS); Rus, LL (ULBS); Dobrea, CM (ULBS); Chis, AA (ULBS); </t>
    </r>
    <r>
      <rPr>
        <b/>
        <sz val="10"/>
        <color theme="1"/>
        <rFont val="Arial Narrow"/>
        <family val="2"/>
      </rPr>
      <t>Morgovan, C (ULBS)</t>
    </r>
  </si>
  <si>
    <r>
      <rPr>
        <sz val="11"/>
        <color theme="1"/>
        <rFont val="&quot;Arial Narrow&quot;, Arial"/>
      </rPr>
      <t xml:space="preserve"> Morgovan, C (ULBS); Butuca, A (ULBS);</t>
    </r>
    <r>
      <rPr>
        <b/>
        <sz val="10"/>
        <color theme="1"/>
        <rFont val="Arial Narrow"/>
        <family val="2"/>
      </rPr>
      <t xml:space="preserve"> Juncan, AM (ULBS)</t>
    </r>
    <r>
      <rPr>
        <sz val="10"/>
        <color theme="1"/>
        <rFont val="Arial Narrow"/>
        <family val="2"/>
      </rPr>
      <t>; Rus, LL (ULBS); Muntean, AC (ULBS); Vonica, L (ULBS); Frum, A (ULBS); Dobrea, CM (ULBS); Gligor,F (ULBS); Ghibu, S (UMF Iuliu Hatieganu)</t>
    </r>
  </si>
  <si>
    <r>
      <rPr>
        <sz val="11"/>
        <color theme="1"/>
        <rFont val="&quot;Arial Narrow&quot;, Arial"/>
      </rPr>
      <t xml:space="preserve">Butuca, A.(ULBS); Frum, A (ULBS); Gligor, FG (ULBS); </t>
    </r>
    <r>
      <rPr>
        <b/>
        <sz val="10"/>
        <color theme="1"/>
        <rFont val="Arial Narrow"/>
        <family val="2"/>
      </rPr>
      <t xml:space="preserve">Juncan, AM (ULBS); </t>
    </r>
    <r>
      <rPr>
        <sz val="10"/>
        <color theme="1"/>
        <rFont val="Arial Narrow"/>
        <family val="2"/>
      </rPr>
      <t>Muntean, AC (ULBS); Rus, LL (ULBS); Dobrea, CM (ULBS); Chis, AA (ULBS); Morgovan, C (ULBS)</t>
    </r>
  </si>
  <si>
    <t>Prevalence of fatal drug reactions reported for single enantiomer esomeprazole compared to racemic drug omeprazole.</t>
  </si>
  <si>
    <r>
      <rPr>
        <sz val="10"/>
        <color theme="1"/>
        <rFont val="Arial Narrow"/>
        <family val="2"/>
      </rPr>
      <t xml:space="preserve">Arseniu A.M. (ULBS). Butuca A. (ULBS), Totan M. (ULBS), Cormos G. (ULBS), Morgovan  C. (ULBS), Muresan M. (ULBS), </t>
    </r>
    <r>
      <rPr>
        <b/>
        <sz val="10"/>
        <color theme="1"/>
        <rFont val="Arial Narrow"/>
        <family val="2"/>
      </rPr>
      <t>Chis A.A.</t>
    </r>
    <r>
      <rPr>
        <sz val="10"/>
        <color theme="1"/>
        <rFont val="Arial Narrow"/>
        <family val="2"/>
      </rPr>
      <t xml:space="preserve"> (ULBS)</t>
    </r>
  </si>
  <si>
    <t>1432-1913</t>
  </si>
  <si>
    <r>
      <rPr>
        <sz val="10"/>
        <color theme="1"/>
        <rFont val="Arial Narrow"/>
        <family val="2"/>
      </rPr>
      <t xml:space="preserve">Butuca, A.(ULBS); Frum, A (ULBS); Gligor, FG (ULBS); Juncan, AM (ULBS); Muntean, AC (ULBS); Rus, LL (ULBS); Dobrea, CM (ULBS); </t>
    </r>
    <r>
      <rPr>
        <b/>
        <sz val="10"/>
        <color theme="1"/>
        <rFont val="Arial Narrow"/>
        <family val="2"/>
      </rPr>
      <t>Chis, AA (ULBS)</t>
    </r>
    <r>
      <rPr>
        <sz val="10"/>
        <color theme="1"/>
        <rFont val="Arial Narrow"/>
        <family val="2"/>
      </rPr>
      <t>; Morgovan, C (ULBS)</t>
    </r>
  </si>
  <si>
    <r>
      <rPr>
        <b/>
        <sz val="10"/>
        <color theme="1"/>
        <rFont val="Arial Narrow"/>
        <family val="2"/>
      </rPr>
      <t xml:space="preserve"> Morgovan, C (ULBS</t>
    </r>
    <r>
      <rPr>
        <b/>
        <sz val="10"/>
        <color theme="1"/>
        <rFont val="Arial Narrow"/>
        <family val="2"/>
      </rPr>
      <t>); Butuca, A (ULBS); Juncan, AM (ULBS); Rus, LL (ULBS); Muntean, AC (ULBS); Vonica, L (ULBS); Frum, A (ULBS); Dobrea, CM (ULBS); Gligor,F (ULBS); Ghibu, S (UMF Iuliu Hatieganu)</t>
    </r>
  </si>
  <si>
    <r>
      <rPr>
        <sz val="10"/>
        <color theme="1"/>
        <rFont val="Arial Narrow"/>
        <family val="2"/>
      </rPr>
      <t xml:space="preserve">Butuca, A.(ULBS); Frum, A (ULBS); Gligor, FG (ULBS); Juncan, AM (ULBS); Muntean, AC (ULBS); Rus, LL (ULBS); Dobrea, CM (ULBS); Chis, AA (ULBS); </t>
    </r>
    <r>
      <rPr>
        <b/>
        <sz val="10"/>
        <color theme="1"/>
        <rFont val="Arial Narrow"/>
        <family val="2"/>
      </rPr>
      <t>Morgovan, C (ULBS)</t>
    </r>
  </si>
  <si>
    <r>
      <rPr>
        <sz val="10"/>
        <color theme="1"/>
        <rFont val="Arial Narrow"/>
        <family val="2"/>
      </rPr>
      <t>Arseniu, AM (ULBS); Butuca, A (ULBS); Totan, M (ULBS); Cormos, G (ULBS); </t>
    </r>
    <r>
      <rPr>
        <b/>
        <sz val="10"/>
        <color theme="1"/>
        <rFont val="Arial Narrow"/>
        <family val="2"/>
      </rPr>
      <t>Morgovan, C (ULBS)</t>
    </r>
    <r>
      <rPr>
        <sz val="10"/>
        <color theme="1"/>
        <rFont val="Arial Narrow"/>
        <family val="2"/>
      </rPr>
      <t>; Muresan, M (ULBS); Chis, AA (ULBS)</t>
    </r>
  </si>
  <si>
    <t>Effects of alpha-lipoic acid treatment in a rat model of heart failure associated with obesity</t>
  </si>
  <si>
    <r>
      <rPr>
        <sz val="10"/>
        <color theme="1"/>
        <rFont val="Arial Narrow"/>
        <family val="2"/>
      </rPr>
      <t xml:space="preserve">Pop C (UMF Cluj-Napoca), Stoicescu L (UMF Cluj-Napoca), Muntean DM (UMF Cluj-Napoca), Stefan G (UMF Cluj-Napoca), Lauzier Ben (Universite de Nantes), </t>
    </r>
    <r>
      <rPr>
        <b/>
        <sz val="10"/>
        <color theme="1"/>
        <rFont val="Arial Narrow"/>
        <family val="2"/>
      </rPr>
      <t>Morgovan C (ULBS)</t>
    </r>
    <r>
      <rPr>
        <sz val="10"/>
        <color theme="1"/>
        <rFont val="Arial Narrow"/>
        <family val="2"/>
      </rPr>
      <t>, Kiss B (UMF Cluj-Napoca), Lochin F (UMF Cluj-Napoca), Mogosan C (UMF Cluj-Napoca), Ghibu S (UMF Cluj-Napoca)</t>
    </r>
  </si>
  <si>
    <t>WOS:000514970800234</t>
  </si>
  <si>
    <r>
      <rPr>
        <sz val="11"/>
        <color rgb="FF000000"/>
        <rFont val="&quot;Arial Narrow&quot;, Arial"/>
      </rPr>
      <t xml:space="preserve">Arseniu A.M. (ULBS). Butuca A. (ULBS), Totan M. (ULBS), Cormos G. (ULBS), Morgovan  C. (ULBS), </t>
    </r>
    <r>
      <rPr>
        <b/>
        <sz val="10"/>
        <color theme="1"/>
        <rFont val="Arial Narrow"/>
        <family val="2"/>
      </rPr>
      <t>Muresan M.</t>
    </r>
    <r>
      <rPr>
        <sz val="10"/>
        <color theme="1"/>
        <rFont val="Arial Narrow"/>
        <family val="2"/>
      </rPr>
      <t xml:space="preserve"> (ULBS), Chis A.A. (ULBS)</t>
    </r>
  </si>
  <si>
    <t>Ischemic stroke in young patient, multiple risk factors identified</t>
  </si>
  <si>
    <t>abstract</t>
  </si>
  <si>
    <t>LC Prodan, C Roman-Filip, SD Costea, F Grosu</t>
  </si>
  <si>
    <t>ESO-WSO 2020/Intenational Journal of Stroke/Vol.15(IS)3-752</t>
  </si>
  <si>
    <t>10.1177/1747493020963387</t>
  </si>
  <si>
    <t>www.eso-wso.conference.org</t>
  </si>
  <si>
    <t>ISCHEMIC STROKE IN YOUNG PATIENT, MULTIPLE RISK FACTORS IDENTIFIED</t>
  </si>
  <si>
    <t>ABSTRACT</t>
  </si>
  <si>
    <t>LC Prodan, C Roman Filip, SD Costea, F Grosu</t>
  </si>
  <si>
    <t>The Joint European Stroke Organisation and World Stroke Organization Conference (ESO-WSO 2020)/ INTERNATIONAL JOURNAL OF STROKE/15; 1_ SUPPL</t>
  </si>
  <si>
    <r>
      <rPr>
        <sz val="11"/>
        <color rgb="FF333333"/>
        <rFont val="&quot;Arial Narrow&quot;, Arial"/>
      </rPr>
      <t>ISSN: </t>
    </r>
    <r>
      <rPr>
        <sz val="11"/>
        <color theme="1"/>
        <rFont val="&quot;Arial Narrow&quot;, Arial"/>
      </rPr>
      <t>1747-4930; eISSN: 1747-4949</t>
    </r>
  </si>
  <si>
    <t>https://eso-wso-conference.org/</t>
  </si>
  <si>
    <r>
      <rPr>
        <sz val="11"/>
        <color theme="1"/>
        <rFont val="&quot;Arial Narrow&quot;, Arial"/>
      </rPr>
      <t xml:space="preserve"> Morgovan, C (ULBS); Butuca, A (ULBS); Juncan, AM (ULBS); Rus, LL (ULBS); Muntean, AC (ULBS);</t>
    </r>
    <r>
      <rPr>
        <b/>
        <sz val="10"/>
        <color theme="1"/>
        <rFont val="Arial Narrow"/>
        <family val="2"/>
      </rPr>
      <t xml:space="preserve"> Vonica, </t>
    </r>
    <r>
      <rPr>
        <sz val="10"/>
        <color theme="1"/>
        <rFont val="Arial Narrow"/>
        <family val="2"/>
      </rPr>
      <t>L (ULBS); Frum, A (ULBS); Dobrea, CM (ULBS); Gligor,F (ULBS); Ghibu, S (UMF Iuliu Hatieganu)</t>
    </r>
  </si>
  <si>
    <t xml:space="preserve">Vonica Andreea </t>
  </si>
  <si>
    <r>
      <rPr>
        <sz val="10"/>
        <color theme="1"/>
        <rFont val="Arial Narrow"/>
        <family val="2"/>
      </rPr>
      <t xml:space="preserve"> Morgovan, C (ULBS); Butuca, A (ULBS); Juncan, AM (ULBS);</t>
    </r>
    <r>
      <rPr>
        <b/>
        <sz val="10"/>
        <color theme="1"/>
        <rFont val="Arial Narrow"/>
        <family val="2"/>
      </rPr>
      <t xml:space="preserve"> Rus, L</t>
    </r>
    <r>
      <rPr>
        <sz val="10"/>
        <color theme="1"/>
        <rFont val="Arial Narrow"/>
        <family val="2"/>
      </rPr>
      <t>L (ULBS); Muntean, AC (ULBS); Vonica, L (ULBS); Frum, A (ULBS); Dobrea, CM (ULBS); Gligor,F (ULBS); Ghibu, S (UMF Iuliu Hatieganu)</t>
    </r>
  </si>
  <si>
    <r>
      <rPr>
        <sz val="10"/>
        <color theme="1"/>
        <rFont val="Arial Narrow"/>
        <family val="2"/>
      </rPr>
      <t xml:space="preserve">Butuca, A.(ULBS); Frum, A (ULBS); Gligor, FG (ULBS); Juncan, AM (ULBS); Muntean, AC (ULBS); </t>
    </r>
    <r>
      <rPr>
        <b/>
        <sz val="10"/>
        <color theme="1"/>
        <rFont val="Arial Narrow"/>
        <family val="2"/>
      </rPr>
      <t>Rus, LL (ULBS)</t>
    </r>
    <r>
      <rPr>
        <sz val="10"/>
        <color theme="1"/>
        <rFont val="Arial Narrow"/>
        <family val="2"/>
      </rPr>
      <t>; Dobrea, CM (ULBS); Chis, AA (ULBS); Morgovan, C (ULBS)</t>
    </r>
  </si>
  <si>
    <t>Influence of antiepileptic drugs on serum lipid levels in patients with vascular epilepsy</t>
  </si>
  <si>
    <r>
      <rPr>
        <sz val="10"/>
        <color theme="1"/>
        <rFont val="Arial Narrow"/>
        <family val="2"/>
      </rPr>
      <t xml:space="preserve">Carcalici, R (Spitalul Clinic Judetean Sibiu); Roman-Filip, C (UL:BS); </t>
    </r>
    <r>
      <rPr>
        <b/>
        <sz val="10"/>
        <color theme="1"/>
        <rFont val="Arial Narrow"/>
        <family val="2"/>
      </rPr>
      <t>Rus, LL (ULBS)</t>
    </r>
  </si>
  <si>
    <t>S73-S73</t>
  </si>
  <si>
    <t>000514970800279</t>
  </si>
  <si>
    <r>
      <rPr>
        <sz val="11"/>
        <color rgb="FF000000"/>
        <rFont val="&quot;Arial Narrow&quot;, Arial"/>
      </rPr>
      <t xml:space="preserve">Arseniu A.M. (ULBS). Butuca A. (ULBS), </t>
    </r>
    <r>
      <rPr>
        <b/>
        <sz val="10"/>
        <color theme="1"/>
        <rFont val="Arial Narrow"/>
        <family val="2"/>
      </rPr>
      <t>Totan M.</t>
    </r>
    <r>
      <rPr>
        <sz val="10"/>
        <color theme="1"/>
        <rFont val="Arial Narrow"/>
        <family val="2"/>
      </rPr>
      <t xml:space="preserve"> (ULBS), Cormos G. (ULBS), Morgovan  C. (ULBS), Muresan M. (ULBS), Chis A.A. (ULBS)</t>
    </r>
  </si>
  <si>
    <t>I.5 - Publicaţii BDI şi publicaţii ERIH PLUS</t>
  </si>
  <si>
    <t>Se raportează articolele şi recenziile publicate in reviste indexate BDI – baze de date internaţionale, inclusiv revistele indexate ERIH PLUS (https://dbh.nsd.uib.no/publiseringskanaler/erihplus/).</t>
  </si>
  <si>
    <t xml:space="preserve">Se raportează doar articolele şi recenziile, nu şi rezumatele. </t>
  </si>
  <si>
    <t>Nu se raportează articole de tip Conference Paper.</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</si>
  <si>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Articol = 70 de puncte
• Recenzie = 25 de puncte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t>
    </r>
  </si>
  <si>
    <t>Volumul</t>
  </si>
  <si>
    <t>Numarul</t>
  </si>
  <si>
    <t xml:space="preserve">Baza de date în care este indexată revista </t>
  </si>
  <si>
    <t>Link către articol</t>
  </si>
  <si>
    <t>Preformulation and preliminary formulation
studies of mesalazine gastro-resistant tablets</t>
  </si>
  <si>
    <t>Adriana Aurelia Chiş (ULBS-Facultatea de Medicină), Isabela Crăciun (ULBS-Facultatea de Medicină), Carmen Maximiliana Dobrea (ULBS-Facultatea de Medicină),
Felicia Gabriela Gligor (ULBS-Facultatea de Medicină), Angela Bărbat (Polisano Pharmaceuticals SA), Luca Liviu Rus (ULBS-Facultatea de Medicină)</t>
  </si>
  <si>
    <t xml:space="preserve">ROMANIAN JOURNAL OF PHARMACEUTICAL PRACTICE </t>
  </si>
  <si>
    <t>2069-6671</t>
  </si>
  <si>
    <t>207-213</t>
  </si>
  <si>
    <t>DOAJ,  CROSSREF, ROAD</t>
  </si>
  <si>
    <t>https://farma.com.ro/articles/2020.4/RJPhP_2020_4_Art-05.pdf</t>
  </si>
  <si>
    <t>Burnout Syndrome in Forensic Pathology - Current Stage of Knowledge, Approach Proposals</t>
  </si>
  <si>
    <t>Morar Silviu - ULBS, Lilioara-Alexandra Muja - ULBS PhD student</t>
  </si>
  <si>
    <t>Journal of Intercultural Management and Ethics (JIME)</t>
  </si>
  <si>
    <t>Issue no. 2</t>
  </si>
  <si>
    <t>ISSN 2601-5749, ISSN-L 2601-5749</t>
  </si>
  <si>
    <t>79-84</t>
  </si>
  <si>
    <t xml:space="preserve">http://warter.ro/jime/index_files/Page2156.htm </t>
  </si>
  <si>
    <t>http://warter.ro/jime/index_files/Page5234.htm</t>
  </si>
  <si>
    <t>A study on the influence of the dissolution
test factors on in vitro release of ibuprofen
from sustained release tablets</t>
  </si>
  <si>
    <t>Alexandra Pali, Georgiana Cristina Ordean, Greta Maria Pomian, Luca Liviu Rus (ULBS-Facultatea de Medicină),
Rares Iuliu Iovanov</t>
  </si>
  <si>
    <t>79-86</t>
  </si>
  <si>
    <t>DOAJ, CROSSREF, ROAD</t>
  </si>
  <si>
    <t>https://farma.com.ro/articles/2020.2/RJPhP_2020_2_Art-06.pdf</t>
  </si>
  <si>
    <t>I6 - Cărţi ştiinţifice de autor şi capitole publicate la edituri internaţionale de prestigiu și edituri internaționale (sau traduse pentru domeniul Filologie şi Teologie, sau traducere de text dramatic și carte de autor pentru domeniul Artele spectacolului).</t>
  </si>
  <si>
    <t>Se va verifica existenţa volumului fizic / CD electronic prin depunerea unui exemplar al cărţii la departament, respectiv prin existenţa în mediul on-line.</t>
  </si>
  <si>
    <t>Lista editurilor internationale de prestigiu se regaseste pe site-ul Serviciului CDI: https://cercetare.ulbsibiu.ro/ro/platforma-siepas/metodologie-siepas-2017/. O editură este considerată internaţională dacă ISBN-ul este din străinătate şi cartea este publicată într-o limbă de circulaţie internaţională. Editurile din Republica Moldova sunt considerate edituri naţionale, indiferent de limba în care sunt publicate cărţile.</t>
  </si>
  <si>
    <r>
      <rPr>
        <sz val="10"/>
        <color theme="1"/>
        <rFont val="Arial Narrow"/>
        <family val="2"/>
      </rPr>
      <t xml:space="preserve">În această categorie intră automat şi cărţile / capitolele de cărţi indexate în TR şi respectiv Scopus. </t>
    </r>
    <r>
      <rPr>
        <b/>
        <sz val="10"/>
        <color theme="1"/>
        <rFont val="Arial Narrow"/>
        <family val="2"/>
      </rPr>
      <t>Nu se acceptă</t>
    </r>
    <r>
      <rPr>
        <sz val="10"/>
        <color theme="1"/>
        <rFont val="Arial Narrow"/>
        <family val="2"/>
      </rPr>
      <t xml:space="preserve"> ȋn această categorie volumele de conferință (Proceedings).</t>
    </r>
  </si>
  <si>
    <r>
      <rPr>
        <b/>
        <sz val="10"/>
        <color rgb="FF000000"/>
        <rFont val="Arial Narrow"/>
        <family val="2"/>
      </rPr>
      <t>Plafoane maxime anuale</t>
    </r>
    <r>
      <rPr>
        <sz val="10"/>
        <color rgb="FF000000"/>
        <rFont val="Arial Narrow"/>
        <family val="2"/>
      </rPr>
      <t xml:space="preserve">, pentru publicarea în </t>
    </r>
    <r>
      <rPr>
        <b/>
        <sz val="10"/>
        <color rgb="FF000000"/>
        <rFont val="Arial Narrow"/>
        <family val="2"/>
      </rPr>
      <t>edituri internaţionale de prestigiu</t>
    </r>
    <r>
      <rPr>
        <sz val="10"/>
        <color rgb="FF000000"/>
        <rFont val="Arial Narrow"/>
        <family val="2"/>
      </rPr>
      <t xml:space="preserve">:
• 1500 puncte / declarant, indiferent de numărul de cărţi declarate 
</t>
    </r>
    <r>
      <rPr>
        <b/>
        <sz val="10"/>
        <color rgb="FF000000"/>
        <rFont val="Arial Narrow"/>
        <family val="2"/>
      </rPr>
      <t xml:space="preserve">Plafoane maxime anual, </t>
    </r>
    <r>
      <rPr>
        <b/>
        <u/>
        <sz val="10"/>
        <color rgb="FF000000"/>
        <rFont val="Arial Narrow"/>
        <family val="2"/>
      </rPr>
      <t>cerinţe</t>
    </r>
    <r>
      <rPr>
        <b/>
        <sz val="10"/>
        <color rgb="FF000000"/>
        <rFont val="Arial Narrow"/>
        <family val="2"/>
      </rPr>
      <t xml:space="preserve"> </t>
    </r>
    <r>
      <rPr>
        <b/>
        <u/>
        <sz val="10"/>
        <color rgb="FF000000"/>
        <rFont val="Arial Narrow"/>
        <family val="2"/>
      </rPr>
      <t>cumulative</t>
    </r>
    <r>
      <rPr>
        <b/>
        <sz val="10"/>
        <color rgb="FF000000"/>
        <rFont val="Arial Narrow"/>
        <family val="2"/>
      </rPr>
      <t xml:space="preserve"> </t>
    </r>
    <r>
      <rPr>
        <sz val="10"/>
        <color rgb="FF000000"/>
        <rFont val="Arial Narrow"/>
        <family val="2"/>
      </rPr>
      <t>pentru publicarea în</t>
    </r>
    <r>
      <rPr>
        <b/>
        <sz val="10"/>
        <color rgb="FF000000"/>
        <rFont val="Arial Narrow"/>
        <family val="2"/>
      </rPr>
      <t xml:space="preserve"> edituri internaţionale</t>
    </r>
    <r>
      <rPr>
        <sz val="10"/>
        <color rgb="FF000000"/>
        <rFont val="Arial Narrow"/>
        <family val="2"/>
      </rPr>
      <t>:
• 1500 puncte / declarant, indiferent de numărul de cărţi declarate 
• 1500 puncte / carte, indiferent de numărul de declaranţi</t>
    </r>
  </si>
  <si>
    <r>
      <rPr>
        <b/>
        <sz val="10"/>
        <color rgb="FF000000"/>
        <rFont val="Arial Narrow"/>
        <family val="2"/>
      </rPr>
      <t>* Punctaje de referință:</t>
    </r>
    <r>
      <rPr>
        <sz val="10"/>
        <color rgb="FF000000"/>
        <rFont val="Arial Narrow"/>
        <family val="2"/>
      </rPr>
      <t xml:space="preserve">
• 10 puncte / pagină, pentru carte nouă publicată în edituri internaţionale de prestigiu (lista este disponibilă pe site-ul CDI) 
• 3,5 puncte / pagină, pentru cărţi noi publicate la alte edituri internaţionale
• 2,5 puncte per pagina re-editări 
• 1,5 puncte per pagină traducere, pentru domeniul Filologie şi Teologie
• 0,5 puncte / pagină, pentru traducere de text dramatic și carte științifică de autor pentru domeniul Artele spectacolului
</t>
    </r>
  </si>
  <si>
    <t>Punctajul se alocă numai pentru capitolele care precizează contribuţia declarantului, împărţindu-se la numărul co-autorilor din ţară. Pentru co-autorii din străinătate se menţionează în paranteză instituţia. 
În cazul în care contribuţia individuală nu poate fi identificată, se împarte punctajul total rezultat pentru carte / capitol, la numărul autorilor din ţară. Pentru autorii din străinătate se menţionează în paranteză instituţia</t>
  </si>
  <si>
    <t>Titlul cărții</t>
  </si>
  <si>
    <t>Numele și prenumele autorilor</t>
  </si>
  <si>
    <t>Editura 
(se precizează în paranteză dacă este vorba de editură de prestigiu)</t>
  </si>
  <si>
    <t>ISBN-ul cărții</t>
  </si>
  <si>
    <t>Luna publicării</t>
  </si>
  <si>
    <t>Nr. pag.</t>
  </si>
  <si>
    <t>I7 - Cărţi ştiinţifice de autor şi capitole publicate la edituri naționale (sau traduse pentru domeniul Filologie şi Teologie, sau traducere de text dramatic și carte de autor pentru domeniul Artele spectacolului).</t>
  </si>
  <si>
    <t>Se va verifica existenţa volumului fizic / CD electronic prin depunerea unui exemplar al cărţii la departament şi respectiv prin existenţa cărţii în Depozitul electronic al Bibliotecii Naţionale şi al Bibliotecii Centrale Universitare (BCU);</t>
  </si>
  <si>
    <r>
      <rPr>
        <b/>
        <sz val="10"/>
        <color theme="1"/>
        <rFont val="Arial Narrow"/>
        <family val="2"/>
      </rPr>
      <t>Nu se acceptă</t>
    </r>
    <r>
      <rPr>
        <sz val="10"/>
        <color theme="1"/>
        <rFont val="Arial Narrow"/>
        <family val="2"/>
      </rPr>
      <t xml:space="preserve"> ȋn această categorie suport de curs, ȋndrumar de laborator sau alte cărți cu caracter didactic; nu se acceptă ȋn această categorie volumele de conferință (Proceedings).</t>
    </r>
  </si>
  <si>
    <t>Cărţile / capitolele de carte raportate la acest indicator nu pot fi raportate şi pe SIEPAS – componenta didactică</t>
  </si>
  <si>
    <r>
      <rPr>
        <b/>
        <sz val="10"/>
        <color theme="1"/>
        <rFont val="Arial Narrow"/>
        <family val="2"/>
      </rPr>
      <t>Nu se acceptă</t>
    </r>
    <r>
      <rPr>
        <sz val="10"/>
        <color theme="1"/>
        <rFont val="Arial Narrow"/>
        <family val="2"/>
      </rPr>
      <t xml:space="preserve"> reeditări mai devreme de 3 ani</t>
    </r>
  </si>
  <si>
    <r>
      <rPr>
        <b/>
        <sz val="10"/>
        <color theme="1"/>
        <rFont val="Arial Narrow"/>
        <family val="2"/>
      </rPr>
      <t>Plafoane maxime anual</t>
    </r>
    <r>
      <rPr>
        <sz val="10"/>
        <color theme="1"/>
        <rFont val="Arial Narrow"/>
        <family val="2"/>
      </rPr>
      <t>, cerinţe cumulative:
• 300 puncte / declarant, indiferent de numărul de cărţi declarate și
• 400 puncte / carte, indiferent de numărul de declaranţi.</t>
    </r>
  </si>
  <si>
    <r>
      <rPr>
        <b/>
        <sz val="10"/>
        <color theme="1"/>
        <rFont val="Arial Narrow"/>
        <family val="2"/>
      </rPr>
      <t>* Punctaje de referință:</t>
    </r>
    <r>
      <rPr>
        <sz val="10"/>
        <color theme="1"/>
        <rFont val="Arial Narrow"/>
        <family val="2"/>
      </rPr>
      <t xml:space="preserve">
• 2 puncte / pagină, pentru cărţi noi
• 0,5 puncte / pagină, pentru reeditări 
• 0,3 puncte / pagina pentru traduceri, pentru domeniul Filologie şi Teologie
• 0,5 puncte / pagină, pentru traducere de text dramatic și carte științifică de autor pentru domeniul Artele spectacolului
</t>
    </r>
  </si>
  <si>
    <t>Editura</t>
  </si>
  <si>
    <t>Microscopie in Morfopatologie</t>
  </si>
  <si>
    <t>Horsia Dragos Ovidiu</t>
  </si>
  <si>
    <t>Universitatii,,Lucian Blaga" din Sibiu</t>
  </si>
  <si>
    <t>978-606-12-1779-3</t>
  </si>
  <si>
    <t>Noiembrie</t>
  </si>
  <si>
    <t>Horsia Dragos</t>
  </si>
  <si>
    <t>Anatomia omului: capul si gatul vol. 2</t>
  </si>
  <si>
    <t>Calin Mohor, Cosmin Mohor</t>
  </si>
  <si>
    <t>Editura " Universitatii Lucian Blaga " Sibiu</t>
  </si>
  <si>
    <t>978-606-12-1747-2</t>
  </si>
  <si>
    <t>mai</t>
  </si>
  <si>
    <t>Mohor Calin</t>
  </si>
  <si>
    <t>Anatomia omului: capul si gatul vol. 3</t>
  </si>
  <si>
    <t>978-606-12-1748-9</t>
  </si>
  <si>
    <t>Mohor Cosmin</t>
  </si>
  <si>
    <t>Tratamentul psihiatric în neurologie</t>
  </si>
  <si>
    <t>L C Prodan</t>
  </si>
  <si>
    <t xml:space="preserve">Technomedia </t>
  </si>
  <si>
    <t>978-606-616-409-2</t>
  </si>
  <si>
    <t>dec</t>
  </si>
  <si>
    <t>BIOFIZICA MEDICALA. Aplicatii practice</t>
  </si>
  <si>
    <t>Editura Universitatii Lucian Blaga din Sibiu</t>
  </si>
  <si>
    <t>978-606-12-1839-4</t>
  </si>
  <si>
    <t>decembrie 2020</t>
  </si>
  <si>
    <t xml:space="preserve">I8 - Editor volum ştiinţific 
(carte, volum conferinţă, îngrijitor colecţie ...) 
</t>
  </si>
  <si>
    <t>Decizia privind caracterul ştiinţific al publicaţiei se ia la nivel de departament.</t>
  </si>
  <si>
    <r>
      <rPr>
        <sz val="10"/>
        <color theme="1"/>
        <rFont val="Arial Narrow"/>
        <family val="2"/>
      </rPr>
      <t xml:space="preserve">Un </t>
    </r>
    <r>
      <rPr>
        <b/>
        <sz val="10"/>
        <color theme="1"/>
        <rFont val="Arial Narrow"/>
        <family val="2"/>
      </rPr>
      <t xml:space="preserve">volum / o carte este considerată internaţională / naţională </t>
    </r>
    <r>
      <rPr>
        <sz val="10"/>
        <color theme="1"/>
        <rFont val="Arial Narrow"/>
        <family val="2"/>
      </rPr>
      <t>dacă ISBN-ul este din străinătate, ȋntr-o limbă de circulație internațională, respectiv din ţară.</t>
    </r>
  </si>
  <si>
    <r>
      <rPr>
        <b/>
        <sz val="10"/>
        <color theme="1"/>
        <rFont val="Arial Narrow"/>
        <family val="2"/>
      </rPr>
      <t>Conferința este internațională</t>
    </r>
    <r>
      <rPr>
        <sz val="10"/>
        <color theme="1"/>
        <rFont val="Arial Narrow"/>
        <family val="2"/>
      </rPr>
      <t xml:space="preserve"> dacă îndeplineşte cumulativ următoarele criterii: 
(a) are vizibilitate internaţională, dovedită printr-o pagina web de prezentare într-o limbă străină de circulaţie internaţională (engleză, franceză, germană sau spaniolă); 
(b) peste 50% dintre membrii incluşi în comitetul ştiinţific au afiliere instituţională în străinătate, conform listei comitetului ştiinţific de pe pagina web a conferinţei; 
(c) programul ştiinţific, precum şi proceedings-urile sau rezumatele sunt publicate în format tipărit sau electronic într-o limbă străină de circulaţie internaţională; 
(d) lucrările conferinţei sunt desfăşurate exclusiv într-o limbă străină de circulaţie internaţională; 
(e) minim 25% dintre participanţi sau minim 25 participanţi cu lucrări înscrise au afiliere instituţională în străinătate, conform programului ştiinţific de pe pagina web a conferinţei.
Conferinţa care nu îndeplineşte criteriile minimale pentru a fi încadrată astfel are statutul de conferinţă naţională.
</t>
    </r>
    <r>
      <rPr>
        <b/>
        <sz val="10"/>
        <color theme="1"/>
        <rFont val="Arial Narrow"/>
        <family val="2"/>
      </rPr>
      <t>Criterii pentru conferinţa naţională</t>
    </r>
    <r>
      <rPr>
        <sz val="10"/>
        <color theme="1"/>
        <rFont val="Arial Narrow"/>
        <family val="2"/>
      </rPr>
      <t xml:space="preserve">, cel puţin: pagina web; program ştiinţific; comitet stiintific; volum al conferintei. Nu se iau în calcul volumele manifestărilor ştiinţifice studenţeşti, care se raportează la componenta didactică a SIEPAS. </t>
    </r>
  </si>
  <si>
    <t>Nu se ia în calcul calitatea de editor revistă / volum revistă care se raportează la I14.</t>
  </si>
  <si>
    <r>
      <rPr>
        <b/>
        <sz val="10"/>
        <color theme="1"/>
        <rFont val="Arial Narrow"/>
        <family val="2"/>
      </rPr>
      <t>* Punctaje de referință:</t>
    </r>
    <r>
      <rPr>
        <b/>
        <u/>
        <sz val="10"/>
        <color theme="1"/>
        <rFont val="Arial Narrow"/>
        <family val="2"/>
      </rPr>
      <t xml:space="preserve">
Volume științifice publicate în străinătate, la o editură de prestigiu internațional (lista diponibilă pe site-ul https://cercetare.ulbsibiu.ro/ro/platforma-siepas/metodologie-siepas-2017/):</t>
    </r>
    <r>
      <rPr>
        <sz val="10"/>
        <color theme="1"/>
        <rFont val="Arial Narrow"/>
        <family val="2"/>
      </rPr>
      <t xml:space="preserve">
</t>
    </r>
    <r>
      <rPr>
        <sz val="10"/>
        <color theme="1"/>
        <rFont val="Arial Narrow"/>
        <family val="2"/>
      </rPr>
      <t>•  750 puncte (nu se acceptă volume ale conferinţelor)
Se împarte punctajul la numărul editorilor din țară.
Plafoane maxime anual, cerinţe cumulative:
• 750 puncte / declarant, indiferent de numărul de volume editate 
• 750 puncte / volum, indiferent de numărul de declaranţi</t>
    </r>
    <r>
      <rPr>
        <sz val="10"/>
        <color theme="1"/>
        <rFont val="Arial Narrow"/>
        <family val="2"/>
      </rPr>
      <t xml:space="preserve">
</t>
    </r>
    <r>
      <rPr>
        <b/>
        <u/>
        <sz val="10"/>
        <color theme="1"/>
        <rFont val="Arial Narrow"/>
        <family val="2"/>
      </rPr>
      <t>Volume științifice / volume ale conferinţelor (proceedings)</t>
    </r>
    <r>
      <rPr>
        <sz val="10"/>
        <color theme="1"/>
        <rFont val="Arial Narrow"/>
        <family val="2"/>
      </rPr>
      <t xml:space="preserve">
• Volum ştiinţific publicat în străinătate sau volum (Proceedings) conferinţă internaţională = 200 puncte
• Volum ştiinţific publicat în ţară sau volum conferinţă naţională = 100 puncte
Se împarte punctajul la numărul editorilor din țară.
Plafoane maxime anual, cerinţe cumulative:
• 200 puncte / declarant, indiferent de numarul de volume editate 
• 200 puncte / volum, indiferent de numărul de declaranţi</t>
    </r>
  </si>
  <si>
    <t>Titlul volumului științific / 
Titlul volumului conferinței</t>
  </si>
  <si>
    <t>Numele și prenumele editorilor din țară</t>
  </si>
  <si>
    <t>Editura / Conferința</t>
  </si>
  <si>
    <t>Link editură / link conferință</t>
  </si>
  <si>
    <t>Punctaj total de referință*</t>
  </si>
  <si>
    <t xml:space="preserve">I9 - Citări </t>
  </si>
  <si>
    <r>
      <rPr>
        <b/>
        <sz val="10"/>
        <color theme="1"/>
        <rFont val="Arial Narrow"/>
        <family val="2"/>
      </rPr>
      <t>Auto-citările</t>
    </r>
    <r>
      <rPr>
        <sz val="10"/>
        <color theme="1"/>
        <rFont val="Arial Narrow"/>
        <family val="2"/>
      </rPr>
      <t xml:space="preserve"> (citări în articole ale oricăruia dintre autori) </t>
    </r>
    <r>
      <rPr>
        <b/>
        <sz val="10"/>
        <color theme="1"/>
        <rFont val="Arial Narrow"/>
        <family val="2"/>
      </rPr>
      <t>se exclud</t>
    </r>
    <r>
      <rPr>
        <sz val="10"/>
        <color theme="1"/>
        <rFont val="Arial Narrow"/>
        <family val="2"/>
      </rPr>
      <t>.</t>
    </r>
  </si>
  <si>
    <r>
      <rPr>
        <b/>
        <sz val="10"/>
        <color theme="1"/>
        <rFont val="Arial Narrow"/>
        <family val="2"/>
      </rPr>
      <t>Citarile în teze de doctorat / lucrări de disertaţie / lucrări de licenţă</t>
    </r>
    <r>
      <rPr>
        <sz val="10"/>
        <color theme="1"/>
        <rFont val="Arial Narrow"/>
        <family val="2"/>
      </rPr>
      <t xml:space="preserve"> susţinute în România</t>
    </r>
    <r>
      <rPr>
        <b/>
        <sz val="10"/>
        <color theme="1"/>
        <rFont val="Arial Narrow"/>
        <family val="2"/>
      </rPr>
      <t xml:space="preserve"> se exclud</t>
    </r>
    <r>
      <rPr>
        <sz val="10"/>
        <color theme="1"/>
        <rFont val="Arial Narrow"/>
        <family val="2"/>
      </rPr>
      <t>.</t>
    </r>
  </si>
  <si>
    <r>
      <rPr>
        <b/>
        <sz val="10"/>
        <color theme="1"/>
        <rFont val="Arial Narrow"/>
        <family val="2"/>
      </rPr>
      <t>* Punctaje de referință:</t>
    </r>
    <r>
      <rPr>
        <sz val="10"/>
        <color theme="1"/>
        <rFont val="Arial Narrow"/>
        <family val="2"/>
      </rPr>
      <t xml:space="preserve">
• Citare în WoS TR şi SCOPUS = 50 puncte.
• Citare în alte baze date, sau în cărţi = 15 puncte
Punctajul se împarte la numărul de autori cu afiliere la instituţiile de învăţământ şi cercetare din România, inclusiv la doctoranzi / studenţi; pentru autorii din străinătate sau autorii din mediul de afaceri, se menţionează în paranteză instituţia.</t>
    </r>
  </si>
  <si>
    <t>Numele și prenumele autorilor lucrării citate (se menționează în paranteză afilierea)</t>
  </si>
  <si>
    <t>Lucrarea citată (titlu)</t>
  </si>
  <si>
    <t>Publicația în care este citată lucrarea (autori, titlu, revistă ...)</t>
  </si>
  <si>
    <t>Link către publicația în care este citată lucrarea</t>
  </si>
  <si>
    <t>Baza de date în care este citată lucrarea (WoS / SCOPUS / altă bază de date sau carte)</t>
  </si>
  <si>
    <t>Andreea-Iulia Pricopie (UMF Cluj), Ioana Ionuț  (UMF Cluj), Gabriel Marc  (UMF Cluj), Anca-Maria Arseniu (ULB Sibiu, UMF Cluj), Laurian Vlase  (UMF Cluj), Adriana Grozav  (UMF Cluj), Luiza Ioana Găină  (UBB Cluj), Dan C Vodnar  (USAMV Cluj), Adrian Pîrnău (ITIM Cluj) , Brîndușa Tiperciuc  (UMF Cluj), Ovidiu Oniga  (UMF Cluj)</t>
  </si>
  <si>
    <t>Design and Synthesis of Novel 1,3-Thiazole and 2-Hydrazinyl-1,3-Thiazole Derivatives as Anti-Candida Agents: In Vitro Antifungal Screening, Molecular Docking Study, and Spectroscopic Investigation of their Binding Interaction with Bovine Serum Albumin</t>
  </si>
  <si>
    <t xml:space="preserve">Reda M.Abdelhameed, Osama M.Darwesh, Mahmoud El-Shahat, Synthesis of arylidene hydrazinylpyrido[2,3-d]pyrimidin-4-ones as Abdelhameed RM, Darwesh OM, El-Shahat M. Synthesis of arylidene hydrazinylpyrido[2,3-d]pyrimidin-4-ones as potent anti-microbial agents. Heliyon. 2020 Sep;6(9):e04956. </t>
  </si>
  <si>
    <t xml:space="preserve">https://www.sciencedirect.com/science/article/pii/S2405844020317990 </t>
  </si>
  <si>
    <t>WOS</t>
  </si>
  <si>
    <t>Andreea-Iulia Pricopie (UMF Cluj), Ioana Ionuț  (UMF Cluj), Gabriel Marc  (UMF Cluj), Anca-Maria Arseniu (UMF Cluj, ULB Sibiu), Laurian Vlase  (UMF Cluj), Adriana Grozav  (UMF Cluj), Luiza Ioana Găină  (UBB Cluj), Dan C Vodnar  (USAMV Cluj), Adrian Pîrnău (INCDTIM Cluj) , Brîndușa Tiperciuc  (UMF Cluj), Ovidiu Oniga  (UMF Cluj)</t>
  </si>
  <si>
    <t xml:space="preserve">Kaddouri Y, Abrigach F, Ouahhoud S, Benabbes R, El Kodadi M, Alsalme A, et al. Mono-Alkylated Ligands Based on Pyrazole and Triazole Derivatives Tested Against Fusarium oxysporum f. sp. albedinis: Synthesis, Characterization, DFT, and Phytase Binding Site Identification Using Blind Docking/Virtual Screening for Potent Fophy Inhibito. Front Chem. 2020 Dec 11;8(December):1–18. </t>
  </si>
  <si>
    <t>https://www.ncbi.nlm.nih.gov/pmc/articles/PMC7759635/</t>
  </si>
  <si>
    <t>Andreea-Iulia Pricopie (UMF Cluj), Ioana Ionuț  (UMF Cluj), Gabriel Marc  (UMF Cluj), Anca-Maria Arseniu (UMF Cluj, ULB Sibiu), Laurian Vlase  (UMF Cluj), Adriana Grozav  (UMF Cluj), Luiza Ioana Găină  (UBB Cluj), Dan C Vodnar  (USAMV Cluj), Adrian Pîrnău (ITIM Cluj) , Brîndușa Tiperciuc  (UMF Cluj), Ovidiu Oniga  (UMF Cluj)</t>
  </si>
  <si>
    <t>Isa MA, Mustapha A, Qazi S, Raza K, Allamin IA, Ibrahim MM, et al. In silico molecular docking and molecular dynamic simulation of potential inhibitors of 3C-like main proteinase (3CLpro) from severe acute respiratory syndrome coronavirus-2 (SARS-CoV-2) using selected african medicinal plants. Adv Tradit Med. 2020</t>
  </si>
  <si>
    <t>https://link.springer.com/article/10.1007/s13596-020-00523-w</t>
  </si>
  <si>
    <t>Anca-Maria Borcea (UMF Cluj, ULB Sibiu), Gabriel Marc (UMF Cluj), Ioana Ionuț (UMF Cluj), Dan C Vodnar (USAMV Cluj), Laurian Vlase (UMF Cluj), Felicia Gligor (ULB Sibiu), Andreea Pricopie (UMF Cluj),  Adrian Pîrnău (INCDTIM Cluj), Brîndușa Tiperciuc (UMF Cluj), Ovidiu Oniga (UMF Cluj)</t>
  </si>
  <si>
    <t>A Novel Series of Acylhydrazones as Potential Anti-Candida Agents: Design, Synthesis, Biological Evaluation and In Silico Studies</t>
  </si>
  <si>
    <t>de Oliveira Carneiro Brum, Juliana; França, Tanos C. C.; LaPlante, Steven R.; Villar, José Daniel Figueroa. Synthesis and Biological Activity of Hydrazones and Derivatives: A Review. Mini Reviews in Medicinal Chemistry, Volume 20, Number 5, 2020, pp. 342-368</t>
  </si>
  <si>
    <t>https://www.ingentaconnect.com/contentone/ben/mrmc/2020/00000020/00000005/art00003#expand/collapse</t>
  </si>
  <si>
    <t>WoS</t>
  </si>
  <si>
    <t>Shen X, Wang Y, Yin K, Sheng J. Research Progress on Biological Activities of N-Acylhydrazones in Recent Five Years. Int J Sci. 2020;7(8):161–8</t>
  </si>
  <si>
    <t>http://www.ijscience.org/download/IJS-7-8-161-168.pdf</t>
  </si>
  <si>
    <t>alte baze de date</t>
  </si>
  <si>
    <t>Moisei, A (ULBS); Gligor, F (ULBS) ; Bojita, M (UMF CLUJ); Chis, A (ULBS); Totan, M (ULBS); Vonica-Gligor, LA (ULBS); Ciurba, A (UMF TG.MURES)</t>
  </si>
  <si>
    <t>COMPATIBILITY AND STABILITY STUDIES OF ANTIHYPERTENSIVE/EXCIPIENTS BY THERMAL METHODS, USED IN THE PREFORMULATION PHASE</t>
  </si>
  <si>
    <t>Buda V., Baul B., Andor M., Man D.E., Ledeti A.,Vlase G.,Vlase T,Danciu C.,Matusz P. ,Peter F.,LedetI. Solid State Stability and Kinetics of Degradation for
Candesartan—Pure Compound and
Pharmaceutical Formulation; Pharmaceutics 2020, 12, 86; doi:10.3390/pharmaceutics12020086</t>
  </si>
  <si>
    <t>http://www.mdpi.com/journal/pharmaceutics</t>
  </si>
  <si>
    <t>Moisei, A (ULBS); Totan, M (ULBS); Gligor, FG (ULBS); Craciun, I (POLISANO PH.); Todoran, N (UMF TG. MURES); Chis, AA (ULBS); Popa, DE (UMF BUCURESTI)</t>
  </si>
  <si>
    <t>FMED3</t>
  </si>
  <si>
    <t>THE SIMULTANEOUS DETERMINATION OF CANDESARTAN, AMLODIPINE AND HYDROCHLOROTHIAZIDE BY HIGH-PERFORMANCE LIQUID CHROMATOGRAPHY, FROM A MIXTURE AND PHARMACEUTICAL FORMULATIONS</t>
  </si>
  <si>
    <t>Stolarczyk, M; Maslanka, A; Apola, A; Kwiecien, A; Hubicka, U. DETERMINATION OF CANDESARTAN, HYDROCHLOROTHIAZIDE AND ROSUVASTATIN AS ACTIVE INGREDIENTS OF A POLYTABLET BY A CHROMATOGRAPHIC-DENSITOMETRIC METHOD,ACTA POLONIAE PHARMACEUTICA, Volume: 77 Issue: 6 Pages: 833-840, DOI: 10.32383/appdr/130451</t>
  </si>
  <si>
    <t>https://www.ptfarm.pl/download/?file=File%2FActa_Poloniae%2F2020%2F6%2F833.pdf</t>
  </si>
  <si>
    <t>Ciurba, A (UMF TG.MURES); Todoran, N (UMF TG.MURES); Taurean, A (UMF TG.MURES); Antonoaea, P(UMF TG.MURES); Hancu, G(UMF TG.MURES); Moisei, A (ULBS); Sipos, E (UMF TG.MURES).</t>
  </si>
  <si>
    <t>KINETIC ANALYSIS OF IN VITRO DRUG RELEASE FROM VALPROIC ACID AND SODIUM VALPROATE SUPPOSITORIES</t>
  </si>
  <si>
    <t>Badria, FA; Fayed, HA; Ibraheem, AK; State, AF; Mazyed, EA. Formulation of Sodium Valproate Nanospanlastics as a Promising Approach for Drug Repurposing in the Treatment of Androgenic Alopecia. Pharmaceutics 2020, 12(9), 866</t>
  </si>
  <si>
    <t>https://doi.org/10.3390/pharmaceutics12090866</t>
  </si>
  <si>
    <t>Morgovan, C (ULBS); Ghibu, S (UMF Iuliu Hatieganu); Juncan, AM (ULBS) Rus, LL (ULBS); Butuca, A (ULBS); Vonica, L (ULBS); Muntean, A (ULBS); Mos, L (Universitatea Vasile Goldis); Gligor, F (ULBS); Olah, NK (Universitatea Vasile Goldis)</t>
  </si>
  <si>
    <t>NUTRIVIGILANCE: A NEW ACTIVITY IN THE FIELD OF DIETARY SUPPLEMENTS</t>
  </si>
  <si>
    <t>Maghiar, F; Vicas, LG; Ardelean, A; Teusdea, A; Tica, OA; Oros, C; Muresan, ME/ RETROSPECTIVE STUDY ON ANGIOTENSIN-CONVERTING-ENZYME INHIBITORS TREATMENT/ FARMACIA,   Volume: 68 Issue: 1 Pages: 90-96</t>
  </si>
  <si>
    <t>http://www.revistafarmacia.ro/202001/2020-01-art-13-Maghiar_Vicas_Muresan_90-96.pdf</t>
  </si>
  <si>
    <t xml:space="preserve">Solomatina, EA; Solomatin, NM; Sorokopudov, VN ; Sorokopudova, OA ; Myachikova, NI; Frum, A ; Georgescu, C/ DEVELOPMENT AND ANALYSIS OF FRUIT BEVERAGES WITH ANTIOXIDANT PROPERTIES/ SCIENTIFIC STUDY AND RESEARCH-CHEMISTRY AND CHEMICAL ENGINEERING BIOTECHNOLOGY FOOD INDUSTRY, Volume: 21 Issue: 4 Pages: 555-561 </t>
  </si>
  <si>
    <t>Fratila, O; Mihele, AI; Hodisan-Pap, EF; Hocopan, SC; Brata, R; Ilias, T/ COMPARATIVE HEPATOPROTECTIVE EFFICACY OF SILYMARIN-PHYLLANTHUS-CHOLINE COMBINATION VERSUS SILYMARIN ALONE IN LIVER DISEASES WITH DIFFERENT DESTRUCTION AND INFLAMMATION STAGES/ FARMACIA, Volume: 68 Issue: 2 Pages: 299-306</t>
  </si>
  <si>
    <t>http://www.revistafarmacia.ro/202002/2020-02-art-15-Fratila_Ilias_299-306.pdf</t>
  </si>
  <si>
    <t>Casacchia, T; Sofo, A; Claudia-Crinatoma; Draganescu, D; Tita, B; Statti, GA/ NUTRACEUTICAL PROPERTIES AND HEALTH-PROMOTING BIOLOGICAL ACTIVITIES OF FRUITS OF WATERMELON CULTIVARS WITH DIFFERENT ORIGINS/ FARMACIA, Volume: 68 Issue: 4 Pages: 679-686</t>
  </si>
  <si>
    <t>http://www.revistafarmacia.ro/202004/2020-04-art-13-Casacchia_Toma_Statti_679-686.pdf</t>
  </si>
  <si>
    <t xml:space="preserve">Croitoru, DM; Manda, CV ; Boldeanu, MV; Rotaru, I ; Neamtu, SD; Neamtu, J; Croitoru, O/ NEW APPROACH IN DETERMINING IBRUTINIB IN HUMAN PLASMA BY HPLC-DAD AND APPLICATION OF THE METHOD IN A PRELIMINARY PHARMACOKINETIC STUDY/ FARMACIA, Volume: 68 Issue: 4 Pages: 640-645 </t>
  </si>
  <si>
    <t>https://farmaciajournal.com/wp-content/uploads/2020-04-art-08-Croitoru_Manda_Croitoru_640-645.pdf</t>
  </si>
  <si>
    <t>Bungau, S; Tit, DM; Fodor, K; Cioca, G; Agop, M; Iovan, C; Cseppento, DCN; Bumbu, A; Bustea, C</t>
  </si>
  <si>
    <t>Aspects Regarding the Pharmaceutical Waste Management in Romania</t>
  </si>
  <si>
    <t>Can We Create a Circular Pharmaceutical Supply Chain (CPSC) to Reduce Medicines Waste?
By: Alshemari, Abdullah; Breen, Liz; Quinn, Gemma; et al.
PHARMACY   Volume: Can We Create a Circular Pharmaceutical Supply Chain (CPSC) to Reduce Medicines Waste?
By: Alshemari, Abdullah; Breen, Liz; Quinn, Gemma; et al.
PHARMACY   Volume: ‏ 8   Issue: ‏ 4     Article Number: 221   Published: ‏ DEC 2020</t>
  </si>
  <si>
    <t>https://www.mdpi.com/2226-4787/8/4/221</t>
  </si>
  <si>
    <t xml:space="preserve">Cioca Gabriela </t>
  </si>
  <si>
    <t>Unused and Expired Medications Disposal Practices among the General Public in Selangor, Malaysia
By: Azmi Hassali, Mohamed; Shakeel, Sadia
PHARMACY   Volume: ‏ 8   Issue: ‏ 4     Article Number: 196   Published: ‏ DEC 2020</t>
  </si>
  <si>
    <t>https://www.mdpi.com/2226-4787/8/4/196</t>
  </si>
  <si>
    <t xml:space="preserve">A grey-DEMATEL approach for analyzing factors critical to the implementation of reverse logistics in the pharmaceutical care process
By: de Campos, Elaine Aparecida Regiani; Tavana, Madjid; ten Caten, Carla Schwengber; et al.
ENVIRONMENTAL SCIENCE AND POLLUTION RESEARCH     </t>
  </si>
  <si>
    <t>https://link.springer.com/article/10.1007/s11356-020-11138-8</t>
  </si>
  <si>
    <t>Genetic characterization of ESBL-producingEscherichia coliandKlebsiella pneumoniaeisolated from wastewater and river water in Tunisia: predominance of CTX-M-15 and high genetic diversity
By: Hassen, Bilel; Abbassi, Mohamed Salah; Benlabidi, Saloua; et al.
ENVIRONMENTAL SCIENCE AND POLLUTION RESEARCH   Volume: ‏ 27   Issue: ‏ 35   Special Issue: ‏ SI   Pages: ‏ 44368-44377   Published: ‏ DEC 2020</t>
  </si>
  <si>
    <t>https://link.springer.com/article/10.1007/s11356-020-10326-w</t>
  </si>
  <si>
    <t>Influence of Weights of Geographical Factors on the Results of Multicriteria Analysis in Solving Spatial Analyses
By: Hoskova-Mayerova, Sarka; Talhofer, Vaclav; Otrisal, Pavel; et al.
ISPRS INTERNATIONAL JOURNAL OF GEO-INFORMATION   Volume: ‏ 9   Issue: ‏ 8     Article Number: 489   Published: ‏ AUG 2020</t>
  </si>
  <si>
    <t>https://www.mdpi.com/2220-9964/9/8/489</t>
  </si>
  <si>
    <t>Assessment of COVID-19 Waste Flows During the Emergency State in Romania and Related Public Health and Environmental Concerns
By: Mihai, Florin-Constantin
INTERNATIONAL JOURNAL OF ENVIRONMENTAL RESEARCH AND PUBLIC HEALTH   Volume: ‏ 17   Issue: ‏ 15     Article Number: 5439   Published: ‏ AUG 2020</t>
  </si>
  <si>
    <t>https://www.mdpi.com/1660-4601/17/15/5439</t>
  </si>
  <si>
    <t xml:space="preserve">
Improper disposal practice of unused and expired pharmaceutical products in Indonesian households
By: Insani, Widya N.; Qonita, Nabilla A.; Jannah, Siti S.; et al.
HELIYON   Volume: ‏ 6   Issue: ‏ 7     Article Number: e04551   Published: ‏ JUL 2020</t>
  </si>
  <si>
    <t>https://www.sciencedirect.com/science/article/pii/S2405844020313955</t>
  </si>
  <si>
    <t>New solutions to reduce greenhouse gas emissions through energy efficiency of buildings of special importance - Hospitals
By: Prada, Marcela; Prada, Ioana Francesca; Cristea, Monica; et al.
SCIENCE OF THE TOTAL ENVIRONMENT   Volume: ‏ 718     Article Number: 137446   Published: ‏ MAY 20 2020</t>
  </si>
  <si>
    <t>https://www.sciencedirect.com/science/article/pii/S0048969720309566?casa_token=NVx_UDWu3hwAAAAA:2ml0bqIUeDDdmsh1eQFLSPGOg_fFGl57BmxWaQaamnUchwgXUbvgeyvUrEyRzug73Kulko75JRzK</t>
  </si>
  <si>
    <t>Activities related to human medicines in Romania: Legal environmental protection issues
By: Toma, Alexandra; Crisan, Ofelia
ENVIRONMENTAL SCIENCE &amp; POLICY   Volume: ‏ 106   Pages: ‏ 22-28   Published: ‏ APR 2020</t>
  </si>
  <si>
    <t>https://www.sciencedirect.com/science/article/pii/S1462901119306902?casa_token=-ovIfSB8APkAAAAA:_-1MXCEn35l1h_9ZHrc8XXjFhow6TGntE5qx7iqAQw3em54x-jhfPAI_jjuxdkXVf4nVvQuWmNX6</t>
  </si>
  <si>
    <t>Consumer willingness to pay for a pharmaceutical disposal program in Serbia: A double hurdle modeling approach
By: Kusturica, Milica Paut; Golocorbin-Kon, Svetlana; Ostojic, Tijana; et al.
WASTE MANAGEMENT   Volume: ‏ 104   Pages: ‏ 246-253   Published: ‏ MAR 1 2020</t>
  </si>
  <si>
    <t>https://www.sciencedirect.com/science/article/pii/S0956053X20300374?casa_token=uFMFjiEmif4AAAAA:FwImICgD7nN5pRjB3Rx_-yfrHA9MjLb5ff2y31G1JLZ8XuX2ubHghbC0t4jI5Pfuom1bUrM2m_pf</t>
  </si>
  <si>
    <t>Estimation of urine volume in municipal sewage originating from patients receiving antibiotics at a private clinic in Crete, Greece
By: Katsikaros, Antonios G.; Chrysikopoulos, Constantinos V.
SCIENCE OF THE TOTAL ENVIRONMENT   Volume: ‏ 705     Article Number: 134858   Published: ‏ FEB 25 2020</t>
  </si>
  <si>
    <t>https://www.sciencedirect.com/science/article/pii/S0048969719348508?casa_token=LhFpig4AcB0AAAAA:LK89rRdBf6oteYfUTq88tFMdVUBWUQ0CfrSrU49m1bNbBsQUPqqlkv2EpkRruFtzCZFqV-BLOeXy</t>
  </si>
  <si>
    <t>Bungau, S; Suciu, R; Bumbu, A; Cioca, G; Tit, DM</t>
  </si>
  <si>
    <t>STUDY ON HOSPITAL WASTE MANAGEMENT IN MEDICAL REHABILITATION CLINICAL HOSPITAL, BAILE FELIX</t>
  </si>
  <si>
    <t>https://www.sciencedirect.com/science/article/pii/S0048969720309566?casa_token=DpL5L0-LvFsAAAAA:E_8ajTbu8MCaXvmsI9QW001IjVOXAXOalyHQg8cvo23EZu8EFq1eL2oKcFDExytsYC8mvAMRAtTm</t>
  </si>
  <si>
    <t xml:space="preserve">
Innovations in medical tourism against the paradigm of sustainable development background
By: Machnik, Aleksandra; Lubowiecki-Vikuk, Adrian
ENTREPRENEURSHIP, INNOVATION AND INEQUALITY: EXPLORING TERRITORIAL DYNAMICS AND DEVELOPMENT   Book Series: ‏ Routledge Frontiers of Business Management   Pages: ‏ 132-160   Published: 2020 ‏</t>
  </si>
  <si>
    <t>https://www.taylorfrancis.com/chapters/innovations-medical-tourism-paradigm-sustainable-development-background-aleksandra-machnik-adrian-lubowiecki-vikuk/e/10.4324/9780429292583-9</t>
  </si>
  <si>
    <t>Copolovici, L; Timis, D; Taschina, M; Copolovici, D; Cioca, G; Bungau, S</t>
  </si>
  <si>
    <t>Diclofenac Influence on Photosynthetic Parameters and Volatile Organic Compounds Emission from Phaseolus vulgaris L. Plants</t>
  </si>
  <si>
    <t xml:space="preserve">
Effect of Acetaminophen (APAP) on Physiological Indicators in Lactuca sativa
By: Kudrna, Jiri; Hnilicka, Frantisek; Kubes, Jan; et al.
LIFE-BASEL   Volume: ‏ 10   Issue: ‏ 11     Article Number: 303   Published: ‏ NOV 2020</t>
  </si>
  <si>
    <t>https://www.mdpi.com/2075-1729/10/11/303</t>
  </si>
  <si>
    <t>Diclofenac shifts the role of root glutamine synthetase and glutamate dehydrogenase for maintaining nitrogen assimilation and proline production at the expense of shoot carbon reserves in Solanum lycopersicum L
By: Martins, Maria; Sousa, Bruno; Lopes, Jorge; et al.
ENVIRONMENTAL SCIENCE AND POLLUTION RESEARCH   Volume: ‏ 27   Issue: ‏ 23   Pages: ‏ 29130-29142   Published: ‏ AUG 2020</t>
  </si>
  <si>
    <t>publicatie https://link.springer.com/article/10.1007/s11356-020-09136-x</t>
  </si>
  <si>
    <t>Assessment of phytotoxic effects, uptake and translocation of diclofenac in chicory (Cichorium intybus)
By: Podio, Natalia S.; Bertrand, Lidwina; Wunderlin, Daniel A.; et al.
CHEMOSPHERE   Volume: ‏ 241     Article Number: 125057   Published: ‏ FEB 2020</t>
  </si>
  <si>
    <t>https://www.sciencedirect.com/science/article/pii/S0045653519322969?casa_token=oYApKQEaPhsAAAAA:mveXKSBWH1txCxc_4-nhv_aukpYmIekhKky8Ro7UrCIfVHmFnYm0TT4OHSVoAMpmEQVR817NoDAa</t>
  </si>
  <si>
    <t>Oprea, OB; Apostol, L ; Bungau, S; Cioca, G; Samuel, AD; Badea, M; Gaceu, L</t>
  </si>
  <si>
    <t>Researches on the Chemical Composition and the Rheological Properties of Wheat and Grape Epicarp Flour Mixes</t>
  </si>
  <si>
    <t>Potential of grape byproducts as functional ingredients in baked goods and pasta
By: Iuga, Madalina; Mironeasa, Silvia
COMPREHENSIVE REVIEWS IN FOOD SCIENCE AND FOOD SAFETY   Volume: ‏ 19   Issue: ‏ 5   Pages: ‏ 2473-2505   Published: ‏ SEP 2020</t>
  </si>
  <si>
    <t>https://onlinelibrary.wiley.com/doi/full/10.1111/1541-4337.12597?af=R</t>
  </si>
  <si>
    <t>Signatures for torque variation in wheat dough structure are affected by enzymatic treatments and heating
By: Harati, Haleh; Bekes, Frank; Howell, Kate; et al.
FOOD CHEMISTRY   Volume: ‏ 316     Article Number: 126357   Published: ‏ JUN 30 2020</t>
  </si>
  <si>
    <t>https://www.sciencedirect.com/science/article/pii/S0308814620302144?casa_token=i_JHFArytdQAAAAA:pRJhKjXCFWdt5omTgCkOx3lhN3edqVfxF2vrUj9e0OUbciXskktsDMfaXYkxVuKk2WwB-iqj0Ryq</t>
  </si>
  <si>
    <t>Designing of high value-added pasta formulas by incorporation of grape pomace skins
By: Gaita, Cristina; Alexa, Ersilia; Moigradean, Diana; et al.
ROMANIAN BIOTECHNOLOGICAL LETTERS   Volume: ‏ 25   Issue: ‏ 3   Pages: ‏ 1607-1614   Published: ‏ MAY-JUN 2020</t>
  </si>
  <si>
    <t>https://rombio.eu/docs/Gaita%20et%20al.pdf</t>
  </si>
  <si>
    <t>Morosini, C (Italia); Marsoni, M (Italia); Torretta, V (Italia); Conti, F (Italia); Ragazzi, M (Italia); Rada, EC (Italia); Cioca, G</t>
  </si>
  <si>
    <t>Factors Affecting Spatial and Temporal Concentration Variability of Pharmaceuticals: Comparison between Two WWTPs</t>
  </si>
  <si>
    <t xml:space="preserve">
Fate of antibiotics, antibiotic-resistant bacteria, and cell-free antibiotic-resistant genes in full-scale membrane bioreactor wastewater treatment plants
By: Wang, Shuo; Ma, Xinxin; Liu, Yalan; et al.
BIORESOURCE TECHNOLOGY   Volume: ‏ 302     Article Number: 122825   Published: ‏ APR 2020</t>
  </si>
  <si>
    <t>https://www.sciencedirect.com/science/article/pii/S0960852420300948?casa_token=1RycJ1zqxlsAAAAA:OynAtBom90b3Yho89nivKclm22ew-7oUmHTc1V2U-xvSFyz1Pvo_fJqHsvjLl3_OBataTP35FOFF</t>
  </si>
  <si>
    <t>The cotton-strip assay as an environmental surveillance tool for ecological integrity assessment of rivers affected by WWTP effluents
By: Carballeira, Carlos; Villares, Ruben; Mata-Rivas, Breixo; et al.
WATER RESEARCH   Volume: ‏ 169     Article Number: 115247   Published: ‏ FEB 1 2020</t>
  </si>
  <si>
    <t>https://www.sciencedirect.com/science/article/pii/S0043135419310218?casa_token=Y4mgfemguYwAAAAA:Vajf1rqEcDKUY4gj3htK9ODWW7Uo40ATQ5Ll4Roh2jaEbe2dJzMetGc8l__yXod0Bo3jZhTp7SFm</t>
  </si>
  <si>
    <t>Cagiano, R (Italia); Flace, P (Italia); Bera, I; Maries, L; Cioca, G; Sabatini, R (Italia); Benagiano, V (Italia); Auteri, P (Italia); Marzullo, A (Italia); Vermesan, D; Stefanelli, R (Italia); Ambrosi, G (Italia)</t>
  </si>
  <si>
    <t>Neurofunctional effects in rats prenatally exposed to fluoxetine</t>
  </si>
  <si>
    <t>Perinatal fluoxetine treatment and dams' early life stress history have opposite effects on aggressive behavior while having little impact on sexual behavior of male rat offspring
By: Houwing, Danielle J.; Esquivel-Franco, Diana C.; Ramsteijn, Anouschka S.; et al.
PSYCHOPHARMACOLOGY   Volume: ‏ 237   Issue: ‏ 9   Pages: ‏ 2589-2600   Published: ‏ SEP 2020</t>
  </si>
  <si>
    <t>https://link.springer.com/article/10.1007/s00213-020-05535-7</t>
  </si>
  <si>
    <t>Perinatal selective serotonin reuptake inhibitor exposure and behavioral outcomes: A systematic review and meta-analyses of animal studies
By: Ramsteijn, A. S.; Van de Wijer, L.; Rando, J.; et al.
NEUROSCIENCE AND BIOBEHAVIORAL REVIEWS   Volume: ‏ 114   Pages: ‏ 53-69   Published: ‏ JUL 2020</t>
  </si>
  <si>
    <t>https://www.sciencedirect.com/science/article/pii/S0149763419311200</t>
  </si>
  <si>
    <t>Glevitzky, I; Dumitrel, GA; Glevitzky, M; Pasca, B; Otrisal, P (Cehia); Bungau, S; Cioca, G; Pantis, C; Popa, M</t>
  </si>
  <si>
    <t>Statistical Analysis of the Relationship Between Antioxidant Activity and the Structure of Flavonoid Compounds</t>
  </si>
  <si>
    <t>Metabolite Characterization and Correlations with Antioxidant and Wound Healing Properties of Oil Palm (Elaeis guineensis Jacq.) Leaflets via H-1-NMR-Based Metabolomics Approach
Associated Data
By: Zain, Mohamad Shazeli Che; Lee, Soo Yee; Nasir, Nadiah Mad; et al.
MOLECULES   Volume: ‏ 25   Issue: ‏ 23     Article Number: 5636   Published: ‏ DEC 2020</t>
  </si>
  <si>
    <t>https://www.mdpi.com/1420-3049/25/23/5636</t>
  </si>
  <si>
    <t xml:space="preserve">
Variations of Flavonoid Composition and Antioxidant Properties among Different Cultivars, Fruit Tissues and Developmental Stages of Citrus Fruits
By: Zhu, Chunhua; Zhou, Xianyan; Long, Chunrui; et al.
CHEMISTRY &amp; BIODIVERSITY   Volume: ‏ 17   Issue: ‏ 6     Published: ‏ JUN 2020</t>
  </si>
  <si>
    <t>https://onlinelibrary.wiley.com/doi/abs/10.1002/cbdv.201900690</t>
  </si>
  <si>
    <t>Electrochemical evaluation of the antioxidant capacity of natural compounds on glassy carbon electrode modified with guanine-, polythionine-, and nitrogen-doped graphene
By: Fu, Yafen; You, Zongyi; Xiao, Aiping; et al.
OPEN CHEMISTRY   Volume: ‏ 18   Issue: ‏ 1   Pages: ‏ 1054-1063   Published: ‏ JAN 2020</t>
  </si>
  <si>
    <t>https://www.degruyter.com/document/doi/10.1515/chem-2020-0157/html</t>
  </si>
  <si>
    <t>Miccoli, A; Restani, P (Italia); Floroian, L; Taus, N; Badea, M; Cioca, G; Bungau, S</t>
  </si>
  <si>
    <t>Sensitive Electrochemical Detection Method of Melatonin in Food Supplements</t>
  </si>
  <si>
    <t>Sensitive Voltammetric Detection of Melatonin in Pharmaceutical Products by Highly Conductive Porous Graphene-Gold Composites
By: Rahmati, Reza; Hemmati, Amir; Mohammadi, Rahim; et al.
ACS SUSTAINABLE CHEMISTRY &amp; ENGINEERING   Volume: ‏ 8   Issue: ‏ 49   Pages: ‏ 18224-18236   Published: ‏ DEC 14 2020</t>
  </si>
  <si>
    <t>https://pubs.acs.org/doi/abs/10.1021/acssuschemeng.0c06675</t>
  </si>
  <si>
    <t>Apostol, L; Berca, L; Mosoiu, C; Badea, M; Bungau, S; Oprea, OB; Cioca, G</t>
  </si>
  <si>
    <t>Partially Defatted Pumpkin (Cucurbita maxima) Seeds - a Rich Source of Nutrients for Use in Food Products</t>
  </si>
  <si>
    <t>Oil Press-Cakes and Meals Valorization through Circular Economy Approaches: A Review
By: Ancuta, Petraru; Sonia, Amariei
APPLIED SCIENCES-BASEL   Volume: ‏ 10   Issue: ‏ 21     Article Number: 7432   Published: ‏ NOV 2020</t>
  </si>
  <si>
    <t>https://www.mdpi.com/2076-3417/10/21/7432</t>
  </si>
  <si>
    <t>Strategies to achieve a healthy and balanced diet: fruits and vegetables as a natural source of bioactive compounds
By: Kovacevic, Danijela Bursac; Brdar, Dora; Fabecic, Patricia; et al.
AGRI-FOOD INDUSTRY STRATEGIES FOR HEALTHY DIETS AND SUSTAINABILITY: NEW CHALLENGES IN NUTRITION AND PUBLIC HEALTH   Pages: ‏ 51-88   Published: ‏2020</t>
  </si>
  <si>
    <t>https://www.sciencedirect.com/science/article/pii/B9780128172261000023</t>
  </si>
  <si>
    <t>Zaha, DC; Jurca, CM; Bungau, S; Cioca, G; Popa, A; Sava, C; Endres, L; Vesa, CM</t>
  </si>
  <si>
    <t>Luminal Versus Non-luminal Breast Cancer CDH1 Immunohistochemical Expression</t>
  </si>
  <si>
    <t>Classifying Breast Cancer Molecular Subtypes by Using Deep Clustering Approach
By: Rohani, Narjes; Eslahchi, Changiz
FRONTIERS IN GENETICS   Volume: ‏ 11     Article Number: 553587   Published: ‏ NOV 25 2020</t>
  </si>
  <si>
    <t>https://www.frontiersin.org/articles/10.3389/fgene.2020.553587/full?3728</t>
  </si>
  <si>
    <t>Rada, EC (Italia); Passamani, G (Italia); Ragazzi, M (Italia); Torretta, V (Italia); Istrate, IA; Cioca, G</t>
  </si>
  <si>
    <t>Dioxin Contamination after a Hypothetical Accidental Fire in Baled Municipal Solid Waste Storage</t>
  </si>
  <si>
    <t>Hydrogen-rich syngas production from municipal solid waste gasification through the application of central composite design: An optimization study
By: Chen, Guanyi; Jamro, Imtiaz Ali; Samo, Saleem Raza; et al.
INTERNATIONAL JOURNAL OF HYDROGEN ENERGY   Volume: ‏ 45   Issue: ‏ 58   Pages: ‏ 33260-33273   Published: ‏ NOV 27 2020</t>
  </si>
  <si>
    <t>https://www.sciencedirect.com/science/article/abs/pii/S0360319920335588</t>
  </si>
  <si>
    <t>Iacob, RE; Iacob, D; Moleriu, RD; Tit, DM; Bungau, S; Otrisal, P (Cehia); Aleya, S (Franta); Judea-Pusta, C; Cioca, G; Bratu, OG; Aleya, L (Franta); Petre, I</t>
  </si>
  <si>
    <t>Consequences of analgesics use in early pregnancy: Results of tests on mice</t>
  </si>
  <si>
    <t>THE USE OF ANALGESICS IN ORTHODONTIC PAIN
By: Negrutiu, Bianca-Maria; Vaida, Luminita Ligia; Judea-Pusta, Claudia Teodora; et al.
INTERNATIONAL JOURNAL OF MEDICAL DENTISTRY   Volume: ‏ 24   Issue: ‏ 4   Pages: ‏ 575-579   Published: ‏ OCT-DEC 2020</t>
  </si>
  <si>
    <t>https://pubmed.ncbi.nlm.nih.gov/21195257/</t>
  </si>
  <si>
    <t>Bungau,S; Tit, DM; Popa, VC; Sabau, A; Cioca, G</t>
  </si>
  <si>
    <t>Practices and Attitudes regarding the Employment of People with Disabilities in Romania</t>
  </si>
  <si>
    <t>Quotas, and Anti-discrimination Policies Relating to Autism in the EU: Scoping Review and Policy Mapping in Germany, France, Netherlands, United Kingdom, Slovakia, Poland, and Romania
By: Bunt, Danielle; van Kessel, Robin; Hoekstra, Rosa A.; et al.
AUTISM RESEARCH   Volume: ‏ 13   Issue: ‏ 8   Pages: ‏ 1397-1417   Published: ‏ AUG 2020</t>
  </si>
  <si>
    <t>https://onlinelibrary.wiley.com/doi/full/10.1002/aur.2315</t>
  </si>
  <si>
    <t>Cioca, G; Munteanu, FD</t>
  </si>
  <si>
    <t>Estimation of the Amount of Disposed Antibiotics</t>
  </si>
  <si>
    <t>Removal of antibiotics in aqueous phase using silica-based immobilized nanomaterials: A review
By: Zeidman, Ahdee B.; Rodriguez-Narvaez, Oscar M.; Moon, Jaeyun; et al.
ENVIRONMENTAL TECHNOLOGY &amp; INNOVATION   Volume: ‏ 20     Article Number: 101030   Published: ‏ NOV 2020</t>
  </si>
  <si>
    <t>https://www.sciencedirect.com/science/article/pii/S2352186420313304?casa_token=-y0yodmi4agAAAAA:CmLTnuv38f6XyCa12JbLG6txRm4PEr2gFbKEsPTLmBDf3bjaerVxrPqzMFqZ5NOJFTPDczg_P1_2</t>
  </si>
  <si>
    <t>Craciun, AM; Serban, G; Crumpei, I; Agop, M; Cioca, G</t>
  </si>
  <si>
    <t>Operational Procedures in the Theory of the Drug Release from Chitosan Hydrogels</t>
  </si>
  <si>
    <t>Hydrogels Based on Imino-Chitosan Amphiphiles as a Matrix for Drug Delivery Systems
By: Ailincai, Daniela; Porzio, William; Marin, Luminita
POLYMERS   Volume: ‏ 12   Issue: ‏ 11     Article Number: 2687   Published: ‏ NOV 2020</t>
  </si>
  <si>
    <t>https://www.mdpi.com/2073-4360/12/11/2687</t>
  </si>
  <si>
    <t>Smart Supra- and Macro-Molecular Tools for Biomedical Applications
By: Pinteala, Mariana; Abadie, Marc J. M.; Rusu, Radu D.
MATERIALS   Volume: ‏ 13   Issue: ‏ 15     Article Number: 3343   Published: ‏ AUG 2020</t>
  </si>
  <si>
    <t>https://www.mdpi.com/1996-1944/13/15/3343</t>
  </si>
  <si>
    <t>Nastuneac, V; Panainte-Lehadus, M; Mosnegutu, EF; Gavrilas, S; Cioca, G; Munteanu, FD</t>
  </si>
  <si>
    <t>Removal of Cypermethrin from Water by Using Fucus Spiralis Marine Alga</t>
  </si>
  <si>
    <t xml:space="preserve">
Bioremediation potential of Sargassum sp. biomass to tackle pollution in coastal ecosystems: Circular economy approach
By: Saldarriaga-Hernandez, Sara; Hernandez-Vargas, Gustavo; Iqbal, Hafiz M. N.; et al.
SCIENCE OF THE TOTAL ENVIRONMENT   Volume: ‏ 715     Article Number: 136978   Published: ‏ MAY 1 2020</t>
  </si>
  <si>
    <t>https://www.sciencedirect.com/science/article/pii/S0048969720304885?casa_token=fDAd8l4sZnYAAAAA:Ys3bQvUgOViVdz_aXKKtCol3fIWGNMEtxtO-Xi9EUpKt_j6Aukt5fQavkVNfqVmRO7n33pA4ZVS4</t>
  </si>
  <si>
    <t>Panait, DE; Jufa, AC; Floroian, L ; Pascu, AM; Badea, M; Popa, M; Macocian, EV; Cioca, G; Bungau, S</t>
  </si>
  <si>
    <t>Electromagnetic Pollution of the Environment Due Leakage Radiation from Microwave Ovens</t>
  </si>
  <si>
    <t>One-dimensional chain-like MnO@Co/C composites for high-efficient electromagnetic wave absorbent
By: Liu, Mengjie; Tian, Ruijia; Chen, Hong; et al.
JOURNAL OF MAGNETISM AND MAGNETIC MATERIALS   Volume: ‏ 499     Article Number: 166289   Published: ‏ APR 1 2020</t>
  </si>
  <si>
    <t>https://www.sciencedirect.com/science/article/abs/pii/S030488531933817X</t>
  </si>
  <si>
    <t>Moisa, C; Lupitu, A; Pop, G; Chambre, DR; Copolovici, L; Cioca, G; Bungau, S; Copolovici, DM</t>
  </si>
  <si>
    <t>Variation of the Chemical Composition of Thymus Vulgaris Essential Oils by Phenological Stages</t>
  </si>
  <si>
    <t>Fumigant toxicity of three Satureja species on tomato leafminers, Tuta absoluta (Meyrick) (Lepidoptera: Gelechiidae)
By: Rahmani, Shima; Azimi, Solmaz
TOXIN REVIEWS, MAY 2020</t>
  </si>
  <si>
    <t>https://www.tandfonline.com/doi/abs/10.1080/15569543.2020.1767651</t>
  </si>
  <si>
    <t xml:space="preserve">Emilie Moulin (AMS research group – icFRC – University of Strasbourg – Institut Charles Sadron)   Gabriela Cormos (ULB Sibiu)  and  Nicolas Giuseppone (AMS research group – icFRC – University of Strasbourg – </t>
  </si>
  <si>
    <t>Dynamic combinatorial chemistry as a tool for the design of functional materials and devices</t>
  </si>
  <si>
    <t>Perera, M. Mario, et al. "Reversibly Softening and Stiffening Organogels Using a Wavelength-Controlled Disulfide-Diselenide Exchange." ACS Macro Letters 9.11 (2020): 1552-1557</t>
  </si>
  <si>
    <t>https://pubs.acs.org/doi/abs/10.1021/acsmacrolett.0c00718</t>
  </si>
  <si>
    <t>Bravin, Carlo, and Christopher A. Hunter. "Template effects of vesicles in dynamic covalent chemistry." Chemical Science 11.34 (2020): 9122-9125.</t>
  </si>
  <si>
    <t>https://pubs.rsc.org/fi/content/articlehtml/2020/sc/d0sc03185b</t>
  </si>
  <si>
    <t>Balakrishna, Bugga, et al. "Dynamic covalent formation of concave disulfide macrocycles mechanically interlocked with single‐walled carbon nanotubes." Angewandte Chemie International Edition 59.42 (2020): 18774-18785.</t>
  </si>
  <si>
    <t>https://onlinelibrary.wiley.com/doi/full/10.1002/anie.202005081</t>
  </si>
  <si>
    <t>Jia, Chunman, et al. "Strategies for exploring functions from dynamic combinatorial libraries." ChemSystemsChem (2020).</t>
  </si>
  <si>
    <t>https://jyx.jyu.fi/handle/123456789/68693</t>
  </si>
  <si>
    <t>Scopus</t>
  </si>
  <si>
    <t>Mao, Jialin, et al. "Adaptive Covalent Networks Enabled by Dual Reactivity: The Evolution of Reversible Covalent Bonds, Their Molecular Assemblies, and Guest Recognition." The Journal of organic chemistry 85.8 (2020): 5351-5361.</t>
  </si>
  <si>
    <t>https://pubs.acs.org/doi/abs/10.1021/acs.joc.0c00051</t>
  </si>
  <si>
    <t>Xu, Jintao, et al. "Development of a multivalent acetylcholinesterase inhibitor via dynamic combinatorial chemistry." International journal of biological macromolecules 150 (2020): 1184-1191.</t>
  </si>
  <si>
    <t>https://www.sciencedirect.com/science/article/pii/S0141813019376160?casa_token=fyOt5rQptIcAAAAA:41NuUIXNlOEl7xx2sZHvVoyj0J2B8Z-CoV4VHPs8O3SQ2t-BVCnDNZDZsi7sMKv_jswWwlXwuLo</t>
  </si>
  <si>
    <t>Hanprasit, Sasikarn, Nobuto Yoshinari, and Takumi Konno. "A Dynamic Combinatorial Library of Cyclic AuI2NiII Complexes with Cysteine/Penicillamine Showing Solvent-Controlled Crystallization." Inorganic Chemistry 59.21 (2020): 15788-15795.</t>
  </si>
  <si>
    <t>https://pubs.acs.org/doi/abs/10.1021/acs.inorgchem.0c02235</t>
  </si>
  <si>
    <t>Arndtsen, Bruce Alan, Huseyin Erguven, and Evan Keyzer. "A Versatile Approach to Dynamic Amide Bond Formation with Imine Nucleophiles." Chemistry–A European Journal (2020).</t>
  </si>
  <si>
    <t>https://chemistry-europe.onlinelibrary.wiley.com/doi/abs/10.1002/chem.202001140</t>
  </si>
  <si>
    <t>Feng, Zelin, et al. "Modulation of imine chemistry with intramolecular hydrogen bonding: Effects from ortho-OH to NH." Tetrahedron 76.17 (2020): 131128.</t>
  </si>
  <si>
    <t>https://www.sciencedirect.com/science/article/pii/S0040402020302520?casa_token=nTriJmyxp7QAAAAA:wx6f2Ak4R7sQvz29IJRms_s95qxXEPmBs9TkdK7PRtw0LPNYs3GwOXN1CIzbo3vBU7q453Ydolw</t>
  </si>
  <si>
    <t>Xu, Jintao, et al. "Identification and synthesis of an efficient multivalent E. coli heat labile toxin inhibitor _ A dynamic combinatorial chemistry approach." Bioorganic &amp; medicinal chemistry 28.9 (2020): 115436.</t>
  </si>
  <si>
    <t>https://www.sciencedirect.com/science/article/pii/S0968089620302467?casa_token=09xeafKYY-UAAAAA:DdiScGW4LWWgNP0XWycWUFtoaxzHfG57xDM6vwvneFkT_N7TnWjbDKcf4iwFiNoAWx9wkM1K3gc</t>
  </si>
  <si>
    <t>Pikus, Grzegorz, Agata Tyszka-Gumkowska, and Janusz Jurczak. "The influence of high pressure on static combinatorial libraries of chiral BINOL-based macrocyclic amides." Tetrahedron 76.37 (2020): 131438.</t>
  </si>
  <si>
    <t>https://www.sciencedirect.com/science/article/pii/S0040402020306104?casa_token=9kpEz8HsPCoAAAAA:1aSf0lZMh1bINFs0Sv87FrZcewucSJyXvqwCYClGYJg0Z33mJ3DcfxIFZvOOrEj4Hu__cpsZE8</t>
  </si>
  <si>
    <t>Gianga, Tiberiu-Marius, Dora-Maria Răsădean, and G. Dan Pantoș. "Pyrroloindole-Based Dynamic Combinatorial Chemistry." Symmetry 12.5 (2020): 726.</t>
  </si>
  <si>
    <t>https://www.mdpi.com/2073-8994/12/5/726</t>
  </si>
  <si>
    <t>Balakrishna, Bugga, et al. "Mechanische Verzahnung von einwandigen Kohlenstoffnanoröhren durch dynamisch‐kovalente Bildung von konkaven Disulfidmakrozyklen." Angewandte Chemie 132.42 (2020): 18933-18945.</t>
  </si>
  <si>
    <t>https://onlinelibrary.wiley.com/doi/full/10.1002/ange.202005081</t>
  </si>
  <si>
    <t>Cvrtila, Ivica, et al. "Accelerating Hydrazone Exchange by UV Irradiation.", Journal of Systems Chemistry, 2020, vol. 8, 73-81</t>
  </si>
  <si>
    <t>https://www.nls-publishers.com/articles/13/pdf/8-Accelerating_Hydrazone_Exchange_by_UV_Irradiation-Sijbren_Otto.pdf</t>
  </si>
  <si>
    <t>Alte baze</t>
  </si>
  <si>
    <t>I.A. Silberg (Babes-Bolyai University), Gabriela Cormos (ULB Sibiu), Daniela Oniciu (Univ. of Florida, Gainesville)</t>
  </si>
  <si>
    <t>Retrosynthetic Approach of the Synthesis of Phenothiazines</t>
  </si>
  <si>
    <t>Sivaramakarthikeyan, Ramar, et al. "Phenothiazine and amide-ornamented novel nitrogen heterocyclic hybrids: synthesis, biological and molecular docking studies." New Journal of Chemistry 44.10 (2020): 4049-4060.</t>
  </si>
  <si>
    <t>https://pubs.rsc.org/no/content/articlelanding/2020/nj/c9nj05489h/unauth#!divAbstract</t>
  </si>
  <si>
    <t>Pluta, Krystian, Małgorzata Jeleń, and Beata Morak-Młodawska. "The Smiles rearrangement in the syntheses of azaphenothiazines. Part I." Journal of Molecular Structure 1204 (2020): 127501.</t>
  </si>
  <si>
    <t>https://www.sciencedirect.com/science/article/pii/S0022286019316102?casa_token=gEnVEV5myWIAAAAA:3HIhRj7ptw7XgOBGUyYAjNnqPeZYo8D2cG8BS8O9RjDp7_uov43uein92cnahc7Zk9C6RqU_4oQ</t>
  </si>
  <si>
    <t>Gabriela Cormos, Mona Ionas, Gabriela Bota, LAURA STEF, Gheorghe Cornel Boitor, Alina Ormenisan, Marius Maris, Mihaela Cernusca Mitariu</t>
  </si>
  <si>
    <t>The contribution of salivary pH in periodontal health assessment</t>
  </si>
  <si>
    <t>Páez, Jennifer Orozco, Leonora Contreras de la Rosa, and Josefyn López Banda. "Salivary pH as an improvement parameter in patients with periodontitis: A pilot study." Ciencia e Innovación en Salud (2020).</t>
  </si>
  <si>
    <t>http://revistas.unisimon.edu.co/index.php/innovacionsalud/article/download/4251/4773</t>
  </si>
  <si>
    <t>alte baze</t>
  </si>
  <si>
    <t>Maslii, Yuliia, et al. "The Influence of pH Values on the Rheological, Textural and Release Properties of Carbomer Polacril® 40P-Based Dental Gel Formulation with Plant-Derived and Synthetic Active Components." Molecules 25.21 (2020): 5018.</t>
  </si>
  <si>
    <t>https://www.mdpi.com/1420-3049/25/21/5018</t>
  </si>
  <si>
    <t>Megahed, Yasser. Practiceopolis: Stories from the Architectural Profession. Routledge, 2020.</t>
  </si>
  <si>
    <t>https://books.google.ro/books?hl=ro&amp;lr=&amp;id=BjLvDwAAQBAJ&amp;oi=fnd&amp;pg=PR18&amp;ots=gHsgMwI3uh&amp;sig=ylouSe6Fo04yP0HIgKs3r87pUZ8&amp;redir_esc=y#v=onepage&amp;q&amp;f=false</t>
  </si>
  <si>
    <t>carte</t>
  </si>
  <si>
    <t>DS Antal (UMF Timisoara), CA Dehelean (UMF Timisoara), CM Canciu (UMF Timisoara), M. Anke (Germania)</t>
  </si>
  <si>
    <t>Vanadium in medicinal plants: new data on the occurrence of an element both essential and toxic to plants and man</t>
  </si>
  <si>
    <t>Aikelaimu Aihemaiti, Yuchen Gao, Yuan Meng, Xuejing Chen, Jiwei Liu, Honglin Xiang, Yiwen Xu, Jianguo Jiang,
Review of plant-vanadium physiological interactions, bioaccumulation, and bioremediation of vanadium-contaminated sites,
Science of The Total Environment,
Volume 712,
2020,
135637</t>
  </si>
  <si>
    <t>https://www.sciencedirect.com/science/article/abs/pii/S0048969719356323</t>
  </si>
  <si>
    <t>DS Antal (UMF Timisoara), CA Dehelean (UMF Timisoara), CM Canciu (UMF Tmisoara), M. Anke (Germania)</t>
  </si>
  <si>
    <t>Vanadium in medicinal plants: ne data on the occurrence of an element both essential and toxic to plants and man</t>
  </si>
  <si>
    <t>Samuel-Nakamura C, Hodge FS. Occurrence and Risk of Metal(loid)s in Thelesperma megapotamicum Tea Plant. Plants. 2020; 9(1):21</t>
  </si>
  <si>
    <t>https://www.mdpi.com/2223-7747/9/1/21</t>
  </si>
  <si>
    <t>DS Antal (UMF Timisoara), CM Canciu (UMF Tmisoara), CA Dehelean (UMF Timisoara), M. Anke (Germania)</t>
  </si>
  <si>
    <t>How much selenium do medicinal plants contain? Results of a research on wild-growing species from Western Romania</t>
  </si>
  <si>
    <t>GOLUBKINA, Nadezhda; LAPCHENKO, Vladimir; RYFF, Lubov; LAPCHENKO, Helene; NAUMENKO, Tatiana; BAGRIKOVA, Natalia; KRAINUK, Katherine; KOSHELEVA, Olga; CARUSO, Gianluca. Medicinal plants as sources of selenium and natural antioxidants. Banat's Journal of Biotechnology . Jul-Dec2020, Vol. 11 Issue 22, 48-59. https://doi.org/10.7904/2068-4738-XI(22)-48</t>
  </si>
  <si>
    <t>https://www.bjbabe.ro/?s=selenium&amp;x=0&amp;y=0</t>
  </si>
  <si>
    <t>Frum Adina, Georgescu Cecilia, Gligor Felicia, Dobrea Carmen, Tița Ovidiu</t>
  </si>
  <si>
    <t>Identification and Quantification of Phenolic Compounds from Red Currant (Ribes rubrum L.) and Raspberries (Rubus idaeus L.)</t>
  </si>
  <si>
    <t>Selma Berk, Muttalip Gundogdu, Selma Tuna &amp; Akgul Tas (2020) Role of Maturity Stages on Phenolic Compounds and Organic Acids Contents in Red Currant Fruits, International Journal of Fruit Science, 20:sup2, S1054-S1071, DOI: 10.1080/15538362.2020.1774476</t>
  </si>
  <si>
    <t>https://www.tandfonline.com/doi/full/10.1080/15538362.2020.1774476</t>
  </si>
  <si>
    <t>Frum Adina (ULBS), Georgescu Cecilia (ULBS), Gligor Felicia (ULBS), Dobrea Carmen (ULBS), Tița Ovidiu (ULBS)</t>
  </si>
  <si>
    <t>Okatan, Volkan. "Antioxidant properties and phenolic profile of the most widely appreciated cultivated berry species: A comparative study" Folia Horticulturae, vol.32, no.1, 2020, pp.79-85. https://doi.org/10.2478/fhort-2020-0008</t>
  </si>
  <si>
    <t>https://www.sciendo.com/article/10.2478/fhort-2020-0008</t>
  </si>
  <si>
    <t>Lee MJ, Nam JH, Jeong JH, Rho IR. Effect of plant part, extraction method, and harvest time over antioxidant yield of rubus coreanus. Phcog Mag [serial online] 2020 [cited 2021 May 11];16, Suppl S2:455-61.</t>
  </si>
  <si>
    <t>http://www.phcog.com/text.asp?2020/16/5/455/301888</t>
  </si>
  <si>
    <t>Frum, A (ULBS); Georgescu, C (ULBS); Gligor, FG (ULBS); Lengyel, E (ULBS); Stegarus DI (National Institute of Research and Development for Cryogenic and Isotopic Technologies ICSI Rm. Valcea); Dobrea, CM (ULBS); Tita, O (ULBS)</t>
  </si>
  <si>
    <t>Identification and quantification of phenolic compounds from red grape pomace</t>
  </si>
  <si>
    <t>Turcu, R.P.; Panaite, T.D.; Untea, A.E.; Șoica, C.; Iuga, M.; Mironeasa, S. Effects of Supplementing Grape Pomace to Broilers Fed Polyunsaturated Fatty Acids Enriched Diets on Meat Quality. Animals 2020, 10, 947. https://doi.org/10.3390/ani10060947</t>
  </si>
  <si>
    <t>https://www.mdpi.com/2076-2615/10/6/947</t>
  </si>
  <si>
    <t>Ira Taneva, Zlatin Zlatev, Total phenolic content and antioxidant activity of yoghurt with goji berries (Lycium barbarum), Scientific Study and Research: Chemistry and Chemical Engineering 2020, 21(1):125-131</t>
  </si>
  <si>
    <t>http://pubs.ub.ro/?pg=revues&amp;rev=cscc6&amp;num=202001&amp;vol=1&amp;aid=5099</t>
  </si>
  <si>
    <t>Frum Adina (ULBS)</t>
  </si>
  <si>
    <t>HPLC Determination of Polyphenols from Calendula officinalis L. Flowers</t>
  </si>
  <si>
    <t>Danshi Zhu, Hao Fu, Yusi Shen, Xuehui Cao and He Liu - Simultaneous Analysis on Phenolic Substance in Cloudy Apple Juice by HPLC - IOP Conf. Series: Materials Science and Engineering 711 (2020) 012094, doi:10.1088/1757-899X/711/1/012094</t>
  </si>
  <si>
    <t>https://iopscience.iop.org/article/10.1088/1757-899X/711/1/012094/pdf</t>
  </si>
  <si>
    <t>SCOPUS</t>
  </si>
  <si>
    <t>Frum Adina(ULBS), Georgescu Cecilia(ULBS), Gligor Felicia(ULBS), Dobrea Carmen(ULBS), Tița Ovidiu (ULBS)</t>
  </si>
  <si>
    <t>Frum Adina(ULBS), Georgescu Cecilia(ULBS), Gligor Felicia(ULBS), Dobrea Carmen(ULBS), Tița Ovidiu(ULBS)</t>
  </si>
  <si>
    <t>Neamtu, AA (Universitatea din Oradea); Szoke-Kovacs, R (Universitatea din Debrecen); Mihok, E (Universitatea din Debrecen); Georgescu, C (Universitatea „Lucian Blaga” din Sibiu); Turcus, V (Universitatea de Vest ”Vasile Goldis” din Arad); Olah, NK (Universitatea de Vest ”Vasile Goldis” din Arad); Frum, A (Universitatea „Lucian Blaga” din Sibiu); Tita, O (Universitatea „Lucian Blaga” din Sibiu); Neamtu, C (Universitatea de Vest ”Vasile Goldis” din Arad); Szoke-Kovacs, Z (Universitatea din Debrecen); Cziaky, Z(Universitatea din Nyiregyhaza); Mathe, E (Universitatea de Vest ”Vasile Goldis” din Arad) </t>
  </si>
  <si>
    <t>Bilberry
(Vaccinium myrtillus L.) extracts comparative analysis regarding
their phytonutrient profiles, antioxidant capacity along
with the in vivo rescue effects tested on a Drosophila melanogaster
high-sugar diet model</t>
  </si>
  <si>
    <t>Guosheng Lin, Minyao Li, Nan Xu, Xiaoli Wu, Jingjing Liu, Yulin Wu, Qian Zhang, Jian Cai, Changjun Gao, Ziren Su, "Anti-Inflammatory Effects of Heritiera littoralis Fruits on Dextran Sulfate Sodium- (DSS-) Induced Ulcerative Colitis in Mice by Regulating Gut Microbiota and Suppressing NF-κB Pathway", BioMed Research International, vol. 2020, Article ID 8893621, 20 pages, 2020. https://doi.org/10.1155/2020/8893621</t>
  </si>
  <si>
    <t>https://www.hindawi.com/journals/bmri/2020/8893621/</t>
  </si>
  <si>
    <t>Vicas, L (University of Oradea); Teusdea, A (University of Oradea);  Vicas, S (University of Oradea); Marian, E (University of Oradea); Tunde, T (University of Oradea); Muresan, M (University of Oradea); Gligor, F (Lucian Blaga University of Sibiu)</t>
  </si>
  <si>
    <t>ASSESSMENT OF ANTIOXIDANT CAPACITY OF SOME EXTRACTS FOR FURTHER USE IN THERAPY</t>
  </si>
  <si>
    <t>Solomatina EA,  Solomatin NM, Sorokopudov VN, Sorokopudova OA, Myachikova NI, Frum A, Georgescu C. 
DEVELOPMENT AND ANALYSIS OF FRUIT BEVERAGES WITH ANTIOXIDANT PROPERTIES. SCIENTIFIC STUDY AND RESEARCH-CHEMISTRY AND CHEMICAL ENGINEERING BIOTECHNOLOGY FOOD INDUSTRY. 2020; 21(4):555-561.</t>
  </si>
  <si>
    <t>Vonica-Gligor, AL (Iuliu Hatieganu University of Medicine &amp; Pharmacy; Lucian Blaga University of Sibiu; SC Polipharma IND); Casian, T (Iuliu Hatieganu University of Medicine &amp; Pharmacy); Reznek, A (Iuliu Hatieganu University of Medicine &amp; Pharmacy); Tomuta, I (Iuliu Hatieganu University of Medicine &amp; Pharmacy); Gligor, F (Lucian Blaga University of Sibiu)</t>
  </si>
  <si>
    <t>SIMULTANEOUS QUANTIFICATION OF ATORVASTATIN AND AMLODIPINE IN POWDER BLENDS FOR TABLETING BY NIR SPECTROSCOPY AND CHEMOMETRY</t>
  </si>
  <si>
    <t xml:space="preserve">Habib AA, Hammad SF, Megahed SM, Kamal AH. Innovative Quality by Design Approach for Development of Green Micellar HPLC Method for Simultaneous Determination of Atorvastatin and Amlodipine. Chromatographia. 2020 Oct;83(10):1221–31. 
</t>
  </si>
  <si>
    <t>https://doi.org/10.1007/s10337-020-03937-5</t>
  </si>
  <si>
    <t xml:space="preserve">Kokilambigai KS, Kavitha J, Seetharaman R, Lakshmi KS, Susmitha AS. Analytical and Bioanalytical Techniques for the Quantification of the Calcium Channel Blocker - Amlodipine: A Critical Review. Critical Reviews in Analytical Chemistry. 2020; 1-33.  </t>
  </si>
  <si>
    <t>https://doi.org/10.1080/10408347.2020.1772036</t>
  </si>
  <si>
    <t xml:space="preserve">Pino-Torres C, Maspoch S, Castillo-Felices R, Pérez-Rivera M, Aranda-Bustos M, Peña-Farfal C. Evaluation of NIR and Raman spectroscopies for the quality analytical control of a solid pharmaceutical formulation with three active ingredients. Microchemical Journal. 2020 May;154:104576. 
</t>
  </si>
  <si>
    <t>https://doi.org/10.1016/j.microc.2019.104576</t>
  </si>
  <si>
    <t>Morgovan, C (Vasile Goldis Western Univ, Fac Pharm; Lucian Blaga University of Sibiu);  Ghibu, S (Iuliu Hatieganu University of Medicine &amp; Pharmacy); Juncan, AM (Lucian Blaga University of Sibiu); Rus, LL (Lucian Blaga University of Sibiu); Butuca, A (Lucian Blaga University of Sibiu); Vonica, L (Lucian Blaga University of Sibiu); Muntean, A (Lucian Blaga University of Sibiu); Mos, L (Vasile Goldis Western Univ, Fac Med); Gligor, F (Lucian Blaga University of Sibiu); Olah, NK (Vasile Goldis Western Univ, Fac Pharm)</t>
  </si>
  <si>
    <t xml:space="preserve">Croitoru DM. NEW APPROACH IN DETERMINING IBRUTINIB IN HUMAN PLASMA BY HPLC-DAD AND APPLICATION OF THE METHOD IN A PRELIMINARY PHARMACOKINETIC STUDY. FARMACIA. 2020 Aug 1;68(4):640–5. 
</t>
  </si>
  <si>
    <t>https://doi.org/10.31925/farmacia.2020.4.8</t>
  </si>
  <si>
    <t xml:space="preserve">Casacchia T, Sofo A, Claudia-Crinatoma, Draganescu D, Tita B, Statti GA. NUTRACEUTICAL PROPERTIES AND HEALTH-PROMOTING BIOLOGICAL ACTIVITIES OF FRUITS OF WATERMELON CULTIVARS WITH DIFFERENT ORIGINS. FARMACIA. 2020 Aug 1;68(4):679–86. 
</t>
  </si>
  <si>
    <t>https://doi.org/10.31925/farmacia.2020.4.13</t>
  </si>
  <si>
    <t xml:space="preserve">Fratila O, Mihele AI, Hodisan-Pap EF, Hocopan SC, Brata R, Ilias T. COMPARATIVE HEPATOPROTECTIVE EFFICACY OF SILYMARIN-PHYLLANTHUS-CHOLINE COMBINATION VERSUS SILYMARIN ALONE IN LIVER DISEASES WITH DIFFERENT DESTRUCTION AND INFLAMMATION STAGES. FARMACIA. 2020 Apr 15;68(2):299–306. 
</t>
  </si>
  <si>
    <t>https://doi.org/10.31925/farmacia.2020.2.15</t>
  </si>
  <si>
    <t>Solomatina EA, Solomatin NM, Sorokopudov VN, Sorokopudova OA, Myachikova NI, Frum A, Georgescu C. DEVELOPMENT AND ANALYSIS OF FRUIT BEVERAGES WITH ANTIOXIDANT PROPERTIES. SCIENTIFIC STUDY AND RESEARCH-CHEMISTRY AND CHEMICAL ENGINEERING BIOTECHNOLOGY FOOD INDUSTRY. 2020; 21(4):555-561.</t>
  </si>
  <si>
    <t>https://www.researchgate.net/publication/348575980_DEVELOPMENT_AND_ANALYSIS_OF_FRUIT_BEVERAGES_WITH_ANTIOXIDANT_PROPERTIES</t>
  </si>
  <si>
    <t xml:space="preserve">Maghiar F, Vicaș LG, Ardelean A, Teușdea A, Țica OA, Oros C, Mureșan ME. RETROSPECTIVE STUDY ON ANGIOTENSIN-CONVERTING-ENZYME INHIBITORS TREATMENT. FARMACIA. 2020 Feb 25;68(1):90–6. 
</t>
  </si>
  <si>
    <t>https://doi.org/10.31925/farmacia.2020.1.13</t>
  </si>
  <si>
    <t>Frum, A (Lucian Blaga University of Sibiu); Georgescu, C (Lucian Blaga University of Sibiu); Gligor, FG (Lucian Blaga University of Sibiu); Lengyel, E (Lucian Blaga University of Sibiu); Stegarus, DI (Natl Res &amp; Dev Inst Cryogen &amp; Isotop Technol ICIT); Dobrea, CM (Lucian Blaga University of Sibiu); Tita, O (Lucian Blaga University of Sibiu)</t>
  </si>
  <si>
    <t>IDENTIFICATION AND QUANTIFICATION OF PHENOLIC COMPOUNDS FROM RED GRAPE POMACE</t>
  </si>
  <si>
    <t xml:space="preserve">Turcu RP, Panaite TD, Untea AE, Șoica C, Iuga M, Mironeasa S. Effects of Supplementing Grape Pomace to Broilers Fed Polyunsaturated Fatty Acids Enriched Diets on Meat Quality. Animals. 2020 May 29;10(6):947. 
</t>
  </si>
  <si>
    <t>https://doi.org/10.3390/ani10060947</t>
  </si>
  <si>
    <t>https://doi.org/10.3390/ani10060948</t>
  </si>
  <si>
    <t>Moisei, A (Lucian Blaga University of Sibiu);  Gligor, F (Lucian Blaga University of Sibiu); Bojita, M (Iuliu Hatieganu University of Medicine &amp; Pharmacy); Chis, A (Lucian Blaga University of Sibiu); Totan, M (Lucian Blaga University of Sibiu); Vonica-Gligor, LA (Lucian Blaga University of Sibiu); Ciurba, A (George Emil Palade University of Medicine, Pharmacy, Science, &amp; Technology of Targu Mures)</t>
  </si>
  <si>
    <t xml:space="preserve">Buda V, Baul B, Andor M, Man DE, Ledeţi A, Vlase G, et al. Solid State Stability and Kinetics of Degradation for Candesartan—Pure Compound and Pharmaceutical Formulation. Pharmaceutics. 2020 Jan 21;12(2):86. 
</t>
  </si>
  <si>
    <t>https://doi.org/10.3390/pharmaceutics12020086</t>
  </si>
  <si>
    <t>Ungureanu, A (Acad Emergency Hosp Sibiu, Dept Neurol); Rus, LL (Lucian Blaga University of Sibiu); Gligor, FG (Lucian Blaga University of Sibiu); Lazaroae, A (Acad Emergency Hosp Sibiu, Dept Neurol); Prodan, L (Acad Emergency Hosp Sibiu, Dept Neurol);  Roman-Filip, C (Acad Emergency Hosp Sibiu; Lucian Blaga University of Sibiu)</t>
  </si>
  <si>
    <t>INTRAVENOUS LEVETIRACETAM AS SECOND LINE OPTION FOR STATUS EPILEPTICUS</t>
  </si>
  <si>
    <t>Dindelegan CM, Faur D, Purza L, Bumbu A, Sabau M. Distress in neurocognitive disorders due to Alzheimer's disease and stroke. Distress in neurocognitive disorders due to Alzheimer's disease and stroke. 2020; 20(3):2501-2509.</t>
  </si>
  <si>
    <t>https://doi.org/10.3892/etm.2020.8806</t>
  </si>
  <si>
    <t>Borcea, AM (Iuliu Hatieganu University of Medicine &amp; Pharmacy; Lucian Blaga University of Sibiu); Marc, G (Iuliu Hatieganu University of Medicine &amp; Pharmacy); Ionut, I (Iuliu Hatieganu University of Medicine &amp; Pharmacy); Vodnar, DC (Univ Agr Sci &amp; Vet Med, Dept Food Sci &amp; Technol); Vlase, L (Iuliu Hatieganu University of Medicine &amp; Pharmacy); Gligor, F (Lucian Blaga University of Sibiu); Pricopie, A (Iuliu Hatieganu University of Medicine &amp; Pharmacy); Pirnau, A (Natl Inst Res &amp; Dev Isotop &amp; Mol Technol); Tiperciuc, B (Iuliu Hatieganu University of Medicine &amp; Pharmacy); Oniga, O (Iuliu Hatieganu University of Medicine &amp; Pharmacy)</t>
  </si>
  <si>
    <t xml:space="preserve">Fayed EA, Ammar YA, Ragab A, Gohar NA, Mehany ABM, Farrag AM. In vitro cytotoxic activity of thiazole-indenoquinoxaline hybrids as apoptotic agents, design, synthesis, physicochemical and pharmacokinetic studies. Bioorganic Chemistry. 2020 Jul;100:103951. 
</t>
  </si>
  <si>
    <t>https://doi.org/10.1016/j.bioorg.2020.103951</t>
  </si>
  <si>
    <t xml:space="preserve">WoS
</t>
  </si>
  <si>
    <t>Brum JDC, Franca TCC, Villar JDF. Synthesis and Biological Activity of Hydrazones and Derivatives: A Review. MINI-REVIEWS IN MEDICINAL CHEMISTRY. 2020; 20(5):342-368.</t>
  </si>
  <si>
    <t>https://doi.org/10.2174/1389557519666191014142448</t>
  </si>
  <si>
    <t>Totan, M (Lucian Blaga University of Sibiu); Antonescu, E (Lucian Blaga University of Sibiu); Gligor, FG (Lucian Blaga University of Sibiu)</t>
  </si>
  <si>
    <t>Quantitative Spectrophotometric Determinations of Fe3+ in Iron Polymaltose Solution</t>
  </si>
  <si>
    <t xml:space="preserve">Bhagat B, Jadeja V, Sharma P, Joshi K, Mukherjee K. Case study on the use of image analysis for the simple and inexpensive colorimetric detection of Fe( iii ) in water. Anal Methods. 2020;12(37):4509–16. 
</t>
  </si>
  <si>
    <t>https://doi.org/10.1039/d0ay01212b</t>
  </si>
  <si>
    <t>16.66</t>
  </si>
  <si>
    <t xml:space="preserve">Torras M, Moya C, Pasquevich GA, Roig A. Accurate iron quantification in colloids and nanocomposites by a simple UV-Vis protocol. Microchim Acta. 2020 Sep;187(9):488. 
</t>
  </si>
  <si>
    <t>https://doi.org/10.1007/s00604-020-04454-w</t>
  </si>
  <si>
    <t>Moisei, A (Lucian Blaga University of Sibiu); Totan, M (Lucian Blaga University of Sibiu); Gligor, FG (Lucian Blaga University of Sibiu); Craciun, I (Polisano Pharmaceut SRL); Todoran, N (George Emil Palade University of Medicine, Pharmacy, Science, &amp; Technology of Targu Mures); Chis, AA (Lucian Blaga University of Sibiu); Popa, DE (Carol Davila University of Medicine &amp; Pharmacy)</t>
  </si>
  <si>
    <t xml:space="preserve">Stolarczyk M, Maślanka A, Apola A, Kwiecień A, Hubicka U. DETERMINATION OF CANDESARTAN, HYDROCHLOROTHIAZIDE AND ROSUVASTATIN AS ACTIVE INGREDIENTS OF A POLYTABLET BY A CHROMATOGRAPHIC-DENSITOMETRIC METHOD. Acta Poloniae Pharmaceutica - Drug Research. 2021 Jan 15;77(6):833–40. 
</t>
  </si>
  <si>
    <t>https://doi.org/10.32383/appdr/130451</t>
  </si>
  <si>
    <t>Antonescu, IA (University of Oradea); Jurca, T (University of Oradea); Gligor, F (Lucian Blaga University of Sibiu); Craciun, I (Lucian Blaga University of Sibiu); Fritea, L (University of Oradea); Patay, EB (University of Pecs); Muresan, M (University of Oradea); Udeanu, DI (Carol Davila University of Medicine &amp; Pharmacy); Ionita, CA (Carol Davila University of Medicine &amp; Pharmacy); Antonescu, A (University of Oradea); Bodog, F (University of Oradea)</t>
  </si>
  <si>
    <t>COMPARATIVE PHYTOCHEMICAL AND ANTIOXIDATIVE CHARACTERIZATION OF TRIFOLIUM PRATENSE L. AND OCIMUM BASILICUM L.</t>
  </si>
  <si>
    <t xml:space="preserve">Horvat D, Tucak M, Viljevac Vuletić M, Čupić T, Krizmanić G, Kovačević Babić M. PHENOLIC CONTENT AND ANTIOXIDANT ACTIVITY OF THE CROATIAN RED CLOVER GERMPLASM COLLECTION. Poljoprivreda. 2020 Dec 10;26(2):3–10. 
</t>
  </si>
  <si>
    <t>https://doi.org/10.18047/poljo.26.2.1</t>
  </si>
  <si>
    <t>Roman-Filip, C (Lucian Blaga University of Sibiu; Univ Emergency Cty Hosp Sibiu, Dept Neurol); Catana, MG (Univ Emergency Cty Hosp Sibiu, Dept Neurol); Bereanu, A (Lucian Blaga University of Sibiu); Lazaroae, A (Univ Emergency Cty Hosp Sibiu, Dept Neurol); Gligor, F (Lucian Blaga University of Sibiu); Sava, M (Lucian Blaga University of Sibiu; Univ Emergency Cty Hosp Sibiu, Dept Anesthesia)</t>
  </si>
  <si>
    <t>THERAPEUTIC PLASMA EXCHANGE AND DOUBLE FILTRATION PLASMAPHERESIS IN SEVERE NEUROIMMUNE DISORDERS</t>
  </si>
  <si>
    <t xml:space="preserve">De Masi R, Orlando S, Accoto S. Double Filtration Plasmapheresis Treatment of Refractory Multiple Sclerosis Relapsed on Fingolimod: A Case Report. Applied Sciences. 2020 Oct 22;10(21):7404. 
</t>
  </si>
  <si>
    <t>https://doi.org/10.3390/app10217404</t>
  </si>
  <si>
    <t>Vonica-Gligor, AL (Iuliu Hatieganu University of Medicine &amp; Pharmacy; Lucian Blaga University of Sibiu; SC Polipharma Ind); Casian, T (Iuliu Hatieganu University of Medicine &amp; Pharmacy); Reznek, A (Iuliu Hatieganu University of Medicine &amp; Pharmacy); Tomuta, I (Iuliu Hatieganu University of Medicine &amp; Pharmacy); Gligor, F (Lucian Blaga University of Sibiu)</t>
  </si>
  <si>
    <t>DIRECT AND SIMULTANEOUS QUANTIFICATION OF ATORVASTATIN AND AMLODIPINE IN TABLETS BY NIR SPECTROSCOPY</t>
  </si>
  <si>
    <t>https://10.1016/j.microc.2019.104576</t>
  </si>
  <si>
    <t xml:space="preserve">Panti Z, Cretu B, Panaitescu C, Nica M, Tecu C, Semenescu A, et al. Implant Associated Local Recurrence in Primary Bone Sarcoma. Rev Chim. 2020 Feb 7;71(1):172–5. 
</t>
  </si>
  <si>
    <t>https://doi.org/10.37358/RC.20.1.7828</t>
  </si>
  <si>
    <t xml:space="preserve">Nica M, Panaitescu C, Cretu B, Zsombor P, Tecu C, Semenescu A, et al. Results of Hallux Abducto Valgus Surgical Correction Using Two 1.1mm Mini TightRope Constructs. Rev Chim. 2020 Mar 3;71(2):52–7. 
</t>
  </si>
  <si>
    <t>https://doi.org/10.37358/RC.20.2.7891</t>
  </si>
  <si>
    <t>Frum, A (Lucian Blaga University of Sibiu); Georgescu, C (Lucian Blaga University of Sibiu); Gligor, FG (Lucian Blaga University of Sibiu); Dobrea, CM (Lucian Blaga University of Sibiu); Tita, O (Lucian Blaga University of Sibiu)</t>
  </si>
  <si>
    <t>Identification and quantification of phenolic 
compounds from red currant (Ribes rubrum L.) 
and raspberries (Rubus idaeus L.)</t>
  </si>
  <si>
    <t>Okatan V. Antioxidant properties and phenolic profile of the most widely appreciated cultivated berry species: A comparative study. Folia Horticulturae. 2020; 32(1): 79-85.</t>
  </si>
  <si>
    <t>https://doi.org/10.2478/fhort-2020-0008</t>
  </si>
  <si>
    <t>Google Scholar</t>
  </si>
  <si>
    <t>Berk S, Gundogdu M, Tuna S, Tas A. Role of maturity stages on phenolic compounds and organic acids contents in red currant fruits. International Journal of Fruit Science. 2020; 20(sup2):S1054-S1071.</t>
  </si>
  <si>
    <t>https://doi.org/10.1080/15538362.2020.1774476</t>
  </si>
  <si>
    <t>Lee MJ, Nam JH, Jeong JH, Rho IR. Effect of plant part, extraction method, and harvest time over antioxidant yield of rubus coreanus. Pharmacognosy Magazine. 2020; 16(5):S455-61.</t>
  </si>
  <si>
    <t>https://doi.org/10.4103/pm.pm_549_19</t>
  </si>
  <si>
    <t>Gülmez G. Ribes rubrum L. meyvesinin antidiyabetik ve antitrombosit etkisinin incelenmesi (Doctoral dissertation, Marmara Universitesi (Turkey)) 2020.</t>
  </si>
  <si>
    <t>https://search.proquest.com/openview/e88296bf4e0822f5a83ffed875efcfe1/1?pq-origsite=gscholar&amp;cbl=44156</t>
  </si>
  <si>
    <t>Mureşan, ML (Nartea Pharmacy PLC); Oniga, I (”Iuliu Haţieganu” University of Medicine and Pharmacy Cluj-Napoca); Georgescu, C (”Lucian Blaga” University of Sibiu); Paltinean, R (”Iuliu Haţieganu” University of Medicine and Pharmacy Cluj-Napoca); Gligor, F (”Lucian Blaga” University of Sibiu); Crăciunaş, MT (”Lucian Blaga” University of Sibiu); Oprean, R (”Iuliu Haţieganu” University of Medicine and Pharmacy Cluj-Napoca)</t>
  </si>
  <si>
    <t xml:space="preserve">BOTANICAL AND PHYTOCHEMICAL STUDIES ON
TANACETUM VULGARE L. FROM TRANSYLVANIA </t>
  </si>
  <si>
    <t>Aćimović M, Puvača N. Tanacetum vulgare L.–A Systematic Review. J Agron Technol Eng Manag. 2020; 3(3):416-422.</t>
  </si>
  <si>
    <t>http://www.fimek.edu.rs/downloads/casopisi/jatem/issue/v3_3/01-Acimovic_and_Puvaca_3(3)2020_416-422.pdf</t>
  </si>
  <si>
    <t>Roshchina VV. Fluorescence of Living Plant Cells for Phytomedicine Preparations. CRC Press. 2020.</t>
  </si>
  <si>
    <t>https://books.google.ro/books?hl=ro&amp;lr=&amp;id=r5XnDwAAQBAJ&amp;oi=fnd&amp;pg=PT6&amp;ots=b3-qYIyTH4&amp;sig=ktrk1YaQkszOK1OWRVUUcN824g0&amp;redir_esc=y#v=onepage&amp;q&amp;f=false</t>
  </si>
  <si>
    <t>Nutrivigilance: A new activity in the field of dietary supplements</t>
  </si>
  <si>
    <t>Tița B, Statti GA. Nutraceutical properties and health-promoting biological activities of fruits of watermelon cultivars with different origins. Farmacia. 2020; 68:4.</t>
  </si>
  <si>
    <t>https://farmaciajournal.com/</t>
  </si>
  <si>
    <t>Zubrová J. Rizika spojená s užíváním doplňků stravy. 2020.</t>
  </si>
  <si>
    <t>https://dspace.cuni.cz/bitstream/handle/20.500.11956/122467/140086827.pdf?sequence=1&amp;isAllowed=y</t>
  </si>
  <si>
    <t>Mulkiyah A, Armin F, Rivai H. CANDESARTAN ANALYSIS METHODS DURING 2000-2020. WORLD JOURNAL OF PHARMACY AND PHARMACEUTICAL SCIENCES. 2020; 9(6):1854-1884.</t>
  </si>
  <si>
    <t>https://www.researchgate.net/profile/Harrizul-Rivai/publication/341878416_CANDESARTAN_ANALYSIS_METHODS_DURING_2000-2020/links/5ed7a8a145851529452a8999/CANDESARTAN-ANALYSIS-METHODS-DURING-2000-2020.pdf</t>
  </si>
  <si>
    <t>Shen X, Wang Y, Yin K, Sheng J. Research Progress on Biological Activities of N-Acylhydrazones in Recent Five Years. International Journal of Science. 2020; 7(8):161-168.</t>
  </si>
  <si>
    <t>Craciun, VI (Polisano Pharmaceuticals SA); Gligor, FG (Lucian Blaga University of Sibiu); Juncan, AM (Lucian Blaga University of Sibiu); Chis, AA (Polisano Pharmaceuticals SA; Lucian Blaga University of Sibiu); Rus, LL (Polisano Pharmaceuticals SA; Lucian Blaga University of Sibiu)</t>
  </si>
  <si>
    <t>A New, Rapid and Efficient HPLC Method to Assay Resveratrol
in Food Supplements</t>
  </si>
  <si>
    <t>Solomatina EA, Solomatin NM, Sorokopudov VN, Sorokopudova OA, Myachikova NI, Frum A, Georgescu C. DEVELOPMENT AND ANALYSIS OF FRUIT BEVERAGES WITH ANTIOXIDANT PROPERTIES. Scientific Study &amp; Research. Chemistry &amp; Chemical Engineering, Biotechnology, Food Industry. 2020; 21(4):555-561.</t>
  </si>
  <si>
    <t>https://www.revistadechimie.ro/pdf/23%20CRACIUN%20V%209%2019.pdf</t>
  </si>
  <si>
    <t>Morgovan, C (ULBS); Ghibu, S (UMF Iuliu Hatieganu); Juncan, AM (ULBS); Rus, LL (ULBS); Butuca, A (ULBS); Vonica, L (ULBS); Muntean, A (ULBS); Mos, L (Universitatea Vasile Goldis); Gligor, F (ULBS); Olah, NK (Universitatea Vasile Goldis)</t>
  </si>
  <si>
    <t>Juncan, AM (ULBS); Morgovan, C (ULBS); Rus, LL (ULBS)</t>
  </si>
  <si>
    <t>Selection and Application of Synthetic versus Natural Emollients in the Formulation of Skin Care Products</t>
  </si>
  <si>
    <t>Hubert, C; Meriadec, C; Panizza, P; Artzner, F; de Clermont-Gallerande, H/ Comparison between a wax/volatile oil mixture and vegetable butters in a long-lasting make-up formula: A rheological and structural study compared to product performance/ OCL-OILSEEDS AND FATS CROPS AND LIPIDS, Volume: 27
Article Number: 42</t>
  </si>
  <si>
    <t>https://www.ocl-journal.org/articles/ocl/full_html/2020/01/ocl200038/ocl200038.html</t>
  </si>
  <si>
    <t>Loch, CD; Souza, PD; Frigieri, I; Isaac, V; Chiavacci, LA; Oshiro , JA; Chiari-Andreo, BG/ Development and characterization of highly structured rinse-off conditioners containing vegetable oils/ JOURNAL OF DISPERSION SCIENCE AND TECHNOLOGY, WOS:000597010900001</t>
  </si>
  <si>
    <t>https://www.tandfonline.com/doi/abs/10.1080/01932691.2020.1851247?journalCode=ldis20</t>
  </si>
  <si>
    <t>Rares Mircea Birlutiu, Victoria Birlutiu, Manuela Mihalache, Cosmin Mihalache, Razvan Silviu Cismasiu</t>
  </si>
  <si>
    <t>Diagnosis and management of orthopedic implant-associated infection: a comprehensive review of the literature</t>
  </si>
  <si>
    <t>Raj, A., Dhandia, N., &amp; Balani, K. (2020). Adhesin Protein Interaction of Staphylococcus Aureus Bacteria with Various Biomaterial Surfaces. ACS Biomaterials Science &amp; Engineering, 6(11), 6161-6172.</t>
  </si>
  <si>
    <t>https://pubs.acs.org/doi/full/10.1021/acsbiomaterials.0c01285</t>
  </si>
  <si>
    <t>Maria Rotaru, Gabriela Iancu, Manuela Mihalache, Gabriela Anton, Silviu Morariu</t>
  </si>
  <si>
    <t>α-HPV positivity analysis in a group of patients with melanoma and non-melanoma skin cancers</t>
  </si>
  <si>
    <t>Vornicescu, C., Ungureanu, L., Șenilă, S. C., Vesa, Ș. C., Cosgarea, R., Baican, C. I., &amp; Mihu, M. C. (2020). Assessment of sun‑related behavior and serum vitamin D in basal cell carcinoma: Preliminary results. Experimental and Therapeutic Medicine, 20(6), 1-1.</t>
  </si>
  <si>
    <t>https://www.spandidos-publications.com/10.3892/etm.2020.9317</t>
  </si>
  <si>
    <t>Rareş Mircea Bîrluţiu, VICTORIA Bîrluţiu, Răzvan Silviu Cismasiu, PATRICIA Mihalache, MANUELA Mihalache</t>
  </si>
  <si>
    <t>Bacterial biofilm: a mini-review of an emerging life form of bacteria</t>
  </si>
  <si>
    <t>Apprill, A. (2020). The role of symbioses in the adaptation and stress responses of marine organisms. Annual Review of Marine Science  Volume 12, 2020, pp 291-314</t>
  </si>
  <si>
    <t>https://www.annualreviews.org/doi/full/10.1146/annurev-marine-010419-010641#article-denial</t>
  </si>
  <si>
    <t>Fernandes, G., Bastos, M. C., de Vargas, J. P. R., Le Guet, T., Clasen, B., &amp; Dos Santos, D. R. (2020). The use of epilithic biofilms as bioaccumulators of pesticides and pharmaceuticals in aquatic environments. Ecotoxicology, 1-13.</t>
  </si>
  <si>
    <t>https://link.springer.com/article/10.1007/s10646-020-02259-4#Bib1</t>
  </si>
  <si>
    <t>A Moisei, F Gligor, M Bojiţă, A Chiş, M Totan, LA Vonica-Gligor, A Ciurba</t>
  </si>
  <si>
    <t>Compatibility and stability studies of antihypertensive/excipients by thermal methods, used in the preformulation phase</t>
  </si>
  <si>
    <t>Valentina Buda, Bianca Baul, Minodora Andor, Dana Emilia Man, Adriana Ledeţi, Gabriela Vlase, Titus Vlase, Corina Danciu, Petru Matusz, Francisc Peter, Ionuţ Ledeţi, Solid State Stability and Kinetics of Degradation for Candesartan—Pure Compound and Pharmaceutical Formulation, Pharmaceutics, 2020, 12(2), 86</t>
  </si>
  <si>
    <t>https://www.mdpi.com/1999-4923/12/2/86</t>
  </si>
  <si>
    <t>A Moisei, M Totan, FG Gligor, I Crăciun, N Todoran, AA Chiş, DE Popa</t>
  </si>
  <si>
    <t>The simultaneous determination of candesartan, amlodipine and hydrochlorothiazide by high-performance liquid chromatography, from a mixture and pharmaceutical formulations</t>
  </si>
  <si>
    <t>Adzimah Mulkiyah, Fithriani Armin,  Harrizul Rivai, CANDESARTAN ANALYSIS METHODS DURING 2000-2020, WORLD JOURNAL OF PHARMACY AND PHARMACEUTICAL SCIENCES,  2020, 9(6), 1854-1884</t>
  </si>
  <si>
    <t>https://storage.googleapis.com/journal-uploads/wjpps/article_issue/1591189172.pdf</t>
  </si>
  <si>
    <t>MARIUSZ STOLARCZYK, ANNA MAŚLANKA, ANNA APOLA, ANNA KWIECIEŃ
URSZULA HUBICKA, Determination of candesartan, hydrochlorothiazide and rosuvastatin as active ingredients of a polytablet by a chromatographic-densitometric method, Acta Poloniae Pharmaceutica-Drug Research,  77(60), 833-840</t>
  </si>
  <si>
    <t>https://ruj.uj.edu.pl/xmlui/bitstream/handle/item/266066/stolarczyk_maslanka_apola_et-al_determination_of_candesartan_2020.pdf?sequence=1&amp;isAllowed=y</t>
  </si>
  <si>
    <t>VERONICA ISABELA Craciun, FELICIA GABRIELA Gligor, Anca Maria Juncan, Adriana Aurelia Chis, Luca Liviu Rus</t>
  </si>
  <si>
    <t>A new, rapid and efficient HPLC method to assay resveratrol in food supplements</t>
  </si>
  <si>
    <t>Elena А. Solomatina, Nikolay М. Solomatin, Vladimir N.
Sorokopudov, Olga A. Sorokopudova, Nina I. Myachikova, Adina Frum, Cecilia Georgescu, DEVELOPMENT AND ANALYSIS OF FRUIT
BEVERAGES WITH ANTIOXIDANT PROPERTIES, Scientific Study &amp; Research
Chemistry &amp; Chemical Engineering, Biotechnology, Food Industry, 2020, 21 (4), 555 – 561</t>
  </si>
  <si>
    <t xml:space="preserve">Minda, D (UMF Timisoara); Pavel, IZ (UMF Timisoara); Borcan, F (UMF Timisoara); Coricovac, D (UMF Timisoara); Pinzaru, I (UMF Timisoara); Andrica, F (UMF Timisoara); Morgovan, C (UVVG Arad); Nita, LD (USAMV Banatul Timisoara) ; Soica, C (UMF Timisoara) ; Muntean, D (UMF Timisoara); Toma, CC (UVVG Arad) </t>
  </si>
  <si>
    <t>Beneficial Effects of a Lupeol-Cyclodextrin Complex in a Murine Model of Photochemical Skin Carcinoma</t>
  </si>
  <si>
    <t>Mierina, Inese; Vilskersts, Reinis; Turks, Maris / Delivery Systems for Birch-bark Triterpenoids and their Derivatives in Anticancer Research
CURRENT MEDICINAL CHEMISTRY   Volume: ‏ 27   Issue: ‏ 8   Pages: ‏ 1308-1336   Published: ‏</t>
  </si>
  <si>
    <t>https://www.ingentaconnect.com/content/ben/cmc/2020/00000027/00000008/art00006</t>
  </si>
  <si>
    <t>Ghibu Steliana (UMF Cluj-Napoca), Craciun Cristina Elena (UMF Cluj-Napoca), Rusu Rzavan (UMF Cluj-Napoca), Morgovan Claudiu (ULBS), Mogosan Cristina (UMF Cluj-Napoca), Rochette Luc (Universite de Bourgogne), Gal Adrian Florin (USAMV Cluj-Napoca), Dronca Maria (UMF Cluj-Napoca)</t>
  </si>
  <si>
    <t>Impact of Alpha-Lipoic Acid Chronic Discontinuous Treatment in Cardiometabolic Disorders and Oxidative Stress Induced by Fructose Intake in Rats</t>
  </si>
  <si>
    <t>Luc Demaison / Oxidative Stress and Obesity- and Type 2 Diabetes-Induced Heart Failure
ANTIOXIDANTS   Volume: ‏ 9   Issue: ‏ 8     Article Number: 653   Published: ‏ AUG 2020</t>
  </si>
  <si>
    <t>https://www.mdpi.com/2076-3921/9/8/653/htm</t>
  </si>
  <si>
    <t>Gligor, FG (Gligor, Felicia Gabriela)[ 1 ] ; Frum, A (Frum, Adina)[ 1 ] ; Vicas, LG (Vicas, Laura Gratiela)[ 2 ] ; Totan, M (Totan, Maria)[ 1 ] ; Roman-Filip, C (Roman-Filip, Corina)[ 1 ] ; Dobrea, CM (Dobrea, Carmen Maximiliana)[ 1 ], ANALYTICAL LETTERS   Volume: ‏ 53   Issue: ‏ 9   Pages: ‏ 1391-1406   Published: ‏ JUN 12 2020</t>
  </si>
  <si>
    <t>https://www.tandfonline.com/doi/abs/10.1080/00032719.2019.1708373</t>
  </si>
  <si>
    <t>Tita B (UMFT), Morgovan C (UVVGA), Tita D (UMFT), Neag TA (UVVGA)</t>
  </si>
  <si>
    <t>Anti-inflammatory Drugs Interacting with Zn(II) Metal Ion Synthesis, characterization and thermal behaviour of the complex with ketoprofen</t>
  </si>
  <si>
    <t>Pramanik, A (Pramanik, Arunima)[ 1 ] ; Sahoo, RN (Sahoo, R. N.)[ 1 ] ; Nanda, A (Nanda, A.)[ 1 ] ; Pattnaik, KP (Pattnaik, K. P.)[ 1 ] ; Mallick, S (Mallick, S.) / 
Swelling Kinetics and Corneal Hydration Level of Kaolin-in-HPMC Hydrogel Film
INDIAN JOURNAL OF PHARMACEUTICAL SCIENCES   Volume: ‏ 82   Issue: ‏ 2   Pages: ‏ 306-314   Published: ‏ MAR-APR 2020</t>
  </si>
  <si>
    <t>https://www.ijpsonline.com/articles/swelling-kinetics-and-corneal-hydration-level-of-kaolininhpmc-hydrogel-film.pdf</t>
  </si>
  <si>
    <t>Smaranda Cosma (UBB Cluj-Napoca), Bota Marius (UBB Cluj-Napoca), Fleseriu Cristina (UBB Cluj-Napoca), Claudiu Morgovan (ULB Sibiu), Madalina Valeanu (UMF Cluj-Napoca), Dan Cosma (UMF Cluj-Napoca)</t>
  </si>
  <si>
    <t>Sianes, Antonio; Vela-Jimenez, Rocio / Can Differing Opinions Hinder Partnerships for the Localization of the Sustainable Development Goals? Evidence from Marginalized Urban Areas in Andalusia
SUSTAINABILITY   Volume: ‏ 12   Issue: ‏ 14     Article Number: 5797   Published: ‏ JUL 2020</t>
  </si>
  <si>
    <t>https://www.mdpi.com/2071-1050/12/14/5797</t>
  </si>
  <si>
    <t>Mofokeng, Thabang Excellent / Switching costs, customer satisfaction, and their impact on marketing ethics of medical schemes in South Africa: An enlightened marketing perspective
COGENT BUSINESS &amp; MANAGEMENT   Volume: ‏ 7   Issue: ‏ 1     Article Number: 1811000   Published: ‏ JAN 1 2020</t>
  </si>
  <si>
    <t>https://www.tandfonline.com/doi/full/10.1080/23311975.2020.1811000</t>
  </si>
  <si>
    <t>UMOKE, MaryJoy, et al. Sociodemographic Determinants of Patients’ Satisfaction with the Quality of Care in the General Hospitals in Ebonyi State, Nigeria. Global Journal of Health Science, 2020, 12.11: 7-19.</t>
  </si>
  <si>
    <t>https://pdfs.semanticscholar.org/04ae/069aff785209a083e1c641012482e603fd70.pdf</t>
  </si>
  <si>
    <t>Alte BD</t>
  </si>
  <si>
    <t>NURWIANTI, Ismaniar; MITA, Mita; PUTRI, Triyana Harlia. PERILAKU CARING PERAWAT TERHADAP TINGKAT KEPUASAN PASIEN DI RUMAH SAKIT: LITERATURE REVIEW. Jurnal ProNers, 5.2.</t>
  </si>
  <si>
    <t>https://jurnal.untan.ac.id/index.php/jmkeperawatanFK/article/view/46161</t>
  </si>
  <si>
    <t>ZARBAILOV, Natalia. Performanța echipei medicului de familie în viziunea beneficiarilor. Общественное здравоохранение, экономика и менеджмент в медицине, 2020, 5 (87).</t>
  </si>
  <si>
    <t>https://cyberleninka.ru/article/n/performan-a-echipei-medicului-de-familie-n-viziunea-beneficiarilor/viewer</t>
  </si>
  <si>
    <t>SAVA, Arin, et al. Measuring patients' beliefes and satisfaction with the private oral healthcare in Romania. Human and Veterinary Medicine, 2020, 12.4: 187-192.</t>
  </si>
  <si>
    <t>https://search.proquest.com/openview/7c0631a02021f6fb08b10d47f2a19451/1?pq-origsite=gscholar&amp;cbl=2046425</t>
  </si>
  <si>
    <t>CABRERA PECHE, Elba Rosa. Calidad de atención y satisfacción del usuario en la consulta ambulatoria de un hospital Nivel III-1. Lima, 2020. 2020.</t>
  </si>
  <si>
    <t>https://repositorio.ucv.edu.pe/handle/20.500.12692/49277</t>
  </si>
  <si>
    <t>SANAD, Ahmed Sameer, et al. Assessing Patients' Satisfaction with the Quality of Services at the Outpatient Clinics in Minia Maternal and Children University Hospital, Egypt. 2020.</t>
  </si>
  <si>
    <t>https://www.researchgate.net/profile/Ola-Mousa/publication/344069774_Assessing_Patients%27_Satisfaction_with_the_Quality_of_Services_at_the_Outpatient_Clinics_in_Minia_Maternal_and_Children_University_Hospital_Egypt/links/5f50a38aa6fdcc9879c44234/Assessing-Patients-Satisfaction-with-the-Quality-of-Services-at-the-Outpatient-Clinics-in-Minia-Maternal-and-Children-University-Hospital-Egypt.pdf</t>
  </si>
  <si>
    <t>Olah, Neli-Kinga (UVVGA); Benedec, Daniela (UMF Cluj); Socaci, Sonia (USAMV Cluj); Toma, Claudia Crina (UVVGA); Filip, Lorena (UMF Cluj); Morgovan, Claudiu (UVVGA); Hanganu, Daniela (UMF Cluj)</t>
  </si>
  <si>
    <t>Terpenic profile of different Rosmarinus officinalis extracts</t>
  </si>
  <si>
    <t>Popescu, Carmen (UVVGA); Popescu, Candice (UMFCD); Popescu, Bogdan (UMFCD); Daas, Darin (UMFCD); Morgovan, Claudiu (UVVGA); Olah, Neli Kinga (UVVGA)</t>
  </si>
  <si>
    <t>ANTIMICROBIAL EFFICACY OF THE ORGANIC GREASY OILS COMBINATION - SEA BUCKTHORN OIL AND MAIZE GERMS OIL</t>
  </si>
  <si>
    <t>VRBICKÁ, Pavla. Funkční vlastnosti škrobového filmu s obsahem extraktu z rakytníkového oleje. 2020.</t>
  </si>
  <si>
    <t>https://dk.upce.cz/handle/10195/76490</t>
  </si>
  <si>
    <t>Steliana Ghibu (UMF Cluj), Claudiu Morgovan (UVVGA), Oliviu Vostinaru (UMF CLUJ), Neli Olah (UVVGA), Cristina Mogosan (UMF Cluj), Adriana Muresan (UMF CLUJ)</t>
  </si>
  <si>
    <t>Diuretic, antihypertensive and antioxidant effect of olea europaea leaves extract, in rats</t>
  </si>
  <si>
    <t>HAMEDI, Azadeh, et al. An overview on indications and chemical composition of aromatic waters (hydrosols) as functional beverages in Persian nutrition culture and folk medicine for hyperlipidemia and cardiovascular conditions. Journal of evidence-based complementary &amp; alternative medicine, 2017, 22.4: 544-561.</t>
  </si>
  <si>
    <t>https://journals.sagepub.com/doi/pdf/10.1177/2156587216686460</t>
  </si>
  <si>
    <t>MEHMOOD, Arshad, et al. A review on management of cardiovascular diseases by olive polyphenols. Food Science &amp; Nutrition, 2020, 8.9: 4639-4655.</t>
  </si>
  <si>
    <t>https://onlinelibrary.wiley.com/doi/pdfdirect/10.1002/fsn3.1668</t>
  </si>
  <si>
    <t>Claudia-Crina Toma (UVVGA), Claudiu Morgovan (UVVGA), Benjamin Dita (UVVGA), Daniel Nicoras (UVVGA), Magdalena Iorga (UAIC Iasi), Neli Olah (UVVGA)</t>
  </si>
  <si>
    <t>THE ANCIENT VEGETAL PRODUCT BETWEEN FAITH AND MEDICINE</t>
  </si>
  <si>
    <t>KLIMKIEWICZ, Anna. Tra l’antica sapientia e l’imaginatio: nuovi studi sul Polifilo. 2020.</t>
  </si>
  <si>
    <t>https://ruj.uj.edu.pl/xmlui/bitstream/handle/item/261563/klimkiewicz_tra_l%E2%80%99antica_sapientia_e_l%E2%80%99imaginatio_nuovi_studi_sul_polifilo_2020.pdf?sequence=1&amp;isAllowed=y</t>
  </si>
  <si>
    <t>Chise E. (UVVGA); Ardelean, M. (UVVGA); Cuc-Hepcal, I. (UVVGA); Deme, P. (UVVGA); Ardelean, S. (UVVGA); Mos,
, L. (UVVGA); Morgovan, C. (UVVGA); Olah, N.-K. (UVVGA)</t>
  </si>
  <si>
    <t>The Research in Meristemotherapy—Past and Perspectives. J. Med. Arad. 2016, XIX, 21–25</t>
  </si>
  <si>
    <t>Di Vito, M.; Gentile, M.; Mattarelli, P.; Barbanti, L.; Micheli, L.; Mazzuca, C.; Garzoli, S.; Titubante, M.; Vitali, A.; Cacaci, M.; Sanguinetti, M.; Bugli, F. Phytocomplex Influences Antimicrobial and Health Properties of Concentrated Glycerine Macerates. Antibiotics 2020, 9, 858. https://doi.org/10.3390/antibiotics9120858</t>
  </si>
  <si>
    <t>https://www.mdpi.com/2079-6382/9/12/858/htm</t>
  </si>
  <si>
    <t>Ghibu, S. (UMFIHCN), Morgovan, C. (UVVGA), Vostinaru, O. (UMFIHCN), Olah, N. (UVVGA), Mogosan, C. (UMFIHCN) Muresan, A. (UMFIHCN)</t>
  </si>
  <si>
    <t xml:space="preserve"> (2015). Diuretic, antihypertensive and antioxidant effect of Olea europaea leaves extract, in rats. Archives of Cardiovascular Diseases, 7, 184</t>
  </si>
  <si>
    <t>Arshad Mehmood  Muhammad Usman  Prasanna Patil  Lei Zhao  Chengtao Wang, A review on management of cardiovascular diseases by olive polyphenols, Food Sci Nutr. 2020;8:4639–4655.  DOI: 10.1002/fsn3.1668</t>
  </si>
  <si>
    <t>https://onlinelibrary.wiley.com/doi/full/10.1002/fsn3.1668</t>
  </si>
  <si>
    <t>MINDA, D (UMF TM)., PAVEL, I.Z. (UMF TM), BORCAN, F. (UMFTM), CORICOVAC, D. (UMFT TM), PINZARU, I. (UMF TM), ANDRICA, F. (UMF TM), MORGOVAN, C. (UVVGA), NITA, L.D. (UMF TM), SOICA, C. (UMF TM), MUNTEAN, D. (UMF TM), TOMA, C.C. (UVVGA)</t>
  </si>
  <si>
    <t xml:space="preserve"> Benficial Effects of a
Lupeol-Cyclodextrin Complex in a Murine Model of Photochemical Skin Carcinoma, Rev. Chim.,
66(3), 2015, 373-377</t>
  </si>
  <si>
    <t>Bociort, F., Crisan, C.N., Dragoi, R., (...), Tischer, A., Motoc, A,  Green and synthetic metallic nanoparticles - Obtaining, characterization and biological evaluation in association with lupeol, Revista de Chimie
71(5), pp. 299-304</t>
  </si>
  <si>
    <t>https://revistadechimie.ro/pdf/31%20BOCIORT%205%2020.pdf</t>
  </si>
  <si>
    <t>Loch, C.D.O., Souza, P.D.C., Frigieri, I., (...), Oshiro Júnior, J.A., Chiari-Andréo, B.G., Development and characterization of highly structured rinse-off conditioners containing vegetable oils, doi.org/10.1080/01932691.2020.1851247</t>
  </si>
  <si>
    <t>https://www.tandfonline.com/doi/abs/10.1080/01932691.2020.1851247</t>
  </si>
  <si>
    <t>Mureșan M.L. (ULBS)</t>
  </si>
  <si>
    <t>Variability of chemical composition in Tanacetum vulgare L. essential oils over the world</t>
  </si>
  <si>
    <t>Milica Acimovic, Nikola Puvaca, Tanacetum vulgare L.- A systematic review, FIMEK, Journal of Agronomy, Technology and Engineering Management, 2020, 3(3), 416-422</t>
  </si>
  <si>
    <t>altă baze de date</t>
  </si>
  <si>
    <t xml:space="preserve">Mureșan M. (UMF Iuliu Hatieganu), Benedec D (UMF Iuliu Hatieganu), Vlase L (UMF Iuliu Hatieganu), Oprean R (UMF Iuliu Hatieganu), Toiu A (UMF Iuliu Hatieganu), Oniga I (UMF Iuliu Hatieganu). </t>
  </si>
  <si>
    <t>Screening of polyphenolic compounds, antioxidant and antimicrobial properties of Tanacetum vulgare from Transylvania</t>
  </si>
  <si>
    <t>Sowa P, Marcincakova, Milek M, Sidor E,  Legath J, Dzugan M- Analysis of Cytotoxicity of selected Asteraceae Plant Extracts in real time, their antioxidant properties and polyphenolic profile, Molecules, 2020, 25(23), 5517</t>
  </si>
  <si>
    <t>https://www.mdpi.com/1420-3049/25/23/5517</t>
  </si>
  <si>
    <t>Raisanen R, Primetta A, Nikunen S, Honkalampi U, Nygren H, Pihlava J-M, Berghe IV, Wright von A- Examining safety of biocolourants from fungal and plant sources- examples from Cortinarius and Tapinella, Salix and Tanacetum spp and Dyed wollen fabrics, Antibiotics, 2020, 20;9(5):266, doi: 103390/antibiotics9050266</t>
  </si>
  <si>
    <t>https://www.mdpi.com/2079-6382/9/5/266</t>
  </si>
  <si>
    <t>Savci A, Kocpinar EF, Alan Y, Kurșat M- Antioxidant, antimicrobial, and DNA protection activities of some Tanacetum species and phenolic richness in their ethanolic extracts, International Food Research Journal, 2020, 27(1):160-170</t>
  </si>
  <si>
    <t>https://www-scopus-com.am.e-nformation.ro/record/display.uri?eid=2-s2.0-85088093520&amp;origin=resultslist&amp;sort=plf-f&amp;src=s&amp;sid=a629d0a5a608df4826598f07c5bd6aa4&amp;sot=b&amp;sdt=b&amp;sl=138&amp;s=ALL%28Antioxidant%2c+antimicrobial%2c+and+DNA+protection+activities+of+some+Tanacetum+species+and+phenolic+richness+in+their+ethanolic+extracts%29&amp;relpos=1&amp;citeCnt=1&amp;searchTerm=&amp;featureToggles=FEATURE_NEW_MAIN_SECTION:1,FEATURE_NEW_SOURCE_INFO:1,FEATURE_NEW_REAXYS_SECTION:1,FEATURE_NEW_SCIVAL_TOPICS:1,FEATURE_VIEWS_COUNT:1</t>
  </si>
  <si>
    <t>Muresan ML (ULBS)</t>
  </si>
  <si>
    <t>Magierowicz K, Gorska-Drabik E, Sempruch C- The effect of Tanacetum vulgare essential oil and its main components on some ecological and physiological parameters of Acrobasis advenella (Zinck.)(Lepidoptera: Pyralidae), Pesticide Biochemistry and Physiology, 2020, 162: 105-112</t>
  </si>
  <si>
    <t>https://www.sciencedirect.com/science/article/pii/S0048357519304602?casa_token=S8BX_n86oWwAAAAA:nt4PVaDzQU0V_2yWBbrsQIFRmbBm6bXEjDKdfNCc61vd8lmKxXVD5P4SGrNHxBfpqTgWjmuRUQ</t>
  </si>
  <si>
    <t>Mureșan ML (ULBS)</t>
  </si>
  <si>
    <t>The analysis of essential oils from aerial parts of Tanacetum vulgare L. growing wild in Romania</t>
  </si>
  <si>
    <t>Nemeth EZ, Nguyen HTh- Thujone, a widely debated volatile compound: What do we know abaout it? Phytochemistry Reviews, 2020, 19, 405-423</t>
  </si>
  <si>
    <t>https://link.springer.com/content/pdf/10.1007/s11101-020-09671-y.pdf</t>
  </si>
  <si>
    <t xml:space="preserve">Buza V., Cătană L, Andrei SM, Ștefănuț LC, Răileanu Ș, Matei MC, Vlasiuc I, Cernea M- In vitro antihelmintic activity assesment of six medicinal plant aqueous extracts against donkey strongyles, Journal of Helmintology, Cambridge University Press , 2020, 94: 147,  https://doi.org/10.1017/S0022149x20000310 </t>
  </si>
  <si>
    <t>https://www.cambridge.org/core/journals/journal-of-helminthology/article/in-vitro-anthelmintic-activity-assessment-of-six-medicinal-plant-aqueous-extracts-against-donkey-strongyles/1B41D6D96089DFE4C869514DD47764E9</t>
  </si>
  <si>
    <t>Muresan ML (Nartea Pharmacy PLC), Oniga I (UMF Iuliu Hatieganu), Georgescu C (ULBS), Paltinean R (ULBS), Gligor F (ULBS), Crăciunaș MT (ULBS), Oprean R (UMF Iuliu Hatieganu)</t>
  </si>
  <si>
    <t>Botanical and phytochemical studies on Tanacetum vulgare L from Transylvania</t>
  </si>
  <si>
    <t>Roshchina V, Fluorescence of living plant cells for Phytomedicine preparations, CRC Press Taylor &amp; French Book, 2020, ISBN 9780429319464</t>
  </si>
  <si>
    <t>https://books.google.ro/books?hl=ro&amp;lr=&amp;id=r5XnDwAAQBAJ&amp;oi=fnd&amp;pg=PT6&amp;ots=b30mTNBQH4&amp;sig=K7hJ2hoDMUoRpRp4BWu5bHDMPaI&amp;redir_esc=y#v=onepage&amp;q&amp;f=false</t>
  </si>
  <si>
    <t>altă bază de date</t>
  </si>
  <si>
    <r>
      <t xml:space="preserve">Nicolae Leopold(Univ Babes Bolyai, Cluj Napoca), </t>
    </r>
    <r>
      <rPr>
        <sz val="11"/>
        <color rgb="FF000000"/>
        <rFont val="&quot;Arial Narrow&quot;, Arial"/>
      </rPr>
      <t>Simona Cîntă-Pînzaru(Univ Babes Bolyai, Cluj Napoca), Monica Baia(Univ Babes Bolyai, Cluj Napoca), Elisabeta Antonescu, Onuc Cozar(Univ Babes Bolyai, Cluj Napoca), Wolfgang Kiefer(Univ Wurzburg), Jürgen Popp(Univ Jena)</t>
    </r>
  </si>
  <si>
    <t>Raman and surface-enhanced Raman study of thiamine at different pH values</t>
  </si>
  <si>
    <r>
      <t>Brehm, L., Frank, O., Ranner, J., &amp; Hofmann, T. (2020). Quantitative Determination of Thiamine-Derived Taste Enhancers in Aqueous Model Systems, Natural Deep Eutectic Solvents, and Thermally Processed Foods. </t>
    </r>
    <r>
      <rPr>
        <i/>
        <sz val="11"/>
        <color rgb="FF000000"/>
        <rFont val="&quot;Arial Narrow&quot;, Arial"/>
      </rPr>
      <t>Journal of agricultural and food chemistry</t>
    </r>
    <r>
      <rPr>
        <sz val="11"/>
        <color rgb="FF000000"/>
        <rFont val="&quot;Arial Narrow&quot;, Arial"/>
      </rPr>
      <t>, </t>
    </r>
    <r>
      <rPr>
        <i/>
        <sz val="11"/>
        <color rgb="FF000000"/>
        <rFont val="&quot;Arial Narrow&quot;, Arial"/>
      </rPr>
      <t>68</t>
    </r>
    <r>
      <rPr>
        <sz val="11"/>
        <color rgb="FF000000"/>
        <rFont val="&quot;Arial Narrow&quot;, Arial"/>
      </rPr>
      <t>(22), 6181-6189.</t>
    </r>
  </si>
  <si>
    <t>https://pubs.acs.org/doi/abs/10.1021/acs.jafc.0c01849</t>
  </si>
  <si>
    <r>
      <t xml:space="preserve">Nicolae Leopold(Univ Babes Bolyai, Cluj Napoca), </t>
    </r>
    <r>
      <rPr>
        <sz val="11"/>
        <color rgb="FF000000"/>
        <rFont val="&quot;Arial Narrow&quot;, Arial"/>
      </rPr>
      <t>Simona Cîntă-Pînzaru(Univ Babes Bolyai, Cluj Napoca), Monica Baia(Univ Babes Bolyai, Cluj Napoca), Elisabeta Antonescu, Onuc Cozar(Univ Babes Bolyai, Cluj Napoca), Wolfgang Kiefer(Univ Wurzburg), Jürgen Popp(Univ Jena)</t>
    </r>
  </si>
  <si>
    <r>
      <t>Barrientos Velazquez, A. L., &amp; Deng, Y. (2020). Reducing competition of pepsin in aflatoxin adsorption by modifying a smectite with organic nutrients. </t>
    </r>
    <r>
      <rPr>
        <i/>
        <sz val="11"/>
        <color rgb="FF000000"/>
        <rFont val="&quot;Arial Narrow&quot;, Arial"/>
      </rPr>
      <t>Toxins</t>
    </r>
    <r>
      <rPr>
        <sz val="11"/>
        <color rgb="FF000000"/>
        <rFont val="&quot;Arial Narrow&quot;, Arial"/>
      </rPr>
      <t>, </t>
    </r>
    <r>
      <rPr>
        <i/>
        <sz val="11"/>
        <color rgb="FF000000"/>
        <rFont val="&quot;Arial Narrow&quot;, Arial"/>
      </rPr>
      <t>12</t>
    </r>
    <r>
      <rPr>
        <sz val="11"/>
        <color rgb="FF000000"/>
        <rFont val="&quot;Arial Narrow&quot;, Arial"/>
      </rPr>
      <t>(1), 28.</t>
    </r>
  </si>
  <si>
    <t>https://www.mdpi.com/2072-6651/12/1/28</t>
  </si>
  <si>
    <r>
      <t xml:space="preserve">Nicolae Leopold(Univ Babes Bolyai, Cluj Napoca), </t>
    </r>
    <r>
      <rPr>
        <sz val="11"/>
        <color rgb="FF000000"/>
        <rFont val="&quot;Arial Narrow&quot;, Arial"/>
      </rPr>
      <t>Simona Cîntă-Pînzaru(Univ Babes Bolyai, Cluj Napoca), Monica Baia(Univ Babes Bolyai, Cluj Napoca), Elisabeta Antonescu, Onuc Cozar(Univ Babes Bolyai, Cluj Napoca), Wolfgang Kiefer(Univ Wurzburg), Jürgen Popp(Univ Jena)</t>
    </r>
  </si>
  <si>
    <r>
      <t>Ibáñez, D., Pérez-Junquera, A., González-García, M. B., Hernández-Santos, D., &amp; Fanjul-Bolado, P. (2020). Spectroelectrochemical elucidation of B vitamins present in multivitamin complexes by EC-SERS. </t>
    </r>
    <r>
      <rPr>
        <i/>
        <sz val="11"/>
        <color rgb="FF000000"/>
        <rFont val="&quot;Arial Narrow&quot;, Arial"/>
      </rPr>
      <t>Talanta</t>
    </r>
    <r>
      <rPr>
        <sz val="11"/>
        <color rgb="FF000000"/>
        <rFont val="&quot;Arial Narrow&quot;, Arial"/>
      </rPr>
      <t>, </t>
    </r>
    <r>
      <rPr>
        <i/>
        <sz val="11"/>
        <color rgb="FF000000"/>
        <rFont val="&quot;Arial Narrow&quot;, Arial"/>
      </rPr>
      <t>206</t>
    </r>
    <r>
      <rPr>
        <sz val="11"/>
        <color rgb="FF000000"/>
        <rFont val="&quot;Arial Narrow&quot;, Arial"/>
      </rPr>
      <t>, 120190.</t>
    </r>
  </si>
  <si>
    <t>https://www.sciencedirect.com/science/article/pii/S0039914019308239?casa_token=9DL8mUs_L34AAAAA:nxYxy8DIbFXvZe4bJ_aJGdQRwer0esC8NGesO-N3eAD6BS1EEwMfLsXjzULzDUTPEv4UCzOr5jE</t>
  </si>
  <si>
    <r>
      <rPr>
        <sz val="11"/>
        <color rgb="FF000000"/>
        <rFont val="&quot;Arial Narrow&quot;, Arial"/>
      </rPr>
      <t>Silisteanu, SC</t>
    </r>
    <r>
      <rPr>
        <sz val="11"/>
        <color rgb="FF000000"/>
        <rFont val="&quot;Arial Narrow&quot;, Arial"/>
      </rPr>
      <t> </t>
    </r>
    <r>
      <rPr>
        <sz val="11"/>
        <color rgb="FF000000"/>
        <rFont val="&quot;Arial Narrow&quot;, Arial"/>
      </rPr>
      <t>; </t>
    </r>
    <r>
      <rPr>
        <sz val="11"/>
        <color rgb="FF000000"/>
        <rFont val="&quot;Arial Narrow&quot;, Arial"/>
      </rPr>
      <t>Mitariu, L</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Ranga, R</t>
    </r>
    <r>
      <rPr>
        <b/>
        <vertAlign val="superscript"/>
        <sz val="11"/>
        <color rgb="FF000000"/>
        <rFont val="&quot;Arial Narrow&quot;, Arial"/>
      </rPr>
      <t> </t>
    </r>
    <r>
      <rPr>
        <sz val="11"/>
        <color rgb="FF000000"/>
        <rFont val="&quot;Arial Narrow&quot;, Arial"/>
      </rPr>
      <t>; </t>
    </r>
    <r>
      <rPr>
        <sz val="11"/>
        <color rgb="FF000000"/>
        <rFont val="&quot;Arial Narrow&quot;, Arial"/>
      </rPr>
      <t>Antonescu, E</t>
    </r>
    <r>
      <rPr>
        <sz val="11"/>
        <color rgb="FF000000"/>
        <rFont val="&quot;Arial Narrow&quot;, Arial"/>
      </rPr>
      <t> </t>
    </r>
    <r>
      <rPr>
        <sz val="11"/>
        <color rgb="FF000000"/>
        <rFont val="&quot;Arial Narrow&quot;, Arial"/>
      </rPr>
      <t>; </t>
    </r>
    <r>
      <rPr>
        <sz val="11"/>
        <color rgb="FF000000"/>
        <rFont val="&quot;Arial Narrow&quot;, Arial"/>
      </rPr>
      <t>Duica, CL</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Racheriu, M</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Totan, M</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Manea, MM</t>
    </r>
    <r>
      <rPr>
        <sz val="11"/>
        <color rgb="FF000000"/>
        <rFont val="&quot;Arial Narrow&quot;, Arial"/>
      </rPr>
      <t> </t>
    </r>
  </si>
  <si>
    <t>Potentiating the Effect of Treatment with Voltaren Gel Using Ultrasonic Frequencies of 1 MHz</t>
  </si>
  <si>
    <r>
      <t>Alsaedi, R., Dhifli, A., &amp; Ghanmi, A. (2020). Nonlinearities on particular elliptic curves subspaces and applications. </t>
    </r>
    <r>
      <rPr>
        <i/>
        <sz val="11"/>
        <color rgb="FF000000"/>
        <rFont val="&quot;Arial Narrow&quot;, Arial"/>
      </rPr>
      <t>Analele Universitatii" Ovidius" Constanta-Seria Matematica</t>
    </r>
    <r>
      <rPr>
        <sz val="11"/>
        <color rgb="FF000000"/>
        <rFont val="&quot;Arial Narrow&quot;, Arial"/>
      </rPr>
      <t>, </t>
    </r>
    <r>
      <rPr>
        <i/>
        <sz val="11"/>
        <color rgb="FF000000"/>
        <rFont val="&quot;Arial Narrow&quot;, Arial"/>
      </rPr>
      <t>28</t>
    </r>
    <r>
      <rPr>
        <sz val="11"/>
        <color rgb="FF000000"/>
        <rFont val="&quot;Arial Narrow&quot;, Arial"/>
      </rPr>
      <t>(3), 39-49.</t>
    </r>
  </si>
  <si>
    <t>https://www.anstuocmath.ro/mathematics/anale2020v3/3_Alsaedi%20R.%20et%20all.pdf</t>
  </si>
  <si>
    <r>
      <t>Hosu, CD</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Moisoiu, V</t>
    </r>
    <r>
      <rPr>
        <b/>
        <vertAlign val="superscript"/>
        <sz val="11"/>
        <color rgb="FF000000"/>
        <rFont val="&quot;Arial Narrow&quot;, Arial"/>
      </rPr>
      <t> </t>
    </r>
    <r>
      <rPr>
        <sz val="11"/>
        <color rgb="FF000000"/>
        <rFont val="&quot;Arial Narrow&quot;, Arial"/>
      </rPr>
      <t>; </t>
    </r>
    <r>
      <rPr>
        <sz val="11"/>
        <color rgb="FF000000"/>
        <rFont val="&quot;Arial Narrow&quot;, Arial"/>
      </rPr>
      <t>Stefancu, A</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Antonescu, E</t>
    </r>
    <r>
      <rPr>
        <sz val="11"/>
        <color rgb="FF000000"/>
        <rFont val="&quot;Arial Narrow&quot;, Arial"/>
      </rPr>
      <t> </t>
    </r>
    <r>
      <rPr>
        <sz val="11"/>
        <color rgb="FF000000"/>
        <rFont val="&quot;Arial Narrow&quot;, Arial"/>
      </rPr>
      <t>; </t>
    </r>
    <r>
      <rPr>
        <sz val="11"/>
        <color rgb="FF000000"/>
        <rFont val="&quot;Arial Narrow&quot;, Arial"/>
      </rPr>
      <t>Leopold, LF</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Leopold, N</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Fodor, D</t>
    </r>
    <r>
      <rPr>
        <sz val="11"/>
        <color rgb="FF000000"/>
        <rFont val="&quot;Arial Narrow&quot;, Arial"/>
      </rPr>
      <t> </t>
    </r>
  </si>
  <si>
    <t>Raman spectroscopy applications in rheumatology</t>
  </si>
  <si>
    <r>
      <t>Guo, Z., Lv, X., Yu, L., Zhang, Z., &amp; Tian, S. (2020). Identification of hepatitis B using Raman spectroscopy combined with gated recurrent unit and multiscale fusion convolutional neural network. </t>
    </r>
    <r>
      <rPr>
        <i/>
        <sz val="11"/>
        <color rgb="FF000000"/>
        <rFont val="&quot;Arial Narrow&quot;, Arial"/>
      </rPr>
      <t>Spectroscopy Letters</t>
    </r>
    <r>
      <rPr>
        <sz val="11"/>
        <color rgb="FF000000"/>
        <rFont val="&quot;Arial Narrow&quot;, Arial"/>
      </rPr>
      <t>, </t>
    </r>
    <r>
      <rPr>
        <i/>
        <sz val="11"/>
        <color rgb="FF000000"/>
        <rFont val="&quot;Arial Narrow&quot;, Arial"/>
      </rPr>
      <t>53</t>
    </r>
    <r>
      <rPr>
        <sz val="11"/>
        <color rgb="FF000000"/>
        <rFont val="&quot;Arial Narrow&quot;, Arial"/>
      </rPr>
      <t>(4), 277-288.</t>
    </r>
  </si>
  <si>
    <t>https://www.tandfonline.com/doi/abs/10.1080/00387010.2020.1737944</t>
  </si>
  <si>
    <r>
      <t>Hosu, CD</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Moisoiu, V</t>
    </r>
    <r>
      <rPr>
        <b/>
        <vertAlign val="superscript"/>
        <sz val="11"/>
        <color rgb="FF000000"/>
        <rFont val="&quot;Arial Narrow&quot;, Arial"/>
      </rPr>
      <t> </t>
    </r>
    <r>
      <rPr>
        <sz val="11"/>
        <color rgb="FF000000"/>
        <rFont val="&quot;Arial Narrow&quot;, Arial"/>
      </rPr>
      <t>; </t>
    </r>
    <r>
      <rPr>
        <sz val="11"/>
        <color rgb="FF000000"/>
        <rFont val="&quot;Arial Narrow&quot;, Arial"/>
      </rPr>
      <t>Stefancu, A</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Antonescu, E</t>
    </r>
    <r>
      <rPr>
        <sz val="11"/>
        <color rgb="FF000000"/>
        <rFont val="&quot;Arial Narrow&quot;, Arial"/>
      </rPr>
      <t> </t>
    </r>
    <r>
      <rPr>
        <sz val="11"/>
        <color rgb="FF000000"/>
        <rFont val="&quot;Arial Narrow&quot;, Arial"/>
      </rPr>
      <t>; </t>
    </r>
    <r>
      <rPr>
        <sz val="11"/>
        <color rgb="FF000000"/>
        <rFont val="&quot;Arial Narrow&quot;, Arial"/>
      </rPr>
      <t>Leopold, LF</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Leopold, N</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Fodor, D</t>
    </r>
    <r>
      <rPr>
        <sz val="11"/>
        <color rgb="FF000000"/>
        <rFont val="&quot;Arial Narrow&quot;, Arial"/>
      </rPr>
      <t> </t>
    </r>
  </si>
  <si>
    <r>
      <t>Chiaradia, E., Pepe, M., Sassi, P., Mohren, R., Orvietani, P. L., Paolantoni, M., ... &amp; Cillero-Pastor, B. (2020). Comparative label-free proteomic analysis of equine osteochondrotic chondrocytes. </t>
    </r>
    <r>
      <rPr>
        <i/>
        <sz val="11"/>
        <color rgb="FF000000"/>
        <rFont val="&quot;Arial Narrow&quot;, Arial"/>
      </rPr>
      <t>Journal of Proteomics</t>
    </r>
    <r>
      <rPr>
        <sz val="11"/>
        <color rgb="FF000000"/>
        <rFont val="&quot;Arial Narrow&quot;, Arial"/>
      </rPr>
      <t>, </t>
    </r>
    <r>
      <rPr>
        <i/>
        <sz val="11"/>
        <color rgb="FF000000"/>
        <rFont val="&quot;Arial Narrow&quot;, Arial"/>
      </rPr>
      <t>228</t>
    </r>
    <r>
      <rPr>
        <sz val="11"/>
        <color rgb="FF000000"/>
        <rFont val="&quot;Arial Narrow&quot;, Arial"/>
      </rPr>
      <t>, 103927.</t>
    </r>
  </si>
  <si>
    <t>https://www.sciencedirect.com/science/article/pii/S1874391920302955?casa_token=T2mutkx0ogkAAAAA:lY_sTije6sx02Agl6MYiRU7Vp6ich4G8-podeu44o88a7RPagZO3_raZ95WvBCFs_CA6uPQj5YY</t>
  </si>
  <si>
    <r>
      <t>Duica, L</t>
    </r>
    <r>
      <rPr>
        <sz val="11"/>
        <color rgb="FF000000"/>
        <rFont val="&quot;Arial Narrow&quot;, Arial"/>
      </rPr>
      <t>; </t>
    </r>
    <r>
      <rPr>
        <sz val="11"/>
        <color rgb="FF000000"/>
        <rFont val="&quot;Arial Narrow&quot;, Arial"/>
      </rPr>
      <t>Antonescu, E</t>
    </r>
    <r>
      <rPr>
        <sz val="11"/>
        <color rgb="FF000000"/>
        <rFont val="&quot;Arial Narrow&quot;, Arial"/>
      </rPr>
      <t> </t>
    </r>
    <r>
      <rPr>
        <sz val="11"/>
        <color rgb="FF000000"/>
        <rFont val="&quot;Arial Narrow&quot;, Arial"/>
      </rPr>
      <t>; </t>
    </r>
    <r>
      <rPr>
        <sz val="11"/>
        <color rgb="FF000000"/>
        <rFont val="&quot;Arial Narrow&quot;, Arial"/>
      </rPr>
      <t>Pirlog, M</t>
    </r>
    <r>
      <rPr>
        <b/>
        <vertAlign val="superscript"/>
        <sz val="11"/>
        <color rgb="FF000000"/>
        <rFont val="&quot;Arial Narrow&quot;, Arial"/>
      </rPr>
      <t> </t>
    </r>
    <r>
      <rPr>
        <sz val="11"/>
        <color rgb="FF000000"/>
        <rFont val="&quot;Arial Narrow&quot;, Arial"/>
      </rPr>
      <t>; </t>
    </r>
    <r>
      <rPr>
        <sz val="11"/>
        <color rgb="FF000000"/>
        <rFont val="&quot;Arial Narrow&quot;, Arial"/>
      </rPr>
      <t>Purnichi, T</t>
    </r>
    <r>
      <rPr>
        <b/>
        <vertAlign val="superscript"/>
        <sz val="11"/>
        <color rgb="FF000000"/>
        <rFont val="&quot;Arial Narrow&quot;, Arial"/>
      </rPr>
      <t> </t>
    </r>
    <r>
      <rPr>
        <sz val="11"/>
        <color rgb="FF000000"/>
        <rFont val="&quot;Arial Narrow&quot;, Arial"/>
      </rPr>
      <t>; </t>
    </r>
    <r>
      <rPr>
        <sz val="11"/>
        <color rgb="FF000000"/>
        <rFont val="&quot;Arial Narrow&quot;, Arial"/>
      </rPr>
      <t>Szakacs, J</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Totan, M</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Vintila, BI</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Mitariu, MC</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Mitariu, SIC</t>
    </r>
    <r>
      <rPr>
        <sz val="11"/>
        <color rgb="FF000000"/>
        <rFont val="&quot;Arial Narrow&quot;, Arial"/>
      </rPr>
      <t> </t>
    </r>
    <r>
      <rPr>
        <sz val="11"/>
        <color rgb="FF000000"/>
        <rFont val="&quot;Arial Narrow&quot;, Arial"/>
      </rPr>
      <t>; </t>
    </r>
    <r>
      <rPr>
        <sz val="11"/>
        <color rgb="FF000000"/>
        <rFont val="&quot;Arial Narrow&quot;, Arial"/>
      </rPr>
      <t>Stetiu, A</t>
    </r>
    <r>
      <rPr>
        <sz val="11"/>
        <color rgb="FF000000"/>
        <rFont val="&quot;Arial Narrow&quot;, Arial"/>
      </rPr>
      <t> </t>
    </r>
    <r>
      <rPr>
        <sz val="11"/>
        <color rgb="FF000000"/>
        <rFont val="&quot;Arial Narrow&quot;, Arial"/>
      </rPr>
      <t>; </t>
    </r>
    <r>
      <rPr>
        <sz val="11"/>
        <color rgb="FF000000"/>
        <rFont val="&quot;Arial Narrow&quot;, Arial"/>
      </rPr>
      <t>Bota, G</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Bereanu, A</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Manea, MM</t>
    </r>
    <r>
      <rPr>
        <sz val="11"/>
        <color rgb="FF000000"/>
        <rFont val="&quot;Arial Narrow&quot;, Arial"/>
      </rPr>
      <t> </t>
    </r>
  </si>
  <si>
    <t>Clinical and Biochemical Correlations of Aggression in Young Patients with Mental Disorders</t>
  </si>
  <si>
    <t>ROMAN-FILIP, C., &amp; CATANĂ, M. G. Stroke in young adults–a challenge for etiology, treatment and rehabilitation.BALNEO RESEARCH JOURNAL
Volume: 11 Issue: 4 Pages: 425-429</t>
  </si>
  <si>
    <t>http://bioclima.ro/Balneo373.pdf</t>
  </si>
  <si>
    <r>
      <t>Duica, L</t>
    </r>
    <r>
      <rPr>
        <sz val="11"/>
        <color rgb="FF000000"/>
        <rFont val="&quot;Arial Narrow&quot;, Arial"/>
      </rPr>
      <t>; </t>
    </r>
    <r>
      <rPr>
        <sz val="11"/>
        <color rgb="FF000000"/>
        <rFont val="&quot;Arial Narrow&quot;, Arial"/>
      </rPr>
      <t>Antonescu, E</t>
    </r>
    <r>
      <rPr>
        <sz val="11"/>
        <color rgb="FF000000"/>
        <rFont val="&quot;Arial Narrow&quot;, Arial"/>
      </rPr>
      <t> </t>
    </r>
    <r>
      <rPr>
        <sz val="11"/>
        <color rgb="FF000000"/>
        <rFont val="&quot;Arial Narrow&quot;, Arial"/>
      </rPr>
      <t>; </t>
    </r>
    <r>
      <rPr>
        <sz val="11"/>
        <color rgb="FF000000"/>
        <rFont val="&quot;Arial Narrow&quot;, Arial"/>
      </rPr>
      <t>Pirlog, M</t>
    </r>
    <r>
      <rPr>
        <b/>
        <vertAlign val="superscript"/>
        <sz val="11"/>
        <color rgb="FF000000"/>
        <rFont val="&quot;Arial Narrow&quot;, Arial"/>
      </rPr>
      <t> </t>
    </r>
    <r>
      <rPr>
        <sz val="11"/>
        <color rgb="FF000000"/>
        <rFont val="&quot;Arial Narrow&quot;, Arial"/>
      </rPr>
      <t>; </t>
    </r>
    <r>
      <rPr>
        <sz val="11"/>
        <color rgb="FF000000"/>
        <rFont val="&quot;Arial Narrow&quot;, Arial"/>
      </rPr>
      <t>Purnichi, T</t>
    </r>
    <r>
      <rPr>
        <b/>
        <vertAlign val="superscript"/>
        <sz val="11"/>
        <color rgb="FF000000"/>
        <rFont val="&quot;Arial Narrow&quot;, Arial"/>
      </rPr>
      <t> </t>
    </r>
    <r>
      <rPr>
        <sz val="11"/>
        <color rgb="FF000000"/>
        <rFont val="&quot;Arial Narrow&quot;, Arial"/>
      </rPr>
      <t>; </t>
    </r>
    <r>
      <rPr>
        <sz val="11"/>
        <color rgb="FF000000"/>
        <rFont val="&quot;Arial Narrow&quot;, Arial"/>
      </rPr>
      <t>Szakacs, J</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Totan, M</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Vintila, BI</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Mitariu, MC</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Mitariu, SIC</t>
    </r>
    <r>
      <rPr>
        <sz val="11"/>
        <color rgb="FF000000"/>
        <rFont val="&quot;Arial Narrow&quot;, Arial"/>
      </rPr>
      <t> </t>
    </r>
    <r>
      <rPr>
        <sz val="11"/>
        <color rgb="FF000000"/>
        <rFont val="&quot;Arial Narrow&quot;, Arial"/>
      </rPr>
      <t>; </t>
    </r>
    <r>
      <rPr>
        <sz val="11"/>
        <color rgb="FF000000"/>
        <rFont val="&quot;Arial Narrow&quot;, Arial"/>
      </rPr>
      <t>Stetiu, A</t>
    </r>
    <r>
      <rPr>
        <sz val="11"/>
        <color rgb="FF000000"/>
        <rFont val="&quot;Arial Narrow&quot;, Arial"/>
      </rPr>
      <t> </t>
    </r>
    <r>
      <rPr>
        <sz val="11"/>
        <color rgb="FF000000"/>
        <rFont val="&quot;Arial Narrow&quot;, Arial"/>
      </rPr>
      <t>; </t>
    </r>
    <r>
      <rPr>
        <sz val="11"/>
        <color rgb="FF000000"/>
        <rFont val="&quot;Arial Narrow&quot;, Arial"/>
      </rPr>
      <t>Bota, G</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Bereanu, A</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Manea, MM</t>
    </r>
    <r>
      <rPr>
        <sz val="11"/>
        <color rgb="FF000000"/>
        <rFont val="&quot;Arial Narrow&quot;, Arial"/>
      </rPr>
      <t> </t>
    </r>
  </si>
  <si>
    <r>
      <t>Alsaedi, R., Dhifli, A., &amp; Ghanmi, A. (2020). Nonlinearities on particular elliptic curves subspaces and applications. </t>
    </r>
    <r>
      <rPr>
        <i/>
        <sz val="11"/>
        <color rgb="FF000000"/>
        <rFont val="&quot;Arial Narrow&quot;, Arial"/>
      </rPr>
      <t>Analele Universitatii" Ovidius" Constanta-Seria Matematica</t>
    </r>
    <r>
      <rPr>
        <sz val="11"/>
        <color rgb="FF000000"/>
        <rFont val="&quot;Arial Narrow&quot;, Arial"/>
      </rPr>
      <t>, </t>
    </r>
    <r>
      <rPr>
        <i/>
        <sz val="11"/>
        <color rgb="FF000000"/>
        <rFont val="&quot;Arial Narrow&quot;, Arial"/>
      </rPr>
      <t>28</t>
    </r>
    <r>
      <rPr>
        <sz val="11"/>
        <color rgb="FF000000"/>
        <rFont val="&quot;Arial Narrow&quot;, Arial"/>
      </rPr>
      <t>(3), 39-49.</t>
    </r>
  </si>
  <si>
    <r>
      <t>Totan, Maria</t>
    </r>
    <r>
      <rPr>
        <sz val="10"/>
        <color rgb="FF000000"/>
        <rFont val="Arial Narrow"/>
        <family val="2"/>
      </rPr>
      <t>; </t>
    </r>
    <r>
      <rPr>
        <sz val="10"/>
        <color rgb="FF000000"/>
        <rFont val="Arial Narrow"/>
        <family val="2"/>
      </rPr>
      <t>Antonescu, Elisabeta</t>
    </r>
    <r>
      <rPr>
        <sz val="10"/>
        <color rgb="FF000000"/>
        <rFont val="Arial Narrow"/>
        <family val="2"/>
      </rPr>
      <t>; </t>
    </r>
    <r>
      <rPr>
        <sz val="10"/>
        <color rgb="FF000000"/>
        <rFont val="Arial Narrow"/>
        <family val="2"/>
      </rPr>
      <t>Gligor, Felicia G.</t>
    </r>
  </si>
  <si>
    <r>
      <t>Bhagat, B., Jadeja, V., Sharma, P., Joshi, K., &amp; Mukherjee, K. (2020). Case study on the use of image analysis for the simple and inexpensive colorimetric detection of Fe (iii) in water. </t>
    </r>
    <r>
      <rPr>
        <i/>
        <sz val="11"/>
        <color rgb="FF000000"/>
        <rFont val="&quot;Arial Narrow&quot;, Arial"/>
      </rPr>
      <t>Analytical Methods</t>
    </r>
    <r>
      <rPr>
        <sz val="11"/>
        <color rgb="FF000000"/>
        <rFont val="&quot;Arial Narrow&quot;, Arial"/>
      </rPr>
      <t>, </t>
    </r>
    <r>
      <rPr>
        <i/>
        <sz val="11"/>
        <color rgb="FF000000"/>
        <rFont val="&quot;Arial Narrow&quot;, Arial"/>
      </rPr>
      <t>12</t>
    </r>
    <r>
      <rPr>
        <sz val="11"/>
        <color rgb="FF000000"/>
        <rFont val="&quot;Arial Narrow&quot;, Arial"/>
      </rPr>
      <t>(37), 4509-4516.</t>
    </r>
  </si>
  <si>
    <t>https://pubs.rsc.org/en/content/articlelanding/2020/ay/d0ay01212b/unauth#!divAbstract</t>
  </si>
  <si>
    <r>
      <t>Totan, Maria</t>
    </r>
    <r>
      <rPr>
        <sz val="11"/>
        <color rgb="FF000000"/>
        <rFont val="&quot;Arial Narrow&quot;, Arial"/>
      </rPr>
      <t>; </t>
    </r>
    <r>
      <rPr>
        <sz val="11"/>
        <color rgb="FF000000"/>
        <rFont val="&quot;Arial Narrow&quot;, Arial"/>
      </rPr>
      <t>Antonescu, Elisabeta</t>
    </r>
    <r>
      <rPr>
        <sz val="11"/>
        <color rgb="FF000000"/>
        <rFont val="&quot;Arial Narrow&quot;, Arial"/>
      </rPr>
      <t>; </t>
    </r>
    <r>
      <rPr>
        <sz val="11"/>
        <color rgb="FF000000"/>
        <rFont val="&quot;Arial Narrow&quot;, Arial"/>
      </rPr>
      <t>Gligor, Felicia G.</t>
    </r>
  </si>
  <si>
    <r>
      <t>Torras, M., Moya, C., Pasquevich, G. A., &amp; Roig, A. (2020). Accurate iron quantification in colloids and nanocomposites by a simple UV-Vis protocol. </t>
    </r>
    <r>
      <rPr>
        <i/>
        <sz val="11"/>
        <color rgb="FF000000"/>
        <rFont val="&quot;Arial Narrow&quot;, Arial"/>
      </rPr>
      <t>Microchimica Acta</t>
    </r>
    <r>
      <rPr>
        <sz val="11"/>
        <color rgb="FF000000"/>
        <rFont val="&quot;Arial Narrow&quot;, Arial"/>
      </rPr>
      <t>, </t>
    </r>
    <r>
      <rPr>
        <i/>
        <sz val="11"/>
        <color rgb="FF000000"/>
        <rFont val="&quot;Arial Narrow&quot;, Arial"/>
      </rPr>
      <t>187</t>
    </r>
    <r>
      <rPr>
        <sz val="11"/>
        <color rgb="FF000000"/>
        <rFont val="&quot;Arial Narrow&quot;, Arial"/>
      </rPr>
      <t>(9), 1-10.</t>
    </r>
  </si>
  <si>
    <t>https://link.springer.com/article/10.1007/s00604-020-04454-w</t>
  </si>
  <si>
    <t>Tatiana Georgiana Radu, LAURENŢIU Mogoantă, Cristina Jana Busuioc, CASIANA Stănescu, Florin Grosu</t>
  </si>
  <si>
    <t>Histological and immunohistochemical aspects of papillary thyroid cancer.</t>
  </si>
  <si>
    <r>
      <t>Soares, L. M. C., Pereira, A. H. B., de Campos, C. G., Rocha, L. S., Dos Santos, T. Á., Souza, M. A., ... &amp; Pescador, C. A. (2020). Histopathological and Immunohistochemical Characteristics of Thyroid Carcinoma in the Dog. </t>
    </r>
    <r>
      <rPr>
        <i/>
        <sz val="11"/>
        <color rgb="FF333333"/>
        <rFont val="&quot;Arial Narrow&quot;, Arial"/>
      </rPr>
      <t>Journal of Comparative Pathology</t>
    </r>
    <r>
      <rPr>
        <sz val="11"/>
        <color rgb="FF333333"/>
        <rFont val="&quot;Arial Narrow&quot;, Arial"/>
      </rPr>
      <t>, </t>
    </r>
    <r>
      <rPr>
        <i/>
        <sz val="11"/>
        <color rgb="FF333333"/>
        <rFont val="&quot;Arial Narrow&quot;, Arial"/>
      </rPr>
      <t>177</t>
    </r>
    <r>
      <rPr>
        <sz val="11"/>
        <color rgb="FF333333"/>
        <rFont val="&quot;Arial Narrow&quot;, Arial"/>
      </rPr>
      <t>, 34-41.</t>
    </r>
  </si>
  <si>
    <t>https://www.sciencedirect.com/science/article/pii/S0021997520300475?casa_token=M7x6JTZkwvIAAAAA:rjWIQHakkgNS-olCOCFk5yo8eA1zjXVdTCai4RyiqMwzZVcc0J7hyvCPk4w9JgQCVCFSfCQB</t>
  </si>
  <si>
    <r>
      <t>Kulatunga, H. H., Pathirana, A. A., Fernando, N., Gamage, B., Epa, A., Sampath, A., ... &amp; Seneviratne, B. (2020). Cell Block Preparation for Fine Needle Aspiration Cytology of Thyroid; Cost Effective Method in a Resource Poor Setting. </t>
    </r>
    <r>
      <rPr>
        <i/>
        <sz val="11"/>
        <color rgb="FF333333"/>
        <rFont val="&quot;Arial Narrow&quot;, Arial"/>
      </rPr>
      <t>American Journal of Laboratory Medicine</t>
    </r>
    <r>
      <rPr>
        <sz val="11"/>
        <color rgb="FF333333"/>
        <rFont val="&quot;Arial Narrow&quot;, Arial"/>
      </rPr>
      <t>, </t>
    </r>
    <r>
      <rPr>
        <i/>
        <sz val="11"/>
        <color rgb="FF333333"/>
        <rFont val="&quot;Arial Narrow&quot;, Arial"/>
      </rPr>
      <t>5</t>
    </r>
    <r>
      <rPr>
        <sz val="11"/>
        <color rgb="FF333333"/>
        <rFont val="&quot;Arial Narrow&quot;, Arial"/>
      </rPr>
      <t>(6), 167-173.</t>
    </r>
  </si>
  <si>
    <t>http://www.sciencepublishinggroup.com/journal/paperinfo?journalid=235&amp;doi=10.11648/j.ajlm.20200506.13</t>
  </si>
  <si>
    <r>
      <t>Guadagno, E., D’Avella, E., Cappabianca, P., Colao, A., &amp; De Caro, M. D. B. (2020). Ki67 in endocrine neoplasms: to count or not to count, this is the question! A systematic review from the English language literature. </t>
    </r>
    <r>
      <rPr>
        <i/>
        <sz val="11"/>
        <color rgb="FF333333"/>
        <rFont val="&quot;Arial Narrow&quot;, Arial"/>
      </rPr>
      <t>Journal of endocrinological investigation</t>
    </r>
    <r>
      <rPr>
        <sz val="11"/>
        <color rgb="FF333333"/>
        <rFont val="&quot;Arial Narrow&quot;, Arial"/>
      </rPr>
      <t>, 1-17.</t>
    </r>
  </si>
  <si>
    <t>https://link.springer.com/article/10.1007/s40618-020-01275-9</t>
  </si>
  <si>
    <t>Stelian Ştefăniţă Mogoantă, Adrian Costache, Gabriela Muţiu, Simona Gabriela Bungău, Mirela Ghiluşi, Florin Grosu, Manuela Vasile, Ionică Daniel Vîlcea, Mircea Constantin Gherghinescu, Laurenţiu Mogoantă, Daniela Adriana Ion</t>
  </si>
  <si>
    <t>A nonfunctional neuroendocrine tumor of the pancreas–</t>
  </si>
  <si>
    <r>
      <t>BACIU, A. C., MARCU, O. A., POP, M. S., &amp; DEBUCEAN, D. (2020). A multidisciplinary approach to breast cancer–introducing a management file for breast cancer patients. </t>
    </r>
    <r>
      <rPr>
        <i/>
        <sz val="11"/>
        <color rgb="FF333333"/>
        <rFont val="&quot;Arial Narrow&quot;, Arial"/>
      </rPr>
      <t>Arch Balk Med Union</t>
    </r>
    <r>
      <rPr>
        <sz val="11"/>
        <color rgb="FF333333"/>
        <rFont val="&quot;Arial Narrow&quot;, Arial"/>
      </rPr>
      <t>, </t>
    </r>
    <r>
      <rPr>
        <i/>
        <sz val="11"/>
        <color rgb="FF333333"/>
        <rFont val="&quot;Arial Narrow&quot;, Arial"/>
      </rPr>
      <t>55</t>
    </r>
    <r>
      <rPr>
        <sz val="11"/>
        <color rgb="FF333333"/>
        <rFont val="&quot;Arial Narrow&quot;, Arial"/>
      </rPr>
      <t>(1), 80-86.</t>
    </r>
  </si>
  <si>
    <t>https://umbalk.org/wp-content/uploads/2020/03/09.A-MULTIDISCIPLINARY-APPROACH-TO-BREAST-CANCER.pdf</t>
  </si>
  <si>
    <t>Karpenko, I. I., Frolovа-Romaniuk, E. Y., &amp; Zhelezniakova, N. M. (2020). Histological features of esophagus mucous membrane changes in patients with gastroesophageal reflux disease and type 2 diabetes mellitus.Archives of the Balkan Medical Union
vol. 55, no. 2, pp. 278-283</t>
  </si>
  <si>
    <t>http://repo.knmu.edu.ua/bitstream/123456789/27974/3/10.HISTOLOGICAL-FEATURES-OF-OESOPHAGUS.pdf</t>
  </si>
  <si>
    <t>ALTE baze</t>
  </si>
  <si>
    <r>
      <t>Sivasankarapillai, V. S., Madhu Kumar Nair, R., Rahdar, A., Bungau, S., Zaha, D. C., Aleya, L., &amp; Tit, D. M. (2020). Overview of the anticancer activity of withaferin A, an active constituent of the Indian ginseng Withania somnifera. </t>
    </r>
    <r>
      <rPr>
        <i/>
        <sz val="11"/>
        <color rgb="FF333333"/>
        <rFont val="&quot;Arial Narrow&quot;, Arial"/>
      </rPr>
      <t>Environmental Science and Pollution Research</t>
    </r>
    <r>
      <rPr>
        <sz val="11"/>
        <color rgb="FF333333"/>
        <rFont val="&quot;Arial Narrow&quot;, Arial"/>
      </rPr>
      <t>, </t>
    </r>
    <r>
      <rPr>
        <i/>
        <sz val="11"/>
        <color rgb="FF333333"/>
        <rFont val="&quot;Arial Narrow&quot;, Arial"/>
      </rPr>
      <t>27</t>
    </r>
    <r>
      <rPr>
        <sz val="11"/>
        <color rgb="FF333333"/>
        <rFont val="&quot;Arial Narrow&quot;, Arial"/>
      </rPr>
      <t>, 26025-26035.</t>
    </r>
  </si>
  <si>
    <t>https://link.springer.com/content/pdf/10.1007/s11356-020-09028-0.pdf</t>
  </si>
  <si>
    <t>Servilia Oancea, Florin Grosu, Anca Lazar, Ioan Grosu</t>
  </si>
  <si>
    <t>Master–slave synchronization of Lorenz systems using a single controller</t>
  </si>
  <si>
    <r>
      <t>Aydogmus, F., &amp; Tosyali, E. (2020). Master–slave synchronization in a 4D dissipative nonlinear fermionic system. </t>
    </r>
    <r>
      <rPr>
        <i/>
        <sz val="11"/>
        <color rgb="FF333333"/>
        <rFont val="&quot;Arial Narrow&quot;, Arial"/>
      </rPr>
      <t>International Journal of Control</t>
    </r>
    <r>
      <rPr>
        <sz val="11"/>
        <color rgb="FF333333"/>
        <rFont val="&quot;Arial Narrow&quot;, Arial"/>
      </rPr>
      <t>, 1-6.</t>
    </r>
  </si>
  <si>
    <t>https://www.tandfonline.com/doi/abs/10.1080/00207179.2020.1808244</t>
  </si>
  <si>
    <r>
      <t>Pulido–Luna, J. R., López–Rentería, J. A., &amp; Cazarez–Castro, N. R. (2020). Design of a Nonhomogeneous Nonlinear Synchronizer and Its Implementation in Reconfigurable Hardware. </t>
    </r>
    <r>
      <rPr>
        <i/>
        <sz val="11"/>
        <color rgb="FF333333"/>
        <rFont val="&quot;Arial Narrow&quot;, Arial"/>
      </rPr>
      <t>Mathematical and Computational Applications</t>
    </r>
    <r>
      <rPr>
        <sz val="11"/>
        <color rgb="FF333333"/>
        <rFont val="&quot;Arial Narrow&quot;, Arial"/>
      </rPr>
      <t>, </t>
    </r>
    <r>
      <rPr>
        <i/>
        <sz val="11"/>
        <color rgb="FF333333"/>
        <rFont val="&quot;Arial Narrow&quot;, Arial"/>
      </rPr>
      <t>25</t>
    </r>
    <r>
      <rPr>
        <sz val="11"/>
        <color rgb="FF333333"/>
        <rFont val="&quot;Arial Narrow&quot;, Arial"/>
      </rPr>
      <t>(3), 51.</t>
    </r>
  </si>
  <si>
    <t>https://www.mdpi.com/2297-8747/25/3/51</t>
  </si>
  <si>
    <t>Tatiana Georgiana Radu, Marius Eugen Ciurea, Stelian Stefanita Mogoanta, Cristina Jana Busuioc, Florin Grosu, Mihaela Tenovici, Ileana Octavia Petrescu, Ionela Mihaela Vladu</t>
  </si>
  <si>
    <t>Papillary thyroid cancer stroma-histological and immunohistochemical study</t>
  </si>
  <si>
    <r>
      <t>Minna, E., Brich, S., Todoerti, K., Pilotti, S., Collini, P., Bonaldi, E., ... &amp; Borrello, M. G. (2020). Cancer associated fibroblasts and senescent thyroid cells in the invasive front of thyroid carcinoma. </t>
    </r>
    <r>
      <rPr>
        <i/>
        <sz val="11"/>
        <color rgb="FF333333"/>
        <rFont val="&quot;Arial Narrow&quot;, Arial"/>
      </rPr>
      <t>Cancers</t>
    </r>
    <r>
      <rPr>
        <sz val="11"/>
        <color rgb="FF333333"/>
        <rFont val="&quot;Arial Narrow&quot;, Arial"/>
      </rPr>
      <t>, </t>
    </r>
    <r>
      <rPr>
        <i/>
        <sz val="11"/>
        <color rgb="FF333333"/>
        <rFont val="&quot;Arial Narrow&quot;, Arial"/>
      </rPr>
      <t>12</t>
    </r>
    <r>
      <rPr>
        <sz val="11"/>
        <color rgb="FF333333"/>
        <rFont val="&quot;Arial Narrow&quot;, Arial"/>
      </rPr>
      <t>(1), 112.</t>
    </r>
  </si>
  <si>
    <t>https://www.mdpi.com/2072-6694/12/1/112</t>
  </si>
  <si>
    <t>wos</t>
  </si>
  <si>
    <r>
      <t>Wang, Z., Liu, W., Wang, C., &amp; Ai, Z. (2020). miR-873-5p Inhibits Cell Migration and Invasion of Papillary Thyroid Cancer via Regulation of CXCL16. </t>
    </r>
    <r>
      <rPr>
        <i/>
        <sz val="11"/>
        <color rgb="FF333333"/>
        <rFont val="&quot;Arial Narrow&quot;, Arial"/>
      </rPr>
      <t>OncoTargets and therapy</t>
    </r>
    <r>
      <rPr>
        <sz val="11"/>
        <color rgb="FF333333"/>
        <rFont val="&quot;Arial Narrow&quot;, Arial"/>
      </rPr>
      <t>, </t>
    </r>
    <r>
      <rPr>
        <i/>
        <sz val="11"/>
        <color rgb="FF333333"/>
        <rFont val="&quot;Arial Narrow&quot;, Arial"/>
      </rPr>
      <t>13</t>
    </r>
    <r>
      <rPr>
        <sz val="11"/>
        <color rgb="FF333333"/>
        <rFont val="&quot;Arial Narrow&quot;, Arial"/>
      </rPr>
      <t>, 1037.</t>
    </r>
  </si>
  <si>
    <t>https://www.ncbi.nlm.nih.gov/pmc/articles/PMC7007787/</t>
  </si>
  <si>
    <r>
      <t>Agarwal, S., Sadiq, Q., &amp; Ortanca, I. (2020). Hobnail cells in encapsulated papillary thyroid carcinoma: report of 2 cases with immunohistochemical and molecular findings and literature analysis. </t>
    </r>
    <r>
      <rPr>
        <i/>
        <sz val="11"/>
        <color rgb="FF333333"/>
        <rFont val="&quot;Arial Narrow&quot;, Arial"/>
      </rPr>
      <t>Pathology-Research and Practice</t>
    </r>
    <r>
      <rPr>
        <sz val="11"/>
        <color rgb="FF333333"/>
        <rFont val="&quot;Arial Narrow&quot;, Arial"/>
      </rPr>
      <t>, </t>
    </r>
    <r>
      <rPr>
        <i/>
        <sz val="11"/>
        <color rgb="FF333333"/>
        <rFont val="&quot;Arial Narrow&quot;, Arial"/>
      </rPr>
      <t>216</t>
    </r>
    <r>
      <rPr>
        <sz val="11"/>
        <color rgb="FF333333"/>
        <rFont val="&quot;Arial Narrow&quot;, Arial"/>
      </rPr>
      <t>(3), 152678.</t>
    </r>
  </si>
  <si>
    <t>https://www.sciencedirect.com/science/article/pii/S0344033819318114?casa_token=2hu5avTQs3gAAAAA:IZ1DWs5DqKBejrp_QOWvdMbgJeNxyiPT5rr0_36mulK3WbxDzVwLfZJye0b9raabEVozAAyQ</t>
  </si>
  <si>
    <r>
      <t>Kulmann-Leal, B., Ellwanger, J. H., &amp; Chies, J. A. B. (2020). A functional interaction between the CCR5 and CD34 molecules expressed in hematopoietic cells can support (or even promote) the development of cancer. </t>
    </r>
    <r>
      <rPr>
        <i/>
        <sz val="11"/>
        <color rgb="FF333333"/>
        <rFont val="&quot;Arial Narrow&quot;, Arial"/>
      </rPr>
      <t>Hematology, transfusion and cell therapy</t>
    </r>
    <r>
      <rPr>
        <sz val="11"/>
        <color rgb="FF333333"/>
        <rFont val="&quot;Arial Narrow&quot;, Arial"/>
      </rPr>
      <t>, </t>
    </r>
    <r>
      <rPr>
        <i/>
        <sz val="11"/>
        <color rgb="FF333333"/>
        <rFont val="&quot;Arial Narrow&quot;, Arial"/>
      </rPr>
      <t>42</t>
    </r>
    <r>
      <rPr>
        <sz val="11"/>
        <color rgb="FF333333"/>
        <rFont val="&quot;Arial Narrow&quot;, Arial"/>
      </rPr>
      <t>(1), 70-76.</t>
    </r>
  </si>
  <si>
    <t>https://www.sciencedirect.com/science/article/pii/S253113791930166X</t>
  </si>
  <si>
    <r>
      <t>Elsayed, A. G., Aljali, F. A., Asnini, F. A., &amp; Mohamed, A. M. (2020). Prognostic value of HER2/neu expression in papillary thyroid carcinoma. </t>
    </r>
    <r>
      <rPr>
        <i/>
        <sz val="11"/>
        <color rgb="FF333333"/>
        <rFont val="&quot;Arial Narrow&quot;, Arial"/>
      </rPr>
      <t>International Journal of Pharmacy &amp; Life Sciences</t>
    </r>
    <r>
      <rPr>
        <sz val="11"/>
        <color rgb="FF333333"/>
        <rFont val="&quot;Arial Narrow&quot;, Arial"/>
      </rPr>
      <t>, </t>
    </r>
    <r>
      <rPr>
        <i/>
        <sz val="11"/>
        <color rgb="FF333333"/>
        <rFont val="&quot;Arial Narrow&quot;, Arial"/>
      </rPr>
      <t>11</t>
    </r>
    <r>
      <rPr>
        <sz val="11"/>
        <color rgb="FF333333"/>
        <rFont val="&quot;Arial Narrow&quot;, Arial"/>
      </rPr>
      <t>(3).</t>
    </r>
  </si>
  <si>
    <t>http://web.a.ebscohost.com/ehost/pdfviewer/pdfviewer?vid=1&amp;sid=d4b68431-dd52-4ca9-9fc5-fcfd32f92e70%40sessionmgr4008</t>
  </si>
  <si>
    <r>
      <t>THOMAS, S., SURENDRAN, D., &amp; AUGUSTINE, J. (2020). Comparison of E-cadherin and CD56 Expression in Papillary Thyroid Carcinoma and Non-Neoplastic Thyroid Lesions. </t>
    </r>
    <r>
      <rPr>
        <i/>
        <sz val="11"/>
        <color rgb="FF333333"/>
        <rFont val="&quot;Arial Narrow&quot;, Arial"/>
      </rPr>
      <t>Journal of Clinical &amp; Diagnostic Research</t>
    </r>
    <r>
      <rPr>
        <sz val="11"/>
        <color rgb="FF333333"/>
        <rFont val="&quot;Arial Narrow&quot;, Arial"/>
      </rPr>
      <t>, </t>
    </r>
    <r>
      <rPr>
        <i/>
        <sz val="11"/>
        <color rgb="FF333333"/>
        <rFont val="&quot;Arial Narrow&quot;, Arial"/>
      </rPr>
      <t>14</t>
    </r>
    <r>
      <rPr>
        <sz val="11"/>
        <color rgb="FF333333"/>
        <rFont val="&quot;Arial Narrow&quot;, Arial"/>
      </rPr>
      <t>(7).</t>
    </r>
  </si>
  <si>
    <t>http://web.a.ebscohost.com/ehost/detail/detail?vid=0&amp;sid=3a6538c2-1bb1-4828-9c32-b1c70490c492%40sessionmgr4007&amp;bdata=JnNpdGU9ZWhvc3QtbGl2ZQ%3d%3d#AN=144764177&amp;db=a9h</t>
  </si>
  <si>
    <t>Florin Grosu, Aurelian Ungureanu, Elettra Bianchi, Bianca Moscu, Liliana Coldea, ADRIAN LAURENŢIU Stupariu, Ionica Pirici, Carmen Corina Roman-Filip</t>
  </si>
  <si>
    <t>Multifocal and multicentric low-grade oligoastrocytoma in a young patient</t>
  </si>
  <si>
    <r>
      <t>Behl, T., Kaur, I., Fratila, O., Brata, R., &amp; Bungau, S. (2020). Exploring the Potential of Therapeutic Agents Targeted towards Mitigating the Events Associated with Amyloid-β Cascade in Alzheimer’s Disease. </t>
    </r>
    <r>
      <rPr>
        <i/>
        <sz val="11"/>
        <color rgb="FF333333"/>
        <rFont val="&quot;Arial Narrow&quot;, Arial"/>
      </rPr>
      <t>International Journal of Molecular Sciences</t>
    </r>
    <r>
      <rPr>
        <sz val="11"/>
        <color rgb="FF333333"/>
        <rFont val="&quot;Arial Narrow&quot;, Arial"/>
      </rPr>
      <t>, </t>
    </r>
    <r>
      <rPr>
        <i/>
        <sz val="11"/>
        <color rgb="FF333333"/>
        <rFont val="&quot;Arial Narrow&quot;, Arial"/>
      </rPr>
      <t>21</t>
    </r>
    <r>
      <rPr>
        <sz val="11"/>
        <color rgb="FF333333"/>
        <rFont val="&quot;Arial Narrow&quot;, Arial"/>
      </rPr>
      <t>(20), 7443.</t>
    </r>
  </si>
  <si>
    <t>https://www.mdpi.com/1422-0067/21/20/7443</t>
  </si>
  <si>
    <r>
      <t>Behl, T., Kaur, G., Fratila, O., Buhas, C., Judea-Pusta, C. T., Negrut, N., ... &amp; Bungau, S. (2021). Cross-talks among GBA mutations, glucocerebrosidase, and α-synuclein in GBA-associated Parkinson’s disease and their targeted therapeutic approaches: a comprehensive review. </t>
    </r>
    <r>
      <rPr>
        <i/>
        <sz val="11"/>
        <color rgb="FF333333"/>
        <rFont val="&quot;Arial Narrow&quot;, Arial"/>
      </rPr>
      <t>Translational Neurodegeneration</t>
    </r>
    <r>
      <rPr>
        <sz val="11"/>
        <color rgb="FF333333"/>
        <rFont val="&quot;Arial Narrow&quot;, Arial"/>
      </rPr>
      <t>, </t>
    </r>
    <r>
      <rPr>
        <i/>
        <sz val="11"/>
        <color rgb="FF333333"/>
        <rFont val="&quot;Arial Narrow&quot;, Arial"/>
      </rPr>
      <t>10</t>
    </r>
    <r>
      <rPr>
        <sz val="11"/>
        <color rgb="FF333333"/>
        <rFont val="&quot;Arial Narrow&quot;, Arial"/>
      </rPr>
      <t>(1), 1-13.</t>
    </r>
  </si>
  <si>
    <t>https://link.springer.com/article/10.1186/s40035-020-00226-x</t>
  </si>
  <si>
    <r>
      <t>Li, Y., Zhang, Z. X., Huang, G. H., Xiang, Y., Yang, L., Pei, Y. C., ... &amp; Lv, S. Q. (2021). A systematic review of multifocal and multicentric glioblastoma. </t>
    </r>
    <r>
      <rPr>
        <i/>
        <sz val="11"/>
        <color rgb="FF333333"/>
        <rFont val="&quot;Arial Narrow&quot;, Arial"/>
      </rPr>
      <t>Journal of Clinical Neuroscience</t>
    </r>
    <r>
      <rPr>
        <sz val="11"/>
        <color rgb="FF333333"/>
        <rFont val="&quot;Arial Narrow&quot;, Arial"/>
      </rPr>
      <t>, </t>
    </r>
    <r>
      <rPr>
        <i/>
        <sz val="11"/>
        <color rgb="FF333333"/>
        <rFont val="&quot;Arial Narrow&quot;, Arial"/>
      </rPr>
      <t>83</t>
    </r>
    <r>
      <rPr>
        <sz val="11"/>
        <color rgb="FF333333"/>
        <rFont val="&quot;Arial Narrow&quot;, Arial"/>
      </rPr>
      <t>, 71-76.</t>
    </r>
  </si>
  <si>
    <t>https://www.sciencedirect.com/science/article/pii/S0967586820316489?casa_token=BDyYONk71yUAAAAA:ZzuDPgz9Z7Mx3C0pNcFOFaSJsVLemb6cB3glWCuyD9oUk8ID60BSJ0DbPO0y-O0tQ9_mKp5p</t>
  </si>
  <si>
    <r>
      <t>Mukhtar, M., Bilal, M., Rahdar, A., Barani, M., Arshad, R., Behl, T., ... &amp; Bungau, S. (2020). Nanomaterials for Diagnosis and Treatment of Brain Cancer: Recent Updates. </t>
    </r>
    <r>
      <rPr>
        <i/>
        <sz val="11"/>
        <color rgb="FF333333"/>
        <rFont val="&quot;Arial Narrow&quot;, Arial"/>
      </rPr>
      <t>Chemosensors</t>
    </r>
    <r>
      <rPr>
        <sz val="11"/>
        <color rgb="FF333333"/>
        <rFont val="&quot;Arial Narrow&quot;, Arial"/>
      </rPr>
      <t>, </t>
    </r>
    <r>
      <rPr>
        <i/>
        <sz val="11"/>
        <color rgb="FF333333"/>
        <rFont val="&quot;Arial Narrow&quot;, Arial"/>
      </rPr>
      <t>8</t>
    </r>
    <r>
      <rPr>
        <sz val="11"/>
        <color rgb="FF333333"/>
        <rFont val="&quot;Arial Narrow&quot;, Arial"/>
      </rPr>
      <t>(4), 117.</t>
    </r>
  </si>
  <si>
    <t>https://www.mdpi.com/2227-9040/8/4/117</t>
  </si>
  <si>
    <r>
      <t>Wang, T., Yang, Y., Xu, X., Niu, X., Yang, R., Gao, T., ... &amp; Qiu, Y. (2020). An integrative survival analysis for multicentric low-grade glioma. </t>
    </r>
    <r>
      <rPr>
        <i/>
        <sz val="11"/>
        <color rgb="FF333333"/>
        <rFont val="&quot;Arial Narrow&quot;, Arial"/>
      </rPr>
      <t>World neurosurgery</t>
    </r>
    <r>
      <rPr>
        <sz val="11"/>
        <color rgb="FF333333"/>
        <rFont val="&quot;Arial Narrow&quot;, Arial"/>
      </rPr>
      <t>, </t>
    </r>
    <r>
      <rPr>
        <i/>
        <sz val="11"/>
        <color rgb="FF333333"/>
        <rFont val="&quot;Arial Narrow&quot;, Arial"/>
      </rPr>
      <t>134</t>
    </r>
    <r>
      <rPr>
        <sz val="11"/>
        <color rgb="FF333333"/>
        <rFont val="&quot;Arial Narrow&quot;, Arial"/>
      </rPr>
      <t>, e189-e195.</t>
    </r>
  </si>
  <si>
    <t>https://www.sciencedirect.com/science/article/pii/S1878875019326166?casa_token=LiHcsTyxb9MAAAAA:M2XDq6T0180grqr_z4306sWF-5_RBYVZeWq2k4BCcFXaIM-9M4q3rvzEGTCkwtsKKgw9Eptf</t>
  </si>
  <si>
    <t>SILIŞTEANU, S. C., ANTONESCU, E., &amp; DUICĂ, L. The importance of balance and postural control in the recovery of stroke patients.Balneo Reseach Journal</t>
  </si>
  <si>
    <t>SILIŞTEANU, S. C., ANTONESCU, E., &amp; DUICĂ, L. Strategies for the recovery of patients with post stroke sequelae in the context of the COVID-19 pandemic.Balneo Reshearch Journal</t>
  </si>
  <si>
    <r>
      <t>Behl, T., Kaur, G., Bungau, S., Jhanji, R., Kumar, A., Mehta, V., ... &amp; Fratila, O. (2020). Distinctive Evidence Involved in the Role of Endocannabinoid Signalling in Parkinson’s Disease: A Perspective on Associated Therapeutic Interventions. </t>
    </r>
    <r>
      <rPr>
        <i/>
        <sz val="11"/>
        <color rgb="FF333333"/>
        <rFont val="&quot;Arial Narrow&quot;, Arial"/>
      </rPr>
      <t>International Journal of Molecular Sciences</t>
    </r>
    <r>
      <rPr>
        <sz val="11"/>
        <color rgb="FF333333"/>
        <rFont val="&quot;Arial Narrow&quot;, Arial"/>
      </rPr>
      <t>, </t>
    </r>
    <r>
      <rPr>
        <i/>
        <sz val="11"/>
        <color rgb="FF333333"/>
        <rFont val="&quot;Arial Narrow&quot;, Arial"/>
      </rPr>
      <t>21</t>
    </r>
    <r>
      <rPr>
        <sz val="11"/>
        <color rgb="FF333333"/>
        <rFont val="&quot;Arial Narrow&quot;, Arial"/>
      </rPr>
      <t>(17), 6235.</t>
    </r>
  </si>
  <si>
    <t>https://www.mdpi.com/1422-0067/21/17/6235</t>
  </si>
  <si>
    <t>Octavian Istrătoaie, Ionica Pirici, ANCA-MARIA OfiŢeru, FLORIN Grosu, Alice Brinzea, Lavinia Olar, Ion Cristian Efrem</t>
  </si>
  <si>
    <t>Evaluation of cardiac microvasculature in patients with diffuse myocardial fibrosis</t>
  </si>
  <si>
    <r>
      <t>Xiao, H., Li, B., Yang, X., &amp; Yin, Q. (2020). Interference of TGF-β1/Smad7 signal pathway affects myocardial fibrosis in hypertension. </t>
    </r>
    <r>
      <rPr>
        <i/>
        <sz val="11"/>
        <color rgb="FF333333"/>
        <rFont val="&quot;Arial Narrow&quot;, Arial"/>
      </rPr>
      <t>Pakistan Journal of Pharmaceutical Sciences</t>
    </r>
    <r>
      <rPr>
        <sz val="11"/>
        <color rgb="FF333333"/>
        <rFont val="&quot;Arial Narrow&quot;, Arial"/>
      </rPr>
      <t>, </t>
    </r>
    <r>
      <rPr>
        <i/>
        <sz val="11"/>
        <color rgb="FF333333"/>
        <rFont val="&quot;Arial Narrow&quot;, Arial"/>
      </rPr>
      <t>33</t>
    </r>
    <r>
      <rPr>
        <sz val="11"/>
        <color rgb="FF333333"/>
        <rFont val="&quot;Arial Narrow&quot;, Arial"/>
      </rPr>
      <t>(6).</t>
    </r>
  </si>
  <si>
    <t>http://www.pjps.pk/wp-content/uploads/pdfs/33/6/Paper-22.pdf</t>
  </si>
  <si>
    <t>Sabin Sorin Badi, Maria Camelia Foarfă, NICOLAE Rîcă, Florin Grosu, CASIANA Stănescu</t>
  </si>
  <si>
    <t>Etiopathogenic, therapeutic and histopathological aspects upon the anterior vaginal wall prolapse</t>
  </si>
  <si>
    <r>
      <t>Borrego-Jimenez, P. S., Padilla-Fernandez, B. Y., Valverde-Martinez, S., Garcia-Sanchez, M. H., Rodriguez-Martin, M. D. L. O., Sanchez-Conde, M. P., ... &amp; Lorenzo-Gómez, M. F. (2020). Effects on Health-Related Quality of Life of Biofeedback Physiotherapy of the Pelvic Floor as an Adjunctive Treatment Following Surgical Repair of Cystocele. </t>
    </r>
    <r>
      <rPr>
        <i/>
        <sz val="11"/>
        <color rgb="FF333333"/>
        <rFont val="&quot;Arial Narrow&quot;, Arial"/>
      </rPr>
      <t>Journal of Clinical Medicine</t>
    </r>
    <r>
      <rPr>
        <sz val="11"/>
        <color rgb="FF333333"/>
        <rFont val="&quot;Arial Narrow&quot;, Arial"/>
      </rPr>
      <t>, </t>
    </r>
    <r>
      <rPr>
        <i/>
        <sz val="11"/>
        <color rgb="FF333333"/>
        <rFont val="&quot;Arial Narrow&quot;, Arial"/>
      </rPr>
      <t>9</t>
    </r>
    <r>
      <rPr>
        <sz val="11"/>
        <color rgb="FF333333"/>
        <rFont val="&quot;Arial Narrow&quot;, Arial"/>
      </rPr>
      <t>(10), 3310.</t>
    </r>
  </si>
  <si>
    <t>https://www.mdpi.com/2077-0383/9/10/3310</t>
  </si>
  <si>
    <t>Радзинский, В. Е., Оразов, М. Р., Токтар, Л. Р., Силантьева, Е. С., Хамошина, М. Б., Климова, О. И., ... &amp; Глухов, Е. Ю. (2020). Перинеология. Эстетическая гинекология.</t>
  </si>
  <si>
    <t>https://www.elibrary.ru/item.asp?id=44177807</t>
  </si>
  <si>
    <t>ALTE BAZE</t>
  </si>
  <si>
    <t>Maria Rotaru, Angelica-Elena Nati, IOAN Avrămoiu, Florin Grosu, Gheorghe Dan Mălăescu</t>
  </si>
  <si>
    <t>Digital dermoscopic follow-up of 1544 melanocytic nevi</t>
  </si>
  <si>
    <r>
      <t>Сергеев, Ю. Ю., Сергеев, В. Ю., &amp; Мордовцева, В. В. (2020). Динамическое наблюдение за меланоцитарными образованиями при помощи дерматоскопии (обзор литературы). </t>
    </r>
    <r>
      <rPr>
        <i/>
        <sz val="11"/>
        <color rgb="FF333333"/>
        <rFont val="&quot;Arial Narrow&quot;, Arial"/>
      </rPr>
      <t>Медицинский алфавит</t>
    </r>
    <r>
      <rPr>
        <sz val="11"/>
        <color rgb="FF333333"/>
        <rFont val="&quot;Arial Narrow&quot;, Arial"/>
      </rPr>
      <t>, (6), 66-71.</t>
    </r>
  </si>
  <si>
    <t>https://www.med-alphabet.com/jour/article/view/1485</t>
  </si>
  <si>
    <r>
      <t>Pogorzelska‐Antkowiak, A., &amp; Calik, J. (2020). Mimics of melanoma in reflectance confocal microscopy. </t>
    </r>
    <r>
      <rPr>
        <i/>
        <sz val="11"/>
        <color rgb="FF333333"/>
        <rFont val="&quot;Arial Narrow&quot;, Arial"/>
      </rPr>
      <t>International journal of dermatology</t>
    </r>
    <r>
      <rPr>
        <sz val="11"/>
        <color rgb="FF333333"/>
        <rFont val="&quot;Arial Narrow&quot;, Arial"/>
      </rPr>
      <t>.</t>
    </r>
  </si>
  <si>
    <t>https://onlinelibrary.wiley.com/doi/full/10.1111/ijd.15306</t>
  </si>
  <si>
    <t>Ioan Cristian Stoica, Doina Mihaela Pop, Florin Grosu</t>
  </si>
  <si>
    <t>Unicameral bone cyst of the calcaneus-minimally invasive endoscopic surgical treatment. Case report</t>
  </si>
  <si>
    <r>
      <t>Vučinić, N., Teofilovski-Parapid, G., Erić, M., Tubbs, R. S., Radošević, D., &amp; Jovančević, B. (2020). Morphometric analysis of the patterns of calcaneal facets for the talus in Serbian population. </t>
    </r>
    <r>
      <rPr>
        <i/>
        <sz val="11"/>
        <color rgb="FF333333"/>
        <rFont val="&quot;Arial Narrow&quot;, Arial"/>
      </rPr>
      <t>Plos one</t>
    </r>
    <r>
      <rPr>
        <sz val="11"/>
        <color rgb="FF333333"/>
        <rFont val="&quot;Arial Narrow&quot;, Arial"/>
      </rPr>
      <t>, </t>
    </r>
    <r>
      <rPr>
        <i/>
        <sz val="11"/>
        <color rgb="FF333333"/>
        <rFont val="&quot;Arial Narrow&quot;, Arial"/>
      </rPr>
      <t>15</t>
    </r>
    <r>
      <rPr>
        <sz val="11"/>
        <color rgb="FF333333"/>
        <rFont val="&quot;Arial Narrow&quot;, Arial"/>
      </rPr>
      <t>(10), e0240818.</t>
    </r>
  </si>
  <si>
    <t>https://journals.plos.org/plosone/article?id=10.1371/journal.pone.0240818</t>
  </si>
  <si>
    <t>Florin D Grosu, Adrian Bîrzu, Anca Lazar, Ioan Grosu</t>
  </si>
  <si>
    <t>Coupling systems for a new type of phase synchronization</t>
  </si>
  <si>
    <r>
      <t>Turovsky, O., &amp; Panadiy, S. (2020). TAKING INTO ACCOUNT THE PHASE INSTABILITY OF GENERATORS CAUSED BY THE INFLUENCE OF IONIZING RADIATION OF SPACE ON THE PARAMETERS OF CARRIER FREQUENCY SYNCHRONIZATION SYSTEMS. </t>
    </r>
    <r>
      <rPr>
        <i/>
        <sz val="11"/>
        <color rgb="FF333333"/>
        <rFont val="&quot;Arial Narrow&quot;, Arial"/>
      </rPr>
      <t>Informatyka, Automatyka, Pomiary w Gospodarce i Ochronie Środowiska</t>
    </r>
    <r>
      <rPr>
        <sz val="11"/>
        <color rgb="FF333333"/>
        <rFont val="&quot;Arial Narrow&quot;, Arial"/>
      </rPr>
      <t>, </t>
    </r>
    <r>
      <rPr>
        <i/>
        <sz val="11"/>
        <color rgb="FF333333"/>
        <rFont val="&quot;Arial Narrow&quot;, Arial"/>
      </rPr>
      <t>10</t>
    </r>
    <r>
      <rPr>
        <sz val="11"/>
        <color rgb="FF333333"/>
        <rFont val="&quot;Arial Narrow&quot;, Arial"/>
      </rPr>
      <t>(4), 38-42.</t>
    </r>
  </si>
  <si>
    <t>https://ph.pollub.pl/index.php/iapgos/article/view/2308</t>
  </si>
  <si>
    <r>
      <rPr>
        <sz val="11"/>
        <color rgb="FF333333"/>
        <rFont val="&quot;Arial Narrow&quot;, Arial"/>
      </rPr>
      <t>Stanciu, Mihaela; </t>
    </r>
    <r>
      <rPr>
        <sz val="11"/>
        <color rgb="FF003366"/>
        <rFont val="&quot;Arial Narrow&quot;, Arial"/>
      </rPr>
      <t xml:space="preserve">Bera, </t>
    </r>
    <r>
      <rPr>
        <sz val="11"/>
        <color rgb="FF333333"/>
        <rFont val="&quot;Arial Narrow&quot;, Arial"/>
      </rPr>
      <t>Liana Gabriela; </t>
    </r>
    <r>
      <rPr>
        <sz val="11"/>
        <color rgb="FF003366"/>
        <rFont val="&quot;Arial Narrow&quot;, Arial"/>
      </rPr>
      <t xml:space="preserve">Popescu, </t>
    </r>
    <r>
      <rPr>
        <sz val="11"/>
        <color rgb="FF333333"/>
        <rFont val="&quot;Arial Narrow&quot;, Arial"/>
      </rPr>
      <t>Mihaela; </t>
    </r>
    <r>
      <rPr>
        <sz val="11"/>
        <color rgb="FF003366"/>
        <rFont val="&quot;Arial Narrow&quot;, Arial"/>
      </rPr>
      <t xml:space="preserve">Grosu, </t>
    </r>
    <r>
      <rPr>
        <sz val="11"/>
        <color rgb="FF333333"/>
        <rFont val="&quot;Arial Narrow&quot;, Arial"/>
      </rPr>
      <t>Florin; </t>
    </r>
    <r>
      <rPr>
        <sz val="11"/>
        <color rgb="FF003366"/>
        <rFont val="&quot;Arial Narrow&quot;, Arial"/>
      </rPr>
      <t xml:space="preserve">Popa, </t>
    </r>
    <r>
      <rPr>
        <sz val="11"/>
        <color rgb="FF333333"/>
        <rFont val="&quot;Arial Narrow&quot;, Arial"/>
      </rPr>
      <t xml:space="preserve">Florina Ligia </t>
    </r>
  </si>
  <si>
    <t>Hashimoto's thyroiditis associated with thyroid adenoma with Hurthle cells - case report</t>
  </si>
  <si>
    <r>
      <t>Vasile, C. M., Udriștoiu, A. L., Ghenea, A. E., Popescu, M., Gheonea, C., Niculescu, C. E., ... &amp; Alexandru, D. O. (2021). Intelligent Diagnosis of Thyroid Ultrasound Imaging Using an Ensemble of Deep Learning Methods. </t>
    </r>
    <r>
      <rPr>
        <i/>
        <sz val="11"/>
        <color rgb="FF333333"/>
        <rFont val="&quot;Arial Narrow&quot;, Arial"/>
      </rPr>
      <t>Medicina</t>
    </r>
    <r>
      <rPr>
        <sz val="11"/>
        <color rgb="FF333333"/>
        <rFont val="&quot;Arial Narrow&quot;, Arial"/>
      </rPr>
      <t>, </t>
    </r>
    <r>
      <rPr>
        <i/>
        <sz val="11"/>
        <color rgb="FF333333"/>
        <rFont val="&quot;Arial Narrow&quot;, Arial"/>
      </rPr>
      <t>57</t>
    </r>
    <r>
      <rPr>
        <sz val="11"/>
        <color rgb="FF333333"/>
        <rFont val="&quot;Arial Narrow&quot;, Arial"/>
      </rPr>
      <t>(4), 395.</t>
    </r>
  </si>
  <si>
    <t>https://www.mdpi.com/1648-9144/57/4/395</t>
  </si>
  <si>
    <t xml:space="preserve">                          WOS</t>
  </si>
  <si>
    <t>Mihaela Stoica (ULBS), Adrian T. Brate (ULBS), Mihaela Bucuţă (ULBS), Horaţiu Dura (ULBS), Silviu Morar (ULBS)</t>
  </si>
  <si>
    <t>The association of loneliness at the workplace with organisational variables</t>
  </si>
  <si>
    <t>Sajjad, M.,  Riaz, A.,  Orangzab,  Chani  M.,  &amp;  Hussain, R. (2020).  Innovations  in  Human  Resources Management: Mediating Role of Intrinsic Motivation. Marketing and Management of Innovations, 1, 110-120. 
(5) (PDF) Innovations in Human Resources Management: Mediating Role of Intrinsic Motivation. Available from: https://www.researchgate.net/publication/340899054_Innovations_in_Human_Resources_Management_Mediating_Role_of_Intrinsic_Motivation [accessed May 23 2021].</t>
  </si>
  <si>
    <t xml:space="preserve"> http://doi.org/10.21272/mmi.2020.1-08 </t>
  </si>
  <si>
    <t>alte (https://mmi.fem.sumdu.edu.ua/en/content/abstracting-indexing)</t>
  </si>
  <si>
    <t>Kanbur, Engin &amp; Kanbur, Aysun. (2020). Mediating Role of Perceived Internal Status on the Relationship Between Perceived Psychological Empowerment and Loneliness at Workplace. 11. 11. 10.20409/berj.2020.246.</t>
  </si>
  <si>
    <t xml:space="preserve">    DOI: 10.20409/berj.2020.246</t>
  </si>
  <si>
    <t>alte</t>
  </si>
  <si>
    <t>Hosgor, Haydar &amp; Cin, Saadet. (2020). Relationship Between Workplace Loneliness and Organizational Cynicism: Practice in an Education and Research Hospital. Turkish Studies. 15. 2449-2461. 10.7827/TurkishStudies.44851.</t>
  </si>
  <si>
    <t xml:space="preserve">    DOI: 10.7827/TurkishStudies.44851</t>
  </si>
  <si>
    <t>Gümüş Dönmez, Filiz. (2020). THE RELATIONSHIP AMONG WORKPLACE LONELINESS, PERCEIVED ORGANIZATIONAL SUPPORT AND JOB SATISFACTION. MTCON'20 Conference on Managing Tourism Across Continents, PROCEEDINGS, November.</t>
  </si>
  <si>
    <t>https://www.researchgate.net/publication/345992378_THE_RELATIONSHIP_AMONG_WORKPLACE_LONELINESS_PERCEIVED_ORGANIZATIONAL_SUPPORT_AND_JOB_SATISFACTION</t>
  </si>
  <si>
    <t>Gümüş Dönmez, Filiz &amp; Topaloglu, Cafer. (2020). Otel Çalışanlarında Algılanan Örgütsel Destek, İş Yeri Yalnızlığı Ve İş Tatmini İlişkisi. İş ve İnsan Dergisi. 10.18394/iid.703526.</t>
  </si>
  <si>
    <t xml:space="preserve">    DOI: 10.18394/iid.703526</t>
  </si>
  <si>
    <t>Morar Silviu (ULBS); Dumbrava Dan Perju (UMF Iuliu Haţieganu Cluj); Cristian Adrian (ULBS)</t>
  </si>
  <si>
    <t>Ethical and legal aspects of the use of the dead human body for teaching and scientific purposes</t>
  </si>
  <si>
    <t>Kunal Khanna, Vijay Pal, Anil Kumar Malik-, Tarun Dagar, Varun Garg, Madhur Verma - International Journal of Health &amp; Allied Sciences Volume 9, Issue 2, April-June 2020</t>
  </si>
  <si>
    <t>DOI:10.4103/ijhas.IJHAS_56_19</t>
  </si>
  <si>
    <t>MATE Andrei-Vlad, PERJU-DUMBRAVĂ Dan, RADU Carmen-Corina - Specific Injuries Encountered to Pedestrians Involved in Road Accidents with 4x4/SUVS Cars</t>
  </si>
  <si>
    <t>https://www.researchgate.net/profile/Delcea-Cristian/publication/344954822_EX23_Monograph_Monograph_Medico-legal_Romaniadocx/links/5f9af3a1299bf1b53e50d097/EX23-Monograph-Monograph-Medico-legal-Romaniadocx.pdf#page=60</t>
  </si>
  <si>
    <t>Dan Perju-Dumbravă (UMF Iuliu Haţieganu Cluj), Silviu Morar (ULBS), Ovidiu Chiroban(UMF Iuliu Haţieganu Cluj), Elena Lechintan (UMF Iuliu Haţieganu Cluj), Andreea Cioca (UMF Iuliu Haţieganu Cluj)</t>
  </si>
  <si>
    <t xml:space="preserve">Suicidal  poisoning  by  ingestion  of  Taxus  Baccata  leaves.  Case  report  and  
literature review </t>
  </si>
  <si>
    <t>D Sinha - Ethnobotanical and pharmacological importance of Taxus wallichiana Zucc.- Plant Science Today, 2020</t>
  </si>
  <si>
    <t>https://doi.org/10.14719/pst.2020.7.1.636</t>
  </si>
  <si>
    <t>Younes Shirmohammadli, Seyyed Khalil Hosseinihashemi, Abbas Jalaligoldeh, Davood Efhamisisi, Seyed Hashem Mousavinezhad, Amir Lashgari - Chemical Composition of Taxus baccataL. Leaves and Male Cones Water:Methanol Extracts - Celal Bayar University Journal of ScienceVolume 16, Issue 3,2020, p 251-255</t>
  </si>
  <si>
    <t>https://doi.org/10.18466/cbayarfbe.689482</t>
  </si>
  <si>
    <t>Silviu Morar (ULBS), Ileana Ionescu (UMF Bucuresti), Ciprian Tanasescu (ULBS), Adrian Boicean (ULBS), Radu Fleaca (ULBS), Claudia Camelia-Burcea (UMF Bucuresti)</t>
  </si>
  <si>
    <t>HEALTH-RELATED QUALITY OF LIFE https://www.researchgate.net/publication/332058250_An_Updated_Systematic_Review_of_Studies_Mapping_or_Cross-Walking_Measures_of_Health-Related_Quality_of_Life_to_Generic_Preference-Based_Measures_to_Generate_Utility_Values/references</t>
  </si>
  <si>
    <t>Tina Kilpatrick - Mental Health Outcomes for Adolescents with a History of Developmental Language Disorder: An Exploration of Risk Factors 2020</t>
  </si>
  <si>
    <t>http://hdl.handle.net/20.500.11937/80885</t>
  </si>
  <si>
    <t>Rodolfo, Ana Francisca Lima de Matos Silvestre - Relatório de atividade clínica, 2020</t>
  </si>
  <si>
    <t>https://repositorio.ucp.pt/bitstream/10400.14/31037/1/Relat%C3%B3rio%20de%20Atividade%20Cl%C3%ADnica.pdf</t>
  </si>
  <si>
    <t>D Perju-Dumbravă, S Morar, I Fulga, A Avram, D Todea, C Siserman</t>
  </si>
  <si>
    <t>Eutanasia in dreptul penal romanesc</t>
  </si>
  <si>
    <t>Mohammad-Ali Rababah, Decebal Şerban - Legislaţia penală română şi eutanasia</t>
  </si>
  <si>
    <t>https://scholar.google.com/scholar?as_ylo=2020&amp;hl=en&amp;as_sdt=2005&amp;cites=12931947589807645884&amp;scipsc=</t>
  </si>
  <si>
    <t>Mihaela Stoica, Adrian T Brate, Mihaela Bucuţă, Horatiu Dura, Silviu Morar</t>
  </si>
  <si>
    <t>The Association of Loneliness at the Workplace with Organisational Variables</t>
  </si>
  <si>
    <t>Kanbur, E., &amp; Kanbur, A. (2020). Mediating Role of Perceived Internal Status on the Relationship Between Perceived Psychological Empowerment and Loneliness at Workplace. Business and Economics Research Journal, 11(1), 213-227.</t>
  </si>
  <si>
    <t>https://www.ceeol.com/search/article-detail?id=827154</t>
  </si>
  <si>
    <t>Dura Horatiu</t>
  </si>
  <si>
    <t>Wang, D., &amp; Liu, H. (2020). Effects of job autonomy on workplace loneliness among knowledge workers. Chinese Management Studies.</t>
  </si>
  <si>
    <t>https://www.emerald.com/insight/content/doi/10.1108/CMS-04-2020-0175/full/html</t>
  </si>
  <si>
    <t>DÖNMEZ, F. G., &amp; TOPALOĞLU, C. (2020). Otel Çalışanlarında Algılanan Örgütsel Destek, İş Yeri Yalnızlığı Ve İş Tatmini İlişkisi. İş ve İnsan Dergisi, 7(2), 311-324.</t>
  </si>
  <si>
    <t>https://dergipark.org.tr/en/download/article-file/1007413</t>
  </si>
  <si>
    <t>Alte baze de date</t>
  </si>
  <si>
    <t>Sajjad, M., Riaz, A., Chani, M., &amp; Hussain, R. (2020). Innovations in Human Resources Management: Mediating Role of Intrinsic Motivation; Marketing and Management of Innovations</t>
  </si>
  <si>
    <t>https://essuir.sumdu.edu.ua/bitstream-download/123456789/77091/1/Sajjad_mmi_2020_1.pdf</t>
  </si>
  <si>
    <t xml:space="preserve">Morgovan C (ULBS), Ghibu S (UMF Cluj), Juncan AM (ULBS), Rus LL (ULBS), Butuca A (ULBS), Vonica L (ULBS), Muntean A (ULBS), Mos L (Universitatea de Vest Arad), Gligor F (ULBS), Olah NK (UMF Cluj).  </t>
  </si>
  <si>
    <t xml:space="preserve">Croitoru, DM; Manda, CV; Boldeanu, MV; Rotaru, I; Neamtu, SD; Neamtu, J; Croitoru, O - NEW APPROACH IN DETERMINING IBRUTINIB IN HUMAN PLASMA BY HPLC-DAD AND APPLICATION OF THE METHOD IN A PRELIMINARY PHARMACOKINETIC STUDY - FARMACIA
</t>
  </si>
  <si>
    <t xml:space="preserve">http://www.revistafarmacia.ro/202004/2020-04-art-08-Croitoru_Manda_Croitoru_640-645.pdf </t>
  </si>
  <si>
    <t>Casacchia, T; Sofo, A; Claudia-Crinatoma; Draganescu, D; Tita, B; Statti, GA - NUTRACEUTICAL PROPERTIES AND HEALTH-PROMOTING BIOLOGICAL ACTIVITIES OF FRUITS OF WATERMELON CULTIVARS WITH DIFFERENT ORIGINS - FARMACIA</t>
  </si>
  <si>
    <t xml:space="preserve">http://www.revistafarmacia.ro/202004/2020-04-art-13-Casacchia_Toma_Statti_679-686.pdf </t>
  </si>
  <si>
    <t>Fratila, O; Mihele, AI; Hodisan-Pap, EF; Hocopan, SC; Brata, R; Ilias, T - COMPARATIVE HEPATOPROTECTIVE EFFICACY OF SILYMARIN-PHYLLANTHUS-CHOLINE COMBINATION VERSUS SILYMARIN ALONE IN LIVER DISEASES WITH DIFFERENT DESTRUCTION AND INFLAMMATION STAGES -  FARMACIA</t>
  </si>
  <si>
    <t xml:space="preserve">http://www.revistafarmacia.ro/202002/2020-02-art-15-Fratila_Ilias_299-306.pdf </t>
  </si>
  <si>
    <t>Maghiar, F; Vicas, LG; Ardelean, A; Teusdea, A; Tica, OA; Oros, C; Muresan, ME - RETROSPECTIVE STUDY ON ANGIOTENSIN-CONVERTING-ENZYME INHIBITORS TREATMENT - FARMACIA</t>
  </si>
  <si>
    <t xml:space="preserve">https://farmaciajournal.com/wp-content/uploads/2020-02-art-15-Fratila_Ilias_299-306.pdf </t>
  </si>
  <si>
    <t>Solomatina, EA; Solomatin, NM; Sorokopudov, VN; Sorokopudova, OA ; Myachikova, NI; Frum, A; Georgescu, C. DEVELOPMENT AND ANALYSIS OF FRUIT BEVERAGES WITH ANTIOXIDANT PROPERTIES - SCIENTIFIC STUDY AND RESEARCH-CHEMISTRY AND CHEMICAL ENGINEERING BIOTECHNOLOGY FOOD INDUSTRY</t>
  </si>
  <si>
    <t>Tibor Casian (UMF Cluj), Andra Reznek (UMF Cluj), Andreea Loredana Vonica-Gligor (ULBS), Jeroen Van Renterghem (Ghent University), Thomas De Beer (Ghent University), IoanTomuță (UMF Cluj)</t>
  </si>
  <si>
    <t>Development, validation and comparison of near infrared and Raman spectroscopic methods for fast characterization of tablets with amlodipine and valsartan</t>
  </si>
  <si>
    <t>Kang, YL; Zhou, YS; Wu, QY; Wang, N; Zhou, JG. Low-Content Quantitation in Entecavir Tablets Using 1064 nm Raman Spectroscopy - JOURNAL OF SPECTROSCOPY</t>
  </si>
  <si>
    <t>https://www.hindawi.com/journals/jspec/2020/1308385/</t>
  </si>
  <si>
    <t>Pino-Torres, C; Maspoch, S; Castillo-Felices, R; Perez-Rivera, M; Aranda-Bustos, M; Pena-Farfal, C. Evaluation of NIR and Raman spectroscopies for the quality analytical control of a solid pharmaceutical formulation with three active ingredients - MICROCHEMICAL JOURNAL</t>
  </si>
  <si>
    <t>https://www.sciencedirect.com/science/article/pii/S0026265X19330541</t>
  </si>
  <si>
    <t>Meszaros, LA; Galata, DL; Madarasz, L; Kote, A; Csorba, K; David, AZ; Domokos, A; Szabo, E; Nagy, B; Marosi, G; Farkas, A; Nagy, ZK. Digital UV/VIS imaging: A rapid PAT tool for crushing strength, drug content and particle size distribution determination in tablets - INTERNATIONAL JOURNAL OF PHARMACEUTICS</t>
  </si>
  <si>
    <t>https://www.sciencedirect.com/science/article/pii/S0378517320301587</t>
  </si>
  <si>
    <t>Palmer, J; O'Malley, CJ; Wade, MJ; Martin, EB; Page, T; Montague, GA. Opportunities for Process Control and Quality Assurance Using Online NIR Analysis to a Continuous Wet Granulation Tableting Line - JOURNAL OF PHARMACEUTICAL INNOVATION</t>
  </si>
  <si>
    <t>https://link.springer.com/article/10.1007/s12247-018-9364-7</t>
  </si>
  <si>
    <t>de Jesus, JISD; Lobenberg, R; Bou-Chacra, NA. Raman Spectroscopy for Quantitative Analysis in the Pharmaceutical Industry - JOURNAL OF PHARMACY AND PHARMACEUTICAL SCIENCES</t>
  </si>
  <si>
    <t>https://journals.library.ualberta.ca/jpps/index.php/JPPS/article/view/30649</t>
  </si>
  <si>
    <t>Pandya PA, Shah PA, Shrivastav PS. Application of supercritical fluid chromatography for separation and quantitation of 15 co‐formulated binary anti‐hypertensive medications using a single elution protocol - Biomedical Cromatograpy</t>
  </si>
  <si>
    <t>https://analyticalsciencejournals.onlinelibrary.wiley.com/doi/abs/10.1002/bmc.5035</t>
  </si>
  <si>
    <t>Vonica-Gligor AL (ULBS), Tomuta I (UMF Cluj), Leucuta SE (UMF Cluj)</t>
  </si>
  <si>
    <t>Piecewise function parameters as responses of the design of experiment in the development of a pulsatile release chronopharmaceutical system</t>
  </si>
  <si>
    <t>Kovacs, B; Boda, F; Fulop, I; Szekely-Szentmiklosi, I; Kelemen, EK; Kovacs-Deak, B; Szekely-Szentmiklosi, B. HPLC method development for fampridine using Analytical Quality by Design approach - ACTA PHARMACEUTICA</t>
  </si>
  <si>
    <t>https://acta.pharmaceutica.farmaceut.org/materials/pdf/46520.pdf</t>
  </si>
  <si>
    <t>Vonica-Gligor, AL (ULBS); Casian, T (UMF Cluj); Reznek, A (UMF Cluj); Tomuta, I (UMF Cluj); Gligor, F (ULBS)</t>
  </si>
  <si>
    <t>Vonica-Gligor AL (ULBS) , Casian T (UMF Cluj), Reznek A (UMF Cluj), Tomuță I (UMF Cluj), Gligor F (ULBS).</t>
  </si>
  <si>
    <t>Simultaneous quantification of atorvastatin and amlodipine in powder blends for tableting by NIR spectroscopy and chemometry.</t>
  </si>
  <si>
    <t>Habib, AA; Hammad, SF; Megahed, SM; Kamal, AH. Innovative Quality by Design Approach for Development of Green Micellar HPLC Method for Simultaneous Determination of Atorvastatin and Amlodipine - CHROMATOGRAPHIA</t>
  </si>
  <si>
    <t>https://link.springer.com/article/10.1007/s10337-020-03937-5</t>
  </si>
  <si>
    <t>Kokilambigai, KS; Kavitha, J; Seetharaman, R; Lakshmi, KS; Susmitha, AS. Analytical and Bioanalytical Techniques for the Quantification of the Calcium Channel Blocker - Amlodipine: A Critical Review - CRITICAL REVIEWS IN ANALYTICAL CHEMISTRY</t>
  </si>
  <si>
    <t>https://www.tandfonline.com/doi/full/10.1080/10408347.2020.1772036</t>
  </si>
  <si>
    <t>Anca Moisei (ULBS), Felicia Gligor (ULBS), Marius Bojiţă (UMF Cluj), Adriana Chiş (ULBS), Maria Totan (ULBS), Loredana Andreea Vonica-Gligor (ULBS), Adriana Ciurba (UMF Mures)</t>
  </si>
  <si>
    <t>Compatibility and stability studies of antihzpertensives/excipients by thermal methods, used in the preformulation phase</t>
  </si>
  <si>
    <t>Buda, V; Baul, B; Andor, M; Man, DE; Ledeti, A; Vlase, G; Vlase, T; Danciu, C; Matusz, P; Peter, F; Ledeti, I. Solid State Stability and Kinetics of Degradation for Candesartan-Pure Compound and Pharmaceutical Formulation - PHARMACEUTICS</t>
  </si>
  <si>
    <t>Tomuţă I (UMF Cluj),  Iovanov R (UMF Cluj), Bodoki E (UMF Cluj), Vonica L (ULBS)</t>
  </si>
  <si>
    <t>Development and validation of NIR-chemometric methods for chemical and pharmaceutical characterization of meloxicam tablets</t>
  </si>
  <si>
    <t>Sun, F; Chen, Y; Qiu, YQ ; Wang, SM; Liang, SW. Systematic vs. stepwise parameter optimization for discriminant model development: A case study of differentiatingPinellia ternatafromPinellia pedatisectawith near infrared spectroscopy - JOURNAL OF NEAR INFRARED SPECTROSCOPY</t>
  </si>
  <si>
    <t>https://journals.sagepub.com/doi/full/10.1177/0967033520924579</t>
  </si>
  <si>
    <t>Sun, F; Chen, Y; Wang, KY; Wang, SM; Liang, SW. Identification of Genuine and Adulterated Pinellia ternata by Mid-Infrared (MIR) and Near-Infrared (NIR) Spectroscopy with Partial Least Squares-Discriminant Analysis (PLS-DA) - ANALYTICAL LETTERS</t>
  </si>
  <si>
    <t>https://www.tandfonline.com/doi/full/10.1080/00032719.2019.1687507</t>
  </si>
  <si>
    <t>Porfire, A (UMF Cluj); Rus, L (ULBS); Vonica, AL (ULBS); Tomuta, I (UMF Cluj)</t>
  </si>
  <si>
    <t>High-throughput NIR-chemometric methods for determination of drug content and pharmaceutical properties of indapamide powder blends for tabletting</t>
  </si>
  <si>
    <t>Kailasa, SK; Kateshiya, MR ; Malek, NI. Introduction of cellulose-cysteine Schiff base as a new ligand for the fabrication of blue fluorescent gold nanoclusters for the detection of indapamide drug - JOURNAL OF MOLECULAR LIQUIDS</t>
  </si>
  <si>
    <t>https://www.sciencedirect.com/science/article/pii/S0167732220343658</t>
  </si>
  <si>
    <t>Khan, A; Munir, MT; Yu, W; Young, BR. Near-infrared spectroscopy and data analysis for predicting milk powder quality attributes - INTERNATIONAL JOURNAL OF DAIRY TECHNOLOGY</t>
  </si>
  <si>
    <t>https://onlinelibrary.wiley.com/doi/epdf/10.1111/1471-0307.12734</t>
  </si>
  <si>
    <t>Dura Sanda</t>
  </si>
  <si>
    <t>ALCOHOL AND VULNERABLE YOUTH IN ROMANIA.</t>
  </si>
  <si>
    <t>Cosmin, MUTU Cătălin, et al. "A Four-Year Observational Study regarding the Characteristics and Causes of the Ischemic Stroke in Young Adults: one center study report."Balneo Researsh Journal"11(4)</t>
  </si>
  <si>
    <t>http://bioclima.ro/Balneo385.pdf</t>
  </si>
  <si>
    <t xml:space="preserve">                wos</t>
  </si>
  <si>
    <r>
      <rPr>
        <sz val="11"/>
        <color rgb="FF000000"/>
        <rFont val="&quot;Arial Narrow&quot;, Arial"/>
      </rPr>
      <t>Silisteanu, SC</t>
    </r>
    <r>
      <rPr>
        <sz val="11"/>
        <color rgb="FF000000"/>
        <rFont val="&quot;Arial Narrow&quot;, Arial"/>
      </rPr>
      <t> </t>
    </r>
    <r>
      <rPr>
        <sz val="11"/>
        <color rgb="FF000000"/>
        <rFont val="&quot;Arial Narrow&quot;, Arial"/>
      </rPr>
      <t>; </t>
    </r>
    <r>
      <rPr>
        <sz val="11"/>
        <color rgb="FF000000"/>
        <rFont val="&quot;Arial Narrow&quot;, Arial"/>
      </rPr>
      <t>Mitariu, L</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Ranga, R</t>
    </r>
    <r>
      <rPr>
        <b/>
        <vertAlign val="superscript"/>
        <sz val="11"/>
        <color rgb="FF000000"/>
        <rFont val="&quot;Arial Narrow&quot;, Arial"/>
      </rPr>
      <t> </t>
    </r>
    <r>
      <rPr>
        <sz val="11"/>
        <color rgb="FF000000"/>
        <rFont val="&quot;Arial Narrow&quot;, Arial"/>
      </rPr>
      <t>; </t>
    </r>
    <r>
      <rPr>
        <sz val="11"/>
        <color rgb="FF000000"/>
        <rFont val="&quot;Arial Narrow&quot;, Arial"/>
      </rPr>
      <t>Antonescu, E</t>
    </r>
    <r>
      <rPr>
        <sz val="11"/>
        <color rgb="FF000000"/>
        <rFont val="&quot;Arial Narrow&quot;, Arial"/>
      </rPr>
      <t> </t>
    </r>
    <r>
      <rPr>
        <sz val="11"/>
        <color rgb="FF000000"/>
        <rFont val="&quot;Arial Narrow&quot;, Arial"/>
      </rPr>
      <t>; </t>
    </r>
    <r>
      <rPr>
        <sz val="11"/>
        <color rgb="FF000000"/>
        <rFont val="&quot;Arial Narrow&quot;, Arial"/>
      </rPr>
      <t>Duica, CL</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Racheriu, M</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Totan, M</t>
    </r>
    <r>
      <rPr>
        <sz val="11"/>
        <color rgb="FF000000"/>
        <rFont val="&quot;Arial Narrow&quot;, Arial"/>
      </rPr>
      <t> </t>
    </r>
    <r>
      <rPr>
        <b/>
        <vertAlign val="superscript"/>
        <sz val="11"/>
        <color rgb="FF000000"/>
        <rFont val="&quot;Arial Narrow&quot;, Arial"/>
      </rPr>
      <t> </t>
    </r>
    <r>
      <rPr>
        <sz val="11"/>
        <color rgb="FF000000"/>
        <rFont val="&quot;Arial Narrow&quot;, Arial"/>
      </rPr>
      <t>; </t>
    </r>
    <r>
      <rPr>
        <sz val="11"/>
        <color rgb="FF000000"/>
        <rFont val="&quot;Arial Narrow&quot;, Arial"/>
      </rPr>
      <t>Manea, MM</t>
    </r>
    <r>
      <rPr>
        <sz val="11"/>
        <color rgb="FF000000"/>
        <rFont val="&quot;Arial Narrow&quot;, Arial"/>
      </rPr>
      <t> </t>
    </r>
  </si>
  <si>
    <r>
      <t>Alsaedi, R., Dhifli, A., &amp; Ghanmi, A. (2020). Nonlinearities on particular elliptic curves subspaces and applications. </t>
    </r>
    <r>
      <rPr>
        <i/>
        <sz val="11"/>
        <color rgb="FF333333"/>
        <rFont val="&quot;Arial Narrow&quot;, Arial"/>
      </rPr>
      <t>Analele Universitatii" Ovidius" Constanta-Seria Matematica</t>
    </r>
    <r>
      <rPr>
        <sz val="11"/>
        <color rgb="FF333333"/>
        <rFont val="&quot;Arial Narrow&quot;, Arial"/>
      </rPr>
      <t>, </t>
    </r>
    <r>
      <rPr>
        <i/>
        <sz val="11"/>
        <color rgb="FF333333"/>
        <rFont val="&quot;Arial Narrow&quot;, Arial"/>
      </rPr>
      <t>28</t>
    </r>
    <r>
      <rPr>
        <sz val="11"/>
        <color rgb="FF333333"/>
        <rFont val="&quot;Arial Narrow&quot;, Arial"/>
      </rPr>
      <t>(3), 39-49.</t>
    </r>
  </si>
  <si>
    <t>Tomuta Ioan (UMF Iuliu Hatieganu), Rus Lucia (UMF Iuliu Hatieganu, Iovanov Rares (UMF Iuliu Hatieganu), Rus Luca Liviu (Ropharma SA)</t>
  </si>
  <si>
    <t>High-throughput NIR-chemometric methods for determination of drug content and pharmaceutical properties of indapamide tablets</t>
  </si>
  <si>
    <t xml:space="preserve">Vanhoorne, V; Vervaet, C/ Recent progress in continuous manufacturing of oral solid dosage forms/ INTERNATIONAL JOURNAL OF PHARMACEUTICS, Volume: 579
Article Number: 119194 </t>
  </si>
  <si>
    <t>https://doi.org/10.1016/j.ijpharm.2020.119194</t>
  </si>
  <si>
    <t>Heghes, SC (UMF Iuliu Hatieganu); Rus, LM (UMF Iuliu Hatieganu) ; Rus, LL (ULBS); Bojita, MT (UMF Iuliu Hatieganu); Iuga, CA (UMF Iuliu Hatieganu)</t>
  </si>
  <si>
    <t>HPLC-UV DETERMINATION OF INDAPAMIDE IN THE PRESENCE OF ITS MAIN SYNTHESIS AND DEGRADATION IMPURITIES. METHOD VALIDATION</t>
  </si>
  <si>
    <t>Gligor, FG; Frum, A ; Vicas, LG; Totan, M; Roman-Filip, C; Dobrea, CM/ Determination of a Mixture of Plantago lanceolata L. and Salvia officinalis L. by High-Performance Liquid Chromatography with Ultraviolet Detection (HPLC-UV)/ ANALYTICAL LETTERS, Volume: 53 Issue: 9 Pages: 1391-1406</t>
  </si>
  <si>
    <t>https://www.tandfonline.com/doi/abs/10.1080/00032719.2019.1708373?journalCode=lanl20</t>
  </si>
  <si>
    <t>Ungureanu, A (Spitalul Clinic Judetean de urgenta, Sibiu); Rus, LL (ULBS); Gligor, FG (ULBS); Lazaroae, A (Spitalul Clinic Judetean de urgenta, Sibiu); Prodan, L (Spitalul Clinic Judetean de urgenta, Sibiu); Roman-Filip, C (ULBS)</t>
  </si>
  <si>
    <t xml:space="preserve">Dindelegan, CM; Faur, D; Purza, L; Bumbu, A; Sabau, M/ Distress in neurocognitive disorders due to Alzheimer's disease and stroke/ EXPERIMENTAL AND THERAPEUTIC MEDICINE, Volume: 20 Issue: 3 Pages: 2501-2509 </t>
  </si>
  <si>
    <t>MIHAI NICA, CORINA PANAITESCU, BOGDAN CRETU, PANTI ZSOMBOR,
CAMELIA TECU, AUGUSTIN SEMENESCU, DRAGOS ENE, GABRIELA SOARE,
CATALIN CIRSTOIU, RAZVAN ENE/ Results of Hallux Abducto Valgus Surgical Correction
Using Two 1.1mm Mini TightRope Constructs/ Revista de Chimie, Volume 71, Issue 2, Pages: 52-58</t>
  </si>
  <si>
    <t>https://www.revistadechimie.ro/pdf/9%20NICA%20MIHAI%202%2020.pdf</t>
  </si>
  <si>
    <t>8.33</t>
  </si>
  <si>
    <t xml:space="preserve">ZSOMBOR PÁNTI, BOGDAN CRETU, CORINA PANAITESCU, MIHAI NICA, CAMELIA TECU,
AUGUSTIN SEMENESCU, DRAGOS ENE, RAZVAN ENE/ Implant Associated Local Recurrence
in Primary Bone Sarcoma/ Revista de Chimie, Volume 71, Issue 1, Pages:172-174 </t>
  </si>
  <si>
    <t>https://www.revistadechimie.ro/pdf/25%20PANTI%201%2020.pdf</t>
  </si>
  <si>
    <t>Avram, N (SC Bioef SRL), Heghes, S.C (UMF Iuliu Hatieganu), Rus, L.-L (ULBS)., Juncan, A.M., Rus, L.M.  (UMF Iuliu Hatieganu), Filip, L.  (UMF Iuliu Hatieganu), Filip, C.R.(ULBS)</t>
  </si>
  <si>
    <t>HPLC-UV determination of dextromethorphan in syrup method validation</t>
  </si>
  <si>
    <t>BOUZID, H.; FILHO, C.M.C.; MARQUES, J.R.C.; VALENTE, A.J.M.; GANDO-FERREIRA, L.M./ A new approach on the amino acid lysine quantification by UV-visible spectrophotometry/ Revista de Chimie, Volume 71, Issue 8, August 2020, Pages 159-175</t>
  </si>
  <si>
    <t>https://www.revistadechimie.ro/pdf/17HABIB820.pdf</t>
  </si>
  <si>
    <t>Roman, M.D.(ULBS); Fleaca, R.S (ULBS); Boicean, A. (ULBS); Bratu, D. (ULBS); Birlutiu, V. (ULBS); Rus, L.L. (ULBS); Tantar, C. (ULBS); Mitariu, S.I.C. (ULBS)</t>
  </si>
  <si>
    <t>Assesment of synovial fluid pH in osteoarthritis of the HIP and knee</t>
  </si>
  <si>
    <t>Totan, M.; Antonescu, E.; Duica, L.; Roman-Filip, C.; Silisteanu, S.C./ Study of a standardized plant extract used as an anti-inflammatory drug to reduce joint pain/ Revista de Chimie, Volume 71, Issue 7, July 2020, Pages 513-521</t>
  </si>
  <si>
    <t>https://www.revistadechimie.ro/pdf/53TOTAN.pdf720.pdf</t>
  </si>
  <si>
    <t xml:space="preserve">Moisei  Anca (ULBS), Gligor, F (ULBS), Bojita M(UMF Cluj), Chis, A (ULBS); Totan M (ULBS) ; Vonica-Gligor LA (ULBS)  ; Ciurba A (UMF TG. MURES)  </t>
  </si>
  <si>
    <t>COMPATIBILITY AND STABILITY STUDIES OF ANTIHYPERTENSIVE/EXCIPIENTS BY THERMAL METHODS, USED IN THE PREFORMULATION PHASE, Farmacia, 62,6, 2014</t>
  </si>
  <si>
    <t xml:space="preserve">Buda V.; Baul B; Andor M; Man DE; Ledeti A; Vlase G; Vlase T; Danciu C; Matusz P; Peter F; Ledeti I, Solid State Stability and Kinetics of Degradation for Candesartan-Pure Compound and Pharmaceutical Formulation, PHARMACEUTICS, 2020. </t>
  </si>
  <si>
    <t>Totan, M (ULBS); Antonescu, E (ULBS); Gligor, FG (ULBS)</t>
  </si>
  <si>
    <t>Torras, M.; Moya, C; Pasquevich, GA; Roig, A., MICROCHIMICA ACTA, VOL. 187, NR.9, 2020</t>
  </si>
  <si>
    <t>Bhagat B; Jadeja, Jadeja Vrajrajsinh; Sharma Paawan; Joshi Kuldeep; Mukherjee Kalisadhan, Case study on the use of image analysis for the simple and inexpensive colorimetric detection of Fe(iii) in water, ANALYTICAL METHODS, Vol. 12 Issue: 37, P: 4509-4516,2020</t>
  </si>
  <si>
    <t xml:space="preserve">Silisteanu SC (Univ. St. cel Mare Suceava); Mitariu L (ULBS); Ranga R (ULBS); Antonescu E (ULBS); Duica CL (ULBS); Racheriu M (ULBS); Totan M (ULBS); Manea MM (UMF Cluj) </t>
  </si>
  <si>
    <t>Alsaedi R; Dhifli A; Ghanmi A., Nonlinearities on particular elliptic curves subspaces and applications, ANALELE STIINTIFICE ALE UNIVERSITATII OVIDIUS CONSTANTA-SERIA MATEMATICA, Vol. 28, Issue: 3 P: 39-49, 2020.</t>
  </si>
  <si>
    <t>NICOLAE GRIGORE (ULBS), MARIA TOTAN (ULBS), VALENTIN PIRVUT (ULBS), SEBASTIAN IOAN CERNUSCA MITARIU (ULBS), RADU CHICEA (ULBS),
MIHAI SAVA (ULBS), ADRIAN HASEGAN (ULBS)</t>
  </si>
  <si>
    <t>A risk assessment of clostridium difficile infection after antibiotherapy for urinary tract infections in the urology department for hospitalized patients</t>
  </si>
  <si>
    <t>Constantin, G.B, Berbece, S., Voicu, D., Nechita, L., Manole, C.P., Toma, A., Mihailov, R., Mihailov, O., Stefanescu, B., Dinu, C., Revista de Chimie, Volume 71, Issue 3, 1 March 2020, Pages 516-521</t>
  </si>
  <si>
    <t>https://www.revistadechimie.ro/pdf/60%20CONSTANTIN%20G%203%2020.pdf</t>
  </si>
  <si>
    <t>Duica, L (ULBS) ; Antonescu, E(ULBS)  ; Pirlog, M (UMF Craiova) ; Purnichi, T (UMF Craiova) ; Szakacs, J (UMF MURES); Totan, M (ULBS) ; Vintila, BI (ULBS) ; Mitariu, MC (ULBS) ; Mitariu, SIC (ULBS) ; Stetiu, A (ULBS)  ; Bota, G (ULBS) ; Bereanu, A (ULBS) ; Manea MM (Iuliu Hatieganu, Cj)</t>
  </si>
  <si>
    <t>Clinical and Biochemical Correlations of Aggression in Young Patients with Mental Disorders,</t>
  </si>
  <si>
    <t>Roman-Filip C; Catana MG.,  Stroke in young adults - a challenge for etiology, treatment and rehabilitation, BALNEO RESEARCH JOURNAL, Vol: 11 Issue: 4 P: 425-429, 2020.</t>
  </si>
  <si>
    <t>Moisei, A (ULBS); Totan, M (ULBS); Gligor, FG (ULBS); Craciun, I (Polisano) ; Todoran, N (UMF Mureş); Chis, AA (ULBS); Popa, DE (UMF Mureş)</t>
  </si>
  <si>
    <t>Stolarczyk M; Maslanka A; Apola A; Kwiecien A; Hubicka U., DETERMINATION OF CANDESARTAN, HYDROCHLOROTHIAZIDE AND ROSUVASTATIN AS ACTIVE INGREDIENTS OF A POLYTABLET BY A CHROMATOGRAPHIC-DENSITOMETRIC METHOD, ACTA POLONIAE PHARMACEUTIC, Vol. 77, no. 6, P: 833-840, 2020.</t>
  </si>
  <si>
    <t>FMED 3</t>
  </si>
  <si>
    <t>Adzimah Mulkiyah, Fithriani Armin and Harrizul Rivai, CANDESARTAN ANALYSIS METHODS DURING 2000-2020, WORLD JOURNAL OF PHARMACY AND PHARMACEUTICAL SCIENCES, 2020.</t>
  </si>
  <si>
    <t>WORLD JOURNAL OF PHARMACY AND PHARMACEUTICAL SCIENCES</t>
  </si>
  <si>
    <t>Silviu Morar, Elena Topîrcean, Ioana Peteanu</t>
  </si>
  <si>
    <t>FMED</t>
  </si>
  <si>
    <t>The cremation-burial dilemma: opinions of future health professionals</t>
  </si>
  <si>
    <t>Simion, Simina Petra; Jung, Harald; MEDICAL EXAMINATION OF THE BODY BEFORE INCINERATION: COMPARED LEGISLATION, ROMANIAN JOURNAL OF LEGAL MEDICINE; Volume: 28 Issue: 2 Pages: 143-148</t>
  </si>
  <si>
    <t>http://www.rjlm.ro/index.php/arhiv/793</t>
  </si>
  <si>
    <t>I10 - Brevete OSIM/ internaţionale/ triadice</t>
  </si>
  <si>
    <t>Se va anexa documentul doveditor (înregistrarea în buletinul oficial aferent) şi înregistrarea la Serviciul CDI / CTC HPI-ULBS; respectiv dovada indexării ȋn TR.</t>
  </si>
  <si>
    <r>
      <rPr>
        <b/>
        <sz val="10"/>
        <color theme="1"/>
        <rFont val="Arial Narrow"/>
        <family val="2"/>
      </rPr>
      <t>* Punctaje de referință:</t>
    </r>
    <r>
      <rPr>
        <sz val="10"/>
        <color theme="1"/>
        <rFont val="Arial Narrow"/>
        <family val="2"/>
      </rPr>
      <t xml:space="preserve">
• Brevet OSIM = 1000 puncte
• Brevet internaţional = 2000 puncte 
• Brevet triadic = 3000 puncte
• Cerere de brevet indexată în TR = 100 puncte
Punctajul se împarte la numărul de autori cu afiliere la instituţiile de învăţământ şi cercetare din România, inclusiv la doctoranzi / studenţi; pentru autorii din străinătate sau autorii din mediul de afaceri, se menţionează în paranteză instituţia.</t>
    </r>
  </si>
  <si>
    <t>Titlul brevetului/ Numărul brevetului</t>
  </si>
  <si>
    <t>Numele și prenumele inventatorilor (se menționează în paranteză afilierea)</t>
  </si>
  <si>
    <t>Data înregistrării în buletinul oficial / Data indexarii cererii de brevet in TR</t>
  </si>
  <si>
    <t>I11 - Modele de utilitate (micul brevet)</t>
  </si>
  <si>
    <t>Se va anexa documentul doveditor pentru modelul de utilitate (înregistrarea în buletinul oficial aferent) şi înregistrarea la Serviciul CDI / CTC HPI-ULBS.</t>
  </si>
  <si>
    <r>
      <rPr>
        <b/>
        <sz val="10"/>
        <color theme="1"/>
        <rFont val="Arial Narrow"/>
        <family val="2"/>
      </rPr>
      <t>* Punctaje de referință:</t>
    </r>
    <r>
      <rPr>
        <sz val="10"/>
        <color theme="1"/>
        <rFont val="Arial Narrow"/>
        <family val="2"/>
      </rPr>
      <t xml:space="preserve">
• Model de utilitate = 300 puncte
Plafon anual: maxim 600 puncte / declarant.
Punctajul se împarte la numărul de autori cu afiliere la instituţiile de învăţământ şi cercetare din România, inclusiv la doctoranzi / studenţi; pentru autorii din străinătate sau autorii din mediul de afaceri, se menţionează în paranteză instituţia.</t>
    </r>
  </si>
  <si>
    <t>Titlul modelului de utilitate / Numărul modelului de utilitate</t>
  </si>
  <si>
    <t xml:space="preserve">Data înregistrării în buletinul oficial </t>
  </si>
  <si>
    <t>I12 - Evenimente artistice (doar pentru domeniul Artele spectacolului), expoziţii (doar pentru domeniul Arte vizuale) şi concerte de muzică religioasă (doar pentru domeniul Teologie)</t>
  </si>
  <si>
    <t>Se va verifica existenţa siglei ULBS pe materialele promoţionale ale evenimentului respectiv.</t>
  </si>
  <si>
    <t>Se va anexa documentul doveditor evenimentului (site / pagina Facebook, afiş, promovare în mass media, cronică de spectacol, link www etc.).</t>
  </si>
  <si>
    <t>Expozitiile trebuie să facă dovada existenţei unei pagini web, a unui catalog şi a unor documente care să ateste abordarea lor din perspectivă critică.</t>
  </si>
  <si>
    <r>
      <rPr>
        <b/>
        <sz val="10"/>
        <color theme="1"/>
        <rFont val="Arial Narrow"/>
        <family val="2"/>
      </rPr>
      <t>*Punctaje de referință:</t>
    </r>
    <r>
      <rPr>
        <b/>
        <u/>
        <sz val="10"/>
        <color theme="1"/>
        <rFont val="Arial Narrow"/>
        <family val="2"/>
      </rPr>
      <t xml:space="preserve">
A. Evenimente artistice şi expoziţii (domeniul artele spectacolului):</t>
    </r>
    <r>
      <rPr>
        <b/>
        <sz val="10"/>
        <color theme="1"/>
        <rFont val="Arial Narrow"/>
        <family val="2"/>
      </rPr>
      <t xml:space="preserve">
</t>
    </r>
    <r>
      <rPr>
        <b/>
        <u/>
        <sz val="10"/>
        <color theme="1"/>
        <rFont val="Arial Narrow"/>
        <family val="2"/>
      </rPr>
      <t xml:space="preserve">Organizare eveniment artistic: </t>
    </r>
    <r>
      <rPr>
        <sz val="10"/>
        <color theme="1"/>
        <rFont val="Arial Narrow"/>
        <family val="2"/>
      </rPr>
      <t xml:space="preserve">
• 200 puncte / echipă organizatorică, pentru fiecare spectacol în cadrul unui festival, turneu, în străinătate
• 100 puncte / echipă organizatorica, pentru fiecare spectacol în cadrul unui festival, expozitie, turneu în ţară 
• 40 puncte / echipă organizatorică, pentru fiecare reprezentaţie a unui spectacol de la sediul TNRS, expozitie in Sibiu 
Punctajul se acorda managerului de spectacol. Acesta poate decide distribuirea punctajului între membrii echipei. 
</t>
    </r>
    <r>
      <rPr>
        <b/>
        <u/>
        <sz val="10"/>
        <color theme="1"/>
        <rFont val="Arial Narrow"/>
        <family val="2"/>
      </rPr>
      <t>Rol în spectacol / film:</t>
    </r>
    <r>
      <rPr>
        <sz val="10"/>
        <color theme="1"/>
        <rFont val="Arial Narrow"/>
        <family val="2"/>
      </rPr>
      <t xml:space="preserve">
• 800 puncte = rol în film
• 80 puncte = rol in scurt metraj video
• 180 puncte = rol în spectacol nou
• 50 puncte = pentru rol în reprezentaţia unui spectacol de la sediul TNRS (se raportează o singură dată pe anul calendaristic, indiferent de numărul de reprezentaţii)
• 50 puncte = fiecare rol în reprezentația unui spectacol în cadrul unui festival/ turneu naţional 
• 100 puncte = fiecare rol în reprezentația unui spectacol în cadrul unui festival/ turneu în străinătate și în cadrul FITS
</t>
    </r>
    <r>
      <rPr>
        <b/>
        <u/>
        <sz val="10"/>
        <color theme="1"/>
        <rFont val="Arial Narrow"/>
        <family val="2"/>
      </rPr>
      <t>Producţie artistică:</t>
    </r>
    <r>
      <rPr>
        <sz val="10"/>
        <color theme="1"/>
        <rFont val="Arial Narrow"/>
        <family val="2"/>
      </rPr>
      <t xml:space="preserve">
• Regie spectacol: 300 puncte în străinătate / 50 puncte în ţară
• Asistenţă regie spectacol: 40 puncte în străinătate / 20 puncte în ţară
• Producţie scurt metraj video: 200 puncte
• Workshop artistic: 60 puncte în străinătate / 40 puncte în ţară
• Coordonare muzicală spectacol: 40 puncte în străinătate / 20 puncte în ţară. 
• Coordonare mişcare scenică: 40 puncte în străinătate / 20 puncte în ţară. 
• Concept video: 40 puncte în străinătate / 20 puncte în ţară</t>
    </r>
    <r>
      <rPr>
        <sz val="10"/>
        <color theme="1"/>
        <rFont val="Arial Narrow"/>
        <family val="2"/>
      </rPr>
      <t xml:space="preserve">
</t>
    </r>
    <r>
      <rPr>
        <b/>
        <u/>
        <sz val="10"/>
        <color theme="1"/>
        <rFont val="Arial Narrow"/>
        <family val="2"/>
      </rPr>
      <t>B. Expoziţii (domeniul arte vizuale):</t>
    </r>
    <r>
      <rPr>
        <sz val="10"/>
        <color theme="1"/>
        <rFont val="Arial Narrow"/>
        <family val="2"/>
      </rPr>
      <t xml:space="preserve">
- expoziţie personală în străinătate – 200 puncte / eveniment
- expoziţie personală în ţară – 100 puncte / eveniment
- participare la expoziţie internaţională: 50 puncte / eveniment
- participare la expoziţie naţională: 30 puncte / eveniment
Plafoane maxime anual, cerinţe cumulative: 1000 puncte / declarant 
</t>
    </r>
    <r>
      <rPr>
        <b/>
        <u/>
        <sz val="10"/>
        <color theme="1"/>
        <rFont val="Arial Narrow"/>
        <family val="2"/>
      </rPr>
      <t>C. Concerte internationale / naţionale de muzică religioasă (domeniul teologie):</t>
    </r>
    <r>
      <rPr>
        <sz val="10"/>
        <color theme="1"/>
        <rFont val="Arial Narrow"/>
        <family val="2"/>
      </rPr>
      <t xml:space="preserve">
• 50 / 20 puncte / concert. 
Plafon maxim: 100 puncte / declarant.</t>
    </r>
  </si>
  <si>
    <t xml:space="preserve">Numele și prenumele </t>
  </si>
  <si>
    <t>Titlu eveniment</t>
  </si>
  <si>
    <t>Tipul evenimentului</t>
  </si>
  <si>
    <t>Data evenimentului</t>
  </si>
  <si>
    <t>Link-ul către site-ul evenimentului/ catolog/ pagină de FB etc.</t>
  </si>
  <si>
    <t xml:space="preserve">Punctaj individual </t>
  </si>
  <si>
    <t>I13 -  Evenimente sportive (doar pentru domeniul Sport)</t>
  </si>
  <si>
    <t>Se va anexa documentul doveditor evenimentului (site / pagina Facebook, afiş, promovare în mass media etc.).</t>
  </si>
  <si>
    <r>
      <rPr>
        <b/>
        <sz val="10"/>
        <color theme="1"/>
        <rFont val="Arial Narrow"/>
        <family val="2"/>
      </rPr>
      <t>Caracterul competiţiei</t>
    </r>
    <r>
      <rPr>
        <sz val="10"/>
        <color theme="1"/>
        <rFont val="Arial Narrow"/>
        <family val="2"/>
      </rPr>
      <t xml:space="preserve"> / campionatului se dovedește cu o listă de participanţi înscrişi în concurs, afişată pe site-un evenimentului.
• Competiţie internaţională = minim 50% din participanţi sunt din străinătate
• Competiţie naţională = minim 50% din participanţi sunt din alte judeţe
• Competiţie locala = minim 50% din participanţi sunt din judeţul Sibiu</t>
    </r>
  </si>
  <si>
    <r>
      <rPr>
        <b/>
        <sz val="10"/>
        <color theme="1"/>
        <rFont val="Arial Narrow"/>
        <family val="2"/>
      </rPr>
      <t xml:space="preserve">*Punctaje de referință:
</t>
    </r>
    <r>
      <rPr>
        <b/>
        <u/>
        <sz val="10"/>
        <color theme="1"/>
        <rFont val="Arial Narrow"/>
        <family val="2"/>
      </rPr>
      <t>Organizare eveniment sportiv:</t>
    </r>
    <r>
      <rPr>
        <b/>
        <sz val="10"/>
        <color theme="1"/>
        <rFont val="Arial Narrow"/>
        <family val="2"/>
      </rPr>
      <t xml:space="preserve"> </t>
    </r>
    <r>
      <rPr>
        <sz val="10"/>
        <color theme="1"/>
        <rFont val="Arial Narrow"/>
        <family val="2"/>
      </rPr>
      <t xml:space="preserve">
• 500 puncte / echipa organizatorică, pentru fiecare competiţie internatională
• 300 puncte / echipa organizatorică, pentru fiecare competiţie naţională
• 100 puncte / echipa organizatorică, pentru fiecare competiţie locală 
Punctajul se acordă organizatorului principal. Acesta poate decide distribuirea punctajului între membrii echipei. Se va verifica apartenenţa persoanei la comitetul de organizare.
</t>
    </r>
    <r>
      <rPr>
        <b/>
        <sz val="10"/>
        <color theme="1"/>
        <rFont val="Arial Narrow"/>
        <family val="2"/>
      </rPr>
      <t>Performanța sportivă a cadrului didactic afiliat la ULBS:</t>
    </r>
    <r>
      <rPr>
        <sz val="10"/>
        <color theme="1"/>
        <rFont val="Arial Narrow"/>
        <family val="2"/>
      </rPr>
      <t xml:space="preserve">
• 800 puncte = participare la competiţii de nivel internaţional
• 300 puncte = participare competiţii de nivel naţional
• 100 puncte = participare la competiţii de nivel regional
Punctajul pentru performanţa sportivă se acordă pentru cadrul didactic (şi nu pentru studenţi).
</t>
    </r>
  </si>
  <si>
    <r>
      <rPr>
        <b/>
        <sz val="10"/>
        <color theme="1"/>
        <rFont val="Arial Narrow"/>
        <family val="2"/>
      </rPr>
      <t>Plafoane maxime anual</t>
    </r>
    <r>
      <rPr>
        <sz val="10"/>
        <color theme="1"/>
        <rFont val="Arial Narrow"/>
        <family val="2"/>
      </rPr>
      <t>, cerinţe cumulative: 1000 puncte / declarant.</t>
    </r>
  </si>
  <si>
    <t>I14 - Membru în comitetul editorial al unei reviste ştiinţifice indexate BDI</t>
  </si>
  <si>
    <t xml:space="preserve">Se verifica prin lista comitetului editorial al revistei, afişată pe site-ul revistei. </t>
  </si>
  <si>
    <t>În cazul în care activitatea editorului implică muncă de recenzare / calitatea de membru în comitetul ştiinţific, raportarea se face doar la indicatorul I15.</t>
  </si>
  <si>
    <t>În lista comitetului editorial se precizează afilierea la ULBS a declarantului.</t>
  </si>
  <si>
    <r>
      <rPr>
        <b/>
        <sz val="10"/>
        <color rgb="FF000000"/>
        <rFont val="Arial Narrow"/>
        <family val="2"/>
      </rPr>
      <t>* Punctaje de referință:</t>
    </r>
    <r>
      <rPr>
        <sz val="10"/>
        <color rgb="FF000000"/>
        <rFont val="Arial Narrow"/>
        <family val="2"/>
      </rPr>
      <t xml:space="preserve">
• Revistă indexată WoS = 200 puncte 
• Revistă indexată în Scopus: 100 puncte
• Revistă indexată în cel puţin două BDI = 50 puncte 
Pentru revistele ULBS indexate în minim 2 BDI: max 400 puncte / revistă, pentru tot comitetul editorial. Punctajul individual se acordă pe baza unei adrese semnate de Editorul şef.
Plafoane maxime anuale: 200 puncte / declarant, indiferent de numărul de reviste declarate.</t>
    </r>
  </si>
  <si>
    <t>Denumirea revistei</t>
  </si>
  <si>
    <t>Baza de date în care e idexată revista (WoS, Scopus, minim două BDI)</t>
  </si>
  <si>
    <t>Site www al revistei (link-ul unde este menționată componența comitetului editorial)</t>
  </si>
  <si>
    <t>Systematic Reviews in Pharmacy</t>
  </si>
  <si>
    <t>http://www.sysrevpharm.org/index.php?sec=eboard</t>
  </si>
  <si>
    <t>Gligor Felicia Gabriela</t>
  </si>
  <si>
    <t>International Journal of Pharmacology, Phytochemistry and Ethnomedicine</t>
  </si>
  <si>
    <t>Google Scholar, Chemical Abstracts Service</t>
  </si>
  <si>
    <t>https://www.scipress.com/IJPPE/editorial-board</t>
  </si>
  <si>
    <t>Juncan Anca Maria</t>
  </si>
  <si>
    <t xml:space="preserve">International Journal of Pharmaceutical &amp; Phytopharmacological Research (eIJPPR) </t>
  </si>
  <si>
    <t>Thomson Reuters (Emerging Sources Citation Index)
Index Copernicus,Poland
Chemical Abstract Services (CAS), USA
EBSCO,USA
Hinari (WHO,Geneva)
Ulrich’s International Periodical Directory (USA)
Science Central
Get Cited
Directory of Open Access Journals (DOAJ)
Pharmaceutical Journal
Pharmaceutical Science Open Access Resources (PSOAR)
Ayurbhishak
New Jour
Open J-Gate
Google Scholar</t>
  </si>
  <si>
    <t>https://eijppr.com/en/journal-page/editorial-team</t>
  </si>
  <si>
    <t>Antioxidants </t>
  </si>
  <si>
    <t xml:space="preserve"> Scopus, SCIE (Web of Science), PubMed, PMC, FSTA, AGRICOLA, CAPlus / SciFinder</t>
  </si>
  <si>
    <t>https://www.mdpi.com/journal/antioxidants/submission_reviewers</t>
  </si>
  <si>
    <t>Revista Romana de Anatomie Functionala si Clinica, Macro- si Microscopica si de Antropologie</t>
  </si>
  <si>
    <t>Copernicus, EBSCO, DOAJ</t>
  </si>
  <si>
    <t>www.revanatomie.ro</t>
  </si>
  <si>
    <t>Acta Medica Transilvanica</t>
  </si>
  <si>
    <t>www.amtsibiu.ro</t>
  </si>
  <si>
    <r>
      <rPr>
        <u/>
        <sz val="12"/>
        <color rgb="FF0000FF"/>
        <rFont val="&quot;Arial Narrow&quot;"/>
      </rPr>
      <t>www.amtsibiu.ro</t>
    </r>
  </si>
  <si>
    <t>Morgovan Alexe-Claudiu</t>
  </si>
  <si>
    <t>International Journal of Pharmacy and Chemistry</t>
  </si>
  <si>
    <t>Worldcat, CrossRef, Academic Keys, Research Bib, PBN, DRJI, ESJI</t>
  </si>
  <si>
    <t>http://www.sciencepublishinggroup.com/journal/editorialboard?journalid=330</t>
  </si>
  <si>
    <t>Frontiers in Public Health - Health Economics</t>
  </si>
  <si>
    <t>Web of Science</t>
  </si>
  <si>
    <t>https://www.frontiersin.org/my-frontiers/overview</t>
  </si>
  <si>
    <t>MORAR SILVIU</t>
  </si>
  <si>
    <t>Romanian Journal of Legal Medicine</t>
  </si>
  <si>
    <t>WoS, Scopus</t>
  </si>
  <si>
    <t>http://www.rjlm.ro/index.php/editorialboard</t>
  </si>
  <si>
    <t>Rus Luca-Liviu</t>
  </si>
  <si>
    <t>https://farma.com.ro/editorial-council/</t>
  </si>
  <si>
    <t xml:space="preserve">I15 - Referent ştiinţific al unei reviste indexate în minim 2 BDI sau al unei conferinţe internaţionale </t>
  </si>
  <si>
    <t>Calitatea de referent ştiinţific se dovedeşte prin raportul de recenzare (corespondenţa de recenzare).</t>
  </si>
  <si>
    <t>Revista trebuie sa fie indexată în minim 2 BDI.</t>
  </si>
  <si>
    <r>
      <rPr>
        <b/>
        <sz val="10"/>
        <color rgb="FF000000"/>
        <rFont val="Arial Narrow"/>
        <family val="2"/>
      </rPr>
      <t>O conferinţă este considerata internaţională</t>
    </r>
    <r>
      <rPr>
        <sz val="10"/>
        <color rgb="FF000000"/>
        <rFont val="Arial Narrow"/>
        <family val="2"/>
      </rPr>
      <t xml:space="preserve"> dacă îndeplineşte cumulativ următoarele criterii: 
(a) are vizibilitate internaţională, dovedită printr-o pagina web de prezentare într-o limbă străină de circulaţie internaţională (engleză, franceză, germană sau spaniolă); 
(b) peste 50% dintre membrii incluşi în comitetul ştiinţific au afiliere instituţională în străinătate, conform listei comitetului ştiinţific de pe pagina web a conferinţei; 
(c) programul ştiinţific, precum şi proceedings-urile sau rezumatele sunt publicate în format tipărit sau electronic într-o limbă străină de circulaţie internaţională; 
(d) lucrările conferinţei sunt desfăşurate exclusiv într-o limbă străină de circulaţie internaţională; 
(e) minim 25% dintre participanţi sau minim 25 participanţi cu lucrări înscrise au afiliere instituţională în străinătate, conform programului ştiinţific de pe pagina web a conferinţei.</t>
    </r>
  </si>
  <si>
    <r>
      <rPr>
        <b/>
        <sz val="10"/>
        <color rgb="FF000000"/>
        <rFont val="Arial Narrow"/>
        <family val="2"/>
      </rPr>
      <t>*Punctaje de referință:</t>
    </r>
    <r>
      <rPr>
        <sz val="10"/>
        <color rgb="FF000000"/>
        <rFont val="Arial Narrow"/>
        <family val="2"/>
      </rPr>
      <t xml:space="preserve">
• Revistă indexată WoS = 50 puncte 
• Revistă indexată în cel puţin două BDI / conferinţă internaţională = 25 puncte 
Plafoane maxime anual: 200 puncte / declarant, indiferent de numărul de reviste, conferinţe sau articole recenzate declarate.
</t>
    </r>
  </si>
  <si>
    <t>Numele revistei / Numele conferinței</t>
  </si>
  <si>
    <t>Site-ul revistei / site-ul conferinței internaționale</t>
  </si>
  <si>
    <t>Data raportului de recenzare</t>
  </si>
  <si>
    <t xml:space="preserve">Dobrea Carmen </t>
  </si>
  <si>
    <t>Acta Universitatis Cibiniensis. Series E: Food Technology</t>
  </si>
  <si>
    <t>http://saiapm.ulbsibiu.ro/cercetare/ACTA_E/7AUCFT.html</t>
  </si>
  <si>
    <t>13.06.2020</t>
  </si>
  <si>
    <t>Analytical letters</t>
  </si>
  <si>
    <t>https://www.tandfonline.com/toc/lanl20/current</t>
  </si>
  <si>
    <t>27.01.2020</t>
  </si>
  <si>
    <t>23.12.2020</t>
  </si>
  <si>
    <t>23.03.2020</t>
  </si>
  <si>
    <t>01.09.2020</t>
  </si>
  <si>
    <t>https://www.mdpi.com/journal/molecules</t>
  </si>
  <si>
    <t>11.11.2020</t>
  </si>
  <si>
    <t>Antioxidans</t>
  </si>
  <si>
    <t>https://www.mdpi.com/journal/antioxidants</t>
  </si>
  <si>
    <t>12.12.2020</t>
  </si>
  <si>
    <t>Cosmetics</t>
  </si>
  <si>
    <t>https://www.mdpi.com/journal/cosmetics</t>
  </si>
  <si>
    <t>Frontiers in Public Health</t>
  </si>
  <si>
    <t>https://loop.frontiersin.org/people/1022531/editorial</t>
  </si>
  <si>
    <t>28 octombrie 2020</t>
  </si>
  <si>
    <t>Issues in Business Management and Economics</t>
  </si>
  <si>
    <t>https://www.journalissues.org/IBME/</t>
  </si>
  <si>
    <t>6 august 2020</t>
  </si>
  <si>
    <t>MERIT RESEARCH JOURNAL OF MEDICINE AND MEDICAL SCIENCES</t>
  </si>
  <si>
    <t>http://www.meritresearchjournals.org/mms/index.htm</t>
  </si>
  <si>
    <t>18 iulie 2020</t>
  </si>
  <si>
    <t>Global Journal of Perioperative Medicine</t>
  </si>
  <si>
    <t>https://www.peertechzpublications.com/index.php/journals/global-journal-of-perioperative-medicine?utm_source=researchbib</t>
  </si>
  <si>
    <t>5 iulie 2020</t>
  </si>
  <si>
    <t>ANTONESCU ELISABETA</t>
  </si>
  <si>
    <t xml:space="preserve">Journal of Pain Research </t>
  </si>
  <si>
    <t>https://www.dovepress.com/journal_archive.php?pa=peer_reviewer_list&amp;journal_id=41&amp;volume_id=1454</t>
  </si>
  <si>
    <t>19.09.2020</t>
  </si>
  <si>
    <t>RAD Conference Proceedings, vol. 4, pp. 1–4, 2020, ISSN 2466-4626 (online) | DOI: 10.21175/RadProc.2020.00</t>
  </si>
  <si>
    <t>https://www.rad-proceedings.org/proceedings.php?id=4</t>
  </si>
  <si>
    <t>24.10.2020</t>
  </si>
  <si>
    <t>Sensors</t>
  </si>
  <si>
    <t>https://www.mdpi.com/journal/sensors</t>
  </si>
  <si>
    <t>13 Decembrie 2020</t>
  </si>
  <si>
    <t>Agriculture</t>
  </si>
  <si>
    <t>https://www.mdpi.com/journal/agriculture</t>
  </si>
  <si>
    <t>15 Noiembrie 2020</t>
  </si>
  <si>
    <t>TOTAN MARIA</t>
  </si>
  <si>
    <t>Experimental and Therapeutic Medicine</t>
  </si>
  <si>
    <t>https://www.spandidos-publications.com/etm</t>
  </si>
  <si>
    <t>I16 - Organizator principal / Membru în comitetul organizatoric al unei conferinţe internaţionale / naţionale</t>
  </si>
  <si>
    <t>Calitatea de membru în comitetul de organizare se dovedeşte prin lista comitetului organizatoric publicată pe site-ul conferinţei.</t>
  </si>
  <si>
    <r>
      <rPr>
        <b/>
        <sz val="10"/>
        <color rgb="FF000000"/>
        <rFont val="Arial Narrow"/>
        <family val="2"/>
      </rPr>
      <t xml:space="preserve">O conferinţă este considerată internaţională </t>
    </r>
    <r>
      <rPr>
        <sz val="10"/>
        <color rgb="FF000000"/>
        <rFont val="Arial Narrow"/>
        <family val="2"/>
      </rPr>
      <t>dacă îndeplineşte cumulativ următoarele criterii: 
(a) are vizibilitate internaţională, dovedită printr-o pagina web de prezentare într-o limbă străină de circulaţie internaţională (engleză, franceză, germană sau spaniolă); 
(b) peste 50% dintre membrii incluşi în comitetul ştiinţific au afiliere instituţională în străinătate; 
(c) programul ştiinţific este publicat în format tipărit sau electronic într-o limbă străină de circulaţie internaţională; 
(d) lucrările conferinţei sunt desfăşurate exclusiv într-o limbă străină de circulaţie internaţională; 
(e) peste 25% sau 25 de participanţii cu lucrări înscrise în programul ştiinţific al conferinţei au afiliere instituţională în străinătate.
Conferinţă care nu îndeplineşte criteriile minimale pentru a fi încadrata astfel are statutul de</t>
    </r>
    <r>
      <rPr>
        <b/>
        <sz val="10"/>
        <color rgb="FF000000"/>
        <rFont val="Arial Narrow"/>
        <family val="2"/>
      </rPr>
      <t xml:space="preserve"> conferinţă naţională. </t>
    </r>
    <r>
      <rPr>
        <sz val="10"/>
        <color rgb="FF000000"/>
        <rFont val="Arial Narrow"/>
        <family val="2"/>
      </rPr>
      <t>Criterii pentru conferinţa naţională, cel puţin: pagina web; program ştiinţific; volum al conferintei.</t>
    </r>
  </si>
  <si>
    <r>
      <rPr>
        <b/>
        <sz val="10"/>
        <color rgb="FF000000"/>
        <rFont val="Arial Narrow"/>
        <family val="2"/>
      </rPr>
      <t>*Punctaj de referință:</t>
    </r>
    <r>
      <rPr>
        <sz val="10"/>
        <color rgb="FF000000"/>
        <rFont val="Arial Narrow"/>
        <family val="2"/>
      </rPr>
      <t xml:space="preserve">
• 100 puncte / conferinţă internaţională, în calitate de organizator principal
• 50 puncte / conferinţă internaţională, în calitate de membru în comitetul organizatoric
• 50 puncte / conferinţă naţională, în calitate de organizator principal
• 25 puncte / conferinţă naţională, în calitate de membru în organizatoric
Plafoane maxime anual:
• 100 puncte / declarant</t>
    </r>
  </si>
  <si>
    <t xml:space="preserve">Denumirea conferinței </t>
  </si>
  <si>
    <t>Tipul conferinței 
(internațională / națională)</t>
  </si>
  <si>
    <t>Site-ul conferinței</t>
  </si>
  <si>
    <t>Funcția în cadrul comitetului organizatoric (organizator principal sau membru)</t>
  </si>
  <si>
    <t>Data conferinței</t>
  </si>
  <si>
    <t>Calin MOHOR</t>
  </si>
  <si>
    <t>MARSIENSIS 2020 INTERNATIONAL SCIENTIFIC CONGRESS FOR STUDENTS, YOUNG DOCTORS AND PHARMACISTS</t>
  </si>
  <si>
    <t>INTERNATIONALA</t>
  </si>
  <si>
    <t>http://marisiensis.ro/</t>
  </si>
  <si>
    <t>Membru</t>
  </si>
  <si>
    <t>24 oct- 12 dec 2020</t>
  </si>
  <si>
    <t>Calin Mohor</t>
  </si>
  <si>
    <t>Conferinta nationala "Actualități și perspective in medicina"</t>
  </si>
  <si>
    <t>Nationala</t>
  </si>
  <si>
    <t>https://www.facebook.com/pages/category/Event/Conferinta-nationala-Actualit%C4%83%C8%9Bi-%C8%99i-perspective-in-medicina-101663037874469/</t>
  </si>
  <si>
    <t>Organizator Principal</t>
  </si>
  <si>
    <t>12-14 noiembrie 2020</t>
  </si>
  <si>
    <t>Cosmin Mohor</t>
  </si>
  <si>
    <t>4th Eastern European Conference of Mental Health, cu tema „In and out of your mind”</t>
  </si>
  <si>
    <t>internationala</t>
  </si>
  <si>
    <t>https://www.mhasee.org/conference2020</t>
  </si>
  <si>
    <t>membru</t>
  </si>
  <si>
    <t>19-22 noiembrie 2020</t>
  </si>
  <si>
    <t>A XV-a Conferinţă Naţională de Bioetică cu participare internaţională, cu tema „Provocări etice în pandemia COVID-19”</t>
  </si>
  <si>
    <t>nationala</t>
  </si>
  <si>
    <t>https://conferintadebioetica.ro</t>
  </si>
  <si>
    <t>10-12 decembrie 2020</t>
  </si>
  <si>
    <t>Horațiu Dura</t>
  </si>
  <si>
    <t xml:space="preserve">4th EASTERN EUROPEAN CONFERENCE OF MENTAL HEALTH IN AND OUT OF YOUR MIND, 19-22 NOVEMBER 2020 </t>
  </si>
  <si>
    <t>INTERNAȚIONALĂ</t>
  </si>
  <si>
    <t>https://mhasee.ro</t>
  </si>
  <si>
    <t>membru în comitetul organizatoric</t>
  </si>
  <si>
    <t>CONFERINȚA NAȚIONALĂ ACTUALITĂȚI ȘI PERSPECTIVE ÎN MEDICINA INVAZIVĂ, 12-14 NOIEMBRIE 2020</t>
  </si>
  <si>
    <t>NAȚIONALĂ</t>
  </si>
  <si>
    <t>https://eventsdesign.ro/sibiumed/</t>
  </si>
  <si>
    <t>organizator principal</t>
  </si>
  <si>
    <t>I17 - Proiecte derulate cu terţii în evidenţa financiară a ULBS</t>
  </si>
  <si>
    <r>
      <rPr>
        <sz val="10"/>
        <color rgb="FF000000"/>
        <rFont val="Arial Narrow"/>
        <family val="2"/>
      </rPr>
      <t>Se iau în calcul doar proiectele pentru care există la</t>
    </r>
    <r>
      <rPr>
        <sz val="10"/>
        <color rgb="FF000000"/>
        <rFont val="Arial Narrow"/>
        <family val="2"/>
      </rPr>
      <t xml:space="preserve"> Serviciul CDI / CTC-HPI ULBS</t>
    </r>
    <r>
      <rPr>
        <sz val="10"/>
        <color rgb="FFDD0806"/>
        <rFont val="Arial Narrow"/>
        <family val="2"/>
      </rPr>
      <t xml:space="preserve"> </t>
    </r>
    <r>
      <rPr>
        <sz val="10"/>
        <color rgb="FF000000"/>
        <rFont val="Arial Narrow"/>
        <family val="2"/>
      </rPr>
      <t xml:space="preserve">o copie a contractului de colaborare, precum şi o copie a raportului anual de activitate. </t>
    </r>
  </si>
  <si>
    <t>Evidenţa financiară a proiectelor se face pe baza listei sumelor încasate de la Serviciul Financiar Contabil ULBS.</t>
  </si>
  <si>
    <r>
      <rPr>
        <b/>
        <sz val="10"/>
        <color theme="1"/>
        <rFont val="Arial Narrow"/>
        <family val="2"/>
      </rPr>
      <t>*Punctaj de referință:</t>
    </r>
    <r>
      <rPr>
        <sz val="10"/>
        <color theme="1"/>
        <rFont val="Arial Narrow"/>
        <family val="2"/>
      </rPr>
      <t xml:space="preserve">
• 100 puncte = pentru referinţă 10.000 lei sume încasate / an. 
Punctajul se acordă directorului de proiect. La decizia directorului, pe baza unei adrese scrise şi semnate, punctajul poate fi împărţit între director şi membrii proiectului. 
Se acceptă şi proiecte cu valoare mai mică sau mai mare de 10.000 lei, cu diminuarea respectiv majorarea proporţională a punctajului. 
În cazul proiectelor multianuale, punctajul anual se acorda proportional cu suma incasata anual.</t>
    </r>
  </si>
  <si>
    <t>Proiectele instituționale (contracte ESAYEP-SEE, POCU, Erasmus+ KA1, contracte FDI, contracte ROSE, proiecte depuse la Primărie, proiecte depuse la Consiliul Județean etc.) nu se raportează.</t>
  </si>
  <si>
    <t>Contractele de sponsorizare nu se iau în considerare la raportarea SIEPAS.</t>
  </si>
  <si>
    <t>Aplicațiile la proiectele de cercetare (inclusiv proiecte Erasmusm+ KA2) se raportează la I18. Nu se raportează niciun fel de proiecte aflate în derulare pentru care aplicația/contractul s-a punctat în anii precedenți la I.18.</t>
  </si>
  <si>
    <t>Plafon maxim anual: 450 puncte / proiect.</t>
  </si>
  <si>
    <t>Denumire proiect</t>
  </si>
  <si>
    <t>Finanțator</t>
  </si>
  <si>
    <t>Director de proiect</t>
  </si>
  <si>
    <t>Durata contractului (lună/an - lună/an)</t>
  </si>
  <si>
    <t xml:space="preserve">Suma contractului </t>
  </si>
  <si>
    <t>Suma încasată în anul de referință</t>
  </si>
  <si>
    <t>*Punctaj de referință</t>
  </si>
  <si>
    <t xml:space="preserve">I18 - Aplicaţii la competiţii de cercetare </t>
  </si>
  <si>
    <t xml:space="preserve">Aplicaţia la proiect trebuie efectuată în numele ULBS şi trebuie notificată la Serviciul CDI. </t>
  </si>
  <si>
    <t xml:space="preserve">Punctajul se acordă în momentul afişării rezultatului competiţiei – mimin 60% din punctajul maxim. După caz, pot fi ataşate alte dovezi dacă nu există liste cu punctaje afişate. </t>
  </si>
  <si>
    <t xml:space="preserve">Punctajul se acordă directorului de proiect. La decizia directorului, pe baza unei adrese scrise şi semnate, punctajul poate fi împărţit între director şi membrii proiectului, fără a se depăși punctajul maxim admis / aplicație. </t>
  </si>
  <si>
    <t>Proiectul de cercetare-dezvoltare este identificat cel puţin prin următoarele elemente: scopul proiectului, domeniul de cercetare-dezvoltare, obiective, activităţi de cercetare-dezvoltare, perioada de desfăşurare, tipul sursei de finanţare, bugetul proiectului cu precizarea explicită a cheltuielilor cu salariile, categoria rezultatului, caracterul de noutate şi/sau inovativ al rezultatului.</t>
  </si>
  <si>
    <t>Proiectele de mobilitate de tip MC / MCD (https://www.uefiscdi.ro/p1-dezvoltarea-sistemului-national-de-cd) se raporteaza la I17.</t>
  </si>
  <si>
    <t>Proiectele instituționale (contracte ESAYEP-SEE, POCU, Erasmus+ KA1, contracte FDI, contracte ROSE, proiecte depuse la Primărie, proiecte depuse la Consiliul Județean, etc) nu se raportează.</t>
  </si>
  <si>
    <t>Un proiect se punctează o singură dată (aplicația la proiect), nu se punctează proiectele în derulare.</t>
  </si>
  <si>
    <r>
      <rPr>
        <b/>
        <sz val="10"/>
        <color theme="1"/>
        <rFont val="Arial Narrow"/>
        <family val="2"/>
      </rPr>
      <t>*Punctaj de referință:</t>
    </r>
    <r>
      <rPr>
        <sz val="10"/>
        <color theme="1"/>
        <rFont val="Arial Narrow"/>
        <family val="2"/>
      </rPr>
      <t xml:space="preserve">
</t>
    </r>
    <r>
      <rPr>
        <b/>
        <u/>
        <sz val="10"/>
        <color theme="1"/>
        <rFont val="Arial Narrow"/>
        <family val="2"/>
      </rPr>
      <t>Aplicatie la proiecte H2020:</t>
    </r>
    <r>
      <rPr>
        <sz val="10"/>
        <color theme="1"/>
        <rFont val="Arial Narrow"/>
        <family val="2"/>
      </rPr>
      <t xml:space="preserve">
• În calitate de beneficiar / coordonator = 1000 puncte / aplicatie
• În calitate de partener = 500 puncte / aplicaţie
Se acordă un coeficient de multiplicare de 1.5 pentru proiectele câstigate.
</t>
    </r>
    <r>
      <rPr>
        <b/>
        <u/>
        <sz val="10"/>
        <color theme="1"/>
        <rFont val="Arial Narrow"/>
        <family val="2"/>
      </rPr>
      <t>Aplicatie la alte proiecte de cercetare (ERASMUS+ şi SEE (doar proiectele de cercetare), PN3, alte proiecte administrate de UEFISCDI, Academia Română, ANCS etc):</t>
    </r>
    <r>
      <rPr>
        <sz val="10"/>
        <color theme="1"/>
        <rFont val="Arial Narrow"/>
        <family val="2"/>
      </rPr>
      <t xml:space="preserve">
• În calitate de beneficiar = 300 puncte / aplicatie
• În calitate de partener = 100 puncte / aplicaţie
Se acordă un coeficient de multiplicare de 1.5 pentru proiectele câstigate.</t>
    </r>
  </si>
  <si>
    <t>Denumire competiție</t>
  </si>
  <si>
    <t>Calitate ULBS 
(Beneficiar / coordonator)</t>
  </si>
  <si>
    <t>Site www cu rezultatele competiției</t>
  </si>
  <si>
    <t>Data la care s-au afișat rezultatele</t>
  </si>
  <si>
    <t>I19 - Articol ştiințific în revistă neindexată BDI</t>
  </si>
  <si>
    <r>
      <rPr>
        <b/>
        <sz val="10"/>
        <color theme="1"/>
        <rFont val="Arial Narrow"/>
        <family val="2"/>
      </rPr>
      <t>* Punctaj de referință:</t>
    </r>
    <r>
      <rPr>
        <sz val="10"/>
        <color theme="1"/>
        <rFont val="Arial Narrow"/>
        <family val="2"/>
      </rPr>
      <t xml:space="preserve">
• Articol = 20 puncte 
Punctajul se împarte la numărul de autori cu afiliere la instituţiile de învăţământ şi cercetare din România, inclusiv la doctoranzi / studenţi; pentru autorii din străinătate sau autorii din mediul de afaceri, se menţionează în paranteză instituţia.
</t>
    </r>
    <r>
      <rPr>
        <b/>
        <sz val="10"/>
        <color theme="1"/>
        <rFont val="Arial Narrow"/>
        <family val="2"/>
      </rPr>
      <t>Plafoane maxime anual:</t>
    </r>
    <r>
      <rPr>
        <sz val="10"/>
        <color theme="1"/>
        <rFont val="Arial Narrow"/>
        <family val="2"/>
      </rPr>
      <t xml:space="preserve">
• 60 puncte / declarant</t>
    </r>
  </si>
  <si>
    <t>Volum / număr</t>
  </si>
  <si>
    <t>Site-ul revistei</t>
  </si>
  <si>
    <t>Drug Poisoning with suicidal intention</t>
  </si>
  <si>
    <t>HORAȚIU DURA, SANDA DURA</t>
  </si>
  <si>
    <t>Abstract book of 4th Eastern European Conference of Mintal Health In and Out of your Mind</t>
  </si>
  <si>
    <t>volum</t>
  </si>
  <si>
    <t>38-39</t>
  </si>
  <si>
    <t>2734-7443</t>
  </si>
  <si>
    <t xml:space="preserve">Allergic comorbidities in psyhiatric pathology </t>
  </si>
  <si>
    <t xml:space="preserve"> SANDA DURA, HORAȚIU DURA,</t>
  </si>
  <si>
    <t>39</t>
  </si>
  <si>
    <t>https://de15e980-585d-48fd-ad8e-a61b65384d58.filesusr.com/ugd/c96ce8_9005ad342d2242228f8c09e499e94ae0.pdf</t>
  </si>
  <si>
    <t>I20 - Lucrări / experimente / demonstraţii / inovaţii prezentate sau publicate în volumul unor manifestări ştiinţifice</t>
  </si>
  <si>
    <r>
      <rPr>
        <b/>
        <sz val="10"/>
        <color theme="1"/>
        <rFont val="Arial Narrow"/>
        <family val="2"/>
      </rPr>
      <t>*Punctaj de referință:</t>
    </r>
    <r>
      <rPr>
        <sz val="10"/>
        <color theme="1"/>
        <rFont val="Arial Narrow"/>
        <family val="2"/>
      </rPr>
      <t xml:space="preserve">
• Lucrare = 40 / 20 puncte pentru conferinţă în străinătate / ţară
• Experiment / demonstraţie / inovaţie etc = 20 puncte / eveniment (indiferent de numărul standurilor de prezentare în cadrul evenimentului). 
Punctajul se împarte la numărul de autori / numărul de membri în echipă, cu afiliere la instituţiile de învăţământ şi cercetare din România, inclusiv la doctoranzi / studenţi; pentru autorii din străinătate sau autorii din mediul de afaceri, se menţionează în paranteză instituţia.
</t>
    </r>
    <r>
      <rPr>
        <b/>
        <sz val="10"/>
        <color theme="1"/>
        <rFont val="Arial Narrow"/>
        <family val="2"/>
      </rPr>
      <t>Plafoane maxime anual:</t>
    </r>
    <r>
      <rPr>
        <sz val="10"/>
        <color theme="1"/>
        <rFont val="Arial Narrow"/>
        <family val="2"/>
      </rPr>
      <t xml:space="preserve">
• 60 puncte / declarant</t>
    </r>
  </si>
  <si>
    <t>Titlul articolului / Denumirea experimentului</t>
  </si>
  <si>
    <t xml:space="preserve">Numele și prenumele autorilor </t>
  </si>
  <si>
    <t>Titlul conferinței / Denumirea evenimentului</t>
  </si>
  <si>
    <t>Site www al conferinței / evenimentului</t>
  </si>
  <si>
    <t xml:space="preserve">Data evenimentului </t>
  </si>
  <si>
    <t>Arseniu, AM (ULBS); Butuca, A (ULBS); Totan, M (ULBS); Cormos, G (ULBS); Morgovan, C (ULBS); Muresan, M (ULBS); Chis, AA (ULBS)</t>
  </si>
  <si>
    <t>5th German PharmaTox Summit, 2-5 March 2020, Leipzig, Germany</t>
  </si>
  <si>
    <t>3-5 martie 2020</t>
  </si>
  <si>
    <t>Before you call 112!!</t>
  </si>
  <si>
    <t>Bologa cezar, Stud. Bologa Anastasia</t>
  </si>
  <si>
    <t>NOAPTEA CERCETATORILOR</t>
  </si>
  <si>
    <t>http://hostcercetare.ulbsibiu.ro/NC_program2020.html</t>
  </si>
  <si>
    <t>Bologa Cezar</t>
  </si>
  <si>
    <t>An overview of dapgliflozin serious adverse reactions caused by potential interactions</t>
  </si>
  <si>
    <t>Claudiu Morgovan (ULBS), Anca Butucă (ULBS), Anca Maria Juncan (ULBS), Luca Liviu Rus (ULBS), Andrei Cătălin Muntean (ULBS), Loredana Andreea Vonica (ULBS), Adina Frum (ULBS), Carmen Maximiliana Dobrea (ULBS), Felicia Gabriela Gligor (ULBS), Steliana Ghibu (UMF CLuj)</t>
  </si>
  <si>
    <t>Medicatia contraceptiva intre beneficiu si risc</t>
  </si>
  <si>
    <t>Anca Butuca (ULBS), Claudiu Morgovan (ULBS)</t>
  </si>
  <si>
    <t>Zilele Medicale Sibiene, 7-9 octombrie 2020, Sibiu, Romania</t>
  </si>
  <si>
    <t>https://zms.ro/program/</t>
  </si>
  <si>
    <t>7-9 OCTOMBRIE 2020</t>
  </si>
  <si>
    <t>https://mi.conventus.de/online/afterRegistrationPeriod;jsessionid=x-tXaUba9sd-SnjNxTmASqaRVPoch5Y1FYaINL0e.5badb238126a</t>
  </si>
  <si>
    <t xml:space="preserve">Frum Adina </t>
  </si>
  <si>
    <t>Indicatii terapeutice ale vitaminei D</t>
  </si>
  <si>
    <t>Gligor F., Totan M.</t>
  </si>
  <si>
    <t>Zilele Medicale Sibiene 2020</t>
  </si>
  <si>
    <t>7-9 octombrie 2020</t>
  </si>
  <si>
    <t>Arseniu, AM (ULBS); Butuca, A (ULBS); Totan, M (ULBS); Cormos, G (ULBS); Morgovan, C (ULBS); Muresan, M (ULBS); Chis, AA (ULBS)</t>
  </si>
  <si>
    <t xml:space="preserve">Multiple primary neoplasms (MPN)
</t>
  </si>
  <si>
    <t>Lucian POPESCU, Călin MOHOR, Ioan BOMBEA</t>
  </si>
  <si>
    <t xml:space="preserve">Conferinta nationala "Actualități și perspective in medicina"
</t>
  </si>
  <si>
    <t>https://m.facebook.com/Conferinta-nationala-Actualit%C4%83%C8%9Bi-%C8%99i-perspective-in-medicina-101663037874469/</t>
  </si>
  <si>
    <t xml:space="preserve">Complex surgical approach of oral cancer
</t>
  </si>
  <si>
    <t>Elena TALVAN, Călin MOHOR</t>
  </si>
  <si>
    <t xml:space="preserve">Joncțiunea miotendinoasă și osteotendinoasă
</t>
  </si>
  <si>
    <t xml:space="preserve">Cosmin MOHOR, Mihai
ROMAN, Radu FLEACĂ, Călin
MOHOR
</t>
  </si>
  <si>
    <t>Actualități în tratamentul leziunilor de cartilaj</t>
  </si>
  <si>
    <t xml:space="preserve">Radu FLEACĂ, Mihai ROMAN,
Cosmin MOHOR
</t>
  </si>
  <si>
    <t>Pseudartroza de tibie - prezentare de caz</t>
  </si>
  <si>
    <t>Tiberiu BUTUZA, Mihai
ROMAN, Bogdan BOCEA,
Cosmin MOHOR, Radu FLEACĂ</t>
  </si>
  <si>
    <t>Complicațiile de părți moi perioperatorii în fracturile
maleolare</t>
  </si>
  <si>
    <t>Bogdan BOCEA, Mihai ROMAN,
Cosmin MOHOR, Radu FLEACĂ</t>
  </si>
  <si>
    <t>Fractura inserției tibială (tip avulsie) a ligamentului încrucișat
anterior</t>
  </si>
  <si>
    <t xml:space="preserve">Mihai ROMAN, Radu FLEACĂ,
Cosmin MOHOR
</t>
  </si>
  <si>
    <t xml:space="preserve"> Influence of obesity on heart function in an experimental model of heart failure with preserved ejection fraction</t>
  </si>
  <si>
    <t>C Pop (UMF Cluj), L Stoicescu (UMF Cluj), G Stefan (UMF Cluj), J Dhot (Universite de Nantes), VA Balteanu (USAMV Cluj), B Lauzier (Universite de Nantes), C Morgovan (ULBS), C Mogosan (UMF Cluj), S Ghibu (UMF Cluj)</t>
  </si>
  <si>
    <t>Printemps de la cardiologie 2020</t>
  </si>
  <si>
    <t>https://www.printemps.sfcardio.fr/e-pc2020-vod</t>
  </si>
  <si>
    <t>29-30 octombrie 2020</t>
  </si>
  <si>
    <t>Pop C (UMF Cluj-Napoca), Stoicescu L (UMF Cluj-Napoca), Muntean DM (UMF Cluj-Napoca), Stefan G (UMF Cluj-Napoca), Lauzier Ben (Universite de Nantes), Morgovan C (ULBS), Kiss B (UMF Cluj-Napoca), Lochin F (UMF Cluj-Napoca), Mogosan C (UMF Cluj-Napoca), Ghibu S (UMF Cluj-Napoca)</t>
  </si>
  <si>
    <t xml:space="preserve">Influence of alpha lipoic acid on metabolism and cardiac function in an animal experimental study, </t>
  </si>
  <si>
    <t>Cristina Pop (UMF Cluj), Laurențiu Stoicescu (UMF Cluj), Georgia Ștefan (UMF Cluj), Dana-Maria Muntean (UMF Cluj), Justine Dhot (Universite de Nantes), Valentin Adrian Bâlteanu (USAMV Cluj), Benjamin Lauzier (Universite de Nantes), Claudiu Morgovan (ULBS), Bela Kiss (UMF Cluj), Felicia Loghin (UMF Cluj), Cristina Mogoșan (UMF Cluj), Steliana Ghibu (UMF Cluj)</t>
  </si>
  <si>
    <t>Annual Meeting of Iuliu Haţieganu University of Medicine and Pharmacy, 10-11 December 2020, Cluj-Napoca, Romania,</t>
  </si>
  <si>
    <t>http://www.umfcluj.ro/component/content/article/8-ro/621-zilele-universitatii-2020?Itemid=216</t>
  </si>
  <si>
    <t>10-11 Decembrie 2020</t>
  </si>
  <si>
    <t>Eclampsie, PRESS și tulburare psihotică la o pacienta cu sarcină gemelară și trombofilie majoră</t>
  </si>
  <si>
    <t>L Prodan, C Roman Filip, A Tanase</t>
  </si>
  <si>
    <t>Congresul National de Neurologie, 7-9 noiembrie Bucuresti</t>
  </si>
  <si>
    <t>https://congres.neurology.ro</t>
  </si>
  <si>
    <t>7-9 noiembrie 2020</t>
  </si>
  <si>
    <t>Health Risks Associated With Exposure To Ionizing Radiation In Adolescent Patients</t>
  </si>
  <si>
    <r>
      <t>Elisabeta Antonescu</t>
    </r>
    <r>
      <rPr>
        <sz val="11"/>
        <color rgb="FF000000"/>
        <rFont val="&quot;Arial Narrow&quot;, Arial"/>
      </rPr>
      <t xml:space="preserve">, </t>
    </r>
    <r>
      <rPr>
        <u/>
        <sz val="11"/>
        <color rgb="FF000000"/>
        <rFont val="&quot;Arial Narrow&quot;, Arial"/>
      </rPr>
      <t>Juliánna Szakács</t>
    </r>
    <r>
      <rPr>
        <u/>
        <sz val="11"/>
        <color rgb="FF000000"/>
        <rFont val="&quot;Arial Narrow&quot;, Arial"/>
      </rPr>
      <t>,</t>
    </r>
    <r>
      <rPr>
        <sz val="11"/>
        <color rgb="FF000000"/>
        <rFont val="&quot;Arial Narrow&quot;, Arial"/>
      </rPr>
      <t xml:space="preserve">  Irina-Elena Antonescu</t>
    </r>
    <r>
      <rPr>
        <sz val="11"/>
        <color rgb="FF000000"/>
        <rFont val="&quot;Arial Narrow&quot;, Arial"/>
      </rPr>
      <t>,  Ioan Oswald</t>
    </r>
    <r>
      <rPr>
        <sz val="11"/>
        <color rgb="FF000000"/>
        <rFont val="&quot;Arial Narrow&quot;, Arial"/>
      </rPr>
      <t xml:space="preserve">, </t>
    </r>
  </si>
  <si>
    <t>National Online Conference of Biophysics</t>
  </si>
  <si>
    <t>http://www.biophysicsnet.ro/conferences-events/</t>
  </si>
  <si>
    <t>14-16.06.2020</t>
  </si>
  <si>
    <t>Physical Parameters Of Patients Influencing The Radiation Dose Received In Radiodiagnostic Procedures</t>
  </si>
  <si>
    <r>
      <t>Elisabeta Antonescu</t>
    </r>
    <r>
      <rPr>
        <sz val="11"/>
        <color rgb="FF000000"/>
        <rFont val="&quot;Arial Narrow&quot;, Arial"/>
      </rPr>
      <t>, Ioan George Oswald</t>
    </r>
    <r>
      <rPr>
        <sz val="11"/>
        <color rgb="FF000000"/>
        <rFont val="&quot;Arial Narrow&quot;, Arial"/>
      </rPr>
      <t>, Oana-Raluca Antonescu</t>
    </r>
    <r>
      <rPr>
        <sz val="11"/>
        <color rgb="FF000000"/>
        <rFont val="&quot;Arial Narrow&quot;, Arial"/>
      </rPr>
      <t xml:space="preserve">, </t>
    </r>
    <r>
      <rPr>
        <u/>
        <sz val="11"/>
        <color rgb="FF000000"/>
        <rFont val="&quot;Arial Narrow&quot;, Arial"/>
      </rPr>
      <t>Juliánna Szakács</t>
    </r>
  </si>
  <si>
    <t xml:space="preserve">Experimental Studies on Municipal Solid Waste Pyrolysis in a
Rotary Kiln-Pilot Plant
</t>
  </si>
  <si>
    <r>
      <t>Juliánna Szakács</t>
    </r>
    <r>
      <rPr>
        <sz val="11"/>
        <color rgb="FF000000"/>
        <rFont val="&quot;Arial Narrow&quot;, Arial"/>
      </rPr>
      <t>, Elisabeta Antonescu</t>
    </r>
    <r>
      <rPr>
        <sz val="11"/>
        <color rgb="FF000000"/>
        <rFont val="&quot;Arial Narrow&quot;, Arial"/>
      </rPr>
      <t xml:space="preserve">, </t>
    </r>
    <r>
      <rPr>
        <u/>
        <sz val="11"/>
        <color rgb="FF000000"/>
        <rFont val="&quot;Arial Narrow&quot;, Arial"/>
      </rPr>
      <t>János Szakács</t>
    </r>
  </si>
  <si>
    <t>METODE MODERNE DE DIAGNOSTIC PARACLINIC AL TUMORILOR MAMARE</t>
  </si>
  <si>
    <t>Mihaela Racheriu, Elisabeta Antonescu</t>
  </si>
  <si>
    <t>Noaptea cercetatorilor</t>
  </si>
  <si>
    <t>27.11.2020</t>
  </si>
  <si>
    <t>Burnout Syndrome in time of COVID-19 Pandemic</t>
  </si>
  <si>
    <t xml:space="preserve">Lilioara-Alexandra Muja - ULBS PhD student, Morar Silviu - ULBS </t>
  </si>
  <si>
    <t xml:space="preserve">4th Eastern European Conference of Mental Health „In and out of your mind”, </t>
  </si>
  <si>
    <t>online, 19-22 noiembrie 2020</t>
  </si>
  <si>
    <t>Malpraxis-ul în practica medicală clinică</t>
  </si>
  <si>
    <t>Morar Silviu - ULBS</t>
  </si>
  <si>
    <t>Zilele Medicale Sibiene ediția 2020</t>
  </si>
  <si>
    <t>http://zms.ro</t>
  </si>
  <si>
    <t>online, 7-9 octombrie 2020</t>
  </si>
  <si>
    <t>Dileme etice în pandemia COVID-19 - utilitarism versus kantianism</t>
  </si>
  <si>
    <t>online, 10-12 decembrie 2020</t>
  </si>
  <si>
    <t>Problematica alocării resurselor în contextul actualei pandemii COVID-19</t>
  </si>
  <si>
    <t>Morar Silviu - ULBS, Topircean Elena - ULBS</t>
  </si>
  <si>
    <t>Thanatogenic Risk Factors in Deaths Due to Femoral Fractures Autopsied within the Sibiu County Forensic Department During 2015-2019</t>
  </si>
  <si>
    <t>International Conference on Legal Medicine from Cluj, 3rd edition/ Proceedings of the International Conference on Legal Medicine from Cluj, 3rd edition, vol. 2/ Filodiritto International Proceedings, December 2020 (Siserman CV &amp; Delcea C Eds.)</t>
  </si>
  <si>
    <t>https://www.imlcj.ro/eveniment/conferinta-clujeana-de-medicina-legala-editia-a-iii-a-1-4-octombrie-2020/</t>
  </si>
  <si>
    <t>1-4 octombrie 2020</t>
  </si>
  <si>
    <t>Investigation of Burnout Syndrome Among Staff Involved in Pathological and Forensic Autopsies in Sibiu County in the Context of the COVID-19 Pandemic</t>
  </si>
  <si>
    <t xml:space="preserve">Difficulties of Differential Diagnostis in a Case of Traumatic Death: Hetero-agression versus Falling from Height on an Irregular Hard Ground. </t>
  </si>
  <si>
    <t>CÂRSTOC IOANA. DURA HORAȚIU. DURA SANDA .</t>
  </si>
  <si>
    <t>INTERNAȚIONAL CONFERENCE ON LEGAL MEDICINE FROM CLUJ, 3RD EDITION, VOL2</t>
  </si>
  <si>
    <t>Sweats that Kill. Mechanical Asphyxia with Soft Gummed Candies in Children. Case Presentation</t>
  </si>
  <si>
    <t>DURA HORAȚIU. CÂRSTOC IOANA. DURA SANDA .</t>
  </si>
  <si>
    <t>13.33.</t>
  </si>
  <si>
    <t>Difficulties of Differential Diagnostis of Antemortem and Postmortem Lesions in a Case of a Dogs Attack on Human</t>
  </si>
  <si>
    <t xml:space="preserve">DURA HORAȚIU. DURA SANDA. .CÂRSTOC IOANA. </t>
  </si>
  <si>
    <t>Positional Asphyxia During Farming Activities. A Rare Cause of Death</t>
  </si>
  <si>
    <t>Death throught Cold Exposure in the Psyhiatric Patient: Hypotermia or Suicide? Case Presentation</t>
  </si>
  <si>
    <t xml:space="preserve">DURA SANDA . CÂRSTOC IOANA. DURA HORAȚIU. </t>
  </si>
  <si>
    <t>The Role of the Biological Background in Death Secondary to Non-Severe Traumatic Injuries</t>
  </si>
  <si>
    <t>https://cercetare.ulbsibiu.ro/ro/noaptea-cercetatorilor/</t>
  </si>
  <si>
    <t>Carcalici, R (Spitalul Clinic Judetean Sibiu); Roman-Filip, C (ULBS); Rus, LL (ULBS)</t>
  </si>
  <si>
    <t xml:space="preserve">5th German PharmaTox Summit, 2-5 March 2020, Leipzig, Germany </t>
  </si>
  <si>
    <t>Controlul infecțiilor intraspitalicești prin reglementarea telefonului mobil la cadrele medicale</t>
  </si>
  <si>
    <r>
      <t xml:space="preserve">Camelia Grigore(Sp. Pediatrie Sibiu), Ștefan Cristea(Sp. Pediatrie Sibiu), Nicolae Grigore (ULBS), </t>
    </r>
    <r>
      <rPr>
        <b/>
        <sz val="11"/>
        <color theme="1"/>
        <rFont val="&quot;Arial Narrow&quot;, Arial"/>
      </rPr>
      <t>Maria Totan</t>
    </r>
    <r>
      <rPr>
        <sz val="11"/>
        <color theme="1"/>
        <rFont val="&quot;Arial Narrow&quot;, Arial"/>
      </rPr>
      <t xml:space="preserve"> (ULBS)</t>
    </r>
  </si>
  <si>
    <t>Zilele Dermatologiei la Sibiu</t>
  </si>
  <si>
    <t>http://confdermasibiu.ro/</t>
  </si>
  <si>
    <t>5 - 7 martie 2020</t>
  </si>
  <si>
    <t>Testele serologice în diagnosticul urticariei</t>
  </si>
  <si>
    <r>
      <t xml:space="preserve">Camelia Grigore(Sp. Pediatrie Sibiu), Ștefan Cristea(Sp. Pediatrie Sibiu), Nicolae Grigore (ULBS), </t>
    </r>
    <r>
      <rPr>
        <b/>
        <sz val="11"/>
        <color theme="1"/>
        <rFont val="&quot;Arial Narrow&quot;, Arial"/>
      </rPr>
      <t>Maria Totan</t>
    </r>
    <r>
      <rPr>
        <sz val="11"/>
        <color theme="1"/>
        <rFont val="&quot;Arial Narrow&quot;, Arial"/>
      </rPr>
      <t xml:space="preserve"> (ULBS)</t>
    </r>
  </si>
  <si>
    <t>Examenul bacteriologic al secretiei tegumentare la pacientii cu urticarie</t>
  </si>
  <si>
    <r>
      <t xml:space="preserve">Camelia Grigore(Sp. Pediatrie Sibiu), Ștefan Cristea(Sp. Pediatrie Sibiu), Nicolae Grigore (ULBS), </t>
    </r>
    <r>
      <rPr>
        <b/>
        <sz val="11"/>
        <color theme="1"/>
        <rFont val="&quot;Arial Narrow&quot;, Arial"/>
      </rPr>
      <t>Maria Totan</t>
    </r>
    <r>
      <rPr>
        <sz val="11"/>
        <color theme="1"/>
        <rFont val="&quot;Arial Narrow&quot;, Arial"/>
      </rPr>
      <t xml:space="preserve"> (ULBS)</t>
    </r>
  </si>
  <si>
    <t>Prevalența MRSA în infecțiile respiratorii superioare la copiii din zona Sibiu</t>
  </si>
  <si>
    <r>
      <rPr>
        <b/>
        <sz val="11"/>
        <color theme="1"/>
        <rFont val="&quot;Arial Narrow&quot;, Arial"/>
      </rPr>
      <t>Maria Totan</t>
    </r>
    <r>
      <rPr>
        <b/>
        <sz val="11"/>
        <color theme="1"/>
        <rFont val="&quot;Arial Narrow&quot;, Arial"/>
      </rPr>
      <t xml:space="preserve"> (ULBS), Camelia Grigore(ULBS), Cristea Ştefan(Sp. de Pediatrie), Gubernat Laura(Sp. de Pediatrie), Nicolae Grigore(ULBS)</t>
    </r>
  </si>
  <si>
    <t>A 4-a Conferinţă naţională a Asociaţiei de medicină de laborator din România cu participare internaţionala</t>
  </si>
  <si>
    <t>https://amlr.medical-congresses.ro/wp-content/uploads/2020/09/brosura-finala-amlr.pdf</t>
  </si>
  <si>
    <t>9 -11 Sept 2020</t>
  </si>
  <si>
    <t>Interpretarea rezultatelor testelor este modificată de intervalele de referință?</t>
  </si>
  <si>
    <r>
      <rPr>
        <b/>
        <sz val="11"/>
        <color theme="1"/>
        <rFont val="&quot;Arial Narrow&quot;, Arial"/>
      </rPr>
      <t>Maria Totan</t>
    </r>
    <r>
      <rPr>
        <b/>
        <sz val="11"/>
        <color theme="1"/>
        <rFont val="&quot;Arial Narrow&quot;, Arial"/>
      </rPr>
      <t xml:space="preserve"> (ULBS), Camelia Grigore (Sp. de Pediatrie), Cristea Ştefan (Sp. de Pediatrie), Nicolae Grigore (ULBS)</t>
    </r>
  </si>
  <si>
    <r>
      <t xml:space="preserve">Gligor Felicia (ULBS), </t>
    </r>
    <r>
      <rPr>
        <b/>
        <sz val="11"/>
        <color theme="1"/>
        <rFont val="&quot;Arial Narrow&quot;, Arial"/>
      </rPr>
      <t>Totan Maria</t>
    </r>
    <r>
      <rPr>
        <sz val="11"/>
        <color theme="1"/>
        <rFont val="&quot;Arial Narrow&quot;, Arial"/>
      </rPr>
      <t xml:space="preserve"> (ULBS)</t>
    </r>
  </si>
  <si>
    <r>
      <t xml:space="preserve">Arseniu, AM (ULBS); Butuca, A (ULBS); </t>
    </r>
    <r>
      <rPr>
        <b/>
        <sz val="11"/>
        <color theme="1"/>
        <rFont val="&quot;Arial Narrow&quot;, Arial"/>
      </rPr>
      <t>Totan, M</t>
    </r>
    <r>
      <rPr>
        <sz val="11"/>
        <color theme="1"/>
        <rFont val="&quot;Arial Narrow&quot;, Arial"/>
      </rPr>
      <t xml:space="preserve"> (ULBS); Cormos, G (ULBS); Morgovan, C (ULBS); Muresan, M (ULBS); Chis, AA (ULBS)</t>
    </r>
  </si>
  <si>
    <t>Rare   complication   in   a   patient   with   Covid   19   positivesigmoid colon cancer – hemoperitoneum by gallbladdernecrosis     following microthrombosis Case report and Systematic Review of the Literature</t>
  </si>
  <si>
    <t>Mihai FAUR, Ciprian TANASESCU, Calin MOHOR, Dan SABAU</t>
  </si>
  <si>
    <t>Revista medico-chirurgicala a Societatii de Medici si Naturalisti din Iasi- The Medical-Surgical Journal</t>
  </si>
  <si>
    <t>2286-2560</t>
  </si>
  <si>
    <t>https://www.revmedchir.ro/index.php/revmedchir/search/search</t>
  </si>
  <si>
    <t>zona gri</t>
  </si>
  <si>
    <t>Calin MOHOR, Faur MIHAI</t>
  </si>
  <si>
    <t>Mihăilă Romeo Gabriel</t>
  </si>
  <si>
    <t>Profesor – Cd doc</t>
  </si>
  <si>
    <t>Rotaru Maria</t>
  </si>
  <si>
    <t>Bîrluţiu Victoria</t>
  </si>
  <si>
    <t>Conferenţiar - Cd doc</t>
  </si>
  <si>
    <t>Boicean Adrian Gheorghe - nepredat</t>
  </si>
  <si>
    <t>-</t>
  </si>
  <si>
    <t>Chicea Liana Maria</t>
  </si>
  <si>
    <t>Cipăian Remus Călin</t>
  </si>
  <si>
    <t>Conferențiar</t>
  </si>
  <si>
    <t>Popa Florina</t>
  </si>
  <si>
    <t>Stanciu Mihaela</t>
  </si>
  <si>
    <t>Roman Filip Carmen Corina</t>
  </si>
  <si>
    <t>Atasie Dieter</t>
  </si>
  <si>
    <t>Cazan Corina</t>
  </si>
  <si>
    <t xml:space="preserve">Coca Ramona Maria </t>
  </si>
  <si>
    <t>Dobrotă Luminiţa</t>
  </si>
  <si>
    <t>Duică Corina Lavinia</t>
  </si>
  <si>
    <t>Eminovici Gabriela Carmen</t>
  </si>
  <si>
    <t>Iancu Gabriela Mariana</t>
  </si>
  <si>
    <t>Neamțu Bogdan</t>
  </si>
  <si>
    <t>Orga Dumitriu Dan-Ioan</t>
  </si>
  <si>
    <t>Petraşcu Ovidiu Ioan</t>
  </si>
  <si>
    <t>Săceleanu Mircea Vicențiu</t>
  </si>
  <si>
    <t>Scridon Elena</t>
  </si>
  <si>
    <t>Teodoru Minodora</t>
  </si>
  <si>
    <t>Bebeșelea Andra</t>
  </si>
  <si>
    <t>Dascălu Daciana</t>
  </si>
  <si>
    <t>Lebădă Ioana Codruța</t>
  </si>
  <si>
    <t>Mătăcuță Ioana</t>
  </si>
  <si>
    <t xml:space="preserve">Mitea Raluca Daria </t>
  </si>
  <si>
    <t>Mutu Cătălin Cosmin</t>
  </si>
  <si>
    <t>Popa Iulian Daniel</t>
  </si>
  <si>
    <t>Popescu Adriana</t>
  </si>
  <si>
    <t>Rezi Elena Cristina</t>
  </si>
  <si>
    <t>Stoia Oana Maria</t>
  </si>
  <si>
    <t>Vidrighin Anca</t>
  </si>
  <si>
    <t>Urluescu Mădălina Loredana</t>
  </si>
  <si>
    <t>Nodular subcutaneous mass arising underneath a congenital nevus</t>
  </si>
  <si>
    <r>
      <rPr>
        <sz val="10"/>
        <color theme="1"/>
        <rFont val="Arial Narrow"/>
        <family val="2"/>
      </rPr>
      <t xml:space="preserve">Crisan D, Gheuca Solovastru L, </t>
    </r>
    <r>
      <rPr>
        <b/>
        <sz val="10"/>
        <color theme="1"/>
        <rFont val="Arial Narrow"/>
        <family val="2"/>
      </rPr>
      <t>Rotaru M</t>
    </r>
    <r>
      <rPr>
        <sz val="10"/>
        <color theme="1"/>
        <rFont val="Arial Narrow"/>
        <family val="2"/>
      </rPr>
      <t>, Morariu S, Constantin A, Crisan M</t>
    </r>
  </si>
  <si>
    <t>Journal of the German Society of Dermatology</t>
  </si>
  <si>
    <t>1610-0387</t>
  </si>
  <si>
    <t>https://onlinelibrary.wiley.com/doi/abs/10.1111/ddg.14150</t>
  </si>
  <si>
    <t xml:space="preserve">https://doi.org/10.1111/ddg.14150 </t>
  </si>
  <si>
    <t>WOS:000542127800001</t>
  </si>
  <si>
    <t>1189-1192</t>
  </si>
  <si>
    <t>Rare splicing mutation in COL1A1 gene identified by whole exomes sequencing in a patient with osteogenesis imperfecta type I followed by prenatal diagnosis: A case report and review of the literature</t>
  </si>
  <si>
    <r>
      <rPr>
        <b/>
        <sz val="10"/>
        <color theme="1"/>
        <rFont val="Arial Narrow"/>
        <family val="2"/>
      </rPr>
      <t>Cristina Gug</t>
    </r>
    <r>
      <rPr>
        <sz val="10"/>
        <color theme="1"/>
        <rFont val="Arial Narrow"/>
        <family val="2"/>
      </rPr>
      <t xml:space="preserve">-Department of Microscopic Morphology, “Victor Babes” University of Medicine and Pharmacy, Timisoara, Romania </t>
    </r>
    <r>
      <rPr>
        <b/>
        <sz val="10"/>
        <color theme="1"/>
        <rFont val="Arial Narrow"/>
        <family val="2"/>
      </rPr>
      <t>Lavinia Caba-</t>
    </r>
    <r>
      <rPr>
        <sz val="10"/>
        <color theme="1"/>
        <rFont val="Arial Narrow"/>
        <family val="2"/>
      </rPr>
      <t xml:space="preserve">Department 8 – Medicine of Mother and Child ”Grigore T. Popa”, University of Medicine and Pharmacy, Iasi, Romania            </t>
    </r>
    <r>
      <rPr>
        <b/>
        <sz val="10"/>
        <color theme="1"/>
        <rFont val="Arial Narrow"/>
        <family val="2"/>
      </rPr>
      <t>Ioana Mozos-</t>
    </r>
    <r>
      <rPr>
        <sz val="10"/>
        <color theme="1"/>
        <rFont val="Arial Narrow"/>
        <family val="2"/>
      </rPr>
      <t xml:space="preserve">Department of Functional Sciences, “Victor Babes” University of Medicine and Pharmacy, Timisoara, Romania
Center for Translational Research and Systems Medicine, “Victor Babes” University of Medicine and Pharmacy, Timisoara, Romania               </t>
    </r>
    <r>
      <rPr>
        <b/>
        <sz val="10"/>
        <color theme="1"/>
        <rFont val="Arial Narrow"/>
        <family val="2"/>
      </rPr>
      <t>Dana Stoian-</t>
    </r>
    <r>
      <rPr>
        <sz val="10"/>
        <color theme="1"/>
        <rFont val="Arial Narrow"/>
        <family val="2"/>
      </rPr>
      <t xml:space="preserve">2nd Department of Internal Medicine, “Victor Babes” University of Medicine and Pharmacy, Timisoara, Romania                </t>
    </r>
    <r>
      <rPr>
        <b/>
        <sz val="10"/>
        <color theme="1"/>
        <rFont val="Arial Narrow"/>
        <family val="2"/>
      </rPr>
      <t>Diter Atasie-</t>
    </r>
    <r>
      <rPr>
        <sz val="10"/>
        <color theme="1"/>
        <rFont val="Arial Narrow"/>
        <family val="2"/>
      </rPr>
      <t xml:space="preserve">Department of Clinical Medicine, Faculty of Medicine, “Lucian Blaga” University, Sibiu, Romania             </t>
    </r>
    <r>
      <rPr>
        <b/>
        <sz val="10"/>
        <color theme="1"/>
        <rFont val="Arial Narrow"/>
        <family val="2"/>
      </rPr>
      <t>Miruna Gug-</t>
    </r>
    <r>
      <rPr>
        <sz val="10"/>
        <color theme="1"/>
        <rFont val="Arial Narrow"/>
        <family val="2"/>
      </rPr>
      <t xml:space="preserve">“Victor Babes” University of Medicine and Pharmacy, Timisoara, Romania </t>
    </r>
    <r>
      <rPr>
        <b/>
        <sz val="10"/>
        <color theme="1"/>
        <rFont val="Arial Narrow"/>
        <family val="2"/>
      </rPr>
      <t>Eusebiu Vlad Gorduza -</t>
    </r>
    <r>
      <rPr>
        <sz val="10"/>
        <color theme="1"/>
        <rFont val="Arial Narrow"/>
        <family val="2"/>
      </rPr>
      <t>Department 8 – Medicine of Mother and Child ”Grigore T. Popa”, University of Medicine and Pharmacy, Iasi, Romania</t>
    </r>
    <r>
      <rPr>
        <b/>
        <sz val="10"/>
        <color theme="1"/>
        <rFont val="Arial Narrow"/>
        <family val="2"/>
      </rPr>
      <t xml:space="preserve">                   </t>
    </r>
  </si>
  <si>
    <t xml:space="preserve">      Gene</t>
  </si>
  <si>
    <t>ISSN: 0378-1119</t>
  </si>
  <si>
    <t>http://www.sciencedirect.com/science/article/pii/S0378111920302341</t>
  </si>
  <si>
    <t>http://doi.org/10.1016/j.gene.2020.144565</t>
  </si>
  <si>
    <t>WOS 000526116400025</t>
  </si>
  <si>
    <t>1-5</t>
  </si>
  <si>
    <t>zona galbena/Q2</t>
  </si>
  <si>
    <t>Atasie Diter</t>
  </si>
  <si>
    <t xml:space="preserve">Stress Hyperglycemia as Predictive Factor of Recurrence in Children with Febrile Seizures </t>
  </si>
  <si>
    <t>Raluca Maria Costea (Centrul de Cercetare -Spital Clinic de Pediatrie Sibiu), Ionela Maniu (ULB Sibiu), Luminita Dobrota, Bogdan Neamtu (ULB Sibiu)</t>
  </si>
  <si>
    <t>Brain Sci</t>
  </si>
  <si>
    <t>2076-3425</t>
  </si>
  <si>
    <t>https://www.mdpi.com/2076-3425/10/3/131/htm</t>
  </si>
  <si>
    <t>https://doi.org/10.3390/brainsci10030131</t>
  </si>
  <si>
    <t>CODEN: BSRCCS</t>
  </si>
  <si>
    <t>131</t>
  </si>
  <si>
    <t>Dobrota Luminita</t>
  </si>
  <si>
    <t xml:space="preserve">"Stress Hyperglycemia as Predictive Factor of Recurrence in Children with Febrile Seizures" </t>
  </si>
  <si>
    <t xml:space="preserve">Costea, Raluca M (doctorand ULBS); Maniu, Ionela (ULBS); Dobrota, Luminita(ULBS); Neamtu, Bogdan (ULBS) </t>
  </si>
  <si>
    <t xml:space="preserve">Brain Science </t>
  </si>
  <si>
    <t xml:space="preserve">no. 3: 131. </t>
  </si>
  <si>
    <t>ISSN 2076-3425</t>
  </si>
  <si>
    <t>https://www.mdpi.com/2076-3425/10/3/131</t>
  </si>
  <si>
    <t>WOS:000524314600024</t>
  </si>
  <si>
    <t>1 la 15</t>
  </si>
  <si>
    <t>Neamtu Bogdan</t>
  </si>
  <si>
    <t>Properties and in vitro assessment of ZrO2-based coatings obtained by atmospheric plasma jet spraying on biodegradable Mg-Ca and Mg-Ca-Zr alloys</t>
  </si>
  <si>
    <r>
      <rPr>
        <sz val="10"/>
        <color theme="1"/>
        <rFont val="Arial Narrow"/>
        <family val="2"/>
      </rPr>
      <t>Istrate, B (Univ. Tehn. Gh. Asachi, Iași, Romania)</t>
    </r>
    <r>
      <rPr>
        <sz val="10"/>
        <color rgb="FF000000"/>
        <rFont val="Arial Narrow"/>
        <family val="2"/>
      </rPr>
      <t>; Rau, JV (CNR, ISM, Via Fosso Cavaliere 100, I-00133 Rome, Italy)</t>
    </r>
    <r>
      <rPr>
        <vertAlign val="superscript"/>
        <sz val="10"/>
        <color rgb="FF000000"/>
        <rFont val="Arial Narrow"/>
        <family val="2"/>
      </rPr>
      <t> </t>
    </r>
    <r>
      <rPr>
        <sz val="10"/>
        <color rgb="FF000000"/>
        <rFont val="Arial Narrow"/>
        <family val="2"/>
      </rPr>
      <t>; Munteanu, C  (Univ. Tehn. Gh. Asachi, Iași, Romania)</t>
    </r>
    <r>
      <rPr>
        <vertAlign val="superscript"/>
        <sz val="10"/>
        <color rgb="FF000000"/>
        <rFont val="Arial Narrow"/>
        <family val="2"/>
      </rPr>
      <t> </t>
    </r>
    <r>
      <rPr>
        <sz val="10"/>
        <color rgb="FF000000"/>
        <rFont val="Arial Narrow"/>
        <family val="2"/>
      </rPr>
      <t>; Antoniac, IV (Univ Politehn Bucuresti,  Romania)</t>
    </r>
    <r>
      <rPr>
        <vertAlign val="superscript"/>
        <sz val="10"/>
        <color rgb="FF000000"/>
        <rFont val="Arial Narrow"/>
        <family val="2"/>
      </rPr>
      <t> </t>
    </r>
    <r>
      <rPr>
        <sz val="10"/>
        <color rgb="FF000000"/>
        <rFont val="Arial Narrow"/>
        <family val="2"/>
      </rPr>
      <t>; Saceleanu, V (Univ. Lucian Blaga Sibiu, Romania)</t>
    </r>
  </si>
  <si>
    <t>CERAMICS INTERNATIONAL</t>
  </si>
  <si>
    <r>
      <rPr>
        <b/>
        <sz val="10"/>
        <color rgb="FF333333"/>
        <rFont val="Arial Narrow"/>
        <family val="2"/>
      </rPr>
      <t>ISSN: </t>
    </r>
    <r>
      <rPr>
        <sz val="10"/>
        <color rgb="FF000000"/>
        <rFont val="Arial Narrow"/>
        <family val="2"/>
      </rPr>
      <t>0272-8842 eISSN: 1873-3956</t>
    </r>
  </si>
  <si>
    <t>https://www.sciencedirect.com/science/article/pii/S0272884220307598</t>
  </si>
  <si>
    <t>10.1016/j.ceramint.2020.03.138</t>
  </si>
  <si>
    <t>WOS:000533512000020</t>
  </si>
  <si>
    <t>15897-15906</t>
  </si>
  <si>
    <t>Saceleanu Vicentiu</t>
  </si>
  <si>
    <t xml:space="preserve">Studies to Elucidate the Mechanism of Cardio Protective and Hypotensive Activities ofAnogeissus acuminata(Roxb. ex DC.) in Rodents
</t>
  </si>
  <si>
    <t>By:Saqib, F (Saqib, Fatima)( Bahauddin Zakariya Univ, Fac Pharm, Multan 60800, Pakistan) ; Aslam, MA (Arif Aslam, Muhammad)[  Bahauddin Zakariya Univ, Fac Pharm, Multan 60800, Pakistan ] ; Mujahid, K (Mujahid, Khizra)[  Bahauddin Zakariya Univ, Fac Pharm, Multan 60800, Pakistan ] ; Marceanu, L (Marceanu, Luigi)[ 2 ] ; Moga, M (Moga, Marius)[ 2 ] ; Ahmedah, HT (Ahmedah, Hanadi Talal)[ Princess Nourah Bint Abdulrahman Univ, Coll Hlth &amp; Rehabil Sci, Radiol Sci Dept, Riyadh 11671, Saudi Arabia ] ; Chicea, L (Chicea, Liana)[ 4 ]</t>
  </si>
  <si>
    <t>https://www.mdpi.com/search?authors=CHICEA&amp;journal=molecules</t>
  </si>
  <si>
    <t>10.3390/molecules25153471</t>
  </si>
  <si>
    <t> WOS:000567687600001</t>
  </si>
  <si>
    <t xml:space="preserve">  Article Number: 3471   </t>
  </si>
  <si>
    <t>Chicea Liana</t>
  </si>
  <si>
    <t>Biomarkers for the Noninvasive Diagnosis of Endometriosis: State of the Art and Future Perspectives</t>
  </si>
  <si>
    <t>By:Anastasiu, CV (Anastasiu, Costin Vlad)[ 1 ] ; Moga, MA (Moga, Marius Alexandru)[ 1 ] ; Elena Neculau, A (Elena Neculau, Andrea)[ 2 ] ; Balan, A (Balan, Andreea)[ 1 ] ; Scarneciu, I (Scarneciu, Ioan)[ 1 ] ; Dragomir, RM (Dragomir, Roxana Maria)[ 1 ] ; Dull, AM (Dull, Ana-Maria)[ 3 ] ; Chicea, LM (Chicea, Liana-Maria)[ 4 ]</t>
  </si>
  <si>
    <t>INTERNATIONAL JOURNAL OF MOLECULAR SCIENCES</t>
  </si>
  <si>
    <t>1422-0067</t>
  </si>
  <si>
    <t>https://doi.org/10.3390/ijms21051750</t>
  </si>
  <si>
    <t>10.3390/ijms21051750</t>
  </si>
  <si>
    <t>WOS:000524908500201</t>
  </si>
  <si>
    <t xml:space="preserve">Q1 </t>
  </si>
  <si>
    <t xml:space="preserve">Pragmatic Analysis of Dyslipidemia Involvement in Coronary Artery Disease: A Narrative Review. </t>
  </si>
  <si>
    <t>Mihaila RG</t>
  </si>
  <si>
    <t xml:space="preserve">Curr Cardiol Rev. </t>
  </si>
  <si>
    <t>ISSN: 1875-6557 (Online) ISSN: 1573-403X (Print)</t>
  </si>
  <si>
    <t xml:space="preserve">https://benthamscience.com/journals/current-cardiology-reviews </t>
  </si>
  <si>
    <t>10.2174/1573403X15666190522100041</t>
  </si>
  <si>
    <t> WOS:000530424500005</t>
  </si>
  <si>
    <t>36-47</t>
  </si>
  <si>
    <t>Nu inca</t>
  </si>
  <si>
    <t>Nu are</t>
  </si>
  <si>
    <t>Mihaila Romeo</t>
  </si>
  <si>
    <t>Coagulation disorders in SARS-CoV-2 infection</t>
  </si>
  <si>
    <t>Mihaila RG, Mihaila MD</t>
  </si>
  <si>
    <t>Biomed Pap Med Fac Univ Palacky Olomouc Czech Repub</t>
  </si>
  <si>
    <t>ISSN: 1574-8928</t>
  </si>
  <si>
    <t xml:space="preserve">https://biomed.papers.upol.cz/artkey/bio-202003-0002_coagulation-disorders-in-sars-cov-2-infection.php </t>
  </si>
  <si>
    <t xml:space="preserve">10.5507/bp.2020.037 </t>
  </si>
  <si>
    <t>WOS:000595645600002</t>
  </si>
  <si>
    <t>226-235</t>
  </si>
  <si>
    <t>The Connection between Hypercoagulability and Fibrogenesis in Chronic Liver Diseases</t>
  </si>
  <si>
    <t>Mihaila RG,Boicean A, Birlutiu V</t>
  </si>
  <si>
    <t xml:space="preserve">Romanian Biotechnological Letters </t>
  </si>
  <si>
    <t>ISSN print: 1224-5984 ISSN online: 2248-3942</t>
  </si>
  <si>
    <t xml:space="preserve">https://www.rombio.org/vol.25/iss.5/publications.html </t>
  </si>
  <si>
    <t>10.25083/rbl/25.5/1851.1860</t>
  </si>
  <si>
    <t> WOS:000571493000001</t>
  </si>
  <si>
    <t>1851-1860</t>
  </si>
  <si>
    <t>Coagulation challenges in pregnancy: from thrombophilia involvement and management to the utility of thrombin generation monitoring</t>
  </si>
  <si>
    <t xml:space="preserve">Clin Exp Obstet Gynecol </t>
  </si>
  <si>
    <t>ISSN: 0390-6663</t>
  </si>
  <si>
    <t>https://ceog.imrpress.com/EN/0390-6663/current.shtml</t>
  </si>
  <si>
    <t xml:space="preserve">10.31083/j.ceog.2020.06.5499 </t>
  </si>
  <si>
    <t>WOS:000598997300002</t>
  </si>
  <si>
    <t>814-820</t>
  </si>
  <si>
    <t>Monoclonal Antibodies, Bispecific Antibodies and Antibody-Drug Conjugates in Oncohematology</t>
  </si>
  <si>
    <t xml:space="preserve">Recent Patents on Anti-Cancer Drug Discovery </t>
  </si>
  <si>
    <t>ISSN: 2212-3970 (Online) ISSN: 1574-8928 (Print)</t>
  </si>
  <si>
    <t xml:space="preserve">https://benthamscience.com/journals/recent-patents-on-anti-cancer-drug-discovery/ </t>
  </si>
  <si>
    <t xml:space="preserve">10.2174/1574892815666200925120717 </t>
  </si>
  <si>
    <t> WOS:000605570400001</t>
  </si>
  <si>
    <t>271-292</t>
  </si>
  <si>
    <t>Hydroxyurea-induced superinfected ulcerations: two case reports and review of the literature</t>
  </si>
  <si>
    <t>Gabriela Mariana Iancu, Anca Ocneanu (Centru medical Grivita, Braila), Maria Rotaru</t>
  </si>
  <si>
    <t>Experimental and therapeutic medicine</t>
  </si>
  <si>
    <t>1792-0981</t>
  </si>
  <si>
    <t>https://www.spandidos-publications.com/10.3892/etm.2020.9321/abstract</t>
  </si>
  <si>
    <t>https://doi.org/10.3892/etm.2020.9321</t>
  </si>
  <si>
    <t>WOS:000595267100068</t>
  </si>
  <si>
    <t>1-4</t>
  </si>
  <si>
    <t>Importance of food in the control of inflammation in atopic dermatitis</t>
  </si>
  <si>
    <t>Maria Rotaru, Gabriela Mariana Iancu, Irina Mihaela Matran (studenta UMF Tg. Mures)</t>
  </si>
  <si>
    <t>https://www.spandidos-publications.com/10.3892/etm.2020.9336</t>
  </si>
  <si>
    <t>https://doi.org/10.3892/etm.2020.9336</t>
  </si>
  <si>
    <t>WOS:000595267100083</t>
  </si>
  <si>
    <t>1-9</t>
  </si>
  <si>
    <t xml:space="preserve">SARS-CoV-2 infection associated with micturition syncope: Our experience with 4 case reports. </t>
  </si>
  <si>
    <t>Victoria Bîrluțiu (ULBS FMED3), Rareș Mircea Bîrluțiu (Doctorand ULBS), Alin Iulian Feiereisz (SCJU Sibiu)</t>
  </si>
  <si>
    <t>Medicine</t>
  </si>
  <si>
    <t>0025-7974</t>
  </si>
  <si>
    <t>https://journals.lww.com/md-journal/fulltext/2020/07310/sars_cov_2_infection_associated_with_micturition.118.aspx</t>
  </si>
  <si>
    <t xml:space="preserve">10.1097/MD.0000000000021512 </t>
  </si>
  <si>
    <t>WOS: 000562693800118</t>
  </si>
  <si>
    <t>e21512</t>
  </si>
  <si>
    <t>Birlutiu Victoria</t>
  </si>
  <si>
    <t xml:space="preserve">Viral exanthema as manifestation of SARS-CoV-2 infection A case report. </t>
  </si>
  <si>
    <t>Gabriela Iancu (FMED3), Adelaida Solomon (FMED3), Victoria Birlutiu (FMED3)</t>
  </si>
  <si>
    <t>https://journals.lww.com/md-journal/fulltext/2020/08280/viral_exanthema_as_manifestation_of_sars_cov_2.45.aspx#</t>
  </si>
  <si>
    <t xml:space="preserve">10.1097/MD.0000000000021810 </t>
  </si>
  <si>
    <t>e21810</t>
  </si>
  <si>
    <t xml:space="preserve">The Connection between Hypercoagulability and Fibrogenesis in Chronic Liver Diseases. </t>
  </si>
  <si>
    <r>
      <rPr>
        <sz val="10"/>
        <color rgb="FF000000"/>
        <rFont val="Arial Narrow"/>
        <family val="2"/>
      </rPr>
      <t xml:space="preserve">RG </t>
    </r>
    <r>
      <rPr>
        <sz val="10"/>
        <color rgb="FF000000"/>
        <rFont val="Arial Narrow"/>
        <family val="2"/>
      </rPr>
      <t>Mihăilă (FMED3), A Boicean (FMED3), Victoria Bîrluțiu (FMED3)</t>
    </r>
  </si>
  <si>
    <t xml:space="preserve">Rom Biotechnol Lett. </t>
  </si>
  <si>
    <t>1224-5984</t>
  </si>
  <si>
    <t>https://www.google.com/url?sa=t&amp;rct=j&amp;q=&amp;esrc=s&amp;source=web&amp;cd=&amp;ved=2ahUKEwi07prIxrXwAhUJ2SoKHfcKAewQFjABegQIAxAD&amp;url=https%3A%2F%2Fwww.e-repository.org%2Frbl%2Fvol.25%2Fiss.5%2F1.pdf&amp;usg=AOvVaw1R8_n157Ayh0BZmB2Kyqym</t>
  </si>
  <si>
    <t xml:space="preserve">10.25083/rbl/25.5/1851.1860 </t>
  </si>
  <si>
    <t>WOS:000571493000001</t>
  </si>
  <si>
    <t>Burkitt lymphoma associated with human immunodeficiency virus infection and pulmonary tuberculosis: A case report</t>
  </si>
  <si>
    <t>Victoria Bîrluțiu (FMED3), RM Bîrluțiu (Doctorand ULBS), S Zaharie (SCJUSibiu), Mariana Sandu (SCJUSibiu)</t>
  </si>
  <si>
    <t>https://www.google.com/search?client=safari&amp;rls=en&amp;q=Burkitt+lymphoma+associated+with+human+immunodeficiency+virus+infection+and+pulmonary+tuberculosis:+A+case+report.&amp;ie=UTF-8&amp;oe=UTF-8</t>
  </si>
  <si>
    <t>10.1097/MD.0000000000023853</t>
  </si>
  <si>
    <t>WOS:000619304800059</t>
  </si>
  <si>
    <t>e23853</t>
  </si>
  <si>
    <t>The action of TH17 cells on blood brain barrier in multiple sclerosis and experimental autoimmune encephalomyelitis</t>
  </si>
  <si>
    <t>Rodica Balasa, Laura Barcutean, Adrian Balasa, Anca Motataianu, Corina Roman-Filip, Doina Manu</t>
  </si>
  <si>
    <t>Human Immunology</t>
  </si>
  <si>
    <t>0198-8859</t>
  </si>
  <si>
    <t xml:space="preserve">https://www.sciencedirect.com/science/article/abs/pii/S0198885919310560  </t>
  </si>
  <si>
    <t>https://doi.org/10.1016/j.humimm.2020.02.009</t>
  </si>
  <si>
    <t>WOS:000530024100009</t>
  </si>
  <si>
    <t>237-243</t>
  </si>
  <si>
    <t>Roman-Filip Corina</t>
  </si>
  <si>
    <t>Felicia Gabriela Gligor, Adina Frum, Laura Graţiela Vicaș, Maria Totan, Corina Roman-Filip, Carmen Maximiliana Dobrea</t>
  </si>
  <si>
    <t>Analitical letters</t>
  </si>
  <si>
    <t xml:space="preserve">https://www.tandfonline.com/doi/abs/10.1080/00032719.2019.1708373 </t>
  </si>
  <si>
    <t>https://doi.org/10.1080/00032719.2019.1708373</t>
  </si>
  <si>
    <t>Romanian  Journal of Legal Medicine</t>
  </si>
  <si>
    <t xml:space="preserve">ISSN 1221-8618 (print)
ISSN 1844-8585 (online) </t>
  </si>
  <si>
    <t>http://www.rjlm.ro/index.php/arhiv/813</t>
  </si>
  <si>
    <t>0.488</t>
  </si>
  <si>
    <t>Duica Lavinia</t>
  </si>
  <si>
    <t>5 (Special)</t>
  </si>
  <si>
    <t>doi.org/10.36721/PJPS.2020.33.5.SP.2455-2460.1</t>
  </si>
  <si>
    <t>WOS:000585084800013</t>
  </si>
  <si>
    <t>0.562</t>
  </si>
  <si>
    <t>Viral exanthema as manifestation of SARS-CoV-2 infection: a case report</t>
  </si>
  <si>
    <r>
      <rPr>
        <b/>
        <sz val="10"/>
        <color theme="1"/>
        <rFont val="Arial Narrow"/>
        <family val="2"/>
      </rPr>
      <t>Gabriela Mariana Iancu</t>
    </r>
    <r>
      <rPr>
        <sz val="10"/>
        <color theme="1"/>
        <rFont val="Arial Narrow"/>
        <family val="2"/>
      </rPr>
      <t>, Adelaida Solomon (doctorand ULBS), Victoria Birlutiu</t>
    </r>
  </si>
  <si>
    <t>0025-79-74</t>
  </si>
  <si>
    <t xml:space="preserve">https://journals.lww.com/md-journal/Fulltext/2020/08280/Viral_exanthema_as_manifestation_of_SARS_CoV_2.45.aspx </t>
  </si>
  <si>
    <t>10.1097/MD.0000000000021810</t>
  </si>
  <si>
    <t>WOS:000579132500045</t>
  </si>
  <si>
    <t>Iancu Gabriela</t>
  </si>
  <si>
    <r>
      <rPr>
        <b/>
        <sz val="10"/>
        <color theme="1"/>
        <rFont val="Arial Narrow"/>
        <family val="2"/>
      </rPr>
      <t>Gabriela Mariana Iancu</t>
    </r>
    <r>
      <rPr>
        <sz val="10"/>
        <color theme="1"/>
        <rFont val="Arial Narrow"/>
        <family val="2"/>
      </rPr>
      <t>, Anca Ocneanu (Centru medical Grivita, Braila), Maria Rotaru</t>
    </r>
  </si>
  <si>
    <r>
      <rPr>
        <sz val="10"/>
        <color theme="1"/>
        <rFont val="Arial Narrow"/>
        <family val="2"/>
      </rPr>
      <t xml:space="preserve">Maria Rotaru, </t>
    </r>
    <r>
      <rPr>
        <b/>
        <sz val="10"/>
        <color theme="1"/>
        <rFont val="Arial Narrow"/>
        <family val="2"/>
      </rPr>
      <t>Gabriela Mariana Iancu</t>
    </r>
    <r>
      <rPr>
        <sz val="10"/>
        <color theme="1"/>
        <rFont val="Arial Narrow"/>
        <family val="2"/>
      </rPr>
      <t>, Irina Mihaela Matran (studenta UMF Tg. Mures)</t>
    </r>
  </si>
  <si>
    <t xml:space="preserve">Trends in alginate-based films and membranes for wound healing. </t>
  </si>
  <si>
    <t>BARBU A (USAMV Cluj, Spitalul Clinic de Pediatrie Sibiu), NEAMȚU MB(Universitatea Lucian Blaga din Sibiu), ZĂHAN M(USAMV Cluj), MIREȘAN V(USAMV Cluj)</t>
  </si>
  <si>
    <t>Romanian Biotechnological Letters</t>
  </si>
  <si>
    <t>https://www.e-repository.org/rbl/vol.25/iss.4/1.pdf</t>
  </si>
  <si>
    <t>10.25083/rbl/25.4/1683.1689</t>
  </si>
  <si>
    <t>WOS:000557385000001</t>
  </si>
  <si>
    <t>1683-1689</t>
  </si>
  <si>
    <t>0.765</t>
  </si>
  <si>
    <t>CRANIOPHARYNGIOMAS IN CHILDREN - EXPERIENCE OF CONSECUTIVE 152 OPERATED CASES</t>
  </si>
  <si>
    <r>
      <rPr>
        <sz val="10"/>
        <color rgb="FF003366"/>
        <rFont val="Arial Narrow"/>
        <family val="2"/>
      </rPr>
      <t>Ciurea, AV</t>
    </r>
    <r>
      <rPr>
        <sz val="10"/>
        <color rgb="FF333333"/>
        <rFont val="Arial Narrow"/>
        <family val="2"/>
      </rPr>
      <t xml:space="preserve"> (Ciurea, A., V (UMF Carol Davila București) </t>
    </r>
    <r>
      <rPr>
        <vertAlign val="superscript"/>
        <sz val="10"/>
        <color rgb="FF333333"/>
        <rFont val="Arial Narrow"/>
        <family val="2"/>
      </rPr>
      <t> </t>
    </r>
    <r>
      <rPr>
        <sz val="10"/>
        <color rgb="FF333333"/>
        <rFont val="Arial Narrow"/>
        <family val="2"/>
      </rPr>
      <t>; </t>
    </r>
    <r>
      <rPr>
        <sz val="10"/>
        <color rgb="FF003366"/>
        <rFont val="Arial Narrow"/>
        <family val="2"/>
      </rPr>
      <t>Saceleanu, V</t>
    </r>
    <r>
      <rPr>
        <sz val="10"/>
        <color rgb="FF333333"/>
        <rFont val="Arial Narrow"/>
        <family val="2"/>
      </rPr>
      <t> (Saceleanu, V) (ULB Sibiu); </t>
    </r>
    <r>
      <rPr>
        <sz val="10"/>
        <color rgb="FF003366"/>
        <rFont val="Arial Narrow"/>
        <family val="2"/>
      </rPr>
      <t>Mohan, A</t>
    </r>
    <r>
      <rPr>
        <sz val="10"/>
        <color rgb="FF333333"/>
        <rFont val="Arial Narrow"/>
        <family val="2"/>
      </rPr>
      <t> (Mohan, A.) (Univ. Oradea); </t>
    </r>
    <r>
      <rPr>
        <sz val="10"/>
        <color rgb="FF003366"/>
        <rFont val="Arial Narrow"/>
        <family val="2"/>
      </rPr>
      <t>Moreanu, MS</t>
    </r>
    <r>
      <rPr>
        <sz val="10"/>
        <color rgb="FF333333"/>
        <rFont val="Arial Narrow"/>
        <family val="2"/>
      </rPr>
      <t> (Moreanu, M. S.) (UMF Carol Davila București)</t>
    </r>
    <r>
      <rPr>
        <vertAlign val="superscript"/>
        <sz val="10"/>
        <color rgb="FF333333"/>
        <rFont val="Arial Narrow"/>
        <family val="2"/>
      </rPr>
      <t> </t>
    </r>
    <r>
      <rPr>
        <sz val="10"/>
        <color rgb="FF333333"/>
        <rFont val="Arial Narrow"/>
        <family val="2"/>
      </rPr>
      <t>; </t>
    </r>
    <r>
      <rPr>
        <sz val="10"/>
        <color rgb="FF003366"/>
        <rFont val="Arial Narrow"/>
        <family val="2"/>
      </rPr>
      <t>Toader, C</t>
    </r>
    <r>
      <rPr>
        <sz val="10"/>
        <color rgb="FF333333"/>
        <rFont val="Arial Narrow"/>
        <family val="2"/>
      </rPr>
      <t> (Toader, C.) (UMF Carol Davila București)</t>
    </r>
  </si>
  <si>
    <t>ACTA ENDOCRINOLOGICA-BUCHAREST</t>
  </si>
  <si>
    <t>1841-0987</t>
  </si>
  <si>
    <t>https://www.acta-endo.ro/Archive/Abstract?doi=2020.103</t>
  </si>
  <si>
    <r>
      <rPr>
        <sz val="10"/>
        <color rgb="FF333333"/>
        <rFont val="Arial Narrow"/>
        <family val="2"/>
      </rPr>
      <t> </t>
    </r>
    <r>
      <rPr>
        <sz val="10"/>
        <color rgb="FF000000"/>
        <rFont val="Arial Narrow"/>
        <family val="2"/>
      </rPr>
      <t>10.4183/aeb.2020.103</t>
    </r>
  </si>
  <si>
    <t>in curs de aparitie</t>
  </si>
  <si>
    <t>103-109</t>
  </si>
  <si>
    <t>CHECKLISTS IN NEUROSURGERY - AN UPDATED REVIEW</t>
  </si>
  <si>
    <t>Corneliu Toader (UMF Carol Davila București), Andrei Voicu (Spitalul Clinic de Urgență București), Aurel Mohan (Universitatea Oradea), Vicențiu Săceleanu (ULB Sibiu), Alexandru Vlad Ciurea ( UMF Carol Davila București)</t>
  </si>
  <si>
    <t>ROMANIAN JOURNAL OF LEGAL MEDICINE</t>
  </si>
  <si>
    <t>1220-0522</t>
  </si>
  <si>
    <t>http://www.rjlm.ro/index.php/arhiv/780</t>
  </si>
  <si>
    <t>10.4323/rjlm.2020.56</t>
  </si>
  <si>
    <t>WOS:000538941000007</t>
  </si>
  <si>
    <t>56-62</t>
  </si>
  <si>
    <t>100 Years since the birth of Ladislau Steiner. Creativity of Neurosurgery</t>
  </si>
  <si>
    <t>Mircea Vicențiu Săceleanu (ULB Sibiu), Aurel George Mohan (F.M și Farm Oradea),Andrei Alexandru Marinescu (UMF Carol Davila Bucuresti), Alexandru Vlad Ciurea (UMF Carol Davila București)</t>
  </si>
  <si>
    <t>RoOM J MORPHOL EMBRYOL</t>
  </si>
  <si>
    <t>https://rjme.ro/RJME/resources/files/610220595598.pdf</t>
  </si>
  <si>
    <t>10.47162/RJME.61.2.33</t>
  </si>
  <si>
    <t>595-598</t>
  </si>
  <si>
    <t>Leonardo da Vinci-ingenious anatomist: 500 years since the death of the famous erudite</t>
  </si>
  <si>
    <t>Mircea Vicențiu Săceleanu (ULB Sibiu), Aurel George Mohan (F.M și Farm Oradea),Andrei Alexandru Marinescu (UMF Carol Davila Bucuresti), Alina Marinescu (UMF Carol Davila București) Alexandru Vlad Ciurea (UMF Carol Davila București)</t>
  </si>
  <si>
    <t>https://rjme.ro/archive/60/4/42/</t>
  </si>
  <si>
    <t>1391-1395</t>
  </si>
  <si>
    <t>Stroke in young adults - a challenge for etiology, treatment and rehabilitation</t>
  </si>
  <si>
    <t>ROMAN-FILIP Corina, CATANĂ Maria-Gabriela</t>
  </si>
  <si>
    <t xml:space="preserve">http://bioclima.ro/Balneo373.pdf </t>
  </si>
  <si>
    <t> 10.12680/balneo.2020.373</t>
  </si>
  <si>
    <t>WOS:000598768600003</t>
  </si>
  <si>
    <t>425-429</t>
  </si>
  <si>
    <t>The importance of multidisciplinary team in the treatment of severe traumatic brain injury</t>
  </si>
  <si>
    <t xml:space="preserve">http://bioclima.ro/Balneo364.pdf </t>
  </si>
  <si>
    <t>10.12680/balneo.2020.364</t>
  </si>
  <si>
    <t>WOS:000583709900020</t>
  </si>
  <si>
    <t>368-371</t>
  </si>
  <si>
    <t>Neurorehabilitation and complex therapeutical approaches in a patient with spinal multiple sclerosis</t>
  </si>
  <si>
    <t xml:space="preserve">http://bioclima.ro/Balneo317.pdf </t>
  </si>
  <si>
    <t>10.12680/balneo.2020.317</t>
  </si>
  <si>
    <t> WOS:000514812700011</t>
  </si>
  <si>
    <t>60-63</t>
  </si>
  <si>
    <t>Sînziana Călina Silișteanu, Elisabeta Antonescu, Lavinia Duică</t>
  </si>
  <si>
    <t xml:space="preserve"> 2069-7597</t>
  </si>
  <si>
    <t>http://dx.doi.org/10.12680/balneo.2020.365</t>
  </si>
  <si>
    <t>WOS:000583709900021</t>
  </si>
  <si>
    <t>Silișteanu SC, Elisabeta Antonescu E, Duică L</t>
  </si>
  <si>
    <t>http://dx.doi.org/10.12680/balneo.2020.389</t>
  </si>
  <si>
    <t>WOS:000598768600019</t>
  </si>
  <si>
    <t>The role of psychotrauma in the onset and the evolution of paranid schizophrenia</t>
  </si>
  <si>
    <t>Sîrbu Roxana Cerasela, Glăvan Daniela Gabriela, Duică Lavinia Corina,  Strunoiu Livia Mihaela, Sîrbu Alexandru Adonis Mihai, Badescu Ștefan, Cara Monica Laura, Părlog Mihail Cristian</t>
  </si>
  <si>
    <t xml:space="preserve">Journal of Educational Sciences&amp; Psychology </t>
  </si>
  <si>
    <t>X</t>
  </si>
  <si>
    <t>2247-6377</t>
  </si>
  <si>
    <t>http://jesp.upg-ploiesti.ro/index.php?option=com_phocadownload&amp;view=category&amp;id=34:journal-vol-x-lxxii-no-22020&amp;Itemid=16</t>
  </si>
  <si>
    <t>WOS:000598642500009</t>
  </si>
  <si>
    <t>112-124</t>
  </si>
  <si>
    <t>Retrospective Study of Decompressive cranietomy in the Treatment of Malignant Brain Edema</t>
  </si>
  <si>
    <t>M.V.Săceleanu (ULB Sibiu), A.A. Marinescu (UMF Carol Davila București), A. Bălașa (UMF Tg. Mureș), Andreea Gavrilei (Spitalul Clinic SibiuA.V. Ciurea (UMF Carol Davila)</t>
  </si>
  <si>
    <t>Rev. Med. Chir. Soc Med. Nat. Iași</t>
  </si>
  <si>
    <t>273-278</t>
  </si>
  <si>
    <t>https://www.revmedchir.ro/index.php/revmedchir/article/view/2118</t>
  </si>
  <si>
    <t>The effect of the thrombolytic therapy on the early rehabilitation of patients with acute ischemic stroke – study report</t>
  </si>
  <si>
    <t>Mutu Catalin Cosmin (ULBS), Cerei Larisa Georgiana (ULBS)</t>
  </si>
  <si>
    <t>2069-7619</t>
  </si>
  <si>
    <t xml:space="preserve">http://bioclima.ro/Balneo386.pdf </t>
  </si>
  <si>
    <t>10.12680/balneo.2020.386</t>
  </si>
  <si>
    <t>WOS:000598768600016</t>
  </si>
  <si>
    <t>494-497</t>
  </si>
  <si>
    <t>Mutu Catalin</t>
  </si>
  <si>
    <t>A Four-Year Observational Study regarding the Characteristics and Causes of the Ischemic Stroke in Young Adults: one center study report</t>
  </si>
  <si>
    <t>Mutu Catalin Cosmin (ULBS), Ghincea Marius Ionuț (ULBS), Suciu Vlad Ioan (privat), Suciu Corina Iuliana (privat)</t>
  </si>
  <si>
    <t xml:space="preserve">http://bioclima.ro/Balneo385.pdf </t>
  </si>
  <si>
    <t>10.12680/balneo.2020.385</t>
  </si>
  <si>
    <t>WOS:000598768600015</t>
  </si>
  <si>
    <t>491-493</t>
  </si>
  <si>
    <t>R Carcalici, C Roman-Filip, Rus LL</t>
  </si>
  <si>
    <t>NAUNYN-SCHMIEDEBERGS ARCHIVES OF PHARMACOLOGY</t>
  </si>
  <si>
    <t>0028-1298</t>
  </si>
  <si>
    <t>WOS:000514970800279</t>
  </si>
  <si>
    <t>https://link.springer.com/article/10.1007/s00210-020-01828-y</t>
  </si>
  <si>
    <t>INTERNATIONAL JOURNAL OF STROKE</t>
  </si>
  <si>
    <t>1747-4930</t>
  </si>
  <si>
    <t>https://doi.org/10.1177/1747493020963387</t>
  </si>
  <si>
    <t>https://journals.sagepub.com/doi/full/10.1177/1747493020963387</t>
  </si>
  <si>
    <t>EVOLUTION OF THE TROMBOLIZED PATIENTS WITH LARGE VESSEL OCLUSION WITHOUT ENDOVASCULAR TREATMENT</t>
  </si>
  <si>
    <t>SD Costea, C Liliana, C Roman Filip</t>
  </si>
  <si>
    <t>207-207</t>
  </si>
  <si>
    <t>Cut-off Values for Biomarkers. A Review of Statistical Methods and an Application Study on the Association Between UTI and CRP in Febrile Seizure</t>
  </si>
  <si>
    <t xml:space="preserve">        Articol</t>
  </si>
  <si>
    <t>Ionela Maniu, Raluca Costea, Bogdan Mihai Neamtu</t>
  </si>
  <si>
    <t>International Conference on e-Health and Bioengineering (EHB)</t>
  </si>
  <si>
    <t xml:space="preserve">ISBN:978-1-7281-2603-6
ISSN: 2575-5137
eISSN: 2575-5145
</t>
  </si>
  <si>
    <t>pp. 1-4</t>
  </si>
  <si>
    <t>doi: 10.1109/EHB50910.2020.9280288.</t>
  </si>
  <si>
    <t>http://www.ehbconference.ro/2020/Home.aspx</t>
  </si>
  <si>
    <t>TALES OF THE UNEXPECTED: MYOPATHIC SYNDROME (CASE SERIES AND LITERATURE REVIEW)
By: Chicea, L.; Chicea, E.
OSTEOPOROSIS INTERNATIONAL   Volume: ‏ 31   Issue: ‏ SUPPL 1   Special Issue: ‏ SI   Supplement: ‏ 1   Pages: ‏ S492-S492   Meeting Abstract: ‏ P986   Published: ‏ DEC 2020</t>
  </si>
  <si>
    <t>Chicea Liana, Chicea Eugen</t>
  </si>
  <si>
    <t>OSTEOPOROSIS INTERNATIONAL</t>
  </si>
  <si>
    <t>ISSN: 0937-941X
EISSN: 1433-2965</t>
  </si>
  <si>
    <t xml:space="preserve">Pages: ‏ S492-S492 </t>
  </si>
  <si>
    <t>https://link.springer.com/search</t>
  </si>
  <si>
    <t>WOS:000625162302204</t>
  </si>
  <si>
    <t>World Congress on Osteoporosis, Osteoarthritis and Musculoskeletal Diseases (WCO-IOF-ESCEO 2020): Author Index. Osteoporos Int 31, 627–668 (2020). https://doi.org/10.1007/s00198-020-05698-1</t>
  </si>
  <si>
    <t>OSTEOPOROSIS ASSOCIATED MORBIDITY ANALYSIS CAN REVEAL TARGETS FOR BETTER DISEASE DIAGNOSIS AND MANAGEMENT
By: Chicea, L.
Conference: Congress of the European-League-Against-Rheumatism (EULAR) Location: ‏ Amsterdam, NETHERLANDS Date: ‏ JUN 13-16, 2018
Sponsor(s): ‏European League Against Rheumatism
ANNALS OF THE RHEUMATIC DISEASES   Volume: ‏ 77   Supplement: ‏ 2   Pages: ‏ 1779-1780   Meeting Abstract: ‏ AB1390   Published: ‏ JUN 2018</t>
  </si>
  <si>
    <t xml:space="preserve">NNALS OF THE RHEUMATIC DISEASES  </t>
  </si>
  <si>
    <t>ISSN: 0003-4967
EISSN: 1468-2060</t>
  </si>
  <si>
    <t xml:space="preserve"> Pages: ‏ 1779-1780</t>
  </si>
  <si>
    <t>DOI: 10.1136/annrheumdis-2018-eular.7540</t>
  </si>
  <si>
    <t>WOS:000444351005379</t>
  </si>
  <si>
    <t>https://ard.bmj.com/content/77/Suppl_2/1779.2</t>
  </si>
  <si>
    <r>
      <rPr>
        <sz val="10"/>
        <color theme="1"/>
        <rFont val="Arial Narrow"/>
        <family val="2"/>
      </rPr>
      <t xml:space="preserve">2019 (Nota: </t>
    </r>
    <r>
      <rPr>
        <b/>
        <sz val="10"/>
        <color theme="1"/>
        <rFont val="Arial Narrow"/>
        <family val="2"/>
      </rPr>
      <t>Lucrarea nu a fost raportata in SIEPAS-ul din 2018  si o raportez in anul acesta)</t>
    </r>
  </si>
  <si>
    <t>Periodontal diseases in diabetes melitus - a two way link? A review of literature</t>
  </si>
  <si>
    <t>Boitor O, Natea-Sitterli C, Mihaila R</t>
  </si>
  <si>
    <t>AMT</t>
  </si>
  <si>
    <t>Online ISSN 2285-7079</t>
  </si>
  <si>
    <t>77-79</t>
  </si>
  <si>
    <t>EBSCO, J-Gate, DOAJ, GENAMICS</t>
  </si>
  <si>
    <t>http://www.amtsibiu.ro/index.php?option=com_content&amp;view=article&amp;id=3409:periodontal-diseases-in-diabetes-melitus-a-two-way-link-a-review-of-literature&amp;catid=70:nr-4-2020</t>
  </si>
  <si>
    <t>Risk factors regarding portal vein thrombosis in chronic liver disease</t>
  </si>
  <si>
    <t>Vecerzan L, Mihaila RG</t>
  </si>
  <si>
    <t>Online ISSN 2285-7080</t>
  </si>
  <si>
    <t>38-41</t>
  </si>
  <si>
    <t xml:space="preserve">http://www.amtsibiu.ro/index.php?option=com_content&amp;view=article&amp;id=3389:risk-factors-regarding-portal-vein-thrombosis-in-chronic-liver-disease&amp;catid=70:nr-4-2020  </t>
  </si>
  <si>
    <t>Myiasis- pathology or treatment?</t>
  </si>
  <si>
    <r>
      <rPr>
        <sz val="10"/>
        <color theme="1"/>
        <rFont val="Arial Narrow"/>
        <family val="2"/>
      </rPr>
      <t xml:space="preserve">Iancu GM, Mahu L (rezident), </t>
    </r>
    <r>
      <rPr>
        <b/>
        <sz val="10"/>
        <color theme="1"/>
        <rFont val="Arial Narrow"/>
        <family val="2"/>
      </rPr>
      <t>Rotaru M</t>
    </r>
  </si>
  <si>
    <t>ISSN 2285-7079</t>
  </si>
  <si>
    <t>18-21</t>
  </si>
  <si>
    <t xml:space="preserve">Index Copernicus, EBSCO Publishing, DRJI, J-GATE, DOAJ, ULRICHSWEB, Genamics, CNCSIS, OAJI, Infobase index, DAIJ  </t>
  </si>
  <si>
    <t>http://www.amtsibiu.ro/Arhiva/2020/Nr2-en/Iancu.pdf</t>
  </si>
  <si>
    <t>Topical maintenance treatments in chronic dermatitis</t>
  </si>
  <si>
    <r>
      <rPr>
        <b/>
        <sz val="10"/>
        <color theme="1"/>
        <rFont val="Arial Narrow"/>
        <family val="2"/>
      </rPr>
      <t>Rotaru M</t>
    </r>
    <r>
      <rPr>
        <sz val="10"/>
        <color theme="1"/>
        <rFont val="Arial Narrow"/>
        <family val="2"/>
      </rPr>
      <t>,  Matran IM (mediu privat), Iancu GM</t>
    </r>
  </si>
  <si>
    <t>http://www.amtsibiu.ro/Arhiva/2020/Nr3-en/Rotaru.pdf</t>
  </si>
  <si>
    <t>Clinical and evolutive features in syphilis-HIV coinfection</t>
  </si>
  <si>
    <r>
      <rPr>
        <sz val="10"/>
        <color theme="1"/>
        <rFont val="Arial Narrow"/>
        <family val="2"/>
      </rPr>
      <t xml:space="preserve">Iancu GM,  Todan LE (Centru medical Vladutiu Medias), </t>
    </r>
    <r>
      <rPr>
        <b/>
        <sz val="10"/>
        <color theme="1"/>
        <rFont val="Arial Narrow"/>
        <family val="2"/>
      </rPr>
      <t>Rotaru M</t>
    </r>
  </si>
  <si>
    <t>12-15</t>
  </si>
  <si>
    <t>http://www.amtsibiu.ro/Arhiva/2020/Nr4-en/Iancu.pdf</t>
  </si>
  <si>
    <t>THE EFFICIENCY OF PULSE THERAPY WITH GLUCOCORTICOIDS IN INFLAMMATORY ORBITAL DISORDERS: CASE REPORT</t>
  </si>
  <si>
    <t>Ioana-Codruța Lebădă, Mihaela Stanciu</t>
  </si>
  <si>
    <t>22-24</t>
  </si>
  <si>
    <t>INDEX COPERNICUS, EBSCOhost™, ULRICH'S, OPEN J-GATE, DIRECTORY OF RESEARCH JOURNAL INDEXING (DRJI), DIRECTORY OF OPEN ACCESS JOURNALS (DOAJ), GENAMICS</t>
  </si>
  <si>
    <t>http://www.amtsibiu.ro/component/content/article/70-nr-4-2020/index.php?option=com_content&amp;view=article&amp;id=3396:the-efficiency-of-pulse-therapy-with-glucocorticoids-in-inflammatory-orbital-disorders-case-report&amp;catid=70:nr-4-2020</t>
  </si>
  <si>
    <t>Incomplete Kawasaki disease: what can we do about it?</t>
  </si>
  <si>
    <t xml:space="preserve">Luminita Dobrota (ULB Sibiu), Corina Cazan (ULB Sibiu), Dan-Vladimir Bratu (UMF Bucuresti), Bogdan Neamtu (ULB Sibiu) </t>
  </si>
  <si>
    <t>2286-7079</t>
  </si>
  <si>
    <t>67-69</t>
  </si>
  <si>
    <t xml:space="preserve">DIRECTORY OF RESEARCH JOURNALS INDEXING
 J-GATE
 DIRECTORY OF OPEN ACCESS JOURNALS
 ULRICHSWEB 
 GENAMICS
 CONSILIUL NATIONAL AL CERCETARII STIINTIFICE DIN INVATAMANTUL SUPERIOR
 ELECTRONIC JOURNALS LIBRARY
 OPEN ACADEMIC JOURNALS INDEX
 INFOBASE INDEX
 DIRECTORY OF ABSTRACT INDEXING FOR JOURNALS
</t>
  </si>
  <si>
    <t>http://www.amtsibiu.ro/Arhiva/2020/Nr4-en/Dobrota.pdf</t>
  </si>
  <si>
    <t>2285-7079</t>
  </si>
  <si>
    <t>57-59</t>
  </si>
  <si>
    <t>Neurobiological elements of hopelessness and impulsivity in suicidal behavior</t>
  </si>
  <si>
    <t>L Duica, V. Dragulescu, M. Pirlog</t>
  </si>
  <si>
    <t>International Journal of Medical Reviews and case reports</t>
  </si>
  <si>
    <t>E-ISSN 2534-9821</t>
  </si>
  <si>
    <t>Index Copernicus, Google Scholar, EBSCO</t>
  </si>
  <si>
    <t>http://mdpub.net/?mno=106207</t>
  </si>
  <si>
    <t>Immediate and long- term adverse effects of cannabis use-I want my old life back…</t>
  </si>
  <si>
    <t>L Duica, D Dragos</t>
  </si>
  <si>
    <t>107-110</t>
  </si>
  <si>
    <t>http://www.mdpub.net/?mno=12337</t>
  </si>
  <si>
    <t>How one becomes addicted -dive into the depths of addiction</t>
  </si>
  <si>
    <t>D Ciuperca, L. Duica</t>
  </si>
  <si>
    <t>111-118</t>
  </si>
  <si>
    <t>http://www.mdpub.net/?mno=12330</t>
  </si>
  <si>
    <t>Silisteanu SC, Mitariu L, Ranga R, Antonescu  E, Duica CL, Racheriu M, Totan M, Manea MM </t>
  </si>
  <si>
    <t>BDI</t>
  </si>
  <si>
    <r>
      <rPr>
        <b/>
        <sz val="10"/>
        <color theme="1"/>
        <rFont val="Arial Narrow"/>
        <family val="2"/>
      </rPr>
      <t>Iancu GM</t>
    </r>
    <r>
      <rPr>
        <sz val="10"/>
        <color theme="1"/>
        <rFont val="Arial Narrow"/>
        <family val="2"/>
      </rPr>
      <t>, Mahu L (rezident), Rotaru M</t>
    </r>
  </si>
  <si>
    <r>
      <rPr>
        <sz val="10"/>
        <color theme="1"/>
        <rFont val="Arial Narrow"/>
        <family val="2"/>
      </rPr>
      <t xml:space="preserve">Maria Rotaru, Irina Mihaela Matran (mediu privat), </t>
    </r>
    <r>
      <rPr>
        <b/>
        <sz val="10"/>
        <color theme="1"/>
        <rFont val="Arial Narrow"/>
        <family val="2"/>
      </rPr>
      <t>Gabriela Mariana Iancu</t>
    </r>
  </si>
  <si>
    <r>
      <rPr>
        <b/>
        <sz val="10"/>
        <color theme="1"/>
        <rFont val="Arial Narrow"/>
        <family val="2"/>
      </rPr>
      <t>Gabriela Mariana Iancu</t>
    </r>
    <r>
      <rPr>
        <sz val="10"/>
        <color theme="1"/>
        <rFont val="Arial Narrow"/>
        <family val="2"/>
      </rPr>
      <t xml:space="preserve">, Liliana Elena Todan (Centru medical Vladutiu Medias), Maria Rotaru </t>
    </r>
  </si>
  <si>
    <t>Inflammatory Biomarkers in Febrile Seizure: A Comprehensive Bibliometric, Review and Visualization Analysis" 71, no. 1: 1. https://doi.org/10.3390/IECBS-08539</t>
  </si>
  <si>
    <t>Maniu, Ionela(ULBS); Costea, Raluca(ULBS); Maniu, George(ULBS); Neamtu, Bogdan Mihai(ULBS).</t>
  </si>
  <si>
    <t xml:space="preserve">Proceedings </t>
  </si>
  <si>
    <t>ISSN 2504-3900</t>
  </si>
  <si>
    <t>1..5</t>
  </si>
  <si>
    <t xml:space="preserve">  Indexing &amp; Abstracting Services
DOAJ
Journal Directories
SHERPA/RoMEO
Digital Preservation
CLOCKSS
e-Helvetica (Swiss National Library)
Content Aggregators
Google Scholar
J-Gate (Informatics India)
</t>
  </si>
  <si>
    <t>https://www.mdpi.com/2504-3900/71/1/1</t>
  </si>
  <si>
    <t xml:space="preserve">Incomplete Kawasaki Disease: What Can We Do About It? Acta </t>
  </si>
  <si>
    <t xml:space="preserve">L Dobrotă, C Cazan, DV Bratu, B Neamţu </t>
  </si>
  <si>
    <t xml:space="preserve">Acta Medica Transilvanica </t>
  </si>
  <si>
    <t>ISSN 2285-6079</t>
  </si>
  <si>
    <t>http://www.amtsibiu.ro/index.php?option=com_content&amp;view=article&amp;id=3403:incomplete-kawasaki-disease-what-can-we-do-about-it&amp;catid=70:nr-4-2020</t>
  </si>
  <si>
    <t xml:space="preserve">Receiving Continuous Antibiotic Prophylaxis </t>
  </si>
  <si>
    <t>AL Horga, ML Neamțu, B Neamțu</t>
  </si>
  <si>
    <t>28-31</t>
  </si>
  <si>
    <t>https://www.sciendo.com/article/10.2478/amtsb-2020-0008</t>
  </si>
  <si>
    <t>Intracerebral Aneurysm Features, Ntural History and Actual Treatment Approaches-Clips vs Coils</t>
  </si>
  <si>
    <t>Andrei Voicu (Emergency Teaching Hospital, Bucharest), Vicențiu Săceleanu (ULB Sibiu, Aurel Mohan (UMF Oradea), Alexandru Vlad Ciurea (UMF Carol Davila, Bucharest)</t>
  </si>
  <si>
    <t>Journal of Surgery</t>
  </si>
  <si>
    <t>1584-9341</t>
  </si>
  <si>
    <t>https://www.journals.lapub.co.uk/index.php/roneurosurgery/article/view/1476/1239</t>
  </si>
  <si>
    <t>Historical vignette:The first brain surgery performed by the first woman neurosurgeon in Romania,Dr. Sofia Ionescu-Ogrezeanu</t>
  </si>
  <si>
    <t>Andreea-Anamaria Idu, Aurel-George Mohan, Mircea-Vicentiu Saceleanu, Alexandru-Vlad Ciurea</t>
  </si>
  <si>
    <t>Romanian Neurosurgery</t>
  </si>
  <si>
    <t>XXXIV</t>
  </si>
  <si>
    <t>1220-8841</t>
  </si>
  <si>
    <t>209-212</t>
  </si>
  <si>
    <t>Subarachnoid Haemorrhage in an Elderly Patient with Comorbidities</t>
  </si>
  <si>
    <t>Vicențiu Săceleanu (ULB Sibiu), Alexandru Babeu (ULB Sibiu), Adriana Săceleanu (ULB Sibiu)</t>
  </si>
  <si>
    <t>33-35</t>
  </si>
  <si>
    <t>http://www.amtsibiu.ro/Arhiva/2020/Nr2-en/Saceleanu.pdf</t>
  </si>
  <si>
    <t>Homeage to the First Lady of International Neurosurgery Centennial Celebration Commemorating the Birth of Dr. Sofia Ionescu-Ogrezeanu</t>
  </si>
  <si>
    <t>The Publishing House of the Romanian Academy</t>
  </si>
  <si>
    <t>1453-4134</t>
  </si>
  <si>
    <t>29-34</t>
  </si>
  <si>
    <t>https://acad.ro/sectii2002/proceedingsChemistry/doc2020-1/Art06.pdf</t>
  </si>
  <si>
    <t>The influence of risk factors on the choice of therapeutic method in peripheral arterial disease</t>
  </si>
  <si>
    <t xml:space="preserve">Oana Stoia, Ioan Manițiu, Ioan Bitea, Gabriela Eminovici, Minodora Teodoru </t>
  </si>
  <si>
    <t>31-34</t>
  </si>
  <si>
    <t>Indexed  IDB
INDEX COPERNICUS, EBSCOhost™, ULRICH'S, OPEN J-GATE, DIRECTORY OF RESEARCH JOURNAL INDEXING (DRJI), DIRECTORY OF OPEN ACCESS JOURNALS (DOAJ), GENAMICS.</t>
  </si>
  <si>
    <t>http://www.amtsibiu.ro/index.php?option=com_content&amp;view=article&amp;id=3327:principles-of-rhythm-management-in-patients-with-atrial-fibrillation&amp;catid=66:nr-1-2020</t>
  </si>
  <si>
    <t>Principles of rhythm management in pacients with atrial fibrillation</t>
  </si>
  <si>
    <t>Alexandra Kristine Tonch Cerbu, Oana Stoia, Minodora Teodoru, Gabriela Eminovici</t>
  </si>
  <si>
    <t>20-22</t>
  </si>
  <si>
    <t>http://www.amtsibiu.ro/index.php?option=com_content&amp;view=article&amp;id=3392:the-influence-of-risk-factors-on-the-choice-of-therapeutic-method-in-peripheral-arterial-disease&amp;catid=70:nr-4-2020</t>
  </si>
  <si>
    <t>IOANA-CODRUȚA LEBĂDĂ1 , MIHAELA STANCIU2 1,2“Lucian Blaga” University of Sibiu, 2 Sibiu County Emergency Clinical Hospital</t>
  </si>
  <si>
    <t>ACTA MEDICA TRANSILVANICA</t>
  </si>
  <si>
    <t>Vol. 25</t>
  </si>
  <si>
    <t>Nr. 4</t>
  </si>
  <si>
    <t>IDB, INDEX COPERNICUS, EBSCOhost™, ULRICH'S, OPEN J-GATE, DIRECTORY OF RESEARCH JOURNAL INDEXING (DRJI), DIRECTORY OF OPEN ACCESS JOURNALS (DOAJ), GENAMICS.</t>
  </si>
  <si>
    <t xml:space="preserve">http://www.amtsibiu.ro/Arhiva/2020/Nr4-en/Lebada.pdf </t>
  </si>
  <si>
    <t>Lebada Ioana</t>
  </si>
  <si>
    <t>Stoia Oana</t>
  </si>
  <si>
    <t xml:space="preserve">Endocrinologie.Glandele suprarenale si gonadele. </t>
  </si>
  <si>
    <t>Stanciu M, Totoianu I Gh.</t>
  </si>
  <si>
    <t>Editura Universităţii "Lucian Blaga" din Sibiu</t>
  </si>
  <si>
    <t>ISBN 978-606-12-1768-7</t>
  </si>
  <si>
    <t>iunie</t>
  </si>
  <si>
    <t>Bolile imune ale tiroidei</t>
  </si>
  <si>
    <t xml:space="preserve">Perețianu D, Stanciu M, Miloș A. </t>
  </si>
  <si>
    <t>Editura ALL, Bucuresti</t>
  </si>
  <si>
    <t>ISBN 978-606-587-532-6</t>
  </si>
  <si>
    <t>Notiuni esentiale de genetica</t>
  </si>
  <si>
    <t>Atasie Diter, Popescu Adriana</t>
  </si>
  <si>
    <t>Editura Universitatii "Lucian Blaga"din Sibiu</t>
  </si>
  <si>
    <t>ISBN 978-606-12-1798-4</t>
  </si>
  <si>
    <t>Povestea oncologiei moderne: cancerul mamar.Vol 1</t>
  </si>
  <si>
    <t>Coca Ramona Maria</t>
  </si>
  <si>
    <t>Editura Universităţii Lucian Blaga din Sibiu</t>
  </si>
  <si>
    <t>ISBN 978-606-12-1835-6</t>
  </si>
  <si>
    <t>Decembrie</t>
  </si>
  <si>
    <t>2x372</t>
  </si>
  <si>
    <t>Coca Ramona</t>
  </si>
  <si>
    <t>Sanatatea mintala perspective interdisciplinare         - Cap. 4. Comportament suicidar-algoritm investigational si modalitati de actiune terapeutica si preventiva</t>
  </si>
  <si>
    <t>Lavinia Corina Duica</t>
  </si>
  <si>
    <t>SITECH, Craiova</t>
  </si>
  <si>
    <t>978-606-11-7627-4</t>
  </si>
  <si>
    <t>Prezentari de cazuri clinice in dermatologie. Capitol:Carcinomul bazocelular nodular</t>
  </si>
  <si>
    <t>Bioflux Cluj Napoca</t>
  </si>
  <si>
    <t>978-606-8887-72-2</t>
  </si>
  <si>
    <t>octombrie</t>
  </si>
  <si>
    <t>2 puncte/pagina</t>
  </si>
  <si>
    <t>Prezentari de cazuri clinice in dermatologie. Capitol: Carcinomul spinocelular</t>
  </si>
  <si>
    <t>URGENȚE MEDICALE</t>
  </si>
  <si>
    <t>DAN ORGA-DUMITRIU, ALIN FEIEREISZ</t>
  </si>
  <si>
    <t>ULBS</t>
  </si>
  <si>
    <t>978-606-12-1790-8</t>
  </si>
  <si>
    <t>DECEMBRIE</t>
  </si>
  <si>
    <t>Orga-Dumitriu Dan</t>
  </si>
  <si>
    <t>NOTIUNI ESENTIALE DE GENETICA</t>
  </si>
  <si>
    <t>DITER ATASIE, ADRIANA POPESCU</t>
  </si>
  <si>
    <t xml:space="preserve">EDITURA UNIVERSITATII LUCIAN BLAGA DIN SIBIU </t>
  </si>
  <si>
    <t>978-606-12-1798-4</t>
  </si>
  <si>
    <t>NOIEMBRIE</t>
  </si>
  <si>
    <t>Zilele Medicale Sibiene</t>
  </si>
  <si>
    <t>Giurgiu Doina, Cipaian Calin</t>
  </si>
  <si>
    <t>Editura ULBS</t>
  </si>
  <si>
    <t>1221-2873</t>
  </si>
  <si>
    <t>www.zms.ro</t>
  </si>
  <si>
    <t>Cipaian Calin</t>
  </si>
  <si>
    <t>Mihaila RG (ULBS)</t>
  </si>
  <si>
    <t xml:space="preserve">
Pragmatic Analysis of Dyslipidemia Involvement in Coronary Artery Disease: A Narrative Review</t>
  </si>
  <si>
    <t>Ramchoun, Mhamed; Khouya, Tarik; Harnafi, Hicham; et al. Effect of polyphenol, flavonoid, and saponin fractions from Thymus atlanticus on acute and chronic hyperlipidemia in mice. FUTURE JOURNAL OF PHARMACEUTICAL SCIENCES   Volume: ‏ 6   Issue: ‏ 1     Article Number: 69   Published: ‏ OCT 17 2020</t>
  </si>
  <si>
    <t>https://fjps.springeropen.com/</t>
  </si>
  <si>
    <t>Adrian P Trifa, Claudia Bănescu, Mihaela Tevet, Anca Bojan, Delia Dima, Laura Urian, Tünde Török‐Vistai, Viola M Popov, Mihnea Zdrenghea, Ljubomir Petrov, Anca Vasilache, Meilin Murat, Daniela Georgescu, Mihaela Popescu, Oana Pătrinoiu, Marius Balea, Roxana Costache, Elena Coleș, Carmen Șaguna, Nicoleta Berbec, Ana‐Maria Vlădăreanu, Romeo G Mihăilă, Horia Bumbea, Andrei Cucuianu, Radu A Popp</t>
  </si>
  <si>
    <t>TERT rs2736100 A&gt;C SNP and JAK2 46/1 haplotype significantly contribute to the occurrence of JAK2 V617F and CALR mutated myeloproliferative neoplasms. British journal of haematology
Volumul
174
Numărul
2
Pagini
218-226</t>
  </si>
  <si>
    <t>Advances in germline predisposition to acute leukaemias and myeloid neoplasms
By: Klco, Jeffery M.; Mullighan, Charles C.
NATURE REVIEWS CANCER   Volume: ‏ 21   Issue: ‏ 2   Pages: ‏ 122-137   Published: ‏ FEB 2021
Early Access: DEC 2020</t>
  </si>
  <si>
    <t xml:space="preserve">https://www.sciencedirect.com/science/article/abs/pii/S0268960X20300606 </t>
  </si>
  <si>
    <t>TERT rs2736100 A&gt;C SNP and JAK2 46/1 haplotype significantly contribute to the occurrence of JAK2 V617F and CALR mutated myeloproliferative neoplasms. British journal of haematology</t>
  </si>
  <si>
    <t>TET2 rs1548483 SNP Associating with Susceptibility to Molecularly Annotated Polycythemia Vera and Primary Myelofibrosis</t>
  </si>
  <si>
    <t>https://www.nature.com/articles/s41408-020-00356-5</t>
  </si>
  <si>
    <t>C Bellanné-Chantelot, GR Moraes… - Blood Reviews, 2020 - Elsevier. Germline genetic factors in the pathogenesis of myeloproliferative neoplasms Myeloproliferative neoplasms (MPN) are clonal hematological malignancies that lead to overproduction of mature myeloid cells. They are due to acquired mutations in genes</t>
  </si>
  <si>
    <t xml:space="preserve">https://www.mdpi.com/2075-4426/10/4/259 </t>
  </si>
  <si>
    <t>[HTML] Genetic polymorphisms associated with telomere length and risk of developing myeloproliferative neoplasms
M Giaccherini, A Macauda, N Sgherza, J Sainz… - Blood Cancer …, 2020 - nature.com
Telomere length measured in leukocyte (LTL) has been found to be associated with the risk
of developing several cancer types, including myeloproliferative neoplasms (MPNs). LTL is
genetically determined by, at least, 11 SNPs previously shown to influence LTL. Their …</t>
  </si>
  <si>
    <t>https://www.ncbi.nlm.nih.gov/pmc/articles/PMC7717964/</t>
  </si>
  <si>
    <t>TERT rs2736100 A&gt;C SNP and JAK2 46/1 haplotype significantly contribute to the occurrence of JAK2 V617F and CALR mutated myeloproliferative neoplasms. British journal of haematology. Volumul
174
Numărul
2
Pagini
218-226</t>
  </si>
  <si>
    <t>TET2 rs1548483 SNP Associating with Susceptibility to Molecularly Annotated Polycythemia Vera and Primary Myelofibrosis
DL Lighezan, AS Bojan, M Iancu, RM Pop… - Journal of Personalized …, 2020 - mdpi.com
Background: The complexity of myeloproliferative neoplasms (MPNs) cannot be
characterized by acquired somatic mutations alone. Individual genetic background is
thought to contribute to the development of MPNs. The aim of our study was to assess the …</t>
  </si>
  <si>
    <t>https://www.mdpi.com/2075-4426/10/4/259</t>
  </si>
  <si>
    <t>The TERT rs2736100 Polymorphism and Susceptibility to Myeloproliferative Neoplasms: A Systematic Review and Meta-Analysis
T Hong, M Luo, Q Liu - Genetic testing and molecular biomarkers, 2020 - liebertpub.com
Introduction: The classification of myeloproliferative neoplasms (MPN) is currently based on
the genotype. Thus, to achieve better diagnostic and prognostic outcomes, it is necessary to
further investigate the genetic spectrum underlying the pathogenesis of MPNs. The …</t>
  </si>
  <si>
    <t>https://www.liebertpub.com/doi/abs/10.1089/gtmb.2019.0277</t>
  </si>
  <si>
    <t>[HTML] TERT—Regulation and Roles in Cancer Formation
M Dratwa, B Wysoczańska, P Łacina, T Kubik… - Frontiers in …, 2020 - ncbi.nlm.nih.gov
Telomerase reverse transcriptase (TERT) is a catalytic subunit of telomerase. Telomerase
complex plays a key role in cancer formation by telomere dependent or independent
mechanisms. Telomere maintenance mechanisms include complex TERT changes such as …</t>
  </si>
  <si>
    <t>[PDF] SH2B3 (LNK) rs3184504 polymorphism is correlated with JAK2 V617F-positive myeloproliferative neoplasms
AP Trifa, DL Lighezan, C Jucan, F Tripon… - Revista Română de …, 2020 - umfst.ro
Background: Pathogenesis and phenotypic diversity in myeloproliferative neoplasms (MPN)
cannot be fully explained by the currently known acquired mutations alone. Some
susceptible germline variants of different genes have been proved to be associated with the …</t>
  </si>
  <si>
    <t>https://www.rrml.ro/</t>
  </si>
  <si>
    <t>Adrian P Trifa, Claudia Bănescu, Anca S Bojan, Cristian M Voina, Ștefana Popa, Simona Vișan, Alina D Ciubean, Florin Tripon, Delia Dima, Viola M Popov, Ștefan C Vesa, Mihaela Andreescu, Tünde Török‐Vistai, Romeo G Mihăilă, Nicoleta Berbec, Ioan Macarie, Andrei Coliţă, Maria Iordache, Alina C Cătană, Marius F Farcaș, Ciprian Tomuleasa, Kinga Vasile, Cristina Truică, Adriana Todincă, Lavinia Pop‐Muntean, Raluca Manolache, Horia Bumbea, Ana‐Maria Vlădăreanu, Mihaela Gaman, Cristina M Ciufu, Radu A Popp</t>
  </si>
  <si>
    <t>MECOM, HBS1L‐MYB, THRB‐RARB, JAK2, and TERT polymorphisms defining the genetic predisposition to myeloproliferative neoplasms: A study on 939 patients</t>
  </si>
  <si>
    <t>Advances in germline predisposition to acute leukaemias and myeloid neoplasms
JM Klco, CG Mullighan - Nature Reviews Cancer, 2020 - nature.com
Although much work has focused on the elucidation of somatic alterations that drive the
development of acute leukaemias and other haematopoietic diseases, it has become
increasingly recognized that germline mutations are common in many of these neoplasms …</t>
  </si>
  <si>
    <t>https://www.nature.com/articles/s41568-020-00315-z</t>
  </si>
  <si>
    <t>MECOM, HBS1L‐MYB, THRB‐RARB, JAK2, and TERT polymorphisms defining the genetic predisposition to myeloproliferative neoplasms: A study on 939 patients</t>
  </si>
  <si>
    <t>Transforming growth factor β‐mediated micromechanics modulates disease progression in primary myelofibrosis
P Teodorescu, S Pasca, A Jurj… - Journal of Cellular …, 2020 - Wiley Online Library
Primary myelofibrosis (PMF) is a Ph‐negative myeloproliferative neoplasm (MPN),
characterized by advanced bone marrow fibrosis and extramedullary haematopoiesis. The
bone marrow fibrosis results from excessive proliferation of fibroblasts that are influenced by …</t>
  </si>
  <si>
    <t>https://onlinelibrary.wiley.com/doi/full/10.1111/jcmm.15526</t>
  </si>
  <si>
    <t>Germline genetic factors in the pathogenesis of myeloproliferative neoplasms
C Bellanné-Chantelot, GR Moraes… - Blood Reviews, 2020 - Elsevier
Myeloproliferative neoplasms (MPN) are clonal hematological malignancies that lead to
overproduction of mature myeloid cells. They are due to acquired mutations in genes
encoding for JAK2, MPL and CALR and that result in the activation of the cytokine …</t>
  </si>
  <si>
    <t>https://www.sciencedirect.com/science/article/abs/pii/S0268960X20300606</t>
  </si>
  <si>
    <t>A minireview on NHE1 inhibitors. A rediscovered hope in oncohematology</t>
  </si>
  <si>
    <t>A new and integral approach to the etiopathogenesis and treatment of breast cancer based upon its hydrogen ion dynamics
S Harguindey, K Alfarouk, JP Orozco… - International journal of …, 2020 - mdpi.com
Despite all efforts, the treatment of breast cancer (BC) cannot be considered to be a success
story. The advances in surgery, chemotherapy and radiotherapy have not been sufficient at
all. Indeed, the accumulated experience clearly indicates that new perspectives and non …</t>
  </si>
  <si>
    <t>https://www.mdpi.com/1422-0067/21/3/1110</t>
  </si>
  <si>
    <t>[HTML] Pathological role of ion channels and transporters in the development and progression of triple-negative breast cancer
C Lu, Z Ma, X Cheng, H Wu, B Tuo, X Liu, T Li - Cancer Cell International, 2020 - Springer
Breast cancer is a common malignancy in women. Among breast cancer types, triple-
negative breast cancer (TNBC) tends to affect younger women, is prone to axillary lymph
node, lung, and bone metastases; and has a high recurrence rate. Due to a lack of classic …</t>
  </si>
  <si>
    <t>https://link.springer.com/article/10.1186/s12935-020-01464-9</t>
  </si>
  <si>
    <t>Towards an integral therapeutic protocol for Breast Cancer based upon the new H+-centered anticancer paradigm of the late post-Warburg era
S Harguindey, K Alfarouk, J Polo Orozco… - International Journal of …, 2020 - mdpi.com
A brand new approach to the understanding of breast cancer (BC) is urgently needed. In this
contribution, the etiology, pathogenesis, and treatment of this disease is approached from
the new pH-centric anticancer paradigm. Only this unitarian perspective, based upon the …</t>
  </si>
  <si>
    <t>https://www.mdpi.com/1422-0067/21/20/7475</t>
  </si>
  <si>
    <t>Pharmacophore Based Screening &amp; Modification of Amiloride Analogs for Targeting the NhaP-type Cation-Proton Antiporter in Vibrio cholerae
M Mourin, A Bhattacharjee, A Wai, G Hausner, J O'Neil… - 2021 - preprints.org
The genome of Vibrio cholerae contains three structural genes for the NhaP-type cation-
proton antiporter paralogues, Vc-NhaP1, 2 and 3 mediating exchange of K+ and or Na+ for
protons across the membrane. Based on phenotype analysis of chromosomal Vc-NhaP1, 2 …</t>
  </si>
  <si>
    <t>https://www.preprints.org/manuscript/202102.0408/v1</t>
  </si>
  <si>
    <t>Na+/H+ Exchangers in Epithelia
PR Kiela, H Xu, FK Ghishan - … of Epithelia in Health and Disease …, 2020 - books.google.com
Abstract Cation/proton antiporters (CPAs), which include Na+/H+ exchangers, are
evolutionarily ancient transporters present in most species from prokaryotes to higher
eukaryotes. Many of them are expressed in epithelial cells or various organs, where they …</t>
  </si>
  <si>
    <t>https://books.google.ro/books?hl=ro&amp;lr=&amp;id=dqkhEAAAQBAJ&amp;oi=fnd&amp;pg=PA125&amp;ots=wewgXc68oI&amp;sig=_5NASDf-DNTt2kyz_AXkEHwAVes&amp;redir_esc=y#v=onepage&amp;q&amp;f=false</t>
  </si>
  <si>
    <t>Hepatitis C virus-associated B cell non-Hodgkin's lymphoma</t>
  </si>
  <si>
    <t>Direct‐acting antiviral agents for hepatitis C virus‐mixed cryoglobulinaemia: dissociated virological and haematological responses
G Pozzato, C Mazzaro, M Artemova… - British Journal of …, 2020 - Wiley Online Library
The hepatitis C virus‐positive (HCV+) mixed cryoglobulinaemia (MC) is associated with
haematological alterations such as monoclonal B‐cell lymphocytosis or non‐Hodgkin
lymphomas (NHLs). Antiviral therapy for MC, based on interferon and ribavirin, has been …</t>
  </si>
  <si>
    <t>https://onlinelibrary.wiley.com/doi/abs/10.1111/bjh.17036</t>
  </si>
  <si>
    <t>Hepatitis C virus-associated B cell non-Hodgkin's lymphoma. World Journal of Gastroenterology</t>
  </si>
  <si>
    <r>
      <rPr>
        <u/>
        <sz val="10"/>
        <color theme="1"/>
        <rFont val="Arial Narrow"/>
        <family val="2"/>
      </rPr>
      <t>Hepatitis C virus-</t>
    </r>
    <r>
      <rPr>
        <u/>
        <sz val="10"/>
        <color theme="1"/>
        <rFont val="Arial Narrow"/>
        <family val="2"/>
      </rPr>
      <t>related cryoglobulinemic vasculitis: A review of the role of the new direct antiviral agents (DAAs) therapy
C Mazzaro, L Dal Maso, E Mauro, M Visentini… - Autoimmunity …, 2020 - Elsevier
Hepatitis C virus (HCV) infection affects about 70 million people worldwide. HCV is
responsible for both hepatitis and extra-hepatic manifestations. Chronic infection has been
shown to develop in about 70% of cases and can progress to cirrhosis or hepatocellular …</t>
    </r>
  </si>
  <si>
    <t>https://www.sciencedirect.com/science/article/abs/pii/S1568997220301531</t>
  </si>
  <si>
    <t>Hepatitis virus B and C infections are associated with an increased risk of non‐Hodgkin lymphoma: A nested case‐control study using a national sample cohort
M Kim, YK Lee, B Park, DJ Oh… - Journal of medical …, 2020 - Wiley Online Library
Abstract Background Hepatitis B virus (HBV) and hepatitis C virus (HCV) are suspected of
being associated with non‐Hodgkin lymphoma (NHL); however, persuasive data are
lacking. Hence, a nested large‐population case‐control study was performed to investigate …</t>
  </si>
  <si>
    <t>https://onlinelibrary.wiley.com/doi/abs/10.1002/jmv.25653</t>
  </si>
  <si>
    <t>Viral Hepatitis C
LE Adinolfi, ED Mangoni, A Marrone, R Zampino… - Liver Diseases, 2020 - Springer
Hepatitis C virus (HCV) is a blood-borne virus endemic throughout the world and a major
cause of liver disease. HCV is transmitted parenterally and less than 25% of cases of acute
infection become clinically evident. Most patients who acquire HCV cannot eliminate it …</t>
  </si>
  <si>
    <t>https://link.springer.com/chapter/10.1007/978-3-030-24432-3_17</t>
  </si>
  <si>
    <t>Hematopathology
S Pina-Oviedo, HA Khogeer, G Tang… - Oncological Surgical …, 2020 - Springer
This chapter covers the most updated classification of neoplastic lymphoid disorders that
affect primarily the lymph nodes and also covers the most updated classification of
neoplastic disorders that affect primarily the bone marrow and follows the revised …</t>
  </si>
  <si>
    <t>https://link.springer.com/chapter/10.1007/978-3-319-96681-6_17</t>
  </si>
  <si>
    <t>Linfoma não-Hodgkin e hepatite C: a propósito de um caso clínico
CP Moita - 2020 - repositorio.ul.pt
O vírus da hepatite C (VHC) constitui um importante fator predisponente no
desenvolvimento tumoral. Evidência recente aponta para uma potencial relação causal com
o linfoma não-Hodgkin (LNH) de células B, principalmente em áreas de maior prevalência …</t>
  </si>
  <si>
    <t>https://repositorio.ul.pt/handle/10451/46646</t>
  </si>
  <si>
    <t>Mihaila RG (ULBS), Cipaian RC (ULBS)</t>
  </si>
  <si>
    <t>Eltrombopag in chronic hepatitis C. World Journal of Gastroenterology</t>
  </si>
  <si>
    <t>[HTML] Pathogenesis of thrombocytopenia in chronic HCV infection: a review
S Rawi, GY Wu - Journal of Clinical and Translational Hepatology, 2020 - ncbi.nlm.nih.gov
A large proportion of patients with chronic hepatitis C have associated thrombocytopenia
(TCP). Due to bleeding risks, TCP, when severe, can limit diagnostic and therapeutic
procedures, treatments, and increases risk of complications, especially excessive bleeding …</t>
  </si>
  <si>
    <t>https://www.ncbi.nlm.nih.gov/pmc/articles/PMC7438357/</t>
  </si>
  <si>
    <t>[HTML] Hepatitis
P Mehta, AKR Reddivari - StatPearls [Internet], 2020 - ncbi.nlm.nih.gov
Hepatitis is defined as inflammation of the liver that can result from a variety of causes such
as heavy alcohol use, autoimmune, drugs, or toxins. However, the most frequent cause of
hepatitis is due to a viral infection and is referred to as viral hepatitis. In the United States …</t>
  </si>
  <si>
    <t>https://www.ncbi.nlm.nih.gov/books/NBK554549/</t>
  </si>
  <si>
    <t>Google scholar</t>
  </si>
  <si>
    <t>Voriconazole and the liver. World journal of hepatology, 2015 - ncbi.nlm.nih.gov</t>
  </si>
  <si>
    <t>Metabolomics analysis of plasma reveals voriconazole-induced hepatotoxicity is associated with oxidative stress
SL Wu, CN Cheng, CC Wang, SW Lin… - Toxicology and Applied …, 2020 - Elsevier
Voriconazole is one of the most frequently used antifungal drugs for the initial treatment of
invasive aspergillosis, but liver-related adverse events occur frequently and usually lead to
drug discontinuation. Moreover, the mechanism of voriconazole-induced hepatotoxicity …</t>
  </si>
  <si>
    <t>https://www.sciencedirect.com/science/article/abs/pii/S0041008X20302830</t>
  </si>
  <si>
    <t>Voriconazole and the liver
 World journal of hepatology, 2015 - ncbi.nlm.nih.gov</t>
  </si>
  <si>
    <t>[HTML] Generalized exfoliative skin rash as an early predictor of supratherapeutic voriconazole trough levels in a leukemic child: A case report
A Amanati, P Badiee, M Lotfi, A Monabati… - Current medical …, 2020 - ncbi.nlm.nih.gov
Background and Purpose: Skin rashes, mostly seen in children and adolescents, are
considered among the most common side effects of azole antifungals. Although therapeutic
concentrations of voriconazole (VCZ) have been documented for infected skin, there is no …</t>
  </si>
  <si>
    <t>https://www.ncbi.nlm.nih.gov/pmc/articles/PMC8018824/</t>
  </si>
  <si>
    <t>[HTML] Remission of hepatotoxicity in chronic pulmonary aspergillosis patients after lowering trough concentration of voriconazole
GJ Teng, XR Bai, L Zhang, HJ Liu… - World Journal of Clinical …, 2020 - ncbi.nlm.nih.gov
BACKGROUND Chronic pulmonary aspergillosis (CPA) is a rare syndrome that is often
accompanied by gradual lung tissue destruction. Voriconazole is usually employed as the
first-line agent for CPA treatment. However, some patients can develop hepatotoxicity and …</t>
  </si>
  <si>
    <t>https://www.ncbi.nlm.nih.gov/pmc/articles/PMC7642544/</t>
  </si>
  <si>
    <t>WOoS</t>
  </si>
  <si>
    <t>Thrombin generation-a potentially useful biomarker of thrombotic risk in Philadelphia-negative myeloproliferative neoplasms
RG Mihaila - Biomedical Papers, 2017 - biomed.papers.upol.cz</t>
  </si>
  <si>
    <t>Влияние проводимой терапии на состояние плазменного гемостаза у больных истинной полицитемией
НН Силина, НЕ Корсакова, ОГ Головина… - Medline. ru …, 2020 - elibrary.ru
Истинная полицитемия (ИП)-заболевание клональной природы, которое относится к
группе миелопролиферативных новообразований. У большинства пациентов ИП
выявляется соматическая мутация JAK2V617F, которая играет существенную роль в …</t>
  </si>
  <si>
    <t>https://elibrary.ru/item.asp?id=43804826</t>
  </si>
  <si>
    <t>GA Gavrila (ULBS), RG Mihaila (ULBS) I Manitiu (ULBS)</t>
  </si>
  <si>
    <t>Differential diagnosis problems in a patient with dysphonia and chronic lymphocytic leukemia
2015/1
Jurnal
Pakistan journal of medical sciences</t>
  </si>
  <si>
    <t>[HTML] Association between phonation and the vowel quadrilateral in patients with stroke: A retrospective observational study
EJ Park, JH Kim, YH Choi, JE Son, SA Lee, SD Yoo - Medicine, 2020 - ncbi.nlm.nih.gov
Articulation disorder is associated with impaired control of respiration and speech organ
movement. There are many cases of dysarthria and dysphonia in stroke patients. Dysphonia
adversely affects communication and social activities, and it can interfere with everyday life …</t>
  </si>
  <si>
    <t>https://www.ncbi.nlm.nih.gov/pmc/articles/PMC7523773/</t>
  </si>
  <si>
    <t>Pragmatic analysis of dyslipidemia involvement in coronary artery disease: a narrative review
Current cardiology reviews 16 (1), 36-47</t>
  </si>
  <si>
    <t>Ишемическая болезнь сердцаи сопутствующие заболевания у лиц старшей возрастной группы: прогнозирование продолжительности жизни
ГП Войнаровская, ЭО Асанов - Кардиология в Беларуси, 2020 - elibrary.ru</t>
  </si>
  <si>
    <t>https://elibrary.ru/item.asp?id=44512805</t>
  </si>
  <si>
    <t>Liver Involvement in Hodgkin's Lymphoma: Types of Injuries and Therapeutic Implications
International Journal of Pharmacology, Phytochemistry and Ethnomedicine 8, 1-15</t>
  </si>
  <si>
    <t>Gemcitabine induced cytotoxicity, DNA damage and hepatic injury in laboratory mice
WAQ Hailan, FM Abou-Tarboush… - Drug and chemical …, 2020 - Taylor &amp; Francis
The present study was conducted to demonstrate cytotoxicity, apoptosis and hepatic
damage induced by gemcitabine in laboratory mice. Animals were treated with a single dose
of gemcitabine (415 mg/kg body wt), equivalent to a human therapeutic dose, and sacrificed …</t>
  </si>
  <si>
    <t>https://www.tandfonline.com/doi/abs/10.1080/01480545.2018.1504957</t>
  </si>
  <si>
    <t>V Bîrlutiu, RG Mihaila, RM Birlutiu, CR Cipaian (ULBS)</t>
  </si>
  <si>
    <t>Bacteremia with Turicella otitidis in an institutionalized elderly patient with multiple hospital admissions: a case report.
2017
Editor
Biomedical Research</t>
  </si>
  <si>
    <t>[HTML] Reviewing the pathogenic potential of the otitis-associated bacteria Alloiococcus otitidis and Turicella otitidis
R Lappan, SE Jamieson… - Frontiers in cellular and …, 2020 - ncbi.nlm.nih.gov
Alloiococcus otitidis and Turicella otitidis are common bacteria of the human ear. They have
frequently been isolated from the middle ear of children with otitis media (OM), though their
potential role in this disease remains unclear and confounded due to their presence as …</t>
  </si>
  <si>
    <t>https://www.ncbi.nlm.nih.gov/pmc/articles/PMC7033548/</t>
  </si>
  <si>
    <t>Wos</t>
  </si>
  <si>
    <t>M Rotaru, CR Jitian, GM Iancu</t>
  </si>
  <si>
    <t>A 10-year retrospective study of melanoma stage at diagnosis in the academic emergency hospital of Sibiu county</t>
  </si>
  <si>
    <t>Forsea AM. Melanoma Epidemiology and Early Detection in Europe: Diversity and Disparities. Dermatology practical &amp; conceptual vol. 10,3 e2020033. 29 Jun. 2020, doi:10.5826/dpc.1003a33</t>
  </si>
  <si>
    <t>https://www.ncbi.nlm.nih.gov/pmc/articles/PMC7319793/</t>
  </si>
  <si>
    <t>Maria Rotaru, Gabriela Iancu, Laura Gheuca Solovastru, Romanita Glaja, Florin Grosu, Adriana Bold, Adrian Costache</t>
  </si>
  <si>
    <t>A rare case of multiple clear cell acanthoma with a relatively rapid development of the lower legs</t>
  </si>
  <si>
    <t>Palamaras I, Deroide F, Motta LF, Alexoudi I, Abdelhadi ZM, Potter LC, Gaitskell KL. Non-melanoma skin cancer and other epidermal tumors. Chapter in book: Atlas of Dermatology, Dermatopathology and Venereology.     DOI: 10.1007/978-3-319-45134-3_79-1, Jan 2020</t>
  </si>
  <si>
    <t>https://www.researchgate.net/publication/343855987_Non-melanoma_Skin_Cancer_and_Other_Epidermal_Tumors/references</t>
  </si>
  <si>
    <t>M Rotaru, G Iancu, M Mihalache, G Anton (Institutul de Virusologie, Bucuresti) S Morariu</t>
  </si>
  <si>
    <t xml:space="preserve">α-HPV positivity analysis in a group of patients with melanoma and non-melanoma skin cancers </t>
  </si>
  <si>
    <t xml:space="preserve">Vornicescu C, Ungureanu L, Senila SC, Vesa SC, Cosgarea R, Baican CI, Mihu MC. Assessment of sun-related behavoir and serum vitamin D in basal cell carcinoma: preliminary results. Experimental and Therapeutic Medicine 20(6):187, 2020 https://doi.org/10.3892/etm.2020.9317 </t>
  </si>
  <si>
    <t>Caruntu C, Boda D, Caruntu A, Rotaru M, Baderca F, Zurac S</t>
  </si>
  <si>
    <t>In vivo imaging techniques for psoriatic lesions</t>
  </si>
  <si>
    <t>Niculet E, RadaschinDS, Nastase F, Draganescu M, Baroiu L, Miulescu M, Arbune M, Tatu AL. Influence of phytochemicals in induced psoriasis (Review). 
Experimental and therapeutic medicine, 20 (4): 3421-3424, 2020   https://www.spandidos-publications.com/10.3892/etm.2020.9013</t>
  </si>
  <si>
    <t>https://www.spandidos-publications.com/10.3892/etm.2020.9013</t>
  </si>
  <si>
    <t>Grechin C, Solovastru LG, Vata D, Patrascu AI, Grajdeanu AI, Porumb-Andrese E. Inflammatory marker alteration in response to systemic therapies in psoriasis. Experimental and therapeutic medicine, 20 (1): 42-46, 2020   https://www.spandidos-publications.com/10.3892/etm.2020.8535</t>
  </si>
  <si>
    <t>https://www.spandidos-publications.com/10.3892/etm.2020.8535</t>
  </si>
  <si>
    <t>Balaban M, Nedelcu RI, Balmes G, Todorovic TA, Brinzea A, Nichita L, Popp CG, Andrei RT, Zurac SA, Ion DA, Turcu G. Bacillary angiomatosis triggered by severe trauma in a healthy Caucasian patient: A case report. Experimental and therapeutic medicine, 20 (1): 56-60, 2020</t>
  </si>
  <si>
    <t>https://pubmed.ncbi.nlm.nih.gov/32508994/</t>
  </si>
  <si>
    <t>Scheau C, Badarau IA, Mihai LG, Scheau AE, Costache DO, Constantin C, Calina D, Caruntu C, Costache RS, Caruntu A. Cannabinoids in the Pathophysiology of Skin Inflammation. Molecules. 25(3):652, 2020</t>
  </si>
  <si>
    <t>https://pubmed.ncbi.nlm.nih.gov/32033005/</t>
  </si>
  <si>
    <t>Morariu SH, Rotaru M, Vartolomei MD, Turcu M, Chiotoroiu AL, Suciu M, Cotoi OS</t>
  </si>
  <si>
    <t>Pagetoid reticulosis Woringer-Kolopp type, a particular variant of mycosis fungoides: a case report</t>
  </si>
  <si>
    <t>Kampa F, Mitteldorf C. A review of CD30 expression in cutaneous neoplasms. Journal of cutaneous pathology, 2020</t>
  </si>
  <si>
    <t>https://pubmed.ncbi.nlm.nih.gov/33047376/</t>
  </si>
  <si>
    <t xml:space="preserve">Ozturk MK, Zindanci I, Zemheri E. Dermoscopy of stage IIA mycosis fungoides. Northern clinics of Istanbul. 7(2):174-179, 2020 </t>
  </si>
  <si>
    <t>https://pubmed.ncbi.nlm.nih.gov/32259040/</t>
  </si>
  <si>
    <t>Caruntu C, Boda D, Musat S, Caruntu A, Poenaru E, Calenic B, Savulescu-Fiedler I, Draghia A, Rotaru M, Badarau AI</t>
  </si>
  <si>
    <t>Stress Effects on Cutaneous Nociceptive Nerve Fibers and Their Neurons of Origin in Rats</t>
  </si>
  <si>
    <t>Maranduca MA, Hurjui LL, Branisteanu DC, Serban DN,  Branisteanu DE, Dima N, Serban IL. Skin-a vast organ with immunological function (Review). Experimental and therapeutic medicine. 20(1): 18-23, 2020</t>
  </si>
  <si>
    <t>https://pubmed.ncbi.nlm.nih.gov/32508987/</t>
  </si>
  <si>
    <t>Schofer H, Tatti S, Lynde CW, Skerlev M, Hercogova J, Rotaru M, Ballesteros J, Calzavara-Pinton P</t>
  </si>
  <si>
    <t xml:space="preserve">Sinecatechins and imiquimod as proactive sequential therapy of external genital and perianal warts in adults </t>
  </si>
  <si>
    <t>Feng C, Li W, Wang XJ, Zhang HL, Si LB, Chen ZX, Bai M. A systematic review evaluating the efficacy and safety of a combination of ablative treatment and self administered treatment versus ablative treatment alone for external anogenital warts. International journal of dermatology. 59(10): 1210-1216, 2020</t>
  </si>
  <si>
    <t>https://pubmed.ncbi.nlm.nih.gov/32297994/</t>
  </si>
  <si>
    <t>Conforti C, Giuffrida R, Di Meo N, Longone M, Vichi S, Colli C, Deinlein T, Vezzoni R, Retrosi C, Errichetti E, Cannavo SP, Zalaudek I, Dianzani C. Benign dermatoses of the male genital areas: A review of the literature. Dermatologic therapy. 33(3): e13355, 2020</t>
  </si>
  <si>
    <t>https://pubmed.ncbi.nlm.nih.gov/32239734/</t>
  </si>
  <si>
    <t xml:space="preserve">Delmonte S, Benardon S, Cariti C, Ribero S, Ramoni S, Cusini M. Anogenital warts treatment options: a practical approach. Giornale italiano di dermatologia e venereologia. 155(3): 261-268, 2020 </t>
  </si>
  <si>
    <t>https://pubmed.ncbi.nlm.nih.gov/30251804/</t>
  </si>
  <si>
    <t xml:space="preserve">Rotaru M, Nati AE (Suedia), Avramoiu I, Grosu F, Malaescu GD </t>
  </si>
  <si>
    <t>Pogorzelska-Antkowiak A, Calik J. Mimics of melanoma in reflectance confocal microscopy. International journal of dermatology. 2020</t>
  </si>
  <si>
    <t>https://pubmed.ncbi.nlm.nih.gov/33166094/</t>
  </si>
  <si>
    <t xml:space="preserve">Popa FL, Stanciu M, Bighea A, Berteanu M, Totoianu IG, Rotaru M </t>
  </si>
  <si>
    <t>Decreased serum levels of sex steroids associated with osteoporosis in a group of Romanian male patients</t>
  </si>
  <si>
    <t>Stanciu LE, Iliescu,MG, Ionescu EV, Almasan RE, Oprea C, Pazara L, Iliescu DM, Parepa IR. Epidemiological study on the most frequent comorbidities in patients from balneal sector rehabilitation. Journal of environmental protection and ecology. 21(2): 732-737, 2020</t>
  </si>
  <si>
    <t>https://apps-webofknowledge-com.am.e-nformation.ro/full_record.do?product=WOS&amp;search_mode=CitingArticles&amp;qid=101&amp;SID=F6FaNcKqbt7btPKxwwo&amp;page=1&amp;doc=2</t>
  </si>
  <si>
    <t xml:space="preserve">Stanciu LE, Ionescu EV, Oprea C, Almasan ER, Vrajitoru AB, Iliescu MG. Rehabilitation in Osteoporosis - therapeutic chalenge?. Balneo research journal. 11(4): 501-506, 2020 </t>
  </si>
  <si>
    <t>https://www.researchgate.net/publication/348245078_Rehabilitation_in_Osteoporosis_-_therapeutic_chalenge</t>
  </si>
  <si>
    <t xml:space="preserve">Rotaru M, Totoianu IG, Sin AI, Solovastru LG </t>
  </si>
  <si>
    <t>Study regarding the microscopic aspects of pilo-sebaceous units after antiandrogen treatment in hirsute women</t>
  </si>
  <si>
    <t xml:space="preserve">Stracquadanio M. Managing women's hyperandrogenism. Chapther: Clinical Features and Assessment of Hyperandrogenism: Differential Diagnosis for Clinical Use. 21-23, 2020   </t>
  </si>
  <si>
    <t>https://www.springer.com/gp/book/9783030292225</t>
  </si>
  <si>
    <t xml:space="preserve">Stracquadanio M. Managing women's hyperandrogenism. Chapther: Treatments. 35-83, 2020 </t>
  </si>
  <si>
    <t xml:space="preserve">Rotaru M, Taban S, Taroi M, Patrascu V, Popa FL </t>
  </si>
  <si>
    <t>An immunocompetent young patient with tuberculosis of the penis: a challenging case</t>
  </si>
  <si>
    <t xml:space="preserve">Sirbi AG, Florea M, Patrascu V, Rotaru M, Mogos DG, Georgescu CV, Margaritescu ND </t>
  </si>
  <si>
    <t>Squamous cell carcinoma developed on chronic venous leg ulcer</t>
  </si>
  <si>
    <t>Ren SY, Liu YS, Zhu GJ, Liu M, Shi SH, Ren XD, Hao YG, Gao RD. Strategies and challenges in the treatment of chronic venous leg ulcers. World journal of clinical cases. 8(21), 2020</t>
  </si>
  <si>
    <t>https://www.wjgnet.com/2307-8960/full/v8/i21/5070.htm</t>
  </si>
  <si>
    <r>
      <rPr>
        <sz val="10"/>
        <color theme="1"/>
        <rFont val="Arial Narrow"/>
        <family val="2"/>
      </rPr>
      <t xml:space="preserve">David M, Gospodinov DK, Gheorghe N, Mateev GS, Rusinova MV, Hristakieva E,
Solovastru LG, Patel RV, Giurcaneanu C, Hitova MC,
Purcaru AI, Horia B, Tsingov II,
Yankova RK, Kadurina MI, Ramon M, </t>
    </r>
    <r>
      <rPr>
        <b/>
        <sz val="10"/>
        <color theme="1"/>
        <rFont val="Arial Narrow"/>
        <family val="2"/>
      </rPr>
      <t>Rotaru M</t>
    </r>
    <r>
      <rPr>
        <sz val="10"/>
        <color theme="1"/>
        <rFont val="Arial Narrow"/>
        <family val="2"/>
      </rPr>
      <t>, Simionescu O, Benea V, Demerdjieva ZV, Cosgarea MR, Morariu HS, Michael Z, Cristodor P, Nica C,
Silverman MH, Bristol DR, Harpaz Z, Farbstein M, Cohen S, Fishman P</t>
    </r>
  </si>
  <si>
    <t>Treatment of Plaque-Type Psoriasis With Oral CF101: Data from a Phase II/III Multicenter, Randomized, Controlled Trial.</t>
  </si>
  <si>
    <t xml:space="preserve">Chimenti MS, D'Antonio A, Conigliaro P, Ferrigno S, Vendola A, Ferraioli M, Triggianese P, Costa L, Caso F, Perricone R. An Update for the Clinician on Biologics for the Treatment of Psoriatic Arthritis. Biologics-Targets&amp;Therapy. 14:53-75, 2020 </t>
  </si>
  <si>
    <t>https://www.ncbi.nlm.nih.gov/pmc/articles/PMC7445514/</t>
  </si>
  <si>
    <t xml:space="preserve">Jain AR, Robinson AS.  Functional Expression of Adenosine A(3)Receptor in Yeast Utilizing a Chimera with the A(2A)R C-Terminus. International journal of molecular sciences. 21(12), 2020  </t>
  </si>
  <si>
    <t>https://pubmed.ncbi.nlm.nih.gov/32604732/</t>
  </si>
  <si>
    <t xml:space="preserve">Suresh RR, Jain S, Chen ZM, Tosh DK, Ma YL, Podszun MC, Rotman Y, Salvemini D, Jacobson KA. Design and in vivo activity of A(3)adenosine receptor agonist prodrugs. Purinergic signalling. 16(3): 367-377, 2020 </t>
  </si>
  <si>
    <t>https://link.springer.com/article/10.1007/s11302-020-09715-0</t>
  </si>
  <si>
    <t xml:space="preserve">Schaap MJ, van Winden MEC, Seyger MMB, de Jong EMGJ, Lubeek SFK. Representation of older adults in randomized controlled trials on systemic treatment in plaque psoriasis: A systematic review. JAAD. 83(2): 412-424, 2020 </t>
  </si>
  <si>
    <t>https://pubmed.ncbi.nlm.nih.gov/31369769/</t>
  </si>
  <si>
    <t>Lucarini E, Coppi E, Micheli L, Parisio C,  Vona A, Cherchi F, Pugliese AM, Pedata F, Failli P, Palomino S, Wahl J, Largent-Milnes TM, Vanderah TW, Tosh DK, Jacobson KA, Salvemini D, Ghelardini C, Mannelli LD. Acute visceral pain relief mediated by A(3)AR agonists in rats: involvement of N-type voltage-gated calcium channels. Pain. 161(9): 2179-2190, 2020</t>
  </si>
  <si>
    <t>https://pubmed.ncbi.nlm.nih.gov/32379223/</t>
  </si>
  <si>
    <t>Esposito, Susanna; Birlutiu, Victoria; Jarcuska, Pavol; Perino, Antonio; Man, Sorin Claudiu (Pediatrics Department, “Iuliu Haţieganu” University of Medicine and Pharmacy, Cluj-Napoca, Romania); Vladareanu, Radu (Obstetrics and Gynecology Department, Elias University Hospital, Carol Davilla University of Medicine, Bucharest, Romania); Meric, Dorothée; Dobbelaere, Kurt; Thomas, Florence; Descamps, Dominique</t>
  </si>
  <si>
    <t>Immunogenicity and Safety of Human Papillomavirus-16/18 AS04-Adjuvanted Vaccine Administered According to an Alternative Dosing Schedule Compared With the Standard Dosing Schedule in Healthy Women Aged 15 to 25 Years</t>
  </si>
  <si>
    <t>Setiawan D, Andrijono, Hadinegoro SR, Meyta H, Sitohang RV, Tandy G, Perwitasari DA, Postma MJ. Cervical cancer prevention in Indonesia: An updated clinical impact, cost-effectiveness and budget impact analysis. PLoS One. 2020 Mar 23;15(3):e0230359. doi: 10.1371/journal.pone.0230359. PMID: 32203527; PMCID: PMC7089525.</t>
  </si>
  <si>
    <t xml:space="preserve">https://journals.plos.org/plosone/article?id=10.1371/journal.pone.0230359 </t>
  </si>
  <si>
    <t>Xiao-Juan Yu, Juan Li, Zhi-Jie Lin, Hui Zhao, Bi-Zhen Lin, You-Lin Qiao, Yue-Mei Hu, Li-Hui Wei, Rong-Cheng Li, Wei-Dan Huang, Ting Wu, Shou-Jie Huang, Chang-Gui Li, Hui-Rong Pan &amp; Jun Zhang ,  Immunogenicity of an Escherichia coli-produced bivalent human papillomavirus vaccine under different vaccination intervals,Human Vaccines &amp; Immunotherapeutics</t>
  </si>
  <si>
    <t xml:space="preserve">https://www.tandfonline.com/doi/citedby/10.1080/21645515.2020.1761202?scroll=top&amp;needAccess=true </t>
  </si>
  <si>
    <t>Esposito, Susanna; Birlutiu, Victoria; Jarcuska, Pavol; Perino, Antonio; Man, Sorin Claudiu (Pediatrics Department, “Iuliu Haţieganu” University of Medicine and Pharmacy, Cluj-Napoca, Romania); Vladareanu, Radu (Obstetrics and Gynecology Department, Elia</t>
  </si>
  <si>
    <t>Allison M. Brady, Emmanuel B. Walter, Lauri E. Markowitz, Elizabeth R. Unger &amp; Gitika Panicker (2020) Delayed dosing intervals for quadrivalent human papillomavirus vaccine do not reduce antibody avidity, Human Vaccines &amp; Immunotherapeutics</t>
  </si>
  <si>
    <t>https://www.tandfonline.com/action/showCitFormats?doi=10.1080%2F21645515.2019.1706410</t>
  </si>
  <si>
    <t>Ani Ioana Cotar (Institut Cantacuzino), Elena Fălcuță (Ibstitut Cantacuzino), Sorin Dinu (Institut Cantacuzino), Adriana Necula (CTS), Victoria Bîrluțiu (ULBS), Cornelia Svetlana Ceianu (Institut Cantacuzino), Florian Liviu Prioteasa (Institut Cantacuzino)</t>
  </si>
  <si>
    <t>West Nile virus lineage 2 in Romania, 2015–2016: co-circulation and strain replacement</t>
  </si>
  <si>
    <t>Beck C, Leparc Goffart I, Franke F, Gonzalez G, Dumarest M, Lowenski S, Blanchard Y, Lucas P, Lamballerie Xd, Grard G, Durand GA, Zientara S, Tapprest J, L’Ambert G, Durand B, Desvaux S, Lecollinet S. Contrasted Epidemiological Patterns of West Nile Virus Lineages 1 and 2 Infections in France from 2015 to 2019. Pathogens.</t>
  </si>
  <si>
    <t>https://www.mdpi.com/2076-0817/9/11/908#cite</t>
  </si>
  <si>
    <t>Ani Ioana Cotar (Institut Cantacuzino), Elena Fălcuță (Ibstitut Cantacuzino), Sorin Dinu (Institut Cantacuzino), Adriana Necula (CTS), Victoria Bîrluțiu (ULBS), Cornelia Svetlana Ceianu (Institut Cantacuzino), Florian Liviu Prioteasa (Institut Cantacuzino</t>
  </si>
  <si>
    <t>C.P. Popescu, Simin Aysel Florescu, R Hasbun, A Harxhi, Razi Evendar, H.Kahraman, Ami Neuberger, D. Codreanu, M. F. Zaharia, S. Tosun, E. Ceausu, S M Ruta, G Dragovac, N Pshenichnaya, G Gopatsa, O. Shmaylenko, et alPrediction of unfavorable outcomes in West Nile virus neuroinvasive infection – Result of a multinational ID-IRI study, Journal of Clinical Virology</t>
  </si>
  <si>
    <t>https://www.sciencedirect.com/science/article/abs/pii/S1386653219302434</t>
  </si>
  <si>
    <r>
      <rPr>
        <sz val="10"/>
        <color rgb="FF000000"/>
        <rFont val="Arial Narrow"/>
        <family val="2"/>
      </rPr>
      <t>Byas AD, Ebel GD. Comparative Pathology of West Nile Virus in Humans and Non-Human Animals. </t>
    </r>
    <r>
      <rPr>
        <sz val="10"/>
        <color rgb="FF333333"/>
        <rFont val="Arial Narrow"/>
        <family val="2"/>
      </rPr>
      <t>Pathogens</t>
    </r>
  </si>
  <si>
    <t>https://www.mdpi.com/2076-0817/9/1/48</t>
  </si>
  <si>
    <t>PĂstrav IR, DomȘa C, Mihalca AD. Synopsis of the mosquitoes (Diptera: Culicidae) of Romania. Zootaxa. 2020 </t>
  </si>
  <si>
    <t>https://europepmc.org/article/med/33055623</t>
  </si>
  <si>
    <r>
      <rPr>
        <sz val="10"/>
        <color rgb="FF333333"/>
        <rFont val="Arial Narrow"/>
        <family val="2"/>
      </rPr>
      <t>Velasco M, Sánchez-Seco MP, Campelo C, de Ory F, Martin O, Herrero L, Salmerón Béliz OJ, Minguito T, Campos MC, Molero F, Algora A, Vázquez A. Imported Human West Nile Virus Lineage 2 Infection in Spain: Neurological and Gastrointestinal Complications. </t>
    </r>
    <r>
      <rPr>
        <i/>
        <sz val="10"/>
        <color rgb="FF333333"/>
        <rFont val="Arial Narrow"/>
        <family val="2"/>
      </rPr>
      <t>Viruses</t>
    </r>
  </si>
  <si>
    <t>https://www.mdpi.com/1999-4915/12/2/156</t>
  </si>
  <si>
    <t xml:space="preserve">Fiacre L, Pagès N, Albina E, Richardson J, Lecollinet S, Gonzalez G. Molecular Determinants of West Nile Virus Virulence and Pathogenesis in Vertebrate and Invertebrate Hosts. International Journal of Molecular Sciences. </t>
  </si>
  <si>
    <t>https://www.mdpi.com/1422-0067/21/23/9117</t>
  </si>
  <si>
    <r>
      <rPr>
        <sz val="10"/>
        <color rgb="FF333333"/>
        <rFont val="Arial Narrow"/>
        <family val="2"/>
      </rPr>
      <t>Coroian M, Petrić M, Pistol A, Sirbu A, Domșa C, Mihalca AD. Human West Nile Meningo-Encephalitis in a Highly Endemic Country: A Complex Epidemiological Analysis on Biotic and Abiotic Risk Factors. </t>
    </r>
    <r>
      <rPr>
        <i/>
        <sz val="10"/>
        <color rgb="FF333333"/>
        <rFont val="Arial Narrow"/>
        <family val="2"/>
      </rPr>
      <t>International Journal of Environmental Research and Public Health</t>
    </r>
    <r>
      <rPr>
        <sz val="10"/>
        <color rgb="FF333333"/>
        <rFont val="Arial Narrow"/>
        <family val="2"/>
      </rPr>
      <t>. 2020</t>
    </r>
  </si>
  <si>
    <t>https://www.mdpi.com/1660-4601/17/21/8250</t>
  </si>
  <si>
    <t>Popescu CP, Florescu SA, Ruta SM. West Nile virus in Central Europe - Pandora's box is wide open! Travel Medicine and Infectious Disease</t>
  </si>
  <si>
    <t>https://europepmc.org/article/med/32861859</t>
  </si>
  <si>
    <t>Victoria Bîrluțiu (ULBS), RM Bîrluțiu (ULBS)</t>
  </si>
  <si>
    <t>Opsoclonus-myoclonus syndrome attributable to West Nile encephalitis: a case report</t>
  </si>
  <si>
    <r>
      <rPr>
        <sz val="10"/>
        <color rgb="FF333333"/>
        <rFont val="Arial Narrow"/>
        <family val="2"/>
      </rPr>
      <t>Velasco M, Sánchez-Seco MP, Campelo C, de Ory F, Martin O, Herrero L, Salmerón Béliz OJ, Minguito T, Campos MC, Molero F, Algora A, Vázquez A. Imported Human West Nile Virus Lineage 2 Infection in Spain: Neurological and Gastrointestinal Complications. </t>
    </r>
    <r>
      <rPr>
        <i/>
        <sz val="10"/>
        <color rgb="FF333333"/>
        <rFont val="Arial Narrow"/>
        <family val="2"/>
      </rPr>
      <t>Viruses</t>
    </r>
    <r>
      <rPr>
        <sz val="10"/>
        <color rgb="FF333333"/>
        <rFont val="Arial Narrow"/>
        <family val="2"/>
      </rPr>
      <t>.</t>
    </r>
  </si>
  <si>
    <t xml:space="preserve">https://www.mdpi.com/1999-4915/12/2/156 </t>
  </si>
  <si>
    <t>The management of abdominal hydatidosis after the rupture of a pancreatic hydatid cyst: a case report</t>
  </si>
  <si>
    <t>Murat Akaydin, Tamer Akay, Okan Demiray Acute necrotizing pancreatitis treatment: Endoscopic sphincterotomy and minimal invasive step–up ap- proach of liver hydatid cysts, Laparosc Endosc Surg Sci</t>
  </si>
  <si>
    <t>https://jag.journalagent.com/less/pdfs/LESS_27_2_71_77.pdf</t>
  </si>
  <si>
    <t>Cross ref,  ProQuest</t>
  </si>
  <si>
    <t>Iancu GM (ULBS), Solomon A (ULBS), Victoria Birlutiu (ULBS)</t>
  </si>
  <si>
    <t>Viral exanthema as manifestation of SARS-CoV-2 infection: A case report.</t>
  </si>
  <si>
    <r>
      <rPr>
        <sz val="10"/>
        <color rgb="FF333333"/>
        <rFont val="Arial Narrow"/>
        <family val="2"/>
      </rPr>
      <t>Conforti, Claudio et al. “Cutaneous Manifestations in Confirmed COVID-19 Patients: A Systematic Review.” </t>
    </r>
    <r>
      <rPr>
        <i/>
        <sz val="10"/>
        <color rgb="FF333333"/>
        <rFont val="Arial Narrow"/>
        <family val="2"/>
      </rPr>
      <t>Biology</t>
    </r>
    <r>
      <rPr>
        <sz val="10"/>
        <color rgb="FF333333"/>
        <rFont val="Arial Narrow"/>
        <family val="2"/>
      </rPr>
      <t> vol. 9,12 449. 5 Dec. 2020, doi:10.3390/biology9120449</t>
    </r>
  </si>
  <si>
    <t>https://www.ncbi.nlm.nih.gov/pmc/articles/PMC7762103/</t>
  </si>
  <si>
    <t>See Wei Tan MBBS et  al. Skin manifestations of COVID-19: A worldwide review, JAAD International</t>
  </si>
  <si>
    <t>https://www.sciencedirect.com/science/article/pii/S2666328720300791#!</t>
  </si>
  <si>
    <t>Laura Atzori et al- COVID-19–related skin manifestations: Update on therap, Clinics in Dermatology</t>
  </si>
  <si>
    <t>https://www.sciencedirect.com/science/article/pii/S0738081X20302376</t>
  </si>
  <si>
    <t xml:space="preserve">Birlutiu V (ULBS), Birlutiu RM (ULBS), Costache VS (ULBS). </t>
  </si>
  <si>
    <r>
      <rPr>
        <sz val="10"/>
        <color rgb="FF333333"/>
        <rFont val="Arial Narrow"/>
        <family val="2"/>
      </rPr>
      <t>Viridans streptococcal infective endocarditis associated with fixed orthodontic appliance managed surgically by mitral valve plasty: A case report. </t>
    </r>
    <r>
      <rPr>
        <i/>
        <sz val="10"/>
        <color rgb="FF333333"/>
        <rFont val="Arial Narrow"/>
        <family val="2"/>
      </rPr>
      <t>Medicine (Baltimore)</t>
    </r>
    <r>
      <rPr>
        <sz val="10"/>
        <color rgb="FF333333"/>
        <rFont val="Arial Narrow"/>
        <family val="2"/>
      </rPr>
      <t>. 2018;97(27):e11260. doi:10.1097/MD.0000000000011260</t>
    </r>
  </si>
  <si>
    <r>
      <rPr>
        <sz val="10"/>
        <color rgb="FF333333"/>
        <rFont val="Arial Narrow"/>
        <family val="2"/>
      </rPr>
      <t>Alshehri, B. (2020). Molecular Docking Analysis of Lipoprotein Receptor Antigen I –Causing Endocarditis Interaction with Antibiotics and Immunoglobulins. </t>
    </r>
    <r>
      <rPr>
        <i/>
        <sz val="10"/>
        <color rgb="FF333333"/>
        <rFont val="Arial Narrow"/>
        <family val="2"/>
      </rPr>
      <t>Journal of Pharmaceutical Research International</t>
    </r>
  </si>
  <si>
    <t>https://www.journaljpri.com/index.php/JPRI/article/view/30456</t>
  </si>
  <si>
    <t>Birlutiu, Victoria (ULBS),  Rares Mircea Birlutiu. (ULBS)</t>
  </si>
  <si>
    <t xml:space="preserve"> Endocarditis due to Abiotrophia defectiva, a biofilm-related infection associated with the presence of fixed braces: A case report.</t>
  </si>
  <si>
    <r>
      <rPr>
        <sz val="10"/>
        <color rgb="FF333333"/>
        <rFont val="Arial Narrow"/>
        <family val="2"/>
      </rPr>
      <t>Song, S.H., Ahn, B., Choi, E.H. </t>
    </r>
    <r>
      <rPr>
        <i/>
        <sz val="10"/>
        <color rgb="FF333333"/>
        <rFont val="Arial Narrow"/>
        <family val="2"/>
      </rPr>
      <t>et al.</t>
    </r>
    <r>
      <rPr>
        <sz val="10"/>
        <color rgb="FF333333"/>
        <rFont val="Arial Narrow"/>
        <family val="2"/>
      </rPr>
      <t> </t>
    </r>
    <r>
      <rPr>
        <i/>
        <sz val="10"/>
        <color rgb="FF333333"/>
        <rFont val="Arial Narrow"/>
        <family val="2"/>
      </rPr>
      <t>Abiotrophia defectiva</t>
    </r>
    <r>
      <rPr>
        <sz val="10"/>
        <color rgb="FF333333"/>
        <rFont val="Arial Narrow"/>
        <family val="2"/>
      </rPr>
      <t> as a cause of infective endocarditis with embolic complications in children. </t>
    </r>
    <r>
      <rPr>
        <i/>
        <sz val="10"/>
        <color rgb="FF333333"/>
        <rFont val="Arial Narrow"/>
        <family val="2"/>
      </rPr>
      <t>Infection</t>
    </r>
    <r>
      <rPr>
        <sz val="10"/>
        <color rgb="FF333333"/>
        <rFont val="Arial Narrow"/>
        <family val="2"/>
      </rPr>
      <t> </t>
    </r>
  </si>
  <si>
    <t>https://link.springer.com/article/10.1007%2Fs15010-020-01454-z#citeas</t>
  </si>
  <si>
    <r>
      <rPr>
        <sz val="10"/>
        <color rgb="FF333333"/>
        <rFont val="Arial Narrow"/>
        <family val="2"/>
      </rPr>
      <t>Tomasz Chroboczek, Julie Le Scanff &amp; Gary David (2020) First case of </t>
    </r>
    <r>
      <rPr>
        <i/>
        <sz val="10"/>
        <color rgb="FF333333"/>
        <rFont val="Arial Narrow"/>
        <family val="2"/>
      </rPr>
      <t>Abiotophia defectiva</t>
    </r>
    <r>
      <rPr>
        <sz val="10"/>
        <color rgb="FF333333"/>
        <rFont val="Arial Narrow"/>
        <family val="2"/>
      </rPr>
      <t> infectious endocarditis treated with a combination of amoxicillin and daptomycin, Journal of Chemotherapy</t>
    </r>
  </si>
  <si>
    <t>https://www.tandfonline.com/doi/citedby/10.1080/1120009X.2020.1734163?scroll=top&amp;needAccess=true</t>
  </si>
  <si>
    <t>Rares Mircea Birlutiu (ULBS), Victoria Birluti (ULBS)u, Manuela Mihalache (ULBS), Cosmin Mihalache (ULBS), Razvan Silviu Cismasiu (UMF Bucuresti)</t>
  </si>
  <si>
    <t>Diagnosis and management  of orthopedic implant-associated infection; a comprehensive review of the literature</t>
  </si>
  <si>
    <t>Arindam Raj, Neeraj Dhandia, and Kantesh Balani, Adhesin Protein Interaction of Staphylococcus Aureus Bacteria with Various Biomaterial Surfaces, ACS Biomaterials Science &amp; Engineering 2</t>
  </si>
  <si>
    <t>https://pubs.acs.org/action/showCitFormats?doi=10.1021%2Facsbiomaterials.0c01285&amp;href=/doi/10.1021%2Facsbiomaterials.0c01285</t>
  </si>
  <si>
    <t>Crossref, Orchid</t>
  </si>
  <si>
    <t>Victoria Bîrluțiu (ULBS), RM Bîrluțiu (ULBS), C Luca (Spit Pediatrie)</t>
  </si>
  <si>
    <t>Streptococcus agalactiae meningoencephalitis associated with gastroesophageal reflux disease and chronic proton pump inhibitors use, in a 9 month-old infant: a case report</t>
  </si>
  <si>
    <r>
      <rPr>
        <sz val="10"/>
        <color rgb="FF333333"/>
        <rFont val="Arial Narrow"/>
        <family val="2"/>
      </rPr>
      <t>Zeng, YF., Chen, CM., Li, XY. </t>
    </r>
    <r>
      <rPr>
        <i/>
        <sz val="10"/>
        <color rgb="FF333333"/>
        <rFont val="Arial Narrow"/>
        <family val="2"/>
      </rPr>
      <t>et al.</t>
    </r>
    <r>
      <rPr>
        <sz val="10"/>
        <color rgb="FF333333"/>
        <rFont val="Arial Narrow"/>
        <family val="2"/>
      </rPr>
      <t> Development of a droplet digital PCR method for detection of </t>
    </r>
    <r>
      <rPr>
        <i/>
        <sz val="10"/>
        <color rgb="FF333333"/>
        <rFont val="Arial Narrow"/>
        <family val="2"/>
      </rPr>
      <t>Streptococcus agalactiae</t>
    </r>
    <r>
      <rPr>
        <sz val="10"/>
        <color rgb="FF333333"/>
        <rFont val="Arial Narrow"/>
        <family val="2"/>
      </rPr>
      <t>. </t>
    </r>
    <r>
      <rPr>
        <i/>
        <sz val="10"/>
        <color rgb="FF333333"/>
        <rFont val="Arial Narrow"/>
        <family val="2"/>
      </rPr>
      <t>BMC Microbiol</t>
    </r>
    <r>
      <rPr>
        <sz val="10"/>
        <color rgb="FF333333"/>
        <rFont val="Arial Narrow"/>
        <family val="2"/>
      </rPr>
      <t> </t>
    </r>
  </si>
  <si>
    <t>https://bmcmicrobiol.biomedcentral.com/articles/10.1186/s12866-020-01857-w</t>
  </si>
  <si>
    <t>Guo X, Zeng Y, Chen C, et al. Development of a reliable method to diagnose Streptococcus agalactiae infection by droplet digital PCR. Research Square; 2020. DOI: 10.21203/rs.2.16922/v2.</t>
  </si>
  <si>
    <t>https://europepmc.org/article/ppr/ppr141051</t>
  </si>
  <si>
    <t>Europe PMC</t>
  </si>
  <si>
    <t>Birlutiu V (ULBS),  Birlutiu RM (ULBS)</t>
  </si>
  <si>
    <t>Sepsis due to Streptococcus pneumoniae associated with secondary hemophagocytic lymphohistiocytosis in a splenectomized patient for spherocytosis: A case report. </t>
  </si>
  <si>
    <t>Tsuge, M., Miyamoto, M., Miyawaki, R. et al. Hemophagocytic lymphohistiocytosis complicating invasive pneumococcal disease: a pediatric case report. BMC Pediatr </t>
  </si>
  <si>
    <t xml:space="preserve">https://bmcpediatr.biomedcentral.com/articles/10.1186/s12887-020-1915-7 </t>
  </si>
  <si>
    <t>Bacterial biofilm: a mini review of an emerging life form of bacteria</t>
  </si>
  <si>
    <t>Fernandes, G., Bastos, M.C., de Vargas, J.P.R. et al. The use of epilithic biofilms as bioaccumulators of pesticides and pharmaceuticals in aquatic environments.Ecotoxicology </t>
  </si>
  <si>
    <t xml:space="preserve">https://link.springer.com/article/10.1007/s10646-020-02259-4 </t>
  </si>
  <si>
    <t xml:space="preserve"> Apprill A. The role of symbioses in the adaptation and stress response of marine organisms, Anual Review of Marine Science</t>
  </si>
  <si>
    <t xml:space="preserve">https://www.annualreviews.org/doi/full/10.1146/annurev-marine-010419-010641 </t>
  </si>
  <si>
    <t>V Birlutiu (ULBS), GR Mihaila (ULBS), RM Birlutiu (ULBS), C Cipaian (ULBS)</t>
  </si>
  <si>
    <t xml:space="preserve">Bacteremia with Turicella otitidis in an institutionalized elderly patient with multiple hospital admissions: a case report </t>
  </si>
  <si>
    <t xml:space="preserve">Lappan R, Jamieson SE, Peacock CS. Reviewing the Pathogenic Potential of the Otitis-Associated Bacteria Alloiococcus otitidis and Turicella otitidis. Front Cell Infect Microbiol. </t>
  </si>
  <si>
    <t>By:Anastasiu, CV (Anastasiu, Costin Vlad)[ Univ Transilvania Brasov, ] ; Moga, MA (Moga, Marius Alexandru)[ Univ Transilvania Brasov, ] ; Elena Neculau, A (Elena Neculau, Andrea)[ Univ Transilvania Brasov, ] ; Balan, A (Balan, Andreea)[Univ Transilvania Brasov, ] ; Scarneciu, I (Scarneciu, Ioan)[ Univ Transilvania Brasov, ] ; Dragomir, RM (Dragomir, Roxana Maria)[ Univ Transilvania Brasov, ] ; Dull, AM (Dull, Ana-Maria)[ Regina Maria Hosp, Brasov ] ; Chicea, LM (Chicea, Liana-Maria)[ ULBS ]</t>
  </si>
  <si>
    <t>Biomarkers for the Noninvasive Diagnosis of Endometriosis: State of the Art and Future Perspectives‎
By: Anastasiu, Costin Vlad; Moga, Marius Alexandru; Elena Neculau, Andrea; et al.
INTERNATIONAL JOURNAL OF MOLECULAR SCIENCES   Volume: ‏ 21   Issue: ‏ 5     Article Number: 1750   Published: ‏ MAR 2020</t>
  </si>
  <si>
    <t>LINC01116 promotes proliferation and migration of endometrial stromal cells by targeting FOXP1 via sponging miR-9-5p in endometriosis
By: Cui, Liangyi; Chen, Silei; Wang, Dandan; et al.
JOURNAL OF CELLULAR AND MOLECULAR MEDICINE   Volume: ‏ 25   Issue: ‏ 4   Pages: ‏ 2000-2012   Published: ‏ FEB 2021
Early Access: DEC 2020</t>
  </si>
  <si>
    <t>http://apps.webofknowledge.com/CitingArticles.do?product=WOS&amp;SID=E3rj7ZeDjaym2NruVXX&amp;search_mode=CitingArticles&amp;parentProduct=WOS&amp;parentQid=19&amp;parentDoc=3&amp;REFID=601590382&amp;excludeEventConfig=ExcludeIfFromNonInterProduct</t>
  </si>
  <si>
    <t>Hypertension and reproductive dysfunction: a possible role of inflammation and inflammation-associated lymphangiogenesis in gonads
By: Navaneethabalakrishnan, Shobana; Goodlett, Bethany L.; Lopez, Alexandra H.; et al.
CLINICAL SCIENCE   Volume: ‏ 134   Issue: ‏ 24   Pages: ‏ 3237-3257   Published: ‏ DEC 2020</t>
  </si>
  <si>
    <t>Analysis of Reciprocally Dysregulated miRNAs in Eutopic Endometrium Is a Promising Approach for Low Invasive Diagnostics of Adenomyosis
By: Borisov, Evgeny; Knyazeva, Margarita; Novak, Veronika; et al.
DIAGNOSTICS   Volume: ‏ 10   Issue: ‏ 10     Article Number: 782   Published: ‏ OCT 2020</t>
  </si>
  <si>
    <t>The Many Faces of Endometriosis-Related Neoplasms in the Same Patient: A Brief Report
By: Santoro, Angela; Angelico, Giuseppe; Inzani, Frediano; et al.
GYNECOLOGIC AND OBSTETRIC INVESTIGATION   Volume: ‏ 85   Issue: ‏ 4   Pages: ‏ 371-376   Published: ‏ OCT 2020</t>
  </si>
  <si>
    <t>Circ_0007331 knock-down suppresses the progression of endometriosis via miR-200c-3p/HiF-1 alpha axis
By: Dong, Lan; Zhang, Lu; Liu, Hua; et al.
JOURNAL OF CELLULAR AND MOLECULAR MEDICINE   Volume: ‏ 24   Issue: ‏ 21   Pages: ‏ 12656-12666   Published: ‏ NOV 2020
Early Access: SEP 2020</t>
  </si>
  <si>
    <t>Endometriosis Associated Infertility: A Critical Review and Analysis on Etiopathogenesis and Therapeutic Approaches
By: Filip, Lidia; Duicc, Florentina; Pradatu, Alina; et al.
MEDICINA-LITHUANIA   Volume: ‏ 56   Issue: ‏ 9     Article Number: 460   Published: ‏ SEP 2020</t>
  </si>
  <si>
    <t>Peritoneal Fluid Cytokines Reveal New Insights of Endometriosis Subphenotypes
By: Zhou, Jieliang; Chern, Bernard Su Min; Barton-Smith, Peter; et al.
INTERNATIONAL JOURNAL OF MOLECULAR SCIENCES   Volume: ‏ 21   Issue: ‏ 10     Published: ‏ MAY 2020</t>
  </si>
  <si>
    <t>Genetic, Epigenetic, and Steroidogenic Modulation Mechanisms in Endometriosis
By: Zubrzycka, Anna; Zubrzycki, Marek; Perdas, Ewelina; et al.
JOURNAL OF CLINICAL MEDICINE   Volume: ‏ 9   Issue: ‏ 5     Article Number: 1309   Published: ‏ MAY 2020</t>
  </si>
  <si>
    <t>[CITATION] Diagnosis and management of endometriosis
ML Marschalek, A Tammaa - Hamdan Medical Journal, 2020 - Medknow Publications</t>
  </si>
  <si>
    <t>https://scholar.google.com/scholar?start=10&amp;hl=en&amp;as_sdt=2005&amp;sciodt=0,5&amp;as_ylo=2020&amp;cites=10132209830412332793&amp;scipsc=</t>
  </si>
  <si>
    <t>alte BDI</t>
  </si>
  <si>
    <t>Прогнозирование различных форм эндометриоза с применением искусственных нейронных сетей
НГ Сазонова, ТА Макаренко… - … журнал клинической и …, 2020 - cardiotomsk.elpub.ru
Аннотация Введение. Эндометриоз является трудно диагностируемой патологией, что
связано с разнообразием клинической картины заболевания, а также отсутствием
высокоточных маркеров, необходимых для быстрой, неинвазивной диагностики и …</t>
  </si>
  <si>
    <t>DAN Chicea, R Chicea, LM Chicea</t>
  </si>
  <si>
    <t xml:space="preserve"> HSA particle size characterization by AFM
DAN Chicea, R Chicea, LM Chicea - Rom Rep Phys, 2013 </t>
  </si>
  <si>
    <t>Fluorescence properties of Phycocyanin and Phycocyanin-human serum albumin complex
By: Seyedi, S.; Parvin, P.; Jafargholi, A.; et al.
SPECTROCHIMICA ACTA PART A-MOLECULAR AND BIOMOLECULAR SPECTROSCOPY  Volume: ‏ 239     Article Number: 118468   Published: ‏ OCT 5 2020</t>
  </si>
  <si>
    <t>https://apps.webofknowledge.com/Search.do?product=UA&amp;SID=C4mCRCbQmzuuAdnUQlH&amp;search_mode=GeneralSearch&amp;prID=be63aeee-94a0-44e8-be1a-fa57bdba5197</t>
  </si>
  <si>
    <t>Multi-sites polycyclodextrin adsorbents for removal of protein-bound uremic toxins combining with hemodialysis
By: Li, Jingyu; Han, Lulu; Xie, Jian; et al.
CARBOHYDRATE POLYMERS  Volume: ‏ 247     Article Number: 116665   Published: ‏ NOV 1 2020</t>
  </si>
  <si>
    <t>https://apps.webofknowledge.com/Search.do?product=UA&amp;SID=C4mCRCbQmzuuAdnUQlH&amp;search_mode=GeneralSearch&amp;prID=60b7291d-cdb2-4f84-8539-e6886219b981</t>
  </si>
  <si>
    <t>Macromolecular sizes of serum albumins in its aqueous solutions
By: Khorolskyi, Oleksii, V; Malomuzh, Nikolay P.
AIMS BIOPHYSICS  Volume: ‏ 7   Issue: ‏ 4   Pages: ‏ 219-235   Published: ‏</t>
  </si>
  <si>
    <t>https://apps.webofknowledge.com/Search.do?product=UA&amp;SID=C4mCRCbQmzuuAdnUQlH&amp;search_mode=GeneralSearch&amp;prID=5d1b4d90-3c27-4e12-aa09-22a21feb63be</t>
  </si>
  <si>
    <t>Romeo-Gabriel Mihăilă, Remus-Călin Cipăian</t>
  </si>
  <si>
    <t>Eltrombopag in chronic hepatitis C</t>
  </si>
  <si>
    <t>Rawi S, Wu GY. Pathogenesis of Thrombocytopenia in Chronic HCV Infection: A Review. J Clin Transl Hepatol. 2020;8(2):184-191. doi:10.14218/JCTH.2020.00007</t>
  </si>
  <si>
    <t>Mehta P, Reddivari AKR. Hepatitis. [Updated 2021 Jan 16]. In: StatPearls [Internet]. Treasure Island (FL): StatPearls Publishing; 2021 Jan-. Available from: https://www.ncbi.nlm.nih.gov/books/NBK554549/</t>
  </si>
  <si>
    <t>LILIANA VECERZAN, ADRIAN BOICEAN, CĂLIN REMUS CIPĂIAN, ARIELA OLTEANU, ROMEO GABRIEL MIHĂILĂ</t>
  </si>
  <si>
    <t>THE CORRELATION BETWEEN CONVENTIONAL COAGULATION TESTS AND THE STUDY OF THROMBIN GENERATION IN PATIENTS WITH LIVER CIRRHOSIS</t>
  </si>
  <si>
    <t>VECERZAN, L.; MIHĂILĂ, R. G. Risk Factors Regarding Portal Vein Thrombosis in Chronic Liver Disease. Acta Medica Transilvanica, [s. l.], v. 25, n. 4, p. 38–41, 2020. DOI 10.2478/amtsb-2020-0068.</t>
  </si>
  <si>
    <t>http://web.a.ebscohost.com/ehost/detail/detail?vid=0&amp;sid=97fd494b-dd8d-464c-981a-c61792104bef%40sdc-v-sessmgr03&amp;bdata=JnNpdGU9ZWhvc3QtbGl2ZQ%3d%3d#AN=148414442&amp;db=a9h</t>
  </si>
  <si>
    <t>Diana Coman, Narcisa Vrînceanu, Remus Călin Cipăian</t>
  </si>
  <si>
    <t>Health-Improved Textiles Obtained by Heat Surface Ecodyeing Treatments</t>
  </si>
  <si>
    <t>Tahir HM, Saleem F, Ali S, ul Ain Q, Fazal A, Summer M, Mushtaq R, Zahid MT, Liaqat I, Murtaza G. Synthesis of sericin‐conjugated silver nanoparticles and their potential antimicrobial activity. Journal of basic microbiology. 60(5):458-467, 2020</t>
  </si>
  <si>
    <t>https://onlinelibrary.wiley.com/doi/abs/10.1002/jobm.201900567</t>
  </si>
  <si>
    <t>Popa, FL (ULB Sibiu ; Stanciu, M (ULB Sibiu) ; Banciu, A (Social Fdn Bamberg, Dept Neurol, Klin Michelsberg, Bamberg, Germany)  ; Berteanu, M (UMF Carol Davila București)</t>
  </si>
  <si>
    <t>ASSOCIATION BETWEEN LOW BONE MINERAL DENSITY, METABOLIC SYNDROME AND SEX STEROIDS DEFICIENCY IN MEN</t>
  </si>
  <si>
    <t>Stanciu, Liliana-Elena; Ionescu, Elena-Valentina; Oprea, Carmen; et al.,Rehabilitation in Osteoporosis - therapeutic chalenge?,  BALNEO RESEARCH JOURNAL   Volume: ‏ 11   Issue: ‏ 4   Pages: ‏ 501-506   Published: ‏ DEC 2020,</t>
  </si>
  <si>
    <t>http://bioclima.ro/Balneo388.pdf</t>
  </si>
  <si>
    <t>Stanciu, LE  ; Iliescu, MG ; Ionescu, EV ; Almasan, RE ; Oprea, C  ; Pazara, L  ; Iliescu, DM ; Parepa, IR , EPIDEMIOLOGICAL STUDY ON THE MOST , JOURNAL OF ENVIRONMENTAL PROTECTION AND ECOLOGYFREQUENT COMORBIDITIES IN PATIENTS FROM BALNEAL SECTOR REHABILITATION, Volume: 21 Issue: 2 Pages: 732-737
Published: 2020</t>
  </si>
  <si>
    <t>https://apps-webofknowledge-com.am.e-nformation.ro/full_record.do?product=WOS&amp;search_mode=CitingArticles&amp;qid=4&amp;SID=C57aOitKOXsgTxVZtfG&amp;page=1&amp;doc=4</t>
  </si>
  <si>
    <t>WOS, Q4</t>
  </si>
  <si>
    <r>
      <rPr>
        <sz val="10"/>
        <color theme="1"/>
        <rFont val="Arial Narrow"/>
        <family val="2"/>
      </rPr>
      <t>Stanciu, M(ULB Sibiu)</t>
    </r>
    <r>
      <rPr>
        <b/>
        <vertAlign val="superscript"/>
        <sz val="10"/>
        <color rgb="FF000000"/>
        <rFont val="Arial Narrow"/>
        <family val="2"/>
      </rPr>
      <t> </t>
    </r>
    <r>
      <rPr>
        <sz val="10"/>
        <color rgb="FF000000"/>
        <rFont val="Arial Narrow"/>
        <family val="2"/>
      </rPr>
      <t>; Popa, FL(ULB Sibiu)</t>
    </r>
    <r>
      <rPr>
        <b/>
        <vertAlign val="superscript"/>
        <sz val="10"/>
        <color rgb="FF000000"/>
        <rFont val="Arial Narrow"/>
        <family val="2"/>
      </rPr>
      <t> </t>
    </r>
    <r>
      <rPr>
        <sz val="10"/>
        <color rgb="FF000000"/>
        <rFont val="Arial Narrow"/>
        <family val="2"/>
      </rPr>
      <t>; Totoian, IG (ULB Sibiu</t>
    </r>
    <r>
      <rPr>
        <b/>
        <vertAlign val="superscript"/>
        <sz val="10"/>
        <color rgb="FF000000"/>
        <rFont val="Arial Narrow"/>
        <family val="2"/>
      </rPr>
      <t>] </t>
    </r>
    <r>
      <rPr>
        <sz val="10"/>
        <color rgb="FF000000"/>
        <rFont val="Arial Narrow"/>
        <family val="2"/>
      </rPr>
      <t>; Bera, LG (ULB Sibiu)</t>
    </r>
  </si>
  <si>
    <t>ORBITAL PSEUDOTUMOR CAN MIMIC GRAVES' OPHTHALMOPATHY</t>
  </si>
  <si>
    <t>Stanciu, L. E.; Iliescu, M. G.; Ionescu, E., V; et al. 
EPIDEMIOLOGICAL STUDY ON THE MOST FREQUENT COMORBIDITIES IN PATIENTS FROM BALNEAL SECTOR REHABILITATION, JOURNAL OF ENVIRONMENTAL PROTECTION AND ECOLOGY   Volume: ‏ 21   Issue: ‏ 2   Pages: ‏ 732-737, Published:2020</t>
  </si>
  <si>
    <r>
      <rPr>
        <sz val="10"/>
        <color theme="1"/>
        <rFont val="Arial Narrow"/>
        <family val="2"/>
      </rPr>
      <t>Popa, FL (ULB Sibiu</t>
    </r>
    <r>
      <rPr>
        <b/>
        <vertAlign val="superscript"/>
        <sz val="10"/>
        <color rgb="FF000000"/>
        <rFont val="Arial Narrow"/>
        <family val="2"/>
      </rPr>
      <t> </t>
    </r>
    <r>
      <rPr>
        <sz val="10"/>
        <color rgb="FF000000"/>
        <rFont val="Arial Narrow"/>
        <family val="2"/>
      </rPr>
      <t>; Stanciu, M (ULB Sibiu)</t>
    </r>
    <r>
      <rPr>
        <b/>
        <vertAlign val="superscript"/>
        <sz val="10"/>
        <color rgb="FF000000"/>
        <rFont val="Arial Narrow"/>
        <family val="2"/>
      </rPr>
      <t> </t>
    </r>
    <r>
      <rPr>
        <sz val="10"/>
        <color rgb="FF000000"/>
        <rFont val="Arial Narrow"/>
        <family val="2"/>
      </rPr>
      <t>; Banciu, A (Social Fdn Bamberg, Dept Neurol, Klin Michelsberg, Bamberg, Germany) </t>
    </r>
    <r>
      <rPr>
        <b/>
        <vertAlign val="superscript"/>
        <sz val="10"/>
        <color rgb="FF000000"/>
        <rFont val="Arial Narrow"/>
        <family val="2"/>
      </rPr>
      <t> </t>
    </r>
    <r>
      <rPr>
        <sz val="10"/>
        <color rgb="FF000000"/>
        <rFont val="Arial Narrow"/>
        <family val="2"/>
      </rPr>
      <t>; Berteanu, M (UMF Carol Davila București)</t>
    </r>
  </si>
  <si>
    <r>
      <rPr>
        <sz val="10"/>
        <color theme="1"/>
        <rFont val="Arial Narrow"/>
        <family val="2"/>
      </rPr>
      <t>Stanciu, LE </t>
    </r>
    <r>
      <rPr>
        <b/>
        <vertAlign val="superscript"/>
        <sz val="10"/>
        <color rgb="FF000000"/>
        <rFont val="Arial Narrow"/>
        <family val="2"/>
      </rPr>
      <t> </t>
    </r>
    <r>
      <rPr>
        <sz val="10"/>
        <color rgb="FF000000"/>
        <rFont val="Arial Narrow"/>
        <family val="2"/>
      </rPr>
      <t>; Iliescu, MG ; Ionescu, EV ; Almasan, RE ; Oprea, C </t>
    </r>
    <r>
      <rPr>
        <b/>
        <vertAlign val="superscript"/>
        <sz val="10"/>
        <color rgb="FF000000"/>
        <rFont val="Arial Narrow"/>
        <family val="2"/>
      </rPr>
      <t> </t>
    </r>
    <r>
      <rPr>
        <sz val="10"/>
        <color rgb="FF000000"/>
        <rFont val="Arial Narrow"/>
        <family val="2"/>
      </rPr>
      <t>; Pazara, L </t>
    </r>
    <r>
      <rPr>
        <b/>
        <vertAlign val="superscript"/>
        <sz val="10"/>
        <color rgb="FF000000"/>
        <rFont val="Arial Narrow"/>
        <family val="2"/>
      </rPr>
      <t> </t>
    </r>
    <r>
      <rPr>
        <sz val="10"/>
        <color rgb="FF000000"/>
        <rFont val="Arial Narrow"/>
        <family val="2"/>
      </rPr>
      <t>; Iliescu, DM ; Parepa, IR , EPIDEMIOLOGICAL STUDY ON THE MOST , JOURNAL OF ENVIRONMENTAL PROTECTION AND ECOLOGYFREQUENT COMORBIDITIES IN PATIENTS FROM BALNEAL SECTOR REHABILITATION, Volume: 21 Issue: 2 Pages: 732-737
Published: 2020</t>
    </r>
  </si>
  <si>
    <t>Stanciu, Liliana-Elena; Ionescu, Elena-Valentina; Oprea, Carmen; et al.,
Rehabilitation in Osteoporosis - therapeutic chalenge?,  BALNEO RESEARCH JOURNAL   Volume: ‏ 11   Issue: ‏ 4   Pages: ‏ 501-506   Published: ‏ DEC 2020,</t>
  </si>
  <si>
    <t>Felicia Gabriela Gligor, Adina Frum, Laura Graţiela Vicaș, Maria Totan, Corina Roman-Filip &amp; Carmen Maximiliana Dobrea</t>
  </si>
  <si>
    <r>
      <rPr>
        <sz val="10"/>
        <color theme="1"/>
        <rFont val="Arial Narrow"/>
        <family val="2"/>
      </rPr>
      <t xml:space="preserve">Solomatina, E. A., Solomatin, N. M., Sorokopudov, V. N., Sorokopudova, O. A., Myachikova, N. I., Frum, A., &amp; Georgescu, C. </t>
    </r>
    <r>
      <rPr>
        <sz val="10"/>
        <color rgb="FF000000"/>
        <rFont val="Times New Roman"/>
        <family val="1"/>
      </rPr>
      <t>DEVELOPMENT AND ANALYSIS OF FRUIT BEVERAGES WITH ANTIOXIDANT PROPERTIES</t>
    </r>
    <r>
      <rPr>
        <sz val="10"/>
        <color rgb="FF000000"/>
        <rFont val="Arial Narrow"/>
        <family val="2"/>
      </rPr>
      <t>, Scientific Study &amp; Research Chemistry &amp; Chemical Engineering, Biotechnology, Food Industry</t>
    </r>
  </si>
  <si>
    <t>http://pubs.ub.ro/dwnl.php?id=CSCC6202004V04S01A0010</t>
  </si>
  <si>
    <t>Alrezaki, Abdulkarem, Nouf Aldawood, Shamsa Alanazi, Maria Arafah, Zuzana Fabova, Yacine Badjah, Alexander V. Sirotkin, Saleh Alwasel, and Abdel Halim Harrath. Consumption of sage (Salvia officinalis) promotes ovarian function by stimulating estradiol hormone release and controlling folliculogenesis, steroidogenesis, and autophagy, Journal of King Saud University-Science</t>
  </si>
  <si>
    <t>https://www.sciencedirect.com/science/article/pii/S1018364720304328</t>
  </si>
  <si>
    <t>Chircov, C., Bîrcă, A. C., Grumezescu, A. M., &amp; Andronescu, E. (2020). Biosensors-on-Chip: An Up-to-Date Review. Molecules, 25(24), 6013.</t>
  </si>
  <si>
    <t>https://www.mdpi.com/1420-3049/25/24/6013</t>
  </si>
  <si>
    <t>Paskevicius T, Jung J, Pujol M, Eggleton P, Qin W, Robinson A, Gutowski N, Holley J, Smallwood M, Newcombe J, Zochodne D. The Fabp5/calnexin complex is a prerequisite for sensitization of mice to experimental autoimmune encephalomyelitis, The FASEB Journal</t>
  </si>
  <si>
    <t>https://faseb.onlinelibrary.wiley.com/doi/abs/10.1096/fj.202001539RR</t>
  </si>
  <si>
    <t>Ishola AA, Oyinloye BE, Ajiboye BO, Kappo AP, Molecular Docking Studies of Flavonoids from
Andrographis paniculata as Potential Acetylcholinesterase,
Butyrylcholinesterase and Monoamine Oxidase Inhibitors
Towards the Treatment of Neurodegenerative Diseases, Biointerface Research in Applied Chemistry</t>
  </si>
  <si>
    <t>https://biointerfaceresearch.com/wp-content/uploads/2020/09/20695837113.98719879.pdf</t>
  </si>
  <si>
    <t xml:space="preserve">Roman-Filip C, Catană MG, Bereanu A, Lăzăroae A, Gligor F, Sava M. </t>
  </si>
  <si>
    <t>Therapeutic plasma exchange and double filtration plasmapheresis in severe neuroimmune disorders</t>
  </si>
  <si>
    <t>De Masi R, Orlando S, Accoto S Applied Sciences</t>
  </si>
  <si>
    <t>https://www.mdpi.com/2076-3417/10/21/7404</t>
  </si>
  <si>
    <t>Nicolae Avram, Simona Codruta Heghes, Luca-Liviu Rus, Anca Maria Juncan, Lucia Maria Rus, Lorena Filip, Corina Roman Filip</t>
  </si>
  <si>
    <t>HPLC-UV Determination of Dextromethorphan in Syrup Method Validation</t>
  </si>
  <si>
    <t>BOUZID H, FILHO CM, MARQUES JR, VALENTE AJ, GANDO-FERREIRA LM. A New Approach on the Amino Acid Lysine Quantification by UV-Visible Spectrophotometry. Revista de Chimie</t>
  </si>
  <si>
    <t>https://www.researchgate.net/profile/Artur-Valente/publication/344007753_A_New_Approach_on_the_Amino_Acid_Lysine_Quantification_by_UV-Visible_Spectrophotometry/links/5f4e16a5299bf13c50756e1d/A-New-Approach-on-the-Amino-Acid-Lysine-Quantification-by-UV-Visible-Spectrophotometry.pdf</t>
  </si>
  <si>
    <t>Maria-Gabriela Catana, Corina Roman-Filip</t>
  </si>
  <si>
    <t>Neurorehabilitation in basilar artery occlusion in a young patient with thrombophilia and antiphospholipid antibody syndrome-a case report</t>
  </si>
  <si>
    <t>Diana Mihai, Florentina Cristina Plesa, Any Docu Axelerad, Alice Munteanu, Minerva Claudia Ghinescu and Carmen Adella Sirbu, Ischemic Stroke in Young Adults: Practical Diagnosis Guide, 2020</t>
  </si>
  <si>
    <t>https://www.intechopen.com/books/ischemic-stroke/ischemic-stroke-in-young-adults-practical-diagnosis-guide</t>
  </si>
  <si>
    <t>Corina Roman-Filip, Aurelian Ungureanu, Mihaela Cernuşcă-Miţaru</t>
  </si>
  <si>
    <t>Painful tonic spasms and brainstem involvement in a patient with neuromyelitis optica spectrum disorder</t>
  </si>
  <si>
    <t>Asseyer S, Cooper G, Paul F. Pain in NMOSD and MOGAD: A Systematic Literature Review of Pathophysiology, Symptoms, and Current Treatment Strategies. Front Neurol. 2020 Aug 21;11:778. doi: 10.3389/fneur.2020.00778. PMID: 33473247; PMCID: PMC7812141.</t>
  </si>
  <si>
    <t>https://www.ncbi.nlm.nih.gov/pmc/articles/PMC7812141/</t>
  </si>
  <si>
    <t>Ungureanu A, Rus LL, Gligor FG, LĂZĂROAE A, Prodan L, Roman-Filip C.</t>
  </si>
  <si>
    <t>Intravenous levetiracetam as second line option for status epilepticus</t>
  </si>
  <si>
    <t>Panti ZS, Cretu BO, Panaitescu CO, Nica MI, Tecu CA, Semenescu AU, Ene DR, Ene RA. Implant associated local recurrence in primary bone sarcoma. Rev. Chim. 2020;71:172-5.</t>
  </si>
  <si>
    <t>https://pdfs.semanticscholar.org/5293/7b6d18a7da0d71d865d1ceb214982e9f78b2.pdf</t>
  </si>
  <si>
    <t>Dindelegan CM, Faur D, Purza L, Bumbu A, Sabau M. Distress in neurocognitive disorders due to Alzheimer's disease and stroke. Experimental and Therapeutic Medicine. 2020 Sep 1;20(3):2501-9.</t>
  </si>
  <si>
    <t>https://www.spandidos-publications.com/10.3892/etm.2020.8806</t>
  </si>
  <si>
    <t>Behl T, Kaur I, Fratila O, Brata R, Bungau S. Exploring the Potential of Therapeutic Agents Targeted towards Mitigating the Events Associated with Amyloid-β Cascade in Alzheimer’s Disease. International Journal of Molecular Sciences. 2020 Jan;21(20):7443.</t>
  </si>
  <si>
    <t>https://www.mdpi.com/1422-0067/21/20/7443/htm</t>
  </si>
  <si>
    <t>Mukhtar M, Bilal M, Rahdar A, Barani M, Arshad R, Behl T, Brisc C, Banica F, Bungau S. Nanomaterials for Diagnosis and Treatment of Brain Cancer: Recent Updates. Chemosensors. 2020 Dec;8(4):117.</t>
  </si>
  <si>
    <t>Wang T, Yang Y, Xu X, Niu X, Yang R, Gao T, Kong L, Mao Q, Qiu Y. An integrative survival analysis for multicentric low-grade glioma. World neurosurgery. 2020 Feb 1;134:e189-95.</t>
  </si>
  <si>
    <t>https://www.sciencedirect.com/science/article/pii/S1878875019326166?casa_token=TCNha3leYScAAAAA:L0xKOOiXWHxS0C5nQ8_Nof3nllnnQQK66srPPdhI3IfAm5jY6UozRdIS2coAHRvWttcNrfoAkyg</t>
  </si>
  <si>
    <t>Asseyer S, Graham Cooper FP. Pain in NMOSD and MOGAD: a systematic literature review of pathophysiology, symptoms, and current treatment strategies. Frontiers in Neurology. 2020;11.</t>
  </si>
  <si>
    <t>https://www.ncbi.nlm.nih.gov/pmc/articles/PMC7812141/pdf/fneur-11-00778.pdf</t>
  </si>
  <si>
    <t>Corina Roman-Filip, Aurelian Ungureanu, Liiana Prodan, Vicentiu Saceleanu</t>
  </si>
  <si>
    <t>Neurosyphilis in a young patient presented as rapid cognitive decline</t>
  </si>
  <si>
    <t>Rissardo JP, Caprara AL. Neurosyphilis-associated movement disorder: A literature review. Annals of Movement Disorders. 2020 Sep 1;3(3):129.</t>
  </si>
  <si>
    <t>https://www.aomd.in/article.asp?issn=2590-3446;year=2020;volume=3;issue=3;spage=129;epage=144;aulast=Pitton</t>
  </si>
  <si>
    <t>I Vintila, CORINA Roman-Filip, C Rociu</t>
  </si>
  <si>
    <t>Hypoxic-ischemic encephalopathy in adult</t>
  </si>
  <si>
    <t>Lubdha M. Shah, Erica F. Bisson, Susceptibility of Cervical Spinal Stenosis to Hypoxic-Ischemic Cord Injury, World Neurosurgery, Volume 133, 2020</t>
  </si>
  <si>
    <t>https://www.sciencedirect.com/science/article/pii/S1878875019326889?casa_token=K5D16mCmrE0AAAAA:tWRmgfj_ZAY9KnV4N7UyXf5MA8DnDX92O5Gccfq4KSMfPNlqKOdxUb7n1MvF1lqbTLHniMej7sg</t>
  </si>
  <si>
    <t>D’onofrio F. (2020) Neurologic and Psychiatric Disorders. In: Esquinas A., Vargas N. (eds) Ventilatory Support and Oxygen Therapy in Elder, Palliative and End-of-Life Care Patients. Springer, Cham. https://doi.org/10.1007/978-3-030-26664-6_6</t>
  </si>
  <si>
    <t>https://link.springer.com/chapter/10.1007/978-3-030-26664-6_6</t>
  </si>
  <si>
    <t xml:space="preserve">Cristina Gug-Department of Microscopic Morphology, “Victor Babes” University of Medicine and Pharmacy, Timisoara, Romania Lavinia Caba-Department 8 – Medicine of Mother and Child ”Grigore T. Popa”, University of Medicine and Pharmacy, Iasi, Romania            Ioana Mozos-Department of Functional Sciences, “Victor Babes” University of Medicine and Pharmacy, Timisoara, Romania
Center for Translational Research and Systems Medicine, “Victor Babes” University of Medicine and Pharmacy, Timisoara, Romania               Dana Stoian-2nd Department of Internal Medicine, “Victor Babes” University of Medicine and Pharmacy, Timisoara, Romania                Diter Atasie-Department of Clinical Medicine, Faculty of Medicine, “Lucian Blaga” University, Sibiu, Romania             Miruna Gug-“Victor Babes” University of Medicine and Pharmacy, Timisoara, Romania Eusebiu Vlad Gorduza -Department 8 – Medicine of Mother and Child ”Grigore T. Popa”, University of Medicine and Pharmacy, Iasi, Romania                   </t>
  </si>
  <si>
    <t>Gug C, Gorduza EV, Lăcătuşu A, Vaida MA, Bîrsăşteanu F, Puiu M and Stoicănescu D: CHARGE syndrome associated with de novo (I1460Rfs*15) frameshift mutation of CHD7 gene in a patient with arteria lusoria and horseshoe kidney. Exp Ther Med 20: 479-485, 2020</t>
  </si>
  <si>
    <t>https://www.spandidos-publications.com/10.3892/etm.2020.8683</t>
  </si>
  <si>
    <t>Gug C, Stoicanescu D, Mozos I, Nussbaum L, Cevei M, Stambouli D, Pavel AG, Doros G. De novo 8p21.3→ p23.3 Duplication With t(4;8)(q35;p21.3) Translocation Associated With Mental Retardation, Autism Spectrum Disorder, and Congenital Heart Defects: Case Report With Literature Review. Front Pediatr. 2020 Jul 8;8:375. doi: 10.3389/fped.2020.00375. PMID: 32733829; PMCID: PMC7362762.</t>
  </si>
  <si>
    <t>https://www.ncbi.nlm.nih.gov/pmc/articles/PMC7362762/</t>
  </si>
  <si>
    <t>Sakka SD, Cheung MS. Management of primary and secondary osteoporosis in children. Therapeutic advances in musculoskeletal disease, 12:1-21. 2020. DOI: 10.1177/ 1759720X20969262</t>
  </si>
  <si>
    <t>https://journals.sagepub.com/doi/10.1177/1759720X20969262</t>
  </si>
  <si>
    <t>Costea R (Spitalul Clinic de Pediatrie Sibiu), Maniu I (ULBS), Dobrota L (ULBS), Neamtu B (ULBS)</t>
  </si>
  <si>
    <t>Jie-ru Chen, Mei-fang Jin, Ling Tang, Yue-ying Liu, Hong Ni. Acute Phase Serum Leptin, Adiponectin, Interleukin-6, and Visfatin Are Altered in Chinese Children With Febrile Seizures: A Cross-Sectional Study. Front. Endocrinol
*</t>
  </si>
  <si>
    <t>https://doi.org/10.3389/fendo.2020.00531</t>
  </si>
  <si>
    <t>Balla U. Stress hyperglycemia: An incidental finding or a clinical clue?  Israel Medical Association Journal, 202;20:35</t>
  </si>
  <si>
    <t>https://www.researchgate.net/publication/343136933_Stress_Hyperglycemia_An_Incidental_Finding_or_a_Clinical_Clue</t>
  </si>
  <si>
    <t>Bârluțiu V, Ștef L, Cernușcă Mițariu SI, Roman-Filip C, Duică L, Antonescu E, Părlog M, Purnichi T, Silișteanu SC, Manea MM</t>
  </si>
  <si>
    <t>The biochemical biomarkers determination in Alzheimer Dementia</t>
  </si>
  <si>
    <r>
      <rPr>
        <sz val="10"/>
        <color rgb="FF333333"/>
        <rFont val="Calibri"/>
        <family val="2"/>
      </rPr>
      <t xml:space="preserve">Antonescu E, Silișteanu SC, Totan  M. The role of electrotherapy in reducing the pain of patients  with knee osteoarthritis during the COVID-19 pandemic. </t>
    </r>
    <r>
      <rPr>
        <i/>
        <sz val="10"/>
        <color rgb="FF333333"/>
        <rFont val="Calibri"/>
        <family val="2"/>
      </rPr>
      <t>Balneo Research Journal, 11 (4), pg. 512-515</t>
    </r>
  </si>
  <si>
    <r>
      <rPr>
        <sz val="10"/>
        <color theme="1"/>
        <rFont val="Calibri"/>
        <family val="2"/>
      </rPr>
      <t xml:space="preserve">Silișteanu SC, Antonescu E, Duică l. Strategies for the recovery of patients with post stroke sequelae in the context of COVID-19 pandemic. </t>
    </r>
    <r>
      <rPr>
        <i/>
        <sz val="10"/>
        <color theme="1"/>
        <rFont val="Calibri"/>
        <family val="2"/>
      </rPr>
      <t>Balneo Research Journal, 11(4), pg. 507-511</t>
    </r>
  </si>
  <si>
    <r>
      <rPr>
        <sz val="10"/>
        <color rgb="FF333333"/>
        <rFont val="Calibri"/>
        <family val="2"/>
      </rPr>
      <t>Antonescu E, Totan M, Silișteanu SC..The quality of life-an indicator for assesing the recovery program in patients diagnosed with degenerative disorders.</t>
    </r>
    <r>
      <rPr>
        <i/>
        <sz val="10"/>
        <color rgb="FF333333"/>
        <rFont val="Calibri"/>
        <family val="2"/>
      </rPr>
      <t xml:space="preserve"> Balneo Research Journal, 11 (1), pg. 88-94</t>
    </r>
  </si>
  <si>
    <r>
      <rPr>
        <sz val="10"/>
        <color rgb="FF333333"/>
        <rFont val="Calibri"/>
        <family val="2"/>
      </rPr>
      <t xml:space="preserve">Silișteanu SC, Antonescu E, Duică l. The importance of balance and postural control in the recovery of stroke patients. </t>
    </r>
    <r>
      <rPr>
        <i/>
        <sz val="10"/>
        <color rgb="FF333333"/>
        <rFont val="Calibri"/>
        <family val="2"/>
      </rPr>
      <t>Balneo Research Journal, 11 (3), pg. 372-378</t>
    </r>
  </si>
  <si>
    <r>
      <rPr>
        <sz val="10"/>
        <color rgb="FF333333"/>
        <rFont val="Calibri"/>
        <family val="2"/>
      </rPr>
      <t xml:space="preserve">Totan M, Antonescu M, Duică L, Roman-Filip C, Silișteanu SC. Study of a standardized plant  extract used as an anti-inflammatory drug to reduce joint pain. </t>
    </r>
    <r>
      <rPr>
        <i/>
        <sz val="10"/>
        <color rgb="FF333333"/>
        <rFont val="Calibri"/>
        <family val="2"/>
      </rPr>
      <t>Revista de Chimie, 71(7), pg. 513-521</t>
    </r>
  </si>
  <si>
    <t>Roman-Filip, C. &amp; Catană M. G. Stroke in young adults–a challenge for etiology, treatment and rehabilitation.Balneo Research Journal, 11(4) pg. 425-429</t>
  </si>
  <si>
    <r>
      <rPr>
        <sz val="10"/>
        <color rgb="FF333333"/>
        <rFont val="Calibri"/>
        <family val="2"/>
      </rPr>
      <t xml:space="preserve">Roman-Filip C, Catană MG. The importance of multidisciplinary team in the treatment of severe traumatic brain injury. </t>
    </r>
    <r>
      <rPr>
        <i/>
        <sz val="10"/>
        <color rgb="FF333333"/>
        <rFont val="Calibri"/>
        <family val="2"/>
      </rPr>
      <t>Balneo Research Journal</t>
    </r>
    <r>
      <rPr>
        <sz val="10"/>
        <color rgb="FF333333"/>
        <rFont val="Calibri"/>
        <family val="2"/>
      </rPr>
      <t>, 11 (3), pg. 368-371</t>
    </r>
  </si>
  <si>
    <t>http://bioclima.ro/Balneo364.pdf</t>
  </si>
  <si>
    <r>
      <rPr>
        <sz val="10"/>
        <color rgb="FF333333"/>
        <rFont val="Calibri"/>
        <family val="2"/>
      </rPr>
      <t>Duică l,  Szakacs J, Silișteanu SC. Study on the correlation between knee osteoarthritis and anxiety in patients aged over 55.</t>
    </r>
    <r>
      <rPr>
        <i/>
        <sz val="10"/>
        <color rgb="FF333333"/>
        <rFont val="Calibri"/>
        <family val="2"/>
      </rPr>
      <t xml:space="preserve"> Balneo Research Journal , 11 (1), pg. 95-104 </t>
    </r>
  </si>
  <si>
    <t>http://bioclima.ro/Balneo323.pdf</t>
  </si>
  <si>
    <t>Totan M, Antonescu E, Catană MG, Cernușcă Mițariu MM, Duică L, Roman-Filip C, Comăneanu RM, Cernușcă Mițariu SI</t>
  </si>
  <si>
    <t>C-reactive protein -a predictable biomarker in ischemic stroke</t>
  </si>
  <si>
    <t>FMED3FMED3</t>
  </si>
  <si>
    <r>
      <rPr>
        <sz val="10"/>
        <color rgb="FF333333"/>
        <rFont val="Calibri"/>
        <family val="2"/>
      </rPr>
      <t xml:space="preserve">Duică L, Antonescu E, Totan M, Pîrlog M, Silișteanu SC. Contribution of electrical and mechanical cardiovascular factors in patients with ischemic stroke. </t>
    </r>
    <r>
      <rPr>
        <i/>
        <sz val="10"/>
        <color rgb="FF333333"/>
        <rFont val="Calibri"/>
        <family val="2"/>
      </rPr>
      <t>Pakistan Journal of Pharmaceutical Scieces, 33, Special Issue, pg. 2455-2460.</t>
    </r>
  </si>
  <si>
    <r>
      <rPr>
        <sz val="10"/>
        <color rgb="FF333333"/>
        <rFont val="Calibri"/>
        <family val="2"/>
      </rPr>
      <t xml:space="preserve">Totan M, Antonescu M, Duică L, Roman-Filip C, Silișteanu SC. Study of a standardized plant  extract used as an anti-inflammatory drug to reduce joint pain.  </t>
    </r>
    <r>
      <rPr>
        <i/>
        <sz val="10"/>
        <color rgb="FF333333"/>
        <rFont val="Calibri"/>
        <family val="2"/>
      </rPr>
      <t>Revista de Chimie, 71(7), pg. 513-521</t>
    </r>
  </si>
  <si>
    <t>Duica L, Antonescu E, Pirlog M, Purnichi T,  Szakacs J, Totan M, Vintila BI, Mitariu MC, Mitariu SIC, Stetiu  A, Bota G , Bereanu A, Manea MM </t>
  </si>
  <si>
    <r>
      <rPr>
        <sz val="10"/>
        <color rgb="FF333333"/>
        <rFont val="Calibri"/>
        <family val="2"/>
      </rPr>
      <t>Roman-Filip C.&amp; Catană M.G. Stroke in young adults–a challenge for etiology, treatment and rehabilitation.</t>
    </r>
    <r>
      <rPr>
        <i/>
        <sz val="10"/>
        <color rgb="FF333333"/>
        <rFont val="Calibri"/>
        <family val="2"/>
      </rPr>
      <t>Balneo Research Journal</t>
    </r>
    <r>
      <rPr>
        <sz val="10"/>
        <color rgb="FF333333"/>
        <rFont val="Calibri"/>
        <family val="2"/>
      </rPr>
      <t>, 11(4), pg. 425-429</t>
    </r>
  </si>
  <si>
    <t>Duica L, Antonescu E, Pirlog M, Purnichi T,  Szakacs J, Totan M, Vintila BI, Mitariu MC, Mitariu SIC, Stetiu A, Bota G, Bereanu A, Manea MM </t>
  </si>
  <si>
    <r>
      <rPr>
        <sz val="10"/>
        <color theme="1"/>
        <rFont val="Calibri"/>
        <family val="2"/>
      </rPr>
      <t xml:space="preserve">Sărbu RC, Glăvan DG, Duică LC, Strunoiu LM, Sărbu Adam, Bădescu Ș, Cara ML, Părlog MC .The role of psychotrauma in the onset and the evolution of the paranoid schuzophrenia. </t>
    </r>
    <r>
      <rPr>
        <i/>
        <sz val="10"/>
        <color theme="1"/>
        <rFont val="Calibri"/>
        <family val="2"/>
      </rPr>
      <t>Journal of educational sciences &amp; sciences, X (2), pg. 112-124</t>
    </r>
  </si>
  <si>
    <t>http://web.a.ebscohost.com/ehost/pdfviewer/pdfviewer?vid=1&amp;sid=c085732a-f986-47f9-9cd0-c8fb2a51eafa%40sessionmgr4006</t>
  </si>
  <si>
    <t>Duica L, Antonescu E, Pirlog M, PurnichIi T,  Szakacs J, Totan M, Vintila BI, Mitariu MC, Mitariu SIC, Stetiu  A, Bota G , Bereanu A,  Manea MM </t>
  </si>
  <si>
    <r>
      <rPr>
        <sz val="10"/>
        <color rgb="FF333333"/>
        <rFont val="Calibri"/>
        <family val="2"/>
      </rPr>
      <t xml:space="preserve">Duică L, Antonescu E, Totan M, Pîrlog M, Silișteanu SC. Contribution of electrical and mechanical cardiovascular factors in patients with ischemic stroke. </t>
    </r>
    <r>
      <rPr>
        <i/>
        <sz val="10"/>
        <color rgb="FF333333"/>
        <rFont val="Calibri"/>
        <family val="2"/>
      </rPr>
      <t>Pakistan Journal of Pharmaceutical Scieces, 33, Special Issue, pg. 2455-2460</t>
    </r>
  </si>
  <si>
    <t>Duica L, Antonescu E, Pirlog M, PurnichIi T,  Szakacs J, Totan M, Vintila BI, Mitariu MC, Mitariu SIC, Stetiu  A, Bota G , Bereanu A, Manea MM </t>
  </si>
  <si>
    <t>Duica L, Antonescu E, Pirlog M, Purnichi T,  Szakacs J, Totan M, Vintila BI, Mitariu MC, Mitariu SIC, Stetiu  A, Bota G , Bereanu A, Manea MM </t>
  </si>
  <si>
    <r>
      <rPr>
        <sz val="10"/>
        <color theme="1"/>
        <rFont val="Calibri"/>
        <family val="2"/>
      </rPr>
      <t xml:space="preserve">Duică L,  Szakacs J, Silișteanu SC. Study on the correlation between knee osteoarthritis and anxiety in patients aged over 55. </t>
    </r>
    <r>
      <rPr>
        <i/>
        <sz val="10"/>
        <color theme="1"/>
        <rFont val="Calibri"/>
        <family val="2"/>
      </rPr>
      <t xml:space="preserve">Balneo Research Journal , 11 (1), pg. 95-104 </t>
    </r>
  </si>
  <si>
    <r>
      <rPr>
        <sz val="10"/>
        <color rgb="FF333333"/>
        <rFont val="Calibri"/>
        <family val="2"/>
      </rPr>
      <t>Alsaedi, R., Dhifli, A., &amp; Ghanmi, A. Nonlinearities on particular elliptic curves subspaces and applications. </t>
    </r>
    <r>
      <rPr>
        <i/>
        <sz val="10"/>
        <color rgb="FF333333"/>
        <rFont val="Calibri"/>
        <family val="2"/>
      </rPr>
      <t>Analele Universitatii" Ovidius" Constanta-Seria Matematica</t>
    </r>
    <r>
      <rPr>
        <sz val="10"/>
        <color rgb="FF333333"/>
        <rFont val="Calibri"/>
        <family val="2"/>
      </rPr>
      <t>, 28(3), pg. 39-49</t>
    </r>
  </si>
  <si>
    <r>
      <rPr>
        <sz val="10"/>
        <color rgb="FF333333"/>
        <rFont val="Calibri"/>
        <family val="2"/>
      </rPr>
      <t>Alsaedi, R., Dhifli, A., &amp; Ghanmi, A. Nonlinearities on particular elliptic curves subspaces and applications. </t>
    </r>
    <r>
      <rPr>
        <i/>
        <sz val="10"/>
        <color rgb="FF333333"/>
        <rFont val="Calibri"/>
        <family val="2"/>
      </rPr>
      <t>Analele Universitatii" Ovidius" Constanta-Seria Matematica</t>
    </r>
    <r>
      <rPr>
        <sz val="10"/>
        <color rgb="FF333333"/>
        <rFont val="Calibri"/>
        <family val="2"/>
      </rPr>
      <t>, </t>
    </r>
    <r>
      <rPr>
        <i/>
        <sz val="10"/>
        <color rgb="FF333333"/>
        <rFont val="Calibri"/>
        <family val="2"/>
      </rPr>
      <t>28</t>
    </r>
    <r>
      <rPr>
        <sz val="10"/>
        <color rgb="FF333333"/>
        <rFont val="Calibri"/>
        <family val="2"/>
      </rPr>
      <t>(3), pg. 39-49</t>
    </r>
  </si>
  <si>
    <r>
      <rPr>
        <sz val="10"/>
        <color theme="1"/>
        <rFont val="Calibri"/>
        <family val="2"/>
      </rPr>
      <t xml:space="preserve">Duică l,  Szakacs J, Silișteanu SC. Study on the correlation between knee osteoarthritis and anxiety in patients aged over 55. </t>
    </r>
    <r>
      <rPr>
        <i/>
        <sz val="10"/>
        <color theme="1"/>
        <rFont val="Calibri"/>
        <family val="2"/>
      </rPr>
      <t xml:space="preserve">Balneo Research Journal , 11 (1), pg. 95-104 </t>
    </r>
  </si>
  <si>
    <t>Ciobotea D, Vlaicu B, Ciubara Anamaria, Duica CL, Cotocel C, Antohi MV, Pirlog MC</t>
  </si>
  <si>
    <t>Visual impairment in the elderly and its influence on the quality of life</t>
  </si>
  <si>
    <r>
      <rPr>
        <sz val="10"/>
        <color theme="1"/>
        <rFont val="Calibri"/>
        <family val="2"/>
      </rPr>
      <t xml:space="preserve">Marin IM, Petropolou M, Baroiu L, Chirosca AC, Anghel L, Luca l.  Schizophrenia and the family burden during the pandemic. </t>
    </r>
    <r>
      <rPr>
        <i/>
        <sz val="10"/>
        <color theme="1"/>
        <rFont val="Calibri"/>
        <family val="2"/>
      </rPr>
      <t xml:space="preserve">Brain. Board research in artificial intelligence and neuroscience, </t>
    </r>
    <r>
      <rPr>
        <sz val="10"/>
        <color theme="1"/>
        <rFont val="Calibri"/>
        <family val="2"/>
      </rPr>
      <t>11(3), Sup 1, pg. 89-97</t>
    </r>
  </si>
  <si>
    <t>https://www.lumenpublishing.com/journals/index.php/brain/article/view/3750/2670</t>
  </si>
  <si>
    <t xml:space="preserve">Mutică M, Ciubara A, Duică L, Alexandru D, Condratovici Plesea C,  Părlog M, Cara M </t>
  </si>
  <si>
    <t>Elderly schizophrenic patients -clinical and social correlations</t>
  </si>
  <si>
    <r>
      <rPr>
        <sz val="10"/>
        <color rgb="FF333333"/>
        <rFont val="Calibri"/>
        <family val="2"/>
      </rPr>
      <t>Alsaedi, R., Dhifli, A., &amp; Ghanmi, A. Nonlinearities on particular elliptic curves subspaces and applications. </t>
    </r>
    <r>
      <rPr>
        <i/>
        <sz val="10"/>
        <color rgb="FF333333"/>
        <rFont val="Calibri"/>
        <family val="2"/>
      </rPr>
      <t>Analele Universitatii" Ovidius" Constanta-Seria Matematica</t>
    </r>
    <r>
      <rPr>
        <sz val="10"/>
        <color rgb="FF333333"/>
        <rFont val="Calibri"/>
        <family val="2"/>
      </rPr>
      <t>, </t>
    </r>
    <r>
      <rPr>
        <i/>
        <sz val="10"/>
        <color rgb="FF333333"/>
        <rFont val="Calibri"/>
        <family val="2"/>
      </rPr>
      <t>28</t>
    </r>
    <r>
      <rPr>
        <sz val="10"/>
        <color rgb="FF333333"/>
        <rFont val="Calibri"/>
        <family val="2"/>
      </rPr>
      <t>(3), pg. 39-49.</t>
    </r>
  </si>
  <si>
    <r>
      <rPr>
        <sz val="10"/>
        <color theme="1"/>
        <rFont val="Calibri"/>
        <family val="2"/>
      </rPr>
      <t xml:space="preserve">Sărbu RC, Glăvan DG, Duică LC, Strunoiu LM, Sărbu Adam, Bădescu Ș, Cara ML, Părlog MC. The role of psychotrauma in the onset and the evolution of the paranoid schuzophrenia. </t>
    </r>
    <r>
      <rPr>
        <i/>
        <sz val="10"/>
        <color theme="1"/>
        <rFont val="Calibri"/>
        <family val="2"/>
      </rPr>
      <t>Journal of educational sciences &amp; sciences, X (2), pg. 112-124</t>
    </r>
  </si>
  <si>
    <t>Duică L</t>
  </si>
  <si>
    <t>The use of the internet-professional development or internet addiction in medical students</t>
  </si>
  <si>
    <r>
      <rPr>
        <sz val="10"/>
        <color theme="1"/>
        <rFont val="Calibri"/>
        <family val="2"/>
      </rPr>
      <t xml:space="preserve">Seyedeh GA, Seyedeh MV, Sajjad R,  Amir LQ. The examination of mediating effects for self-control and time management in relationship among problematic cellphone use with lonelyness and educational performance of high school students. </t>
    </r>
    <r>
      <rPr>
        <i/>
        <sz val="10"/>
        <color theme="1"/>
        <rFont val="Calibri"/>
        <family val="2"/>
      </rPr>
      <t>Journal of educational sciences &amp; sciences</t>
    </r>
    <r>
      <rPr>
        <sz val="10"/>
        <color theme="1"/>
        <rFont val="Calibri"/>
        <family val="2"/>
      </rPr>
      <t>, 10 (1), pg.127-140</t>
    </r>
  </si>
  <si>
    <t>http://web.a.ebscohost.com/ehost/pdfviewer/pdfviewer?vid=1&amp;sid=bd0eed3f-6e56-40fb-84bc-a80e49925aab%40sdc-v-sessmgr01</t>
  </si>
  <si>
    <t>Antonescu E, Boța G, Șerb B, Atasie D, Tătaru CD, Totan M, Duică L, Silișteanu SC, Szakacs J, Argir OC, Oswald I, Manea MM</t>
  </si>
  <si>
    <t>Study of the total serum concentration of serrum ionized magnesium in children and adolescents  from Sibiu area</t>
  </si>
  <si>
    <r>
      <rPr>
        <sz val="10"/>
        <color theme="1"/>
        <rFont val="Calibri"/>
        <family val="2"/>
      </rPr>
      <t xml:space="preserve">Vizitiu E, Constantinescu M, Silișteanu SC. ProphylactIc/therapeutic rehabilition modalities in vertebral balance disorders in children aged 10-12. </t>
    </r>
    <r>
      <rPr>
        <i/>
        <sz val="10"/>
        <color theme="1"/>
        <rFont val="Calibri"/>
        <family val="2"/>
      </rPr>
      <t>Balneo Research Journal</t>
    </r>
    <r>
      <rPr>
        <sz val="10"/>
        <color theme="1"/>
        <rFont val="Calibri"/>
        <family val="2"/>
      </rPr>
      <t>, 11(4), pg. 516-519</t>
    </r>
  </si>
  <si>
    <t>http://bioclima.ro/Balneo391.pdf</t>
  </si>
  <si>
    <t>Antonescu E, Boța G, Șerb B, Atasie D, Tătaru CD, Totan M, Duică L, Silișteanu SC, Szakacs J, Argir OC, Oswald I, Manea mm</t>
  </si>
  <si>
    <r>
      <rPr>
        <sz val="10"/>
        <color theme="1"/>
        <rFont val="Arial Narrow"/>
        <family val="2"/>
      </rPr>
      <t xml:space="preserve">M Rotaru, CR Jitian, </t>
    </r>
    <r>
      <rPr>
        <b/>
        <sz val="10"/>
        <color theme="1"/>
        <rFont val="Arial Narrow"/>
        <family val="2"/>
      </rPr>
      <t>GM Iancu</t>
    </r>
  </si>
  <si>
    <r>
      <rPr>
        <sz val="10"/>
        <color theme="1"/>
        <rFont val="Arial Narrow"/>
        <family val="2"/>
      </rPr>
      <t xml:space="preserve">Maria Rotaru, </t>
    </r>
    <r>
      <rPr>
        <b/>
        <sz val="10"/>
        <color theme="1"/>
        <rFont val="Arial Narrow"/>
        <family val="2"/>
      </rPr>
      <t>Gabriela Iancu,</t>
    </r>
    <r>
      <rPr>
        <sz val="10"/>
        <color theme="1"/>
        <rFont val="Arial Narrow"/>
        <family val="2"/>
      </rPr>
      <t xml:space="preserve"> Laura Gheuca Solovastru, Romanita Glaja, Florin Grosu, Adriana Bold, Adrian Costache</t>
    </r>
  </si>
  <si>
    <r>
      <rPr>
        <sz val="10"/>
        <color theme="1"/>
        <rFont val="Arial Narrow"/>
        <family val="2"/>
      </rPr>
      <t xml:space="preserve">M Rotaru, </t>
    </r>
    <r>
      <rPr>
        <b/>
        <sz val="10"/>
        <color theme="1"/>
        <rFont val="Arial Narrow"/>
        <family val="2"/>
      </rPr>
      <t>G Iancu</t>
    </r>
    <r>
      <rPr>
        <sz val="10"/>
        <color theme="1"/>
        <rFont val="Arial Narrow"/>
        <family val="2"/>
      </rPr>
      <t>, M Mihalache, G Anton (Institutul de Virusologie, Bucuresti) S Morariu</t>
    </r>
  </si>
  <si>
    <r>
      <rPr>
        <b/>
        <sz val="10"/>
        <color theme="1"/>
        <rFont val="Arial Narrow"/>
        <family val="2"/>
      </rPr>
      <t>Iancu GM</t>
    </r>
    <r>
      <rPr>
        <sz val="10"/>
        <color theme="1"/>
        <rFont val="Arial Narrow"/>
        <family val="2"/>
      </rPr>
      <t>, Solomon A, Birlutiu V</t>
    </r>
  </si>
  <si>
    <t>Viral exanthema as manifestation of SARS-CoV-2 infection</t>
  </si>
  <si>
    <t>Conforti C, Dianzani C, Agozzino M, Giuffrida R, Marangi GF, di Meo N, Morariu SH, Persichetti P, Segreto F, Zalaudek I, Neagu N. Cutaneous Manifestations in Confirmed COVID-19 Patients: A Systematic Review. Biology 2020, 9, 449.</t>
  </si>
  <si>
    <t>https://www.mdpi.com/2079-7737/9/12/449</t>
  </si>
  <si>
    <t>Atzori L, Recalcati S, Ferreli C, Hoenig L, Rongioletti F. COVID-19-related skin manifestations:Update on therapy. Clinics in Dermatology. 2020, doi: https://doi.org/10.1016/j.clindermatol.2020.12.003</t>
  </si>
  <si>
    <t>https://www.sciencedirect.com/science/article/pii/S0738081X20302376?casa_token=WQHsQ8u37MwAAAAA:EJtaNKNVzHozYCgyKczLw9gpDKoX511desbmGmaehWWypfMy3INhDV3sywDZkr4OjRVMrAqz</t>
  </si>
  <si>
    <t xml:space="preserve">Tan SW, Tam, YC, Oh CC. Skin manifestations of COVID-19: A worldwidereview. JAAD International (2021), doi: https://doi.org/10.1016/j.jdin.2020.12.003. 
</t>
  </si>
  <si>
    <t>https://www.researchgate.net/publication/347673837_Skin_manifestations_of_COVID-19_A_worldwide_review</t>
  </si>
  <si>
    <t>Costea, Raluca M(doctorand ULBS).; Maniu, Ionela(ULBS); Dobrota, Luminita(ULBS); Neamtu, Bogdan(ULBS)</t>
  </si>
  <si>
    <t>Stress Hyperglycemia as Predictive Factor of Recurrence in Children with Febrile Seizures</t>
  </si>
  <si>
    <t>Chen, J.-r.; Jin, M.-f.; Tang, L.; Liu, Y.-y.; Ni, H. Acute Phase Serum Leptin, Adiponectin, Interleukin-6, and Visfatin Are Altered in Chinese Children With Febrile Seizures: A Cross-Sectional Study. Frontiers in Endocrinology 2020, 11, 531</t>
  </si>
  <si>
    <t>https://www.frontiersin.org/articles/10.3389/fendo.2020.00531/full</t>
  </si>
  <si>
    <t>WoS, Master Journal List Q1</t>
  </si>
  <si>
    <t>Balla U. Stress Hyperglycemia: An Incidental Finding or a Clinical Clue? Isr Med Assoc J. 2020 Jul;22(7):451. PMID: 33236572.</t>
  </si>
  <si>
    <t>https://www.ima.org.il/FilesUploadPublic/IMAJ/0/488/244107.pdf</t>
  </si>
  <si>
    <t>WoS, Master Journal List Q3</t>
  </si>
  <si>
    <t>Petrascu Ovidiu (ULBS)</t>
  </si>
  <si>
    <t>Ulcerative colitis - factors and ways of evolution, Falk Symposium 206, 2017</t>
  </si>
  <si>
    <t>Orga Dumitriu D, Feiereisz A. Urgențe Medicale. Editura Univ. &lt;Lucian Blaga&gt; din Sibiu, 2020, ISBN 978-606-12-1790-8</t>
  </si>
  <si>
    <t>Petrascu Ovidiu</t>
  </si>
  <si>
    <t>Petrascu O (ULBS), Deac M, Boicea A (ULBS), Coman A</t>
  </si>
  <si>
    <t>Differential or comorbidity diagnosis - a case report. Falk Symposium, 148, 2005</t>
  </si>
  <si>
    <t>Istrate, B (Univ. Tehn. Gh. Asachi, Iași, Romania); Rau, JV (CNR, ISM, Via Fosso Cavaliere 100, I-00133 Rome, Italy) ; Munteanu, C  (Univ. Tehn. Gh. Asachi, Iași, Romania) ; Antoniac, IV (Univ Politehn Bucuresti,  Romania) ; Saceleanu, V (Univ. Lucian Blaga Sibiu, Romania)</t>
  </si>
  <si>
    <t>Paleu, Cornelia Cirlan; Munteanu, Corneliu; Istrate, Bogdan; et al., 
Microstructural Analysis and Tribological Behavior of AMDRY 1371 (Mo-NiCrFeBSiC) Atmospheric Plasma Spray Deposited Thin Coatings, COATINGS   Volume: ‏ 10   Issue: ‏ 12     Article Number: 1186   Published: ‏ DEC 2020</t>
  </si>
  <si>
    <t>https://www.mdpi.com/2079-6412/10/12/1186/htm</t>
  </si>
  <si>
    <t>WOS, Q2</t>
  </si>
  <si>
    <r>
      <rPr>
        <sz val="10"/>
        <color theme="1"/>
        <rFont val="Arial Narrow"/>
        <family val="2"/>
      </rPr>
      <t>Mazilu, A (Univ. Tehn. Cluj Napoca )</t>
    </r>
    <r>
      <rPr>
        <vertAlign val="superscript"/>
        <sz val="10"/>
        <color rgb="FF000000"/>
        <rFont val="Arial Narrow"/>
        <family val="2"/>
      </rPr>
      <t> </t>
    </r>
    <r>
      <rPr>
        <sz val="10"/>
        <color rgb="FF000000"/>
        <rFont val="Arial Narrow"/>
        <family val="2"/>
      </rPr>
      <t>; Sarosi, C (Univ. Babes Bolyai Cluj Napoca)</t>
    </r>
    <r>
      <rPr>
        <vertAlign val="superscript"/>
        <sz val="10"/>
        <color rgb="FF000000"/>
        <rFont val="Arial Narrow"/>
        <family val="2"/>
      </rPr>
      <t> </t>
    </r>
    <r>
      <rPr>
        <sz val="10"/>
        <color rgb="FF000000"/>
        <rFont val="Arial Narrow"/>
        <family val="2"/>
      </rPr>
      <t>; Moldovan, M (Univ. Babes Bolyai Cluj Napoca)</t>
    </r>
    <r>
      <rPr>
        <vertAlign val="superscript"/>
        <sz val="10"/>
        <color rgb="FF000000"/>
        <rFont val="Arial Narrow"/>
        <family val="2"/>
      </rPr>
      <t> </t>
    </r>
    <r>
      <rPr>
        <sz val="10"/>
        <color rgb="FF000000"/>
        <rFont val="Arial Narrow"/>
        <family val="2"/>
      </rPr>
      <t>; Miuta, F (Univ. Babes Bolyai Cluj Napoca)</t>
    </r>
    <r>
      <rPr>
        <vertAlign val="superscript"/>
        <sz val="10"/>
        <color rgb="FF000000"/>
        <rFont val="Arial Narrow"/>
        <family val="2"/>
      </rPr>
      <t> </t>
    </r>
    <r>
      <rPr>
        <sz val="10"/>
        <color rgb="FF000000"/>
        <rFont val="Arial Narrow"/>
        <family val="2"/>
      </rPr>
      <t>; Prodan, D (Univ. Babes Bolyai Cluj Napoca)</t>
    </r>
    <r>
      <rPr>
        <vertAlign val="superscript"/>
        <sz val="10"/>
        <color rgb="FF000000"/>
        <rFont val="Arial Narrow"/>
        <family val="2"/>
      </rPr>
      <t> </t>
    </r>
    <r>
      <rPr>
        <sz val="10"/>
        <color rgb="FF000000"/>
        <rFont val="Arial Narrow"/>
        <family val="2"/>
      </rPr>
      <t>; Antoniac, A (Univ. Politehn București)</t>
    </r>
    <r>
      <rPr>
        <vertAlign val="superscript"/>
        <sz val="10"/>
        <color rgb="FF000000"/>
        <rFont val="Arial Narrow"/>
        <family val="2"/>
      </rPr>
      <t> </t>
    </r>
    <r>
      <rPr>
        <sz val="10"/>
        <color rgb="FF000000"/>
        <rFont val="Arial Narrow"/>
        <family val="2"/>
      </rPr>
      <t>; Prejmerean, C (Univ. Babes Bolyai Cluj Napoca)</t>
    </r>
    <r>
      <rPr>
        <vertAlign val="superscript"/>
        <sz val="10"/>
        <color rgb="FF000000"/>
        <rFont val="Arial Narrow"/>
        <family val="2"/>
      </rPr>
      <t> </t>
    </r>
    <r>
      <rPr>
        <sz val="10"/>
        <color rgb="FF000000"/>
        <rFont val="Arial Narrow"/>
        <family val="2"/>
      </rPr>
      <t>; Dumitrescu, LS (Univ. Babes Bolyai Cluj Napoca)</t>
    </r>
    <r>
      <rPr>
        <vertAlign val="superscript"/>
        <sz val="10"/>
        <color rgb="FF000000"/>
        <rFont val="Arial Narrow"/>
        <family val="2"/>
      </rPr>
      <t> </t>
    </r>
    <r>
      <rPr>
        <sz val="10"/>
        <color rgb="FF000000"/>
        <rFont val="Arial Narrow"/>
        <family val="2"/>
      </rPr>
      <t>; Popescu, V (Univ. Politehn București); Raiciu, AD (Univ. Titu Maiorescu, București)</t>
    </r>
    <r>
      <rPr>
        <vertAlign val="superscript"/>
        <sz val="10"/>
        <color rgb="FF000000"/>
        <rFont val="Arial Narrow"/>
        <family val="2"/>
      </rPr>
      <t> </t>
    </r>
    <r>
      <rPr>
        <sz val="10"/>
        <color rgb="FF000000"/>
        <rFont val="Arial Narrow"/>
        <family val="2"/>
      </rPr>
      <t>; Saceleanu, V (Univ. Lucian Blaga Sibiu)</t>
    </r>
  </si>
  <si>
    <t>Preparation and Characterization of Natural Bleaching Gels Used in Cosmetic Dentistry</t>
  </si>
  <si>
    <t xml:space="preserve">Ribeiro, Juliana Silva; Barboza, Andressa da Silva; Cuevas-Suarez, Carlos Enrique; et al.,SCIENTIFIC REPORTS   Volume: ‏ 10   Issue: ‏ 1     Article Number: 10016   Published: ‏ JUN 22 2020
Novel in-office peroxide-free tooth-whitening gels: bleaching effectiveness, enamel surface alterations, and cell viability, </t>
  </si>
  <si>
    <t>https://www.nature.com/articles/s41598-020-66733-z</t>
  </si>
  <si>
    <t>WOS, Q1</t>
  </si>
  <si>
    <t xml:space="preserve"> Voina, Corina; Delean, Ada; Muresan, Adriana; et al., COATINGS   Volume: ‏ 10   Issue: ‏ 6     Article Number: 537   Published: ‏ JUN 2020
Antimicrobial Activity and the Effect of Green Tea Experimental Gels on Teeth Surfaces, </t>
  </si>
  <si>
    <t>https://www.researchgate.net/publication/341810541_Antimicrobial_Activity_and_the_Effect_of_Green_Tea_Experimental_Gels_on_Teeth_Surfaces</t>
  </si>
  <si>
    <r>
      <rPr>
        <sz val="10"/>
        <color theme="1"/>
        <rFont val="Arial Narrow"/>
        <family val="2"/>
      </rPr>
      <t>Ghiban, B (Univ.Pol.București); Rucai, V (Univ.Pol.București)</t>
    </r>
    <r>
      <rPr>
        <b/>
        <vertAlign val="superscript"/>
        <sz val="10"/>
        <color rgb="FF000000"/>
        <rFont val="Arial Narrow"/>
        <family val="2"/>
      </rPr>
      <t> </t>
    </r>
    <r>
      <rPr>
        <sz val="10"/>
        <color rgb="FF000000"/>
        <rFont val="Arial Narrow"/>
        <family val="2"/>
      </rPr>
      <t>; Navodariu, N (Univ.Pol.București)</t>
    </r>
    <r>
      <rPr>
        <b/>
        <vertAlign val="superscript"/>
        <sz val="10"/>
        <color rgb="FF000000"/>
        <rFont val="Arial Narrow"/>
        <family val="2"/>
      </rPr>
      <t> </t>
    </r>
    <r>
      <rPr>
        <sz val="10"/>
        <color rgb="FF000000"/>
        <rFont val="Arial Narrow"/>
        <family val="2"/>
      </rPr>
      <t>; Saceleanu, V (ULB Sibiu)</t>
    </r>
    <r>
      <rPr>
        <b/>
        <vertAlign val="superscript"/>
        <sz val="10"/>
        <color rgb="FF000000"/>
        <rFont val="Arial Narrow"/>
        <family val="2"/>
      </rPr>
      <t> </t>
    </r>
    <r>
      <rPr>
        <sz val="10"/>
        <color rgb="FF000000"/>
        <rFont val="Arial Narrow"/>
        <family val="2"/>
      </rPr>
      <t>; Bran, DT ((Univ.Pol.București)</t>
    </r>
  </si>
  <si>
    <t>THE INFLUENCE OF THE HEAT TREATMENT OVER THE MECHANICAL BEHAVIOR OF STEELS USED FOR ALTERNATOR SHAFTS</t>
  </si>
  <si>
    <t>Pandelescu, Cristian; Constantin, Nicolae; Gheorghe, Dan; et al., 
EXPERIMENTAL RESEARCH ON THE METALLIC MATERIAL DEFECTS APPEARED AT THE OPERATION OF PUMPING AGGREGATES, UNIVERSITY POLITEHNICA OF BUCHAREST SCIENTIFIC BULLETIN SERIES B-CHEMISTRY AND MATERIALS SCIENCE   Volume: ‏ 82   Issue: ‏ 4   Pages: ‏ 295-306   Published: ‏ 2020</t>
  </si>
  <si>
    <t>https://www.scientificbulletin.upb.ro/rev_docs_arhiva/fulle48_714036.pdf</t>
  </si>
  <si>
    <t>WOS:000610101300025</t>
  </si>
  <si>
    <t>Mircea Rivis, Marius Pricop, Serban Talpos, Robert Ciocoiu, Iulian Antoniac, Daniela Gheorghita, Octavian Trante, Horatiu Moldovan, Gabriel Grigorescu, Vicentiu Saceleanu, Aurel Mohan</t>
  </si>
  <si>
    <t>Influence of the Bone Cements Processing on the Mechanical Properties in Cranioplasty</t>
  </si>
  <si>
    <r>
      <rPr>
        <sz val="10"/>
        <color theme="1"/>
        <rFont val="Arial Narrow"/>
        <family val="2"/>
      </rPr>
      <t>Nica, M (UMF Carol Davila București); Cretu, B (Cretu, Bogdan)</t>
    </r>
    <r>
      <rPr>
        <b/>
        <vertAlign val="superscript"/>
        <sz val="10"/>
        <color rgb="FF000000"/>
        <rFont val="Arial Narrow"/>
        <family val="2"/>
      </rPr>
      <t>[ 2 ] </t>
    </r>
    <r>
      <rPr>
        <sz val="10"/>
        <color rgb="FF000000"/>
        <rFont val="Arial Narrow"/>
        <family val="2"/>
      </rPr>
      <t>; Ene, D UMF Carol Davila București); Antoniac, I (Univ. Politehn. București); Gheorghita, D (Univ. Politehn. București)</t>
    </r>
    <r>
      <rPr>
        <b/>
        <vertAlign val="superscript"/>
        <sz val="10"/>
        <color rgb="FF000000"/>
        <rFont val="Arial Narrow"/>
        <family val="2"/>
      </rPr>
      <t> </t>
    </r>
    <r>
      <rPr>
        <sz val="10"/>
        <color rgb="FF000000"/>
        <rFont val="Arial Narrow"/>
        <family val="2"/>
      </rPr>
      <t>; Ene, R UMF Carol Davila București), Failure Analysis of Retrieved Osteosynthesis Implants,MATERIALS, Volume: 13 Issue: 5, Published: 2020</t>
    </r>
  </si>
  <si>
    <t>https://www.mdpi.com/1996-1944/13/5/1201</t>
  </si>
  <si>
    <r>
      <rPr>
        <sz val="10"/>
        <color rgb="FF000000"/>
        <rFont val="Arial Narrow"/>
        <family val="2"/>
      </rPr>
      <t>Cavalu, S </t>
    </r>
    <r>
      <rPr>
        <b/>
        <vertAlign val="superscript"/>
        <sz val="10"/>
        <color rgb="FF000000"/>
        <rFont val="Arial Narrow"/>
        <family val="2"/>
      </rPr>
      <t> </t>
    </r>
    <r>
      <rPr>
        <sz val="10"/>
        <color rgb="FF000000"/>
        <rFont val="Arial Narrow"/>
        <family val="2"/>
      </rPr>
      <t>; Kamel, E </t>
    </r>
    <r>
      <rPr>
        <b/>
        <vertAlign val="superscript"/>
        <sz val="10"/>
        <color rgb="FF000000"/>
        <rFont val="Arial Narrow"/>
        <family val="2"/>
      </rPr>
      <t> </t>
    </r>
    <r>
      <rPr>
        <sz val="10"/>
        <color rgb="FF000000"/>
        <rFont val="Arial Narrow"/>
        <family val="2"/>
      </rPr>
      <t>; Laslo, V </t>
    </r>
    <r>
      <rPr>
        <b/>
        <vertAlign val="superscript"/>
        <sz val="10"/>
        <color rgb="FF000000"/>
        <rFont val="Arial Narrow"/>
        <family val="2"/>
      </rPr>
      <t> </t>
    </r>
    <r>
      <rPr>
        <sz val="10"/>
        <color rgb="FF000000"/>
        <rFont val="Arial Narrow"/>
        <family val="2"/>
      </rPr>
      <t>; Fritea, L (</t>
    </r>
    <r>
      <rPr>
        <b/>
        <vertAlign val="superscript"/>
        <sz val="10"/>
        <color rgb="FF000000"/>
        <rFont val="Arial Narrow"/>
        <family val="2"/>
      </rPr>
      <t> </t>
    </r>
    <r>
      <rPr>
        <sz val="10"/>
        <color rgb="FF000000"/>
        <rFont val="Arial Narrow"/>
        <family val="2"/>
      </rPr>
      <t>; Costea, T </t>
    </r>
    <r>
      <rPr>
        <b/>
        <vertAlign val="superscript"/>
        <sz val="10"/>
        <color rgb="FF000000"/>
        <rFont val="Arial Narrow"/>
        <family val="2"/>
      </rPr>
      <t> </t>
    </r>
    <r>
      <rPr>
        <sz val="10"/>
        <color rgb="FF000000"/>
        <rFont val="Arial Narrow"/>
        <family val="2"/>
      </rPr>
      <t>; Antoniac, IV </t>
    </r>
    <r>
      <rPr>
        <b/>
        <vertAlign val="superscript"/>
        <sz val="10"/>
        <color rgb="FF000000"/>
        <rFont val="Arial Narrow"/>
        <family val="2"/>
      </rPr>
      <t> </t>
    </r>
    <r>
      <rPr>
        <sz val="10"/>
        <color rgb="FF000000"/>
        <rFont val="Arial Narrow"/>
        <family val="2"/>
      </rPr>
      <t>; Vasile, E </t>
    </r>
    <r>
      <rPr>
        <b/>
        <vertAlign val="superscript"/>
        <sz val="10"/>
        <color rgb="FF000000"/>
        <rFont val="Arial Narrow"/>
        <family val="2"/>
      </rPr>
      <t> </t>
    </r>
    <r>
      <rPr>
        <sz val="10"/>
        <color rgb="FF000000"/>
        <rFont val="Arial Narrow"/>
        <family val="2"/>
      </rPr>
      <t>; Antoniac, A </t>
    </r>
    <r>
      <rPr>
        <sz val="10"/>
        <color rgb="FF000000"/>
        <rFont val="Arial Narrow"/>
        <family val="2"/>
      </rPr>
      <t>; Semenescu, A </t>
    </r>
    <r>
      <rPr>
        <b/>
        <vertAlign val="superscript"/>
        <sz val="10"/>
        <color rgb="FF000000"/>
        <rFont val="Arial Narrow"/>
        <family val="2"/>
      </rPr>
      <t> </t>
    </r>
    <r>
      <rPr>
        <sz val="10"/>
        <color rgb="FF000000"/>
        <rFont val="Arial Narrow"/>
        <family val="2"/>
      </rPr>
      <t>; Mohan, A</t>
    </r>
    <r>
      <rPr>
        <b/>
        <vertAlign val="superscript"/>
        <sz val="10"/>
        <color rgb="FF000000"/>
        <rFont val="Arial Narrow"/>
        <family val="2"/>
      </rPr>
      <t> </t>
    </r>
    <r>
      <rPr>
        <sz val="10"/>
        <color rgb="FF000000"/>
        <rFont val="Arial Narrow"/>
        <family val="2"/>
      </rPr>
      <t>; Saceleanu, V Vicentiu)</t>
    </r>
    <r>
      <rPr>
        <b/>
        <vertAlign val="superscript"/>
        <sz val="10"/>
        <color rgb="FF000000"/>
        <rFont val="Arial Narrow"/>
        <family val="2"/>
      </rPr>
      <t> </t>
    </r>
    <r>
      <rPr>
        <sz val="10"/>
        <color rgb="FF000000"/>
        <rFont val="Arial Narrow"/>
        <family val="2"/>
      </rPr>
      <t>; Vicas, S </t>
    </r>
  </si>
  <si>
    <t>Eco-friendly, Facile and Rapid Way for Synthesis of Selenium Nanoparticles Production, structural and morphological characterisation</t>
  </si>
  <si>
    <r>
      <rPr>
        <sz val="10"/>
        <color rgb="FF003366"/>
        <rFont val="Arial Narrow"/>
        <family val="2"/>
      </rPr>
      <t>Xu, Huanhuan</t>
    </r>
    <r>
      <rPr>
        <sz val="10"/>
        <color rgb="FF333333"/>
        <rFont val="Arial Narrow"/>
        <family val="2"/>
      </rPr>
      <t>; </t>
    </r>
    <r>
      <rPr>
        <sz val="10"/>
        <color rgb="FF003366"/>
        <rFont val="Arial Narrow"/>
        <family val="2"/>
      </rPr>
      <t>Yu, Tao</t>
    </r>
    <r>
      <rPr>
        <sz val="10"/>
        <color rgb="FF333333"/>
        <rFont val="Arial Narrow"/>
        <family val="2"/>
      </rPr>
      <t>; </t>
    </r>
    <r>
      <rPr>
        <sz val="10"/>
        <color rgb="FF003366"/>
        <rFont val="Arial Narrow"/>
        <family val="2"/>
      </rPr>
      <t>Fu, Ying</t>
    </r>
    <r>
      <rPr>
        <sz val="10"/>
        <color rgb="FF333333"/>
        <rFont val="Arial Narrow"/>
        <family val="2"/>
      </rPr>
      <t>; et al., 
Biosynthesis of Ag nanoparticles and two-dimensional element distribution in Arabidopsis, IET NANOBIOTECHNOLOGY   Volume: ‏ 14   Issue: ‏ 4   Pages: ‏ 325-330   Published: ‏ JUN 2020</t>
    </r>
  </si>
  <si>
    <t>https://digital-library.theiet.org/content/journals/10.1049/iet-nbt.2019.0282</t>
  </si>
  <si>
    <t xml:space="preserve">Cavalu, Simona; Fritea, Luminita; Brocks, Marcel; et al, 
Novel Hybrid Composites Based on PVA/SeTiO2 Nanoparticles and Natural Hydroxyapatite for Orthopedic Applications: Correlations between Structural, Morphological and Biocompatibility Properties, MATERIALS   Volume: ‏ 13   Issue: ‏ 9     Article Number: 2077   Published: ‏ MAY 2020 </t>
  </si>
  <si>
    <t>https://www.mdpi.com/1996-1944/13/9/2077</t>
  </si>
  <si>
    <r>
      <rPr>
        <sz val="10"/>
        <color theme="1"/>
        <rFont val="Arial Narrow"/>
        <family val="2"/>
      </rPr>
      <t>Antoniac, IV </t>
    </r>
    <r>
      <rPr>
        <b/>
        <vertAlign val="superscript"/>
        <sz val="10"/>
        <color rgb="FF000000"/>
        <rFont val="Arial Narrow"/>
        <family val="2"/>
      </rPr>
      <t> </t>
    </r>
    <r>
      <rPr>
        <sz val="10"/>
        <color rgb="FF000000"/>
        <rFont val="Arial Narrow"/>
        <family val="2"/>
      </rPr>
      <t>; Stoia, DI </t>
    </r>
    <r>
      <rPr>
        <b/>
        <vertAlign val="superscript"/>
        <sz val="10"/>
        <color rgb="FF000000"/>
        <rFont val="Arial Narrow"/>
        <family val="2"/>
      </rPr>
      <t> </t>
    </r>
    <r>
      <rPr>
        <sz val="10"/>
        <color rgb="FF000000"/>
        <rFont val="Arial Narrow"/>
        <family val="2"/>
      </rPr>
      <t>; Ghiban, B </t>
    </r>
    <r>
      <rPr>
        <b/>
        <vertAlign val="superscript"/>
        <sz val="10"/>
        <color rgb="FF000000"/>
        <rFont val="Arial Narrow"/>
        <family val="2"/>
      </rPr>
      <t> </t>
    </r>
    <r>
      <rPr>
        <sz val="10"/>
        <color rgb="FF000000"/>
        <rFont val="Arial Narrow"/>
        <family val="2"/>
      </rPr>
      <t>; Tecu, C </t>
    </r>
    <r>
      <rPr>
        <b/>
        <vertAlign val="superscript"/>
        <sz val="10"/>
        <color rgb="FF000000"/>
        <rFont val="Arial Narrow"/>
        <family val="2"/>
      </rPr>
      <t> </t>
    </r>
    <r>
      <rPr>
        <sz val="10"/>
        <color rgb="FF000000"/>
        <rFont val="Arial Narrow"/>
        <family val="2"/>
      </rPr>
      <t>; Miculescu, F </t>
    </r>
    <r>
      <rPr>
        <b/>
        <vertAlign val="superscript"/>
        <sz val="10"/>
        <color rgb="FF000000"/>
        <rFont val="Arial Narrow"/>
        <family val="2"/>
      </rPr>
      <t> </t>
    </r>
    <r>
      <rPr>
        <sz val="10"/>
        <color rgb="FF000000"/>
        <rFont val="Arial Narrow"/>
        <family val="2"/>
      </rPr>
      <t>; Vigaru, C </t>
    </r>
    <r>
      <rPr>
        <b/>
        <vertAlign val="superscript"/>
        <sz val="10"/>
        <color rgb="FF000000"/>
        <rFont val="Arial Narrow"/>
        <family val="2"/>
      </rPr>
      <t> </t>
    </r>
    <r>
      <rPr>
        <sz val="10"/>
        <color rgb="FF000000"/>
        <rFont val="Arial Narrow"/>
        <family val="2"/>
      </rPr>
      <t>; Saceleanu, V</t>
    </r>
  </si>
  <si>
    <t>Failure Analysis of a Humeral Shaft Locking Compression PlateSurface Investigation and Simulation by Finite Element Method</t>
  </si>
  <si>
    <t>Baciu, Sorana; Manole, Marius; Burde, Alexandru Victor; et al., 
AN INNOVATIVE IN VITRO INVESTIGATION METHOD OF THE DYNAMIC BEHAVIOR OF SIMULATED PERIODONTAL SUPPORTS, INTERNATIONAL JOURNAL OF MEDICAL DENTISTRY   Volume: ‏ 24   Issue: ‏ 2   Pages: ‏ 222-228   Published: ‏ APR-JUN 2020</t>
  </si>
  <si>
    <t>https://ijmd.ro/2020/an-innovative-in-vitro-investigation-method-of-the-dynamic-behavior-of-simulated-periodontal-supports/</t>
  </si>
  <si>
    <t>Hoellwarth, Jason S.; Weiss, Kurt; Goodman, Mark; et al., 
Evaluating the reoperation rate and hardware durability of three stabilizing implants for 105 malignant pathologic humerus fractures,INJURY-INTERNATIONAL JOURNAL OF THE CARE OF THE INJURED   Volume: ‏ 51   Issue: ‏ 4   Pages: ‏ 947-954   Published: ‏ APR 2020</t>
  </si>
  <si>
    <t>https://pubmed.ncbi.nlm.nih.gov/32143857/</t>
  </si>
  <si>
    <t>WOS, Q3</t>
  </si>
  <si>
    <t>Nica, Mihai; Cretu, Bogdan; Ene, Dragos; et al., 
Failure Analysis of Retrieved Osteosynthesis Implants, MATERIALS   Volume: ‏ 13   Issue: ‏ 5     Article Number: 1201   Published: ‏ MAR 2020</t>
  </si>
  <si>
    <r>
      <rPr>
        <sz val="10"/>
        <color theme="1"/>
        <rFont val="Arial Narrow"/>
        <family val="2"/>
      </rPr>
      <t>Moldovan, M </t>
    </r>
    <r>
      <rPr>
        <b/>
        <vertAlign val="superscript"/>
        <sz val="10"/>
        <color rgb="FF000000"/>
        <rFont val="Arial Narrow"/>
        <family val="2"/>
      </rPr>
      <t> </t>
    </r>
    <r>
      <rPr>
        <sz val="10"/>
        <color rgb="FF000000"/>
        <rFont val="Arial Narrow"/>
        <family val="2"/>
      </rPr>
      <t>; Balazsi, R ; Soanca, A</t>
    </r>
    <r>
      <rPr>
        <b/>
        <vertAlign val="superscript"/>
        <sz val="10"/>
        <color rgb="FF000000"/>
        <rFont val="Arial Narrow"/>
        <family val="2"/>
      </rPr>
      <t> </t>
    </r>
    <r>
      <rPr>
        <sz val="10"/>
        <color rgb="FF000000"/>
        <rFont val="Arial Narrow"/>
        <family val="2"/>
      </rPr>
      <t>; Roman, A</t>
    </r>
    <r>
      <rPr>
        <b/>
        <vertAlign val="superscript"/>
        <sz val="10"/>
        <color rgb="FF000000"/>
        <rFont val="Arial Narrow"/>
        <family val="2"/>
      </rPr>
      <t> </t>
    </r>
    <r>
      <rPr>
        <sz val="10"/>
        <color rgb="FF000000"/>
        <rFont val="Arial Narrow"/>
        <family val="2"/>
      </rPr>
      <t>; Sarosi, C </t>
    </r>
    <r>
      <rPr>
        <b/>
        <vertAlign val="superscript"/>
        <sz val="10"/>
        <color rgb="FF000000"/>
        <rFont val="Arial Narrow"/>
        <family val="2"/>
      </rPr>
      <t> </t>
    </r>
    <r>
      <rPr>
        <sz val="10"/>
        <color rgb="FF000000"/>
        <rFont val="Arial Narrow"/>
        <family val="2"/>
      </rPr>
      <t>; Prodan, D ; Vlassa, M</t>
    </r>
    <r>
      <rPr>
        <b/>
        <vertAlign val="superscript"/>
        <sz val="10"/>
        <color rgb="FF000000"/>
        <rFont val="Arial Narrow"/>
        <family val="2"/>
      </rPr>
      <t> </t>
    </r>
    <r>
      <rPr>
        <sz val="10"/>
        <color rgb="FF000000"/>
        <rFont val="Arial Narrow"/>
        <family val="2"/>
      </rPr>
      <t>; Cojocaru, I ; Saceleanu, V </t>
    </r>
    <r>
      <rPr>
        <b/>
        <vertAlign val="superscript"/>
        <sz val="10"/>
        <color rgb="FF000000"/>
        <rFont val="Arial Narrow"/>
        <family val="2"/>
      </rPr>
      <t> </t>
    </r>
    <r>
      <rPr>
        <sz val="10"/>
        <color rgb="FF000000"/>
        <rFont val="Arial Narrow"/>
        <family val="2"/>
      </rPr>
      <t>; Cristescu, I </t>
    </r>
  </si>
  <si>
    <t>Evaluation of the Degree of Conversion, Residual Monomers and Mechanical Properties of Some Light-Cured Dental Resin Composites</t>
  </si>
  <si>
    <t>Muntean, Alexandrina; Sava, Sorina; Sarosi, Codruta; et al., Assessment of Water Sorption, Solubility and Interface Properties for Two Different Pit and Fissure Sealants, MATERIALE PLASTICE   Volume: ‏ 57   Issue: ‏ 3   Pages: ‏ 81-88   Published: ‏ SEP 2020</t>
  </si>
  <si>
    <t>https://revmaterialeplastice.ro/Articles.asp?ID=5382</t>
  </si>
  <si>
    <t xml:space="preserve">FMED3 </t>
  </si>
  <si>
    <t>Miron (Lungu), Andreea Elena; Moldovan, Marioara; Prejmerean, Cristina Alexandra; et al., 
New Antimicrobial Biomaterials for the Reconstruction of Craniofacial Bone Defects,COATINGS   Volume: ‏ 10   Issue: ‏ 7     Article Number: 678   Published: ‏ JUL 2020</t>
  </si>
  <si>
    <t>https://www.mdpi.com/2079-6412/10/7/678</t>
  </si>
  <si>
    <t>Moldovan (Lazar), Madlina Anca; Bosca, Adina Bianca; Roman, Calin Rares; et al., Bone Reaction to a Newly Developed Fiber-reinforced Composite Material for Craniofacial Implants, MATERIALE PLASTICE   Volume: ‏ 57   Issue: ‏ 2   Pages: ‏ 131-139   Published: ‏ JUN 2020</t>
  </si>
  <si>
    <t>https://revmaterialeplastice.ro/Articles.asp?ID=5359</t>
  </si>
  <si>
    <t>Dreanca, Alexandra; Sarosi, Codruta; Parvu, Alina Elena; et al., 
Systemic and Local Biocompatibility Assessment of Graphene Composite Dental Materials in Experimental Mandibular Bone Defect, MATERIALS   Volume: ‏ 13   Issue: ‏ 11     Article Number: 2511   Published: ‏ JUN 2020</t>
  </si>
  <si>
    <t>https://www.mdpi.com/1996-1944/13/11/2511</t>
  </si>
  <si>
    <t>Barszczewska-Rybarek, Izabela M.; Chroszcz, Marta W.; Chladek, Grzegorz, 
Novel Urethane-Dimethacrylate Monomers and Compositions for Use as Matrices in Dental Restorative Materials, INTERNATIONAL JOURNAL OF MOLECULAR SCIENCES   Volume: ‏ 21   Issue: ‏ 7     Article Number: 2644</t>
  </si>
  <si>
    <t>https://www.mdpi.com/1422-0067/21/7/2644</t>
  </si>
  <si>
    <t>Mutu Cătălin Cosmin (ULBS)</t>
  </si>
  <si>
    <t>Evaluarea ultrasonografică a arterelor cervicale în infarctul cerebral, 2014, ISBN 978-606-12-0890-6</t>
  </si>
  <si>
    <t>Mutu Cătălin Cosmin (ULBS), Cerei Larisa Georgiana (ULBS)</t>
  </si>
  <si>
    <t>Carotid atherosclerotic disease and risk factors in patients with ischemic stroke – study report. Acta Medica Transilvanica 2019;4:34-36.</t>
  </si>
  <si>
    <t>Mutu Cătălin Cosmin (ULBS), Suciu Vlad Ioan (privat), Suciu Corina Iuliana (privat)</t>
  </si>
  <si>
    <t>Practical guide of the neurovascular and cranial syndromes topography. Editura Etna, București; Editura FarmaMedia, Tg. Mureș. 2019. ISBN 978-973-1985-45-9, ISBN 978-606-8215-96-9</t>
  </si>
  <si>
    <t xml:space="preserve">Skinner  M(UAB), Popa D(ULBS), Neumann H(Mainz Univ), Wilcox C(UAB), Mönkemüller K(UAB) </t>
  </si>
  <si>
    <t>ERCP with the overtube-assisted enteroscopy technique: a systematic review</t>
  </si>
  <si>
    <t xml:space="preserve"> Tonnesen, Christer Julseth; Young, Juliet; Glomsaker, Tom; et al .
Laparoscopy-assisted versus balloon enteroscopy-assisted ERCP after Roux-en-Y gastric bypass ENDOSCOPY </t>
  </si>
  <si>
    <t>https://pubmed.ncbi.nlm.nih.gov/32316042/</t>
  </si>
  <si>
    <t>Puopa Iulian</t>
  </si>
  <si>
    <t xml:space="preserve">Hakuta, Ryunosuke; Kogure, Hirofumi; Nakai, Yousuke; et al  
Feasibility of balloon endoscope-assisted endoscopic retrograde cholangiopancreatography for the elderly ENDOSCOPY INTERNATIONAL OPEN </t>
  </si>
  <si>
    <t>https://www.ncbi.nlm.nih.gov/pmc/articles/PMC7458759/</t>
  </si>
  <si>
    <t>Popa Iulian</t>
  </si>
  <si>
    <t>Runge, Thomas M.; Chiang, Austin L.; Kowalski, Thomas E.; et al.
ENDOSCOPY     Endoscopic ultrasound-directed transgastric ERCP (EDGE): a retrospective multicenter study</t>
  </si>
  <si>
    <t>https://pubmed.ncbi.nlm.nih.gov/32882722/</t>
  </si>
  <si>
    <t xml:space="preserve">
Wang, Thomas J.; Cortes, Pedro; Jirapinyo, Pichamol; et al. A comparison of clinical outcomes and cost utility among laparoscopy, enteroscopy, and temporary gastric access-assisted ERCP in patients with Roux-en-Y gastric bypass anatomy</t>
  </si>
  <si>
    <t>https://pubmed.ncbi.nlm.nih.gov/32886240/</t>
  </si>
  <si>
    <t>Huang, Ping; Zhang, Hao; Zhang, Xiao-Feng; et al.
Application and Value of Endoscopic Ultrasonography Guided Biliary Interventional Therapy in Patients With Biliary Obstruction and Surgically Altered Anatomy SURGICAL LAPAROSCOPY ENDOSCOPY &amp; PERCUTANEOUS TECHNIQUES</t>
  </si>
  <si>
    <t>https://pubmed.ncbi.nlm.nih.gov/32487860/</t>
  </si>
  <si>
    <t xml:space="preserve">
Wang, Jiheng; He, Yuqi; Yu, Dongliang; et al.  Endoscopic retrograde cholangiopancreatography with balloon-assisted enteroscopy in patients with Roux-en-Y anastomosis and Whipple operation  MEDICINE</t>
  </si>
  <si>
    <t>https://pubmed.ncbi.nlm.nih.gov/33080704/</t>
  </si>
  <si>
    <t xml:space="preserve">Mönkemüller K(UAB), Peter S(UAB), Toshniwal J(UAB), Popa D(ULBS), Zabielski M(UAB), Stahl RD(UAB), Ramesh J(UAB),  Wilcox CM(UAB). </t>
  </si>
  <si>
    <t>Multipurpose use of the 'bear claw' (over-the-scope-clip system) to treat endoluminal gastrointestinal disorders</t>
  </si>
  <si>
    <t>Bartell, Nicholas; Bittner, Krystle; Kaul, Vivek; et al
Clinical efficacy of the over-the-scope clip device: A systematic review WORLD JOURNAL OF GASTROENTEROLOGY</t>
  </si>
  <si>
    <t>https://www.ncbi.nlm.nih.gov/pmc/articles/PMC7327783/</t>
  </si>
  <si>
    <t>Romeo Mihaila (ULBS), Elena Cristina Rezi (ULBS), Laurentiu Nedelcu (Universitatea Transilvania Brasov)</t>
  </si>
  <si>
    <t>The prevalence and the clinical and biological characterstics of the patients with chronic liver diseases in Transylvania - Multicentric epidemiological study</t>
  </si>
  <si>
    <t xml:space="preserve">Estimating the proportion of people with chronic hepatitis B virus infection eligible for hepatitis B antiviral treatment worldwide: a systematic review and meta-analysis; Mingjuan Tan*, Ajeet S Bhadoria*, Fuqiang Cui, Alex Tan, Judith Van Holten, Philippa Easterbrook, Nathan Ford, Qin Han, Ying Lu, Marc Bulterys, Yvan Hutin 
Available from: https://www.researchgate.net/publication/345898723,  2020 The Lancet Gastroenterology &amp; Hepatology </t>
  </si>
  <si>
    <t xml:space="preserve">https://www.researchgate.net/publication/345898723_Estimating_the_proportion_of_people_with_chronic_hepatitis_B_virus_infection_eligible_for_hepatitis_B_antiviral_treatment_worldwide_a_systematic_review_and_meta-analysis </t>
  </si>
  <si>
    <t>Rezi Cristina</t>
  </si>
  <si>
    <t>Eugenio Picano (CNR, Pisa, Italy) , Quirino Ciampi (Fatabenefratelli Hospital, Benevento, Italia)
, Karina Wierzbowska-Drabik (Chair of Cardiology, Bieganski Hospital, Medical University, Lodz, Poland)
, Mădălina-Loredana Urluescu (Lucian Blaga University Sibiu, Romania)
Doralisa Morrone (University of Pisa, Italy) and Clara Carpeggiani (CNR, Pisa, Italy)</t>
  </si>
  <si>
    <t xml:space="preserve">
FMED3</t>
  </si>
  <si>
    <t>The new clinical standard of integrated
quadruple stress echocardiography with
ABCD protocol</t>
  </si>
  <si>
    <t>A demonstration of high field-of-view stability in hands-free echocardiography
Marloes Sjoerdsma, Louis S Fixsen, Thijs Schoots, Frans N van de Vosse, Richard GP Lopata
Cardiovasc Ultrasound. 2020; 18: 18. Published online 2020 May 29. doi: 10.1186/s12947-020-00201-6</t>
  </si>
  <si>
    <t>https://www.ncbi.nlm.nih.gov/pmc/articles/PMC7260740/</t>
  </si>
  <si>
    <t>Urluescu Madalina</t>
  </si>
  <si>
    <t>Scali MC (Cardiology Department, Nottola Hospital, Siena, Italy), Ciampi Q (Cardiology Division, Fatebenefratelli Hospital, Benevento, Italy), Picano E (CNR, Institute of Clinical Physiology, Biomedicine Department, Pisa, Italy), Bossone E (Cardiology Department, Ospedale santa Maria Incoronata dell'Olmo, cava de' Tirreni, Salerno, Italy), Ferrara F(Cardiology Department, Ospedale santa Maria Incoronata dell'Olmo, cava de' Tirreni, Salerno, Italy), Citro R , Colonna P, Costantino MF, Cortigiani L, Andrea A, Severino S, Dodi C, Gaibazzi N, Galderisi M, Barbieri A, Monte I, Mori F, Reisenhofer B, Re F, Rigo F, Trambaiolo P, Amor M, Lowenstein J, Merlo PM, Daros CB, de Castro E Silva Pretto JL, Miglioranza MH, Torres MAR, de Azevedo Bellagamba CC, Chaves DQ, Simova I, Varga A, Čelutkienė J, Kasprzak JD, Wierzbowska-Drabik K, Lipiec P, Weiner-Mik P, Szymczyk E, Wdowiak-Okrojek K, Djordjevic-Dikic A, Dekleva M, Stankovic I, Neskovic AN, Zagatina A, Di Salvo G, Perez JE, Camarozano AC, Corciu AI, Boshchenko A, Lattanzi F, Cotrim C, Fazendas P, Haberka M, Sobkowic B, Kosmala W, Witkowski T, Gosciniak P, Salustri A, Rodriguez-Zanella H, Leal LIM, Nikolic A, Gligorova S, Urluescu ML, Fiorino M, Novo G, Preradovic-Kovacevic T, Ostojic M, Beleslin B, Villari B, De Nes M, Paterni M, Carpeggiani C; Stress Echo 2020 study group of the Italian Society of Echocardiography and Cardiovascular Imaging (SIECVI).</t>
  </si>
  <si>
    <t>Quality control of B-lines analysis in stress
Echo 2020</t>
  </si>
  <si>
    <t>Exercise stress echocardiography with ABCDE protocol in unexplained dyspnoea.
Zagatina A, Zhuravskaya N, Shmatov D, Ciampi Q, Carpeggiani C, Picano E; Stress Echo 2020 study group of the Italian Society of Echocardiography, Cardiovascular Imaging.
Int J Cardiovasc Imaging. 2020 May;36(5):823-831. doi: 10.1007/s10554-020-01789-6. Epub 2020 Feb 8.
PMID: 32036487</t>
  </si>
  <si>
    <t>https://pubmed.ncbi.nlm.nih.gov/32036487/</t>
  </si>
  <si>
    <t>World Journal of gastyroenterology</t>
  </si>
  <si>
    <t>https://www.wjgnet.com/1007-9327/SearchMembers?siteName=1007-9327&amp;pageNumber=1&amp;type=1&amp;text=Romania</t>
  </si>
  <si>
    <t>Mihăilă RG</t>
  </si>
  <si>
    <t>Journal of Cancer Research and Treatment</t>
  </si>
  <si>
    <t xml:space="preserve">Google Scholar
J-Gate
CNKI SCHOLAR
Bielefeld Academic Search Engine(BASE)
Academia
Computer Literature Index
Zeitschriftendatenbank (ZDB)
Elektronische Zeitschriftenbibliothek（EZB）
JournalTOCs
</t>
  </si>
  <si>
    <t>http://www.sciepub.com/journal/JCRT/editors</t>
  </si>
  <si>
    <t>International Journal of Immunotherapy and Cancer Research</t>
  </si>
  <si>
    <t>Sherpa/Romeo
ORCID (Signatory Publisher)
iThenticate - Plagiarism Checker
CrossRef Meta Data User - Indexing
J Gate Indexed - Indexing
DORA - San Francisco Declaration on Research Assessment
Portico - Archiving
BASE (Bielefeld Academic Search Engine) - Indexing
Scilit - Indexing
Open Archives Initiative - Indexing</t>
  </si>
  <si>
    <t>https://www.peertechz.com/journals/international-journal-of-immunotherapy-and-cancer-research/editorial-board</t>
  </si>
  <si>
    <t>Dermatovenerologia</t>
  </si>
  <si>
    <t>Index Copernicus, EBSCO, Proquest, Contemporary Science Association</t>
  </si>
  <si>
    <t>www.revistasrd.ro</t>
  </si>
  <si>
    <t>Victoria Bîrluțiu</t>
  </si>
  <si>
    <r>
      <rPr>
        <sz val="10"/>
        <color theme="1"/>
        <rFont val="Arial Narrow"/>
        <family val="2"/>
      </rPr>
      <t>BMC Infectious Diseases</t>
    </r>
    <r>
      <rPr>
        <sz val="10"/>
        <color rgb="FF000000"/>
        <rFont val="Arial Narrow"/>
        <family val="2"/>
      </rPr>
      <t xml:space="preserve"> </t>
    </r>
  </si>
  <si>
    <t>https://bmcinfectdis.biomedcentral.com/ about/editorial-board</t>
  </si>
  <si>
    <t>Mihaila R</t>
  </si>
  <si>
    <t>American Journal of Medical Case Reports</t>
  </si>
  <si>
    <t>http://www.sciepub.com</t>
  </si>
  <si>
    <t xml:space="preserve">Asian Journal of Biochemistry, Genetics and Molecular Biology </t>
  </si>
  <si>
    <t>http://www.sciencedomain.org/page.</t>
  </si>
  <si>
    <t>Asian Journal of Immunology</t>
  </si>
  <si>
    <t>http://www.sciencedomain.org/</t>
  </si>
  <si>
    <t>British Journal of Haematology</t>
  </si>
  <si>
    <t>https://onlinelibrary.wiley.com/journal/13652141</t>
  </si>
  <si>
    <t>Experimental Journal of Tropical Disease and Health</t>
  </si>
  <si>
    <t>https://www.journalijtdh.com/index.php/IJTDH</t>
  </si>
  <si>
    <t>Journal of Clinical Epidemiology</t>
  </si>
  <si>
    <t>https://www.jclinepi.com/</t>
  </si>
  <si>
    <t xml:space="preserve">Journal of Advances in Medicine and Medical Research    </t>
  </si>
  <si>
    <t>https://www.journaljammr.com/index.php/JAMMR</t>
  </si>
  <si>
    <t>Acta Endocrinologica</t>
  </si>
  <si>
    <t>https://acta-endo.ro/</t>
  </si>
  <si>
    <t>9.10.2020</t>
  </si>
  <si>
    <t>Victoria Birlutiu</t>
  </si>
  <si>
    <t>BMC Infectious Diseases/ Clinical retrospective analysis of 70 discharged patients with the Coronavirus disease 2019 (COVID-19) in Hangzhou, Zhejiang Province
BMC Infectious Diseases</t>
  </si>
  <si>
    <t>https://bmcinfectdis.biomedcentral.com/articles</t>
  </si>
  <si>
    <t>BMC Infectious Diseases/ Prognostic role of time to positivity of blood culture in children with Pseudomonas aeruginosa bacteremia.</t>
  </si>
  <si>
    <t>BMC Infectious Dideases/Epidemiologic characteristics of orthopedic surgical site infections and under-reporting estimation of registries using capture-recapture analysis</t>
  </si>
  <si>
    <t>https://bmcinfectdis.biomedcentral.com/articles/</t>
  </si>
  <si>
    <t>BMC Infectious Diseases/Comparison of Clinical, Para-clinical and Laboratory Findings in Survived and Deceased Patients with COVID-19: Diagnostic Role of Inflammatory Indications in Determining the Severity of Illness</t>
  </si>
  <si>
    <t>4th Eastern European Conference of Mental Health Sibiu</t>
  </si>
  <si>
    <t>STANCIU MIHAELA</t>
  </si>
  <si>
    <t xml:space="preserve">ACTA ENDOCRINOLOGICA # 2657-AEB-09-2020 entitled "Fine-needle aspiration cytology of thyroid nodules: A retrospective study of 16172 cases in Western China" </t>
  </si>
  <si>
    <t>https://acta-endo.ro</t>
  </si>
  <si>
    <t>ACTA ENDOCRINOLOGICA # 2689-AEB-10-2020 entitled "COVID- 19 and thyroid infection: Learning the lessons of the past" f</t>
  </si>
  <si>
    <t>16.05.2020</t>
  </si>
  <si>
    <t>International Journal of STD@AIDS</t>
  </si>
  <si>
    <t>https://uk.sagepub.com/en-gb/eur/journal/international-journal-std-aids</t>
  </si>
  <si>
    <t>15.08.2020</t>
  </si>
  <si>
    <t>20.10.2020</t>
  </si>
  <si>
    <t>Vicențiu Săceleanu</t>
  </si>
  <si>
    <t>4th Eastern European Conference of Menthal Health In and Out of Your Mind</t>
  </si>
  <si>
    <t>https://www.srrm.ro/index.php?page=405</t>
  </si>
  <si>
    <t>19-22 November 2020</t>
  </si>
  <si>
    <t>7-9.10.2020</t>
  </si>
  <si>
    <t>nationala cu participare internationala</t>
  </si>
  <si>
    <t>http://confdermasibiu.ro/#organizatori</t>
  </si>
  <si>
    <t>4-6.04.2019</t>
  </si>
  <si>
    <t>Reziderma Craiova</t>
  </si>
  <si>
    <t xml:space="preserve">Nationala </t>
  </si>
  <si>
    <t>https://srd.ro/index.php/2-uncategorised/435-conferinta-nationala-reziderma-2020</t>
  </si>
  <si>
    <t>3-5.04.2020</t>
  </si>
  <si>
    <t xml:space="preserve">Congresul National al Societatii Romane de Dermatologie </t>
  </si>
  <si>
    <t>www.srd.ro</t>
  </si>
  <si>
    <t>19-22.10.2020</t>
  </si>
  <si>
    <t>Școala de toamnă a tinerilor reumatologi</t>
  </si>
  <si>
    <t>națională</t>
  </si>
  <si>
    <t>srreumatologie.ro - evenimente realizate 2020</t>
  </si>
  <si>
    <t>7-11 sept 2020</t>
  </si>
  <si>
    <t>Națională</t>
  </si>
  <si>
    <t>https://confdermasibiu.ro/</t>
  </si>
  <si>
    <t>5-7.03.2020</t>
  </si>
  <si>
    <t>Popa Florina Ligia</t>
  </si>
  <si>
    <t>Al 43 lea Congres National Anual de Reabilitare medicală 2020</t>
  </si>
  <si>
    <t>1-3 Octombrie 2020</t>
  </si>
  <si>
    <t>Ziua Bolilor Rare</t>
  </si>
  <si>
    <t xml:space="preserve">https://conferences.ulbsibiu.ro/index/ </t>
  </si>
  <si>
    <t>Lavinia Duica</t>
  </si>
  <si>
    <t xml:space="preserve">4th Eastern European Conference </t>
  </si>
  <si>
    <t>Internațională</t>
  </si>
  <si>
    <t>Dascalu Daciana</t>
  </si>
  <si>
    <t>Zilele medicale Sibiene</t>
  </si>
  <si>
    <t>https://zms.ro/prezentari-zms-2020/</t>
  </si>
  <si>
    <t>07-09.octombrie 2020</t>
  </si>
  <si>
    <t>POPESCU ADRIANA</t>
  </si>
  <si>
    <t xml:space="preserve">ZIUA BOLILOR RARE </t>
  </si>
  <si>
    <t>NATIONALA</t>
  </si>
  <si>
    <t>https://www.ulbsibiu.ro/news/ziua-bolior-rare-sibiu-28-februarie-2020/</t>
  </si>
  <si>
    <t>ORGANIZATOR PRINCIPAL</t>
  </si>
  <si>
    <t>REZI ELENA CRISTINA</t>
  </si>
  <si>
    <t>Zilele medicale sibiene 2020</t>
  </si>
  <si>
    <t>Membru in comitetul organizatoric</t>
  </si>
  <si>
    <t xml:space="preserve">7-9 octombrie 2020 </t>
  </si>
  <si>
    <t>Microbiomul și inflamația în ulcerele cronice de gamba</t>
  </si>
  <si>
    <t>SRD</t>
  </si>
  <si>
    <t>2020-2021</t>
  </si>
  <si>
    <t>5000 euro</t>
  </si>
  <si>
    <t>Gabriela Iancu</t>
  </si>
  <si>
    <t>Brain It</t>
  </si>
  <si>
    <t>09.2018-08.2021</t>
  </si>
  <si>
    <t>Proiect de parteneriat strategic în cadrul Programului ERASMUS+1
CONTRACT NUMĂRUL – 2018-1-RO01-KA203-049317 www.erasmusplus.ro</t>
  </si>
  <si>
    <r>
      <rPr>
        <sz val="10"/>
        <color theme="1"/>
        <rFont val="Arial Narrow"/>
        <family val="2"/>
      </rPr>
      <t xml:space="preserve">26.07.2018, </t>
    </r>
    <r>
      <rPr>
        <b/>
        <sz val="10"/>
        <color theme="1"/>
        <rFont val="Arial Narrow"/>
        <family val="2"/>
      </rPr>
      <t>locul 2 pe țară!  www.erasmusplus.ro</t>
    </r>
  </si>
  <si>
    <t>300x1,5</t>
  </si>
  <si>
    <t>Outlook for new biomarkers in acute and chronic renal disease</t>
  </si>
  <si>
    <t>Corina Cazan, Ninel Revenco (USMF Chisinau), Svetlana Hadjiu (USMF Chisinau)</t>
  </si>
  <si>
    <t>Buletin de Perinatologie</t>
  </si>
  <si>
    <t>2 (87)</t>
  </si>
  <si>
    <t xml:space="preserve">https://ibn.idsi.md/vizualizare_articol/109959 </t>
  </si>
  <si>
    <t>43-46</t>
  </si>
  <si>
    <t>1810-5289</t>
  </si>
  <si>
    <t>Lowe syndrome or oculocerebrorenal syndrome: etiopathogenesis, clinical picture and treatment (clinical case)</t>
  </si>
  <si>
    <t>Svetlana Hadjiu (USMF Chisinau), Mariana Springean (USMF Chisinau), BML Neamtu, ML Neamtu, Svetlana Benish (USMF Chisinau), V.Egorov (USMF Chisinau), Cornelia Calcii (USMF Chisinau), Ioana Matacuta Bogdan, Corina Cazan, Ninel Revenco (USMF Chisinau)</t>
  </si>
  <si>
    <t xml:space="preserve">https://ibn.idsi.md/vizualizare_articol/109971 </t>
  </si>
  <si>
    <t>113-120</t>
  </si>
  <si>
    <t>Prevalenţa infecţiilor de tract urinar in cazul copiilor cu convulsii febrile</t>
  </si>
  <si>
    <t>Costea Raluca-Maria, Revenco Ninel (USMF Chisinau), Hadjiu Svetlana (USMF Chisinau), Călcîi Cornelia (USMF Chisinau), Sprincean Mariana (USMF Chisinau), Maniu Ionela, Neamțu Bogdan Mihai, Dobrotă Luminiţa</t>
  </si>
  <si>
    <t>2, 87</t>
  </si>
  <si>
    <t>https://ibn.idsi.md/vizualizare_articol/109961</t>
  </si>
  <si>
    <t>52-57</t>
  </si>
  <si>
    <t>Profilaxia antibiotică continuă in refluxul vezico-ureteral la copil</t>
  </si>
  <si>
    <t>Horga Adeline Larisa, Gaidarji Olga (USMF Chisinau), Neamțu Bogdan Mihai, Dobrotă Luminiţa</t>
  </si>
  <si>
    <t>https://ibn.idsi.md/vizualizare_articol/109965</t>
  </si>
  <si>
    <t>76-80</t>
  </si>
  <si>
    <t>Refluxul vezicoureteral pediatric</t>
  </si>
  <si>
    <t>Berghea-Neamţu Cristian-Ştefan, Cîrstea Olga (USMF Chisinau), Dobrotă Luminiţa</t>
  </si>
  <si>
    <t>https://ibn.idsi.md/vizualizare_articol/109958</t>
  </si>
  <si>
    <t>38-42</t>
  </si>
  <si>
    <t>Riscul cardiovascular la copii obezi</t>
  </si>
  <si>
    <t>Negrea Mihai Octavian, Neamţu Mihai-Leonida, Dobrotă Luminiţa</t>
  </si>
  <si>
    <t>https://ibn.idsi.md/vizualizare_articol/109968</t>
  </si>
  <si>
    <t>93-98</t>
  </si>
  <si>
    <t>Aspecte epidemiologice și tabloul clinic in Covid-19 la sugar</t>
  </si>
  <si>
    <t>Horga Adeline Larisa, Neamţu Mihai-Leonida, Neamțu Bogdan Mihai, Dobrotă Luminiţa, Oprea Dana</t>
  </si>
  <si>
    <t>https://ibn.idsi.md/vizualizare_articol/120846</t>
  </si>
  <si>
    <t>21-24</t>
  </si>
  <si>
    <t xml:space="preserve"> Aspecte epidemiologice și tabloul clinic in Covid-19 la sugar. In: Buletin de Perinatologie. 2020, </t>
  </si>
  <si>
    <t>HORGA, Adeline Larisa(RO); NEAMŢU, Mihai-Leonida; NEAMȚU, Bogdan Mihai(RO); DOBROTĂ, Luminiţa(RO); OPREA, Dana(MD).</t>
  </si>
  <si>
    <t>4(89)</t>
  </si>
  <si>
    <t>Prevalenţa infecţiilor de tract urinar in cazul copiilor cu convulsii febrile. In: Buletin de Perinatologie</t>
  </si>
  <si>
    <t xml:space="preserve">COSTEA, Raluca-Maria(RO); REVENCO, Ninel(MD); HADJIU, Svetlana(MD); CĂLCÎI, Cornelia(MD); SPRINCEAN, Mariana(MD); MANIU, Ionela(RO); NEAMȚU, Bogdan Mihai(RO); DOBROTĂ, Luminiţa(MD). </t>
  </si>
  <si>
    <t>2(87)</t>
  </si>
  <si>
    <t xml:space="preserve"> Profilaxia antibiotică continuă in refluxul vezico-ureteral la copil.</t>
  </si>
  <si>
    <t>HORGA, Adeline Larisa(RO); GAIDARJI, Olga(MD); NEAMȚU, Bogdan Mihai(RO); DOBROTĂ, Luminiţa(RO).</t>
  </si>
  <si>
    <t>Tulburările paroxistice non-epileptice și erorile de diagnostic: provocarea medicului clinician. In: Buletin de Perinatologie.</t>
  </si>
  <si>
    <t xml:space="preserve">CĂLCÎI, Cornelia(MD); HADJIU, Svetlana(MD); NEAMȚU, Bogdan Mihai(RO); SPRINCEAN, Mariana(MD); LUPUŞOR, Nadejda(MD); COSTEA, Raluca-Maria(RO); REVENCO, Ninel(MD). </t>
  </si>
  <si>
    <t>https://ibn.idsi.md/vizualizare_articol/109960</t>
  </si>
  <si>
    <t>47-51</t>
  </si>
  <si>
    <t xml:space="preserve"> Lowe syndrome or oculocerebrorenal syndrome: etiopathogenesis, clinical picture and treatment (the synthesis). A clinical case.</t>
  </si>
  <si>
    <t>HADJIU, Svetlana(MD); SPRINCEAN, Mariana(MD); NEAMTU, Bogdan Mihai(RO); NEAMŢU, Mihai-Leonida; BENISH, Svetlana(MD); EGOROV, Vladimir(MD); CĂLCÎI, Cornelia(MD); MATACUTA, Ioana(RO); CAZAN, Corina(RO); REVENCO, Ninel(MD)</t>
  </si>
  <si>
    <t>https://ibn.idsi.md/vizualizare_articol/109971</t>
  </si>
  <si>
    <t>Role of medico-genetic counseling and prenatal screening in diagnosis of renal urinary pathology in fetus. In: Buletin de Perinatologie.</t>
  </si>
  <si>
    <t>SPRINCEAN, Mariana(MD); HADJIU, Svetlana(MD); HALABUDENCO, Elena(MD); FUIOR, Liliana(MD); RACOVIȚĂ, Stela(MD); EGOROV, Vladimir(MD); BARBOVA, Natalia(MD); NEAMTU, Bogdan Mihai(RO); NEAMŢU, Mihai-Leonida; CĂLCÎI, Cornelia(MD); REVENCO, Ninel(MD)</t>
  </si>
  <si>
    <t>https://ibn.idsi.md/vizualizare_articol/109956</t>
  </si>
  <si>
    <t>32-37</t>
  </si>
  <si>
    <t>Rolul silimarinei în managementul toxicității hepatice indusă de medicamente sau de suplimente pe bază de plante</t>
  </si>
  <si>
    <t>Dascalu Daciana Nicoleta</t>
  </si>
  <si>
    <t>Biofactorii in patologia umana</t>
  </si>
  <si>
    <t>Volum 1</t>
  </si>
  <si>
    <t>Viața Medicală, Editura MEDICHUB MEDIA, București, 2020</t>
  </si>
  <si>
    <t>Acute kidney injury ‒ clinical and laboratory diagnosis and treatment</t>
  </si>
  <si>
    <t>Matacuta Ioana, Revenco Ninel, Hadjiu Svetlana</t>
  </si>
  <si>
    <t xml:space="preserve">Nr.2(87)/2020 </t>
  </si>
  <si>
    <t>https://ibn.idsi.md/ro/vizualizare_articol/109966</t>
  </si>
  <si>
    <t>pg 81-86</t>
  </si>
  <si>
    <t>ISSN 1810-5289</t>
  </si>
  <si>
    <t>Matacuta-Bogdan Ioana</t>
  </si>
  <si>
    <t>Lowe syndrome or oculocerebrorenal syndrome: etiopathogenesis, clinical picture and treatment (the synthesis). A clinical case.</t>
  </si>
  <si>
    <t>Hadjiu Svetlana, Sprincean Mariana, Neamtu Bogdan Mihai, Neamţu Mihai-Leonida, Benish Svetlana, Egorov Vladimir, Călcîi Cornelia, Matacuta Ioana, Cazan Corina, Revenco Ninel</t>
  </si>
  <si>
    <t>https://ibn.idsi.md/ro/vizualizare_articol/109971</t>
  </si>
  <si>
    <t>pg 113-120</t>
  </si>
  <si>
    <t>Dermatofibrosarcom apărut în evoluția unei leucemii acute mieloide cu displazie multiliniară</t>
  </si>
  <si>
    <t xml:space="preserve">https://confdermasibiu.ro/ </t>
  </si>
  <si>
    <t>Generarea trombinei: aplicații clinice</t>
  </si>
  <si>
    <t xml:space="preserve">Is it useful to study the platlet count in chronic hepatitis c virus infection ? </t>
  </si>
  <si>
    <t>Congresul Național de Medicină Internă</t>
  </si>
  <si>
    <t>   https://www.srmi.ro/cnmi2020/program</t>
  </si>
  <si>
    <t>14-17.10.2020</t>
  </si>
  <si>
    <t>Management si complicatii in sindromul Kindler</t>
  </si>
  <si>
    <t>Mahu L, Iancu G, Rotaru M</t>
  </si>
  <si>
    <t>Reziderma 2020</t>
  </si>
  <si>
    <t>8-10.07.2020</t>
  </si>
  <si>
    <t>Evolutia unui caz de granulomatoza Wegener - forma cutanata</t>
  </si>
  <si>
    <t>Stanimir N, Iancu G, Rotaru M</t>
  </si>
  <si>
    <t>Sindromul Sweet recurent - paraneoplazie rara in sindromul mielodispazic cu evolutie spre limfom non-Hodgkin</t>
  </si>
  <si>
    <t>Rotaru M</t>
  </si>
  <si>
    <t>The necessity of successive and combined therapy in actinic keratoses</t>
  </si>
  <si>
    <t>Rotaru Maria, Jitian (m. Mihulecea) Cristina-Raluca</t>
  </si>
  <si>
    <t>EADV Spring Portugalia 2020</t>
  </si>
  <si>
    <t>www.eadv.org</t>
  </si>
  <si>
    <t>on-line</t>
  </si>
  <si>
    <t xml:space="preserve">Sepsis cu Staphylococcus aureus ca infecție asociată asistenței medicale: probleme de diagnostic și tratament </t>
  </si>
  <si>
    <t>Birlutiu Victoria (ULBS), RM Birlutiu (doctorand ULBS)</t>
  </si>
  <si>
    <t>7-9 oct 2020</t>
  </si>
  <si>
    <t xml:space="preserve">Vaccinarea la gravidă și la pacientul imunodeprimat, </t>
  </si>
  <si>
    <t>Infecția cu Clostridioides difficile: provocări și noutăți</t>
  </si>
  <si>
    <t>Birlutiu Victoria (ULBS)</t>
  </si>
  <si>
    <t>Particularities of infections in patients with sickle cell disease</t>
  </si>
  <si>
    <t>Boli tropicale si medicina calatorului</t>
  </si>
  <si>
    <t xml:space="preserve">https://www.medichub.ro/evenimente-online/bolile-tropicale-de-import-si-profilaxia-calatorului-in-zone-tropicale-id-316-cmsid-120 </t>
  </si>
  <si>
    <t>11-12 nov 2020</t>
  </si>
  <si>
    <t>Boala lupică între reumatolog și dermatolog</t>
  </si>
  <si>
    <t>Liana Chicea</t>
  </si>
  <si>
    <t>ZILELE DERMATOLOGIEI LA SIBIU – ”Prezent și viitor în Dermatologie”</t>
  </si>
  <si>
    <t>https://confdermasibiu.ro</t>
  </si>
  <si>
    <t>06.03.2020</t>
  </si>
  <si>
    <t>Diagnosticul precoce în afecțiuni reumatismale inflamatorii</t>
  </si>
  <si>
    <t xml:space="preserve">ZILELE MEDICALE ALE SIBIULUI, 
7-9 oct 2020
</t>
  </si>
  <si>
    <t>Artrita psoriazic și sindromul metabolic</t>
  </si>
  <si>
    <t>Liana Chhicea</t>
  </si>
  <si>
    <t>Scoala de toamna a tinerilor reumatologi - Sibiu 2020</t>
  </si>
  <si>
    <t>07.09.2020</t>
  </si>
  <si>
    <t>Afectarea hepatică în contextul COVID-19</t>
  </si>
  <si>
    <t>Călin Cipăian</t>
  </si>
  <si>
    <t>Școala Națională de Vară de Gastroenterologie și Hepatologie</t>
  </si>
  <si>
    <t>https://snvgh.ro/wp-content/uploads/2020/07/01_07-program-snvgh16-1.pdf</t>
  </si>
  <si>
    <t>3-4.07.2020</t>
  </si>
  <si>
    <t>Cum citim un articol medical: de cât de multă matematică avem nevoie?</t>
  </si>
  <si>
    <t>https://zms.ro/wp-content/uploads/2020/10/05_10_20-programul-ZMS2020_site.pdf</t>
  </si>
  <si>
    <t>Diagnosticul non-invaziv al cirozei hepatice: sunt suficiente testele serologice și evaluarea rigidităţii hepatice?</t>
  </si>
  <si>
    <t>https://www.srmi.ro/cnmi2020/program</t>
  </si>
  <si>
    <t>15-17.10.2020</t>
  </si>
  <si>
    <t xml:space="preserve">Lumbar vertebral fracture in a female patient with vitamin D deficiency. </t>
  </si>
  <si>
    <t>Popa Florina Ligia, Stanciu Mihaela</t>
  </si>
  <si>
    <t>Virtual WCO-IOF-ESCEO 20-22 august 2020</t>
  </si>
  <si>
    <t>https://virtual.wco-iof-esceo.org/sites/wco20/pdf/WCO20-AbstractBook.pdf</t>
  </si>
  <si>
    <t>20-22 August 2020</t>
  </si>
  <si>
    <t>Osteoporosis and Addison s disease</t>
  </si>
  <si>
    <t>Stanciu Mihaela, Popa Florina Ligia</t>
  </si>
  <si>
    <t xml:space="preserve">Virtual WCO-IOF-ESCEO 20-22 august 2020 </t>
  </si>
  <si>
    <t>Factori care influențează procesul de reabilitare medicală la vârstnici</t>
  </si>
  <si>
    <t>https://www.srrm.ro/index.php?page=401</t>
  </si>
  <si>
    <t>1-3 octombrie 2020</t>
  </si>
  <si>
    <t>Impactul acromegaliei asupra sistemului osteoarticular și rolul reabilitării medicale în managementul acestor pacienți – prezentare de caz</t>
  </si>
  <si>
    <t>Scheau Roxana, Ielciu Gabriela, Popa Florina Ligia</t>
  </si>
  <si>
    <t xml:space="preserve">Principles of psychiatric rehabilitation </t>
  </si>
  <si>
    <t>4th Eastern European Conference of Mental Health
“IN AND OUT OF YOUR MIND”
Virtual, November 19 – 22, 2020; Abstract Book of 4th Eastern European Conference of Mental Health
In and Out of Your Mind</t>
  </si>
  <si>
    <t>19-22 Nov 2020</t>
  </si>
  <si>
    <t>Principii de reabilitare medicală la pacientul vârstnic.</t>
  </si>
  <si>
    <t>Zilele medicale sibiene 7-9 octombrie 2020</t>
  </si>
  <si>
    <t>https://zms.ro/wp-content/uploads/2021/01/Sibiul-Medical-ZMS-2020-tot.pdf</t>
  </si>
  <si>
    <t>7-9 Octombrie 2020</t>
  </si>
  <si>
    <t>Manifestari cutanate in sindromul ovarelor polichistice</t>
  </si>
  <si>
    <t>Zilele Dermatologiei la Sibiu, Editia aIII-a. Prezent si viitor in dermatologie.</t>
  </si>
  <si>
    <t>www.confdermasibiu.ro</t>
  </si>
  <si>
    <t>5-7 martie 2020</t>
  </si>
  <si>
    <t xml:space="preserve">Menopauza – puncte de vedere ale endocrinologului </t>
  </si>
  <si>
    <t>ENDOCRINOLOGIA , O abordare multidisciplinară</t>
  </si>
  <si>
    <t>Prezentarea dumneavoastra:
https://www.youtube.com/watch?v=ge0Uh6NcvIg
https://youtu.be/aEM87pyomQE
https://youtu.be/7mLIgdYEbUA</t>
  </si>
  <si>
    <t>30-31 Octombrie 2020</t>
  </si>
  <si>
    <t xml:space="preserve">HYPERTHYROIDISM IN CHILDREN </t>
  </si>
  <si>
    <t>The 7th National Congress of Diabetes, Nutrition and Pediatric Endocrinology
Al 7-lea Congres Național de Diabet, Nutriție și Endocrinologie Pediatrică - cu participare internațională
18-21 noiembrie 2020</t>
  </si>
  <si>
    <t>www.Sanatatea.Online/learning</t>
  </si>
  <si>
    <t>18-21 noiembrie 2020</t>
  </si>
  <si>
    <t xml:space="preserve">"OSTEOPOROSIS AND ADDISON'S DISEASE" </t>
  </si>
  <si>
    <t>M Stanciu, Fl Popa</t>
  </si>
  <si>
    <t>Virtual WCO-IOF-ESCEO 20-22 august 2020.</t>
  </si>
  <si>
    <t>20-22 august 2020.</t>
  </si>
  <si>
    <t xml:space="preserve">Lumbar vertebral fracture in a female patient with vitamin D deficiency. AbstractBook. </t>
  </si>
  <si>
    <t>FL Popa, M Stanciu</t>
  </si>
  <si>
    <t>Infertility in woman with classic congenital adrenal hyperplasia</t>
  </si>
  <si>
    <t>M Stanciu</t>
  </si>
  <si>
    <t>Endocrine Abstracts (2020) 70 EP20DOI: 10.1530/endoabs.70.EP20</t>
  </si>
  <si>
    <t>https://www.endocrine-abstracts.org/ea/0070/ea0070ep20</t>
  </si>
  <si>
    <t>5-9 septembrie 2020</t>
  </si>
  <si>
    <t>Abordarea terapeutica a pacientului varstnic cu boala Parkinson</t>
  </si>
  <si>
    <t>https://zms.ro/</t>
  </si>
  <si>
    <t xml:space="preserve">octombrie 2020 </t>
  </si>
  <si>
    <t>Plasmafereza in bolile neuroimune</t>
  </si>
  <si>
    <t>Congresul National de Neurologie</t>
  </si>
  <si>
    <t xml:space="preserve">https://neurology.ro/ </t>
  </si>
  <si>
    <t>noiembrie 2020</t>
  </si>
  <si>
    <t>Manifestari psihiatrice in Boala Parkinson</t>
  </si>
  <si>
    <t>Congresul National de Psihiatrie</t>
  </si>
  <si>
    <t xml:space="preserve">https://mhasee.ro </t>
  </si>
  <si>
    <t>Boli de stocare lizozomala. De la general la particular.</t>
  </si>
  <si>
    <t>Ziua bolilor rare 2020</t>
  </si>
  <si>
    <t xml:space="preserve">Aspecte epidemiologice și tabloul 
clinic în COVID-19 la sugar </t>
  </si>
  <si>
    <t xml:space="preserve">Adeline Larisa Horga, Mihai-Leonida Neamțu, Bogdan Neamțu, Luminița Dobrotă, Dana Oprea </t>
  </si>
  <si>
    <t>SĂNĂTATEA COPILULUI ÎN CONDIȚIILE PANDEMIEI COVID-19</t>
  </si>
  <si>
    <t>19 septembrie 2020, Chisinau</t>
  </si>
  <si>
    <t>Riscul cardiovascular la copii obez</t>
  </si>
  <si>
    <t>Mihai-Octavian Negrea, Luminita Dobrota, Mihai-Leonida Neamtu</t>
  </si>
  <si>
    <t>"ABC"-ul diagnosticului bolilor rare in pediatrie</t>
  </si>
  <si>
    <t>Luminita Dobrota</t>
  </si>
  <si>
    <t>28 Februarie 2020</t>
  </si>
  <si>
    <t>Boala Kawasaki - de la febra la complicatii</t>
  </si>
  <si>
    <t>https://zms.ro</t>
  </si>
  <si>
    <t>Tulburarile disociative si somatoforme-noi criterii de conceptualizare nosologica in ICD 11</t>
  </si>
  <si>
    <t>Conferinta Nationala de Psihiatrie</t>
  </si>
  <si>
    <t>https://ralcom.eventsair.com/cnp-2020/documente-de-participare-asisteni</t>
  </si>
  <si>
    <t>23-26 septembrie 2020</t>
  </si>
  <si>
    <t>Anxiety in the framework of pandemic phaenomenon</t>
  </si>
  <si>
    <t>4th Eastern European Conference of Mental Healh-In and out of your mind</t>
  </si>
  <si>
    <t>Nivolumab-induced severe toxicities (skin, kidney and lung) with fatal outcome in a patient with metastatic melanoma</t>
  </si>
  <si>
    <r>
      <rPr>
        <b/>
        <sz val="10"/>
        <color theme="1"/>
        <rFont val="Arial Narrow"/>
        <family val="2"/>
      </rPr>
      <t>Iancu G</t>
    </r>
    <r>
      <rPr>
        <sz val="10"/>
        <color theme="1"/>
        <rFont val="Arial Narrow"/>
        <family val="2"/>
      </rPr>
      <t>, Chicea L, Rotaru M</t>
    </r>
  </si>
  <si>
    <t xml:space="preserve">Congress of European Academy of Dermatology and Venerology, Porto, Portugal </t>
  </si>
  <si>
    <t xml:space="preserve">Managementul corect al pacientiilor cu boala venoasa cronica </t>
  </si>
  <si>
    <t>Iancu G</t>
  </si>
  <si>
    <r>
      <rPr>
        <sz val="10"/>
        <color theme="1"/>
        <rFont val="Arial Narrow"/>
        <family val="2"/>
      </rPr>
      <t>Mahu L,</t>
    </r>
    <r>
      <rPr>
        <b/>
        <sz val="10"/>
        <color theme="1"/>
        <rFont val="Arial Narrow"/>
        <family val="2"/>
      </rPr>
      <t xml:space="preserve"> Iancu G, </t>
    </r>
    <r>
      <rPr>
        <sz val="10"/>
        <color theme="1"/>
        <rFont val="Arial Narrow"/>
        <family val="2"/>
      </rPr>
      <t>Rotaru M</t>
    </r>
  </si>
  <si>
    <r>
      <rPr>
        <sz val="10"/>
        <color theme="1"/>
        <rFont val="Arial Narrow"/>
        <family val="2"/>
      </rPr>
      <t xml:space="preserve">Stanimir N, </t>
    </r>
    <r>
      <rPr>
        <b/>
        <sz val="10"/>
        <color theme="1"/>
        <rFont val="Arial Narrow"/>
        <family val="2"/>
      </rPr>
      <t xml:space="preserve">Iancu G, </t>
    </r>
    <r>
      <rPr>
        <sz val="10"/>
        <color theme="1"/>
        <rFont val="Arial Narrow"/>
        <family val="2"/>
      </rPr>
      <t>Rotaru M</t>
    </r>
  </si>
  <si>
    <t>Manifestari cutaneo-mucoase in sifilisul secundar - dificultati de diagnostic clinic</t>
  </si>
  <si>
    <t>Skin manifestations of COVID-19</t>
  </si>
  <si>
    <r>
      <rPr>
        <sz val="10"/>
        <color theme="1"/>
        <rFont val="Arial Narrow"/>
        <family val="2"/>
      </rPr>
      <t>Birlutiu V, Feiereisz AI,</t>
    </r>
    <r>
      <rPr>
        <b/>
        <sz val="10"/>
        <color theme="1"/>
        <rFont val="Arial Narrow"/>
        <family val="2"/>
      </rPr>
      <t xml:space="preserve"> Iancu G, </t>
    </r>
    <r>
      <rPr>
        <sz val="10"/>
        <color theme="1"/>
        <rFont val="Arial Narrow"/>
        <family val="2"/>
      </rPr>
      <t>Dobritoiu S, Oprinca G (medic specialist anatomie patologica Sibiu) , Birlutiu RM (Bucuresti, medic specialist)</t>
    </r>
  </si>
  <si>
    <t>Al 13-lea Congres National Roman de Boli Infectioase</t>
  </si>
  <si>
    <t>https://cnbi.medevents.ro/scientific-program/</t>
  </si>
  <si>
    <t>17-18.10.2020</t>
  </si>
  <si>
    <t>BrainIT: innovative technologies in neurosurgery studies</t>
  </si>
  <si>
    <t>Vicențiu Mircea Saceleanu</t>
  </si>
  <si>
    <t xml:space="preserve">Zilele Medicale Sibiene </t>
  </si>
  <si>
    <t xml:space="preserve">9-11.10.2020 </t>
  </si>
  <si>
    <t>The 8th Neurosurgical Masterclass: Pediatric Neurosurgery</t>
  </si>
  <si>
    <t>https://medevents.ro/past-events/</t>
  </si>
  <si>
    <t xml:space="preserve">28 feb-1 mar 2020 </t>
  </si>
  <si>
    <t>Actualități în Brain Mapping</t>
  </si>
  <si>
    <t>Vicențiu Saceleanu, Mihai-Stelian Moreanu, Aurel Mohan, Răzvan-Adrian Covache-Busuioc, Alexandru-Vlad Ciurea</t>
  </si>
  <si>
    <t>Congresul Național de Neuroștiințe Moderne Zilele Medicale Ale Spitalului Clinic de Urgență Prof. Dr. N. Oblu</t>
  </si>
  <si>
    <t>https://myconnector.ro/virtual/congresul-national-de-neurostiinte-moderne/503</t>
  </si>
  <si>
    <t>4-8 noiembrie 2020</t>
  </si>
  <si>
    <t>PROVOCATIVE MANAGEMENT OF RECURRENT INFECTIVE ENDOCARDITIS:HOW MANY REINTERVENTIONS ARE NEEDED?</t>
  </si>
  <si>
    <t>Denisa Dincă,
Gabriela Eminovici,
Minodora Teodoru</t>
  </si>
  <si>
    <t>Actualities and perspectives in invasive medicine.</t>
  </si>
  <si>
    <t>http://eventsdesign.ro/-pdf/Abstract_book_SBC2020.pdf</t>
  </si>
  <si>
    <t>12-14 NOV 2020</t>
  </si>
  <si>
    <t>The importance of coronary angiography in STEMI</t>
  </si>
  <si>
    <t>Alexandra Kristine Tonch Cerbu, Oana Stoia, Minodora Teodoru, Radu Pretorian, Gabriela Eminovici</t>
  </si>
  <si>
    <t>The importance of coronary angiography in N- STEMI</t>
  </si>
  <si>
    <t>MYOCARDIAL REVASCULARIZATION IN ISCHEMIC HEART FAILURE</t>
  </si>
  <si>
    <t>Aurelia Tănas e , Minodora Teodoru, Gabriela Eminovici</t>
  </si>
  <si>
    <t>Noi frontiere in terapia insuficienței cardiace</t>
  </si>
  <si>
    <t>Bebeselea Andra-Maria</t>
  </si>
  <si>
    <t>07-09.10.2020</t>
  </si>
  <si>
    <t>Bebeselea Andra</t>
  </si>
  <si>
    <t>Pacientul dislipidemic la risc cardiovascular: de la recomandarile ghidului, la practica zilnica</t>
  </si>
  <si>
    <t>Medical Forum Sibiu 2020</t>
  </si>
  <si>
    <t>https://snmf.ro/evenimente-medicale/conferintele-medical-forum/</t>
  </si>
  <si>
    <t>01-02.07.2020</t>
  </si>
  <si>
    <t>Principii de nutritie a pacientilor cu hepatopatii cronice</t>
  </si>
  <si>
    <t>Daciana Nicoleta Dascalu</t>
  </si>
  <si>
    <t>https://zms.ro/principii-de-nutritie-a-pacientilor-cu-hepatopatii-cronice/</t>
  </si>
  <si>
    <t>Cardiovascular risk assessment in a group of non-alcoholic fatty</t>
  </si>
  <si>
    <t>InterDiab 2020</t>
  </si>
  <si>
    <t>https://www.interdiab.ro/wp-content/uploads/2020/02/Program-stiintific-PRELIMINAR_Conferinta-InterDiab.pdf</t>
  </si>
  <si>
    <t>05-07.03.2020</t>
  </si>
  <si>
    <t>Ingineria in ajutorul medicinei</t>
  </si>
  <si>
    <t>Radu-Eugen Breaz, Valentin Oleksik, Adrian Maroșan, Ilie Popp, Elena Sima, Anca Chicea, Olivia Petrașcu, Ioana Codruța Lebădă</t>
  </si>
  <si>
    <t>Noaptea Cercetatorilor 2020</t>
  </si>
  <si>
    <t xml:space="preserve">https://www.youtube.com/watch?v=FMtL1zH2iIM&amp;feature=youtu.be&amp;ab_channel=CercetareULBS </t>
  </si>
  <si>
    <t>27 noiembrie 2020</t>
  </si>
  <si>
    <t>Roboți mobili. Stand mecatronic de sortare automată</t>
  </si>
  <si>
    <t>Ioana-Codruța Lebădă</t>
  </si>
  <si>
    <t>aT Arena 4.0 - Virtual Expo 2020</t>
  </si>
  <si>
    <t xml:space="preserve">https://www.at-arena.com </t>
  </si>
  <si>
    <t>04-06 noiembrie 2020</t>
  </si>
  <si>
    <t>Mechanical ventilator prototype</t>
  </si>
  <si>
    <t xml:space="preserve">Gabriel-Sever RACZ, Radu-Eugen BREAZ, Claudia GÎRJOB, Mihai CRENGANIȘ, Adrian Iosif MAROȘAN, Alexandru BÂRSAN, Mihai POPP, Gabriela Petruța RUSU, Ioana-Codruța LEBĂDĂ </t>
  </si>
  <si>
    <t>Sibiu Innovation  Days 2020</t>
  </si>
  <si>
    <t>https://events.ulbsibiu.ro/innovationdays/mechanical-v entilator.php</t>
  </si>
  <si>
    <t>26-27 noiembrie 2020</t>
  </si>
  <si>
    <t>Injuria renală acută ‒ diagnostic clinic și de laborator și tratament</t>
  </si>
  <si>
    <t>Ioana Mătăcuță-Bogdan</t>
  </si>
  <si>
    <t>Conferința Internațională a Societății de Pediatrie din Republica Moldova consacrată jubileului de 75 de ani de la fondarea USMF „Nicolae Testemițanu” SĂNĂTATEA COPILULUI ÎN CONDIȚIILE PANDEMIEI COVID-19</t>
  </si>
  <si>
    <t>atasata dovada</t>
  </si>
  <si>
    <t>19 septembrie 2020</t>
  </si>
  <si>
    <t>Neurofibromatoza - o provocare continuă ce necesită abordare multidisciplinară</t>
  </si>
  <si>
    <t>Mutu Catalin Cosmin (ULBS), Suciu Corina Iuliana (SCJUCN), Suciu Vlad Ioan (privat)</t>
  </si>
  <si>
    <t>Conferinta ''Zilele dermatologiei la Sibiu''</t>
  </si>
  <si>
    <t>http://confdermasibiu.ro/wp-content/uploads/2019/04/ProgramZDS.pdf</t>
  </si>
  <si>
    <t>05-07 martie 2020</t>
  </si>
  <si>
    <t>EDITAREA GENETICA-POSIBILA CALE DE TRATAMENTPENTRU DISTROFIA MUSCULARA DUCHENE</t>
  </si>
  <si>
    <t>TODEA RAUL, ADRIANA POPESCU</t>
  </si>
  <si>
    <t>ZIUA BOLILOR RARE 2020</t>
  </si>
  <si>
    <t>Prezentare de cazuri - doua cauze de hiperparatiroidism</t>
  </si>
  <si>
    <t>Ziua Bolilor Rare, Sibiu, 2020</t>
  </si>
  <si>
    <t>28 februarie 2020</t>
  </si>
  <si>
    <t>Cronica unei boli neanunțate</t>
  </si>
  <si>
    <t>Oana Stoia</t>
  </si>
  <si>
    <t>Conferinței Zilele Medicale Sibiene, ediția 2020</t>
  </si>
  <si>
    <t>https://zms.ro/sibiul-medical-volum-de-rezumate-al-conferintei-zilele-medicale-sibiene/</t>
  </si>
  <si>
    <t>7-9 OCT 2020</t>
  </si>
  <si>
    <t>Cardiomiopatie aritmogenă a ventriculului drept la un pacient asimptomatic</t>
  </si>
  <si>
    <t>Oana Stoia, A. K. Tonch-Cerbu, M. Yepez, Gabriela Eminovici</t>
  </si>
  <si>
    <t>Romanian Journal of cardiology – supplement 2020</t>
  </si>
  <si>
    <t>https://www.romanianjournalcardiology.ro/wp-content/uploads/2020/09/supl-RRC.pdf</t>
  </si>
  <si>
    <t>16-19.09.2020</t>
  </si>
  <si>
    <t>Particularități ale examenului obiectiv în pediatrie</t>
  </si>
  <si>
    <t>A. Vidrighin, C. Diaconu</t>
  </si>
  <si>
    <t>Zilele Medicinii Dentare Sibiene, Ediția a V-a</t>
  </si>
  <si>
    <t>https://stomasibiu.wordpress.com</t>
  </si>
  <si>
    <t>19 - 21.11.2020</t>
  </si>
  <si>
    <t>Particularități ale anamnezei în pediatrie</t>
  </si>
  <si>
    <t>THE ERA OF SARS-COVID-19: LESS STETHOSCOPE,MORE ULTRASOUND</t>
  </si>
  <si>
    <t>Madalina L. URLUESCU , Adrian G. TASE</t>
  </si>
  <si>
    <t>International Scientific SymposiumCurrent Trends in Natural Sciences, May 7-9, 2020</t>
  </si>
  <si>
    <t>https://www.natsci.upit.ro/media/1989/ctns_book-of-abstracts_2020.pdf</t>
  </si>
  <si>
    <t>7-9 mai 2020</t>
  </si>
  <si>
    <t>20</t>
  </si>
  <si>
    <t>A FLEXIBLE APPROACH OF MYOCARDIALINFARCTION MANAGEMENT IN COVID-19 ERA</t>
  </si>
  <si>
    <t>Adrian G. TASE, Costin V. STEFAN, Madalina L. URLUESCU, Anca TASE , Mihai G. MAN</t>
  </si>
  <si>
    <t>FROM HYPEROSMOLAR COMA TO VENOUS THROMBOEMBOLISM: A TURN-UP FOR
THE BOOKS</t>
  </si>
  <si>
    <t>Maria Mețiu, Mădălina-Loredana Urluescu, Gabriela Eminovici</t>
  </si>
  <si>
    <t>INTERNATIONAL CONGRESS FOR
STUDENTS, YOUNG DOCTORS AND
PHARMACISTS MARISIENSIS</t>
  </si>
  <si>
    <t>http://actamedicamarisiensis.ro/wp-content/uploads/2020/06/AMM-66-S3-web.pdf</t>
  </si>
  <si>
    <t xml:space="preserve"> 25-29 martie 2020</t>
  </si>
  <si>
    <t>ASPECTE ANTROPOLOGICE ALE INFARCTULUI MIOCARDIC DIN ANTICHITATE PÂNĂ ÎN ERA COVID-19</t>
  </si>
  <si>
    <t>Adrian TASE, Costin ȘTEFAN, Mădălina URLUESCU</t>
  </si>
  <si>
    <t xml:space="preserve"> Simpozionului “Zilele Fr.I.Rainer 2020 -  Antropologie și Tradiții – aspecte biomedicale și socio-culturale“</t>
  </si>
  <si>
    <t>https://www.antropology.ro/doc/JASA/2020/JASA2020-VOL_1-Buc.pdf</t>
  </si>
  <si>
    <t>8-10 octombrie 2020</t>
  </si>
  <si>
    <t xml:space="preserve">Grigore Nicolae </t>
  </si>
  <si>
    <t>FMED4</t>
  </si>
  <si>
    <t xml:space="preserve">Bratu Dan Georgian </t>
  </si>
  <si>
    <t xml:space="preserve">Conferentiar </t>
  </si>
  <si>
    <t xml:space="preserve">Bardac Ovidiu </t>
  </si>
  <si>
    <t xml:space="preserve">Chicea Radu </t>
  </si>
  <si>
    <t>Costache Victor</t>
  </si>
  <si>
    <t xml:space="preserve">Fleaca Radu </t>
  </si>
  <si>
    <t xml:space="preserve">Hasegan Adrian </t>
  </si>
  <si>
    <t xml:space="preserve">Roman Mihai </t>
  </si>
  <si>
    <t xml:space="preserve">Sava Mihai </t>
  </si>
  <si>
    <t>Tanasescu Ciprian</t>
  </si>
  <si>
    <t>Badescu Tudor</t>
  </si>
  <si>
    <t xml:space="preserve">Sef lucrari </t>
  </si>
  <si>
    <t>Bereanu Alina</t>
  </si>
  <si>
    <t xml:space="preserve">Berghe-Neamtu Cristian </t>
  </si>
  <si>
    <t xml:space="preserve">Cretu Dan </t>
  </si>
  <si>
    <t xml:space="preserve">Dumitra Anca </t>
  </si>
  <si>
    <t>Helgiu Claudiu</t>
  </si>
  <si>
    <t>Popescu Dragos</t>
  </si>
  <si>
    <t xml:space="preserve">Sabau Alexandru Dan </t>
  </si>
  <si>
    <t xml:space="preserve">Teodoru Adrian </t>
  </si>
  <si>
    <t xml:space="preserve">Barbulescu Bogdan </t>
  </si>
  <si>
    <t xml:space="preserve">Faur Mihai </t>
  </si>
  <si>
    <t>Ginfalean Georgeta</t>
  </si>
  <si>
    <t xml:space="preserve">Kiss Roland </t>
  </si>
  <si>
    <t xml:space="preserve">Mihetiu Alin </t>
  </si>
  <si>
    <t xml:space="preserve">Nita Paula </t>
  </si>
  <si>
    <t xml:space="preserve">Noor Hassan </t>
  </si>
  <si>
    <t xml:space="preserve">Stanila Dan </t>
  </si>
  <si>
    <t>Vintila Bogdan</t>
  </si>
  <si>
    <t>Geometric Analysis of Type B Aortic Dissections
Shows Aortic Remodeling After Intervention Using
Multilayer Stents</t>
  </si>
  <si>
    <t>Victor S Costache, Jorn P Meekel, Andreea Costache, Tatiana Melnic, Crina Solomon, Anca M Chitic, Cristian Bucurenciu, Horatiu Moldovan, Iulian Antoniac, Gabriela Candea, Kak K Yeung</t>
  </si>
  <si>
    <t>Materials, 2020</t>
  </si>
  <si>
    <t>https://apps.webofknowledge.com/InboundService.do?product=WOS&amp;Func=Frame&amp;DestFail=http%3A%2F%2Fwww.webofknowledge.com&amp;SrcApp=RRC&amp;locale=en_US&amp;SrcAuth=RRC&amp;SID=D6AIZvGwGqOwuLCNFpT&amp;customersID=RRC&amp;mode=FullRecord&amp;IsProductCode=Yes&amp;Init=Yes&amp;action=retrieve&amp;UT=WOS%3A000539277000066</t>
  </si>
  <si>
    <t>10.3390/ma13102274</t>
  </si>
  <si>
    <t>Medial Opening Wedge High Tibial Osteotomy in Knee Osteoarthritis-A Biomechanical Approach. Applied Sciences-Basel, 10(24), . https://doi.org/10.3390/app10248972 WOS:000602922200001</t>
  </si>
  <si>
    <t>COFARU, N. F., ROMAN, M. D., COFARU, II, OLEKSIK, V. S., FLEACA, S. R. (toți ULBS)</t>
  </si>
  <si>
    <t>FING4</t>
  </si>
  <si>
    <t>Applied Sciences-Basel</t>
  </si>
  <si>
    <t>2076-3417</t>
  </si>
  <si>
    <t>https://www.mdpi.com/2076-3417/10/24/8972</t>
  </si>
  <si>
    <t>https://doi.org/10.3390/app10248972</t>
  </si>
  <si>
    <t>WOS:000602922200001</t>
  </si>
  <si>
    <t>Article 8972, 20 pagini</t>
  </si>
  <si>
    <t>Fleaca Radu</t>
  </si>
  <si>
    <t>FING5</t>
  </si>
  <si>
    <t>2076-3418</t>
  </si>
  <si>
    <t>https://www.mdpi.com/2076-3417/10/24/8973</t>
  </si>
  <si>
    <t>https://doi.org/10.3390/app10248973</t>
  </si>
  <si>
    <t>Roman Mihai</t>
  </si>
  <si>
    <t>TFOS European Ambassador meeting: Unmet needs and future scientific and clinical solutions for ocular surface diseases</t>
  </si>
  <si>
    <t>SusanEricksonaAmy GallantSullivanbStefanoBarabinocEnesaBegovicdJose M.Benitez-del-CastilloeStefanoBoninifJosé SalgadoBorgesgVladimirBrzheskiyhNinaBulatiAlmaCerimdJennifer P.CraigjValeriuCușniriValeriuCușnirJr.iVitalieCușniriSergeDoankErolDülgerlSarahFarrantmGerdGeerlingnDavidGoldblumoSergeyGolubevpJosé A.P.GomesqJosé ManuelGonzález- MéijomerChristina N.GrupchevasÖmür UçakhanGündüztJuttaHorwath-WinteruFredrikKällmarkvNinoKaranadzewHuda HajjirKarcicdSuvadKarcicdGeorgiosKontadakisxElisabeth M.MessmeryMalgorzataMrugaczzConorMurphyaaOlivia E.O'LearyoVitalieProcopciucdHeikoPultabacadPeterRausaeAfsunŞahinafNikoSetäläagAdrianaStanilaahDan MirceaStanilaahTor PaaskeUtheimaiJelleVehofajakPieraVersuraalEdoardoVillaniamMark D.P.WillcoxanJames S.WolffsohnabZbigniewZagórskiaoGunnar MárZoegaapDavid A.Sullivanaq</t>
  </si>
  <si>
    <t>The Ocular Surface</t>
  </si>
  <si>
    <t>Volume 18,</t>
  </si>
  <si>
    <t>Issue 4</t>
  </si>
  <si>
    <t>ISSSN: 1542-0124</t>
  </si>
  <si>
    <t>https://www.sciencedirect.com/science/article/pii/S1542012420300847</t>
  </si>
  <si>
    <t>https://doi.org/10.1016/j.jtos.2020.05.006</t>
  </si>
  <si>
    <t>936-962</t>
  </si>
  <si>
    <t>Q1 zona rosie</t>
  </si>
  <si>
    <t>Stanila Dan</t>
  </si>
  <si>
    <t>Levels of lactoferrin, lysozyme and albumin in the tear film of keratoconus patients and their correlations with important parameters of the disease</t>
  </si>
  <si>
    <t>Miruna Gabriela Burcel, Mihaela Constantin, Gabriela Ionita, Dana Dascalescu, Catalina Ionescu, Dan Stanila, Vasile Potop, Valeria Coviltir</t>
  </si>
  <si>
    <t>Revista romana de medicina de laborator Tg. Mures</t>
  </si>
  <si>
    <t>2284-5623</t>
  </si>
  <si>
    <t>http://www.rrml.ro/articole/articol.php?year=2020&amp;vol=2&amp;poz=4</t>
  </si>
  <si>
    <t>DOI:10.2478/rrlm-2020-0018</t>
  </si>
  <si>
    <t>153-161</t>
  </si>
  <si>
    <t>Q2 zona galbena</t>
  </si>
  <si>
    <t>0,945</t>
  </si>
  <si>
    <t>Indocyanine Green-Enhanced Colorectal Surgery— between Being Superfluous and Being a Game-Changer</t>
  </si>
  <si>
    <t>C. TANASESCU SI INCA 8</t>
  </si>
  <si>
    <t>DIAGNOSTICS</t>
  </si>
  <si>
    <t xml:space="preserve"> 2075-4418</t>
  </si>
  <si>
    <t>https://doi.org/10.3390/diagnostics10100742</t>
  </si>
  <si>
    <t xml:space="preserve">10.3390/diagnostics10100742 </t>
  </si>
  <si>
    <t>1-31</t>
  </si>
  <si>
    <t>Indocyanine Green-Enhanced Colorectal Surgery—between Being Superfluous and Being a Game-Changer</t>
  </si>
  <si>
    <t xml:space="preserve"> Catalin Alius 1,†,Corneliu Tudor 1,Cristinel Dumitru Badiu 2,3,Ana Maria Dascalu 1,2,*,†OrcID,Catalin Gabriel Smarandache 1,2,Alexandru Dan Sabau 4,Ciprian Tanasescu 4,Simona Andreea Balasescu 1 andDragos Serban 1,2,*,†OrcID 1 IVth Surgery Department, Emergency University Hospital Bucharest, 050098 Bucharest, Romania 2 Faculty of Medicine, University of Medicine and Pharmacy “Carol Davila”, 020011 Bucharest, Romania 3 General Surgery Department, Emergency Clinical Hospital “Bagdasar Arseni”, 041915 Bucharest, Romania 4 IIIrd Department of Surgery, Faculty of Medicine, Lucian Blaga University of Sibiu, 550169 Sibiu, Romania * Authors to whom correspondence should be addressed.</t>
  </si>
  <si>
    <t>Diagnostics</t>
  </si>
  <si>
    <t>10:742</t>
  </si>
  <si>
    <t>2075-4418</t>
  </si>
  <si>
    <t>https://www.mdpi.com/2075-4418/10/10/742/htm</t>
  </si>
  <si>
    <t>BIOETHICAL AND ANTHROPOLOGICAL ISSUES CONCERNING GALENIC REMINESCENCES IN ROMANIAN FOLK MEDICINE</t>
  </si>
  <si>
    <t>Ovidiu Dorin Bardac1,6,*, Agnes K. Lackner2, Steluța Boroghină3, Andrei Kozma4,5, 1“Victor Papilian” Faculty of Medicine; “Lucian Blaga” University, Sibiu, Romania, 2Medical University Wien, University Dental Clinic, Department of Pediatric Dentistry, Wien, Austria, 3“Carol Davila” University of Medicine and Pharmacy - Discipline of History of Medicine, 4“Alessandrescu- Rusescu” National Institute for Mother and
Child Health, Research Department in Pediatrics and Social Obstetrics, 5Academy of Medical Sciences, Academy of
Romanian Scientists, Bucharest, 6Sibiu County Emergency University Hospital, First Surgery Clinic, Sibiu, Romania</t>
  </si>
  <si>
    <t>ISSN 1221-8618 (print), ISSN 1844-8585 (online)</t>
  </si>
  <si>
    <t>http://www.rjlm.ro/index.php/arhiv/846</t>
  </si>
  <si>
    <t>DOI: 10.4323/rjlm.2020.474</t>
  </si>
  <si>
    <t>474-479</t>
  </si>
  <si>
    <t>0,488</t>
  </si>
  <si>
    <t>Anal Metastasis from Lung Cancer: Report of a Case and Systematic Review of the Literature.</t>
  </si>
  <si>
    <t>Bardac, OD (Bardac, Ovidiu D.)[ 1 ] ; Baciu, AB (Baciu, Adina-Brindusa)[ 2 ] ; Bogdan-Duica, IS (Bogdan-Duica, Iancu S.)[ 3 ], [ 1 ] Univ Lucian Blaga Sibiu, Sibiu Emergency Clin Cty Hosp, Surg Clin 1, Sibiu, Romania, [ 2 ] Romanian Acad, Inst Anthropol Francisc I Rainer, Dept Biomed Anthropol, Bucharest, Romania, [ 3 ] Univ Lucian Blaga Sibiu, Sibiu Emergency Clin Cty Hosp, Dept Pathol, Sibiu, Romania</t>
  </si>
  <si>
    <t>Chirurgia</t>
  </si>
  <si>
    <t>1221-9118</t>
  </si>
  <si>
    <t>https://www.revistachirurgia.ro/pdfs/2020-5-681.pdf</t>
  </si>
  <si>
    <t>https://doi.org/10.21614/chirurgia.115.5.681</t>
  </si>
  <si>
    <t>WOS:000587440000018</t>
  </si>
  <si>
    <t>681-689</t>
  </si>
  <si>
    <t>0,77</t>
  </si>
  <si>
    <t>Cantrell syndrome in the first trimester of pregnancy: imagistic findings and literature review</t>
  </si>
  <si>
    <t>Mihaela Grigore (UMF Iasi), Romeo Micu(UMF Cluj), Roxana Matasariu(UMF Iasi), Odetta Duma(UMF Iasi), Anca Lucia Chicea(ULBS), Radu Chicea</t>
  </si>
  <si>
    <t>Med Ultrason 2020</t>
  </si>
  <si>
    <t>Vol. 22</t>
  </si>
  <si>
    <t xml:space="preserve"> no. 2</t>
  </si>
  <si>
    <t>ISSN: 2066-8643</t>
  </si>
  <si>
    <t>https://www.medultrason.ro/medultrason/index.php/medultrason/article/view/2316</t>
  </si>
  <si>
    <t xml:space="preserve"> http://dx.doi.org/10.11152/mu-2316</t>
  </si>
  <si>
    <t>189-196</t>
  </si>
  <si>
    <t>Chicea Radu</t>
  </si>
  <si>
    <t>Can Anorectal Atresia Be Diagnosed in the First Trimester of Pregnancy? A Systematic Literature Review</t>
  </si>
  <si>
    <t>Liana Ples (UMF Bucuresti), Radu Chicea, Mircea-Octavian Poenaru(UMF Bucuresti), Adrian Neacsu(UMF Bucuresti), Romina Marina Sima(UMF Bucuresti), Romeo Micu(UMFluj)</t>
  </si>
  <si>
    <t>Medicina 2020</t>
  </si>
  <si>
    <t>ISSN 1648-9144</t>
  </si>
  <si>
    <t>https://www.mdpi.com/journal/medicina/special_issues/Pregnancy</t>
  </si>
  <si>
    <t>https://doi.org/10.3390/medicina56110583</t>
  </si>
  <si>
    <t>583</t>
  </si>
  <si>
    <t>Faur Mihai</t>
  </si>
  <si>
    <t>DIFFICULT DIAGNOSIS IN A CASE OF TRANSVERSE COLON NEOPLASM INVADING THE GREATER GASTRIC CURVATURE</t>
  </si>
  <si>
    <t xml:space="preserve">Ciprian Tănăsescu, Mihai Faur, Claudia Gherman
</t>
  </si>
  <si>
    <t xml:space="preserve">2285-7079
</t>
  </si>
  <si>
    <t>http://www.amtsibiu.ro/index.php?option=com_content&amp;view=article&amp;id=3345:difficult-diagnosis-in-a-case-of-transverse-colon-neoplasm-invading-the-greater-gastric-curvature&amp;catid=67:nr-2-2020</t>
  </si>
  <si>
    <t>10.2478/amtsb-2020-0032</t>
  </si>
  <si>
    <t>55-57</t>
  </si>
  <si>
    <t>Effect of malaleuca alternifolia bioproduct on acute
                    monocytic Leukemia cells line</t>
  </si>
  <si>
    <r>
      <rPr>
        <sz val="12"/>
        <rFont val="Calibri"/>
        <family val="1"/>
        <charset val="1"/>
      </rPr>
      <t>C. TANASESCU,</t>
    </r>
    <r>
      <rPr>
        <sz val="14"/>
        <rFont val="Calibri"/>
        <family val="1"/>
        <charset val="1"/>
      </rPr>
      <t>V. Roman, N. Radu, INCA 2</t>
    </r>
    <r>
      <rPr>
        <sz val="12"/>
        <rFont val="Calibri"/>
        <family val="1"/>
        <charset val="1"/>
      </rPr>
      <t xml:space="preserve"> </t>
    </r>
  </si>
  <si>
    <t>Molecular Crystals and Liquid Crystals</t>
  </si>
  <si>
    <t>1542-1406</t>
  </si>
  <si>
    <t>https://www.tandfonline.com/doi/abs/10.1080/15421406.2020.1723903</t>
  </si>
  <si>
    <t xml:space="preserve">10.1080/15421406.2020.1723903 </t>
  </si>
  <si>
    <t>29-36</t>
  </si>
  <si>
    <t>Biological properties of biomaterial obtained from Syzygium 
		Aromaticum</t>
  </si>
  <si>
    <t xml:space="preserve">C. TANASESCU,V. Roman, N. Radu, INCA 2 </t>
  </si>
  <si>
    <t>https://doi.org/10.1080/15421406.2020.1723905</t>
  </si>
  <si>
    <t>10.1080/15421406.2020.1723905</t>
  </si>
  <si>
    <t>45-52</t>
  </si>
  <si>
    <t>Characteristics of Thoraco-Abdominal Injuries - A Series of Three Cases</t>
  </si>
  <si>
    <t>C. TANASESCU, D. BRATU, D. SABAU</t>
  </si>
  <si>
    <t>CHIRURGIA</t>
  </si>
  <si>
    <t>530-536</t>
  </si>
  <si>
    <t>Cumulative visual impact of two coagulability disorders: A case report</t>
  </si>
  <si>
    <t>Stanca, HT (Stanca, Horia T.)[ 1 ] ; Tabacaru, B (Tabacaru, Bogdana)[ 1 ] ; Balta, F (Balta, Florian)[ 1 ] ; Malaescu, M (Malaescu, Monica)[ 2 ] ; Stanca, S (Stanca, Simona)[ 3 ] ; Munteanu, M (Munteanu, Mihnea)[ 4 ] ; Darabus, DM (Darabus, Diana-Maria)[ 4 ] ; Rosca, C (Rosca, Cosmin)[ 5 ] ; Teodoru, AC (Teodoru, Adrian Cosmin)[ 2 ]1Department of Ophthalmology, ‘Carol Davila’ University of Medicine and Pharmacy, 050474 Bucharest;
2Department of Ophthalmology, Faculty of Medicine, ‘Lucian Blaga’ University, 550159 Sibiu;
3Department of Pediatrics, ‘Carol Davila’ University of Medicine and Pharmacy, 050474 Bucharest;
4Department of Ophthalmology, ‘Victor Babeș’ University of Medicine and Pharmacy, 300041 Timisoara;
5Department of Ophthalmology, Oculens Clinic, 400501 Cluj‑Napoca, Romania</t>
  </si>
  <si>
    <t>EXPERIMENTAL AND THERAPEUTIC MEDICINE</t>
  </si>
  <si>
    <t>https://www.spandidos-publications.com/10.3892/etm.2020.9348</t>
  </si>
  <si>
    <t>10.3892/etm.2020.9348</t>
  </si>
  <si>
    <t>Teodoru Adrian</t>
  </si>
  <si>
    <t>Neuroprotective Effects of Low Intensity and Low Frequency Electromagnetic ”in vitro” Stimulation on Glial Cells</t>
  </si>
  <si>
    <t xml:space="preserve"> Ana Maria Dascalu, Dragos Serban, Bogdan Vladila, Alice Grigore, Bogdan Socea, Alexandru Sabau, Mihail Silviu Tudosie, Cristinel Dumitru Badiu, Gabriel Catalin Smarandache </t>
  </si>
  <si>
    <t>Revista de Chimie (Rev. Chim.)</t>
  </si>
  <si>
    <t>ISSN Print 0034-7752 ISSN Online 2668-8212</t>
  </si>
  <si>
    <t>https://revistadechimie.ro/Articles.asp?ID=7933</t>
  </si>
  <si>
    <t>https://doi.org/10.37358/RC.20.2.7933</t>
  </si>
  <si>
    <t>330-334</t>
  </si>
  <si>
    <t>Sabau Alexandru</t>
  </si>
  <si>
    <t>Characteristics of Thoraco-Abdominal Injuries - A Series of Three Cases.</t>
  </si>
  <si>
    <t>Tănăsescu C, Bratu D, Sabău D</t>
  </si>
  <si>
    <t>ISSN: 1221-9118</t>
  </si>
  <si>
    <t>https://www.revistachirurgia.ro/pdfs/2020-4-530.pdf</t>
  </si>
  <si>
    <t>doi: 10.21614/chirurgia.115.4.530. PMID: 32876028.</t>
  </si>
  <si>
    <t>Bratu Dan</t>
  </si>
  <si>
    <t>Clinical and therapeutic particularities of acute gallstones disease during COVID-19 pandemic</t>
  </si>
  <si>
    <t>Simona Balasescu1
, Andra Maria Trotea1,2
, Dragos Margaritescu3
, Alexandru Sabau4</t>
  </si>
  <si>
    <t>Romanian Journal of Military Medicine</t>
  </si>
  <si>
    <t>CXXIII</t>
  </si>
  <si>
    <t>ISSN-L 1222-5126; eISSN 2501-2312; pISSN 1222-5126</t>
  </si>
  <si>
    <t>http://www.revistamedicinamilitara.ro/wp-content/uploads/2020/10/Clinical-and-therapeutic-particularities-of-acute-gallstones-disease-during-COVID-19-pandemic.pdf</t>
  </si>
  <si>
    <t>335-340</t>
  </si>
  <si>
    <t>Sabau Alexandru Dan</t>
  </si>
  <si>
    <t>Fetal sexual ambiguity</t>
  </si>
  <si>
    <t>Dragoş Popescu, Radu Chicea, Ioana Gherman</t>
  </si>
  <si>
    <t>Ginecologia.ro   Year VIII • Nr. 29 (3) 2020, Supl. 1                 SUMMARIES OF THE 8TH SRUOG CONGRESS,
1-3 OCTOBER 2020</t>
  </si>
  <si>
    <t>ISSN 2457-5666</t>
  </si>
  <si>
    <t>DOI: 10.26416</t>
  </si>
  <si>
    <t>http://revistaginecologia.ro/index.php/arhiv/345</t>
  </si>
  <si>
    <t>Pierre-Robin syndrome</t>
  </si>
  <si>
    <t>Dragoş Popescu</t>
  </si>
  <si>
    <t>55</t>
  </si>
  <si>
    <t>Vanishing pelvic tumor</t>
  </si>
  <si>
    <t>ACTUALITIES IN THE SURGICAL MANAGEMENT OF ENDOMETROSIS</t>
  </si>
  <si>
    <t>Dragoş Popescu¹˒², Radu Chicea¹˒²</t>
  </si>
  <si>
    <t>Acttualities and perspectives in invasive medicine - 2 edition Nov 12-14 2020 Sibiu</t>
  </si>
  <si>
    <t>ISSN 2668-6546</t>
  </si>
  <si>
    <t>72</t>
  </si>
  <si>
    <t xml:space="preserve">INTERESTING CASE OF FETAL SEXUAL AMBIGUITY DISCOVERED DURING THE
INTRAUTERINE LIFE
</t>
  </si>
  <si>
    <t>Dragoş Popescu¹˒², Radu Chicea¹˒², Cristina Popescu¹,Ioana Gherman¹</t>
  </si>
  <si>
    <t>71</t>
  </si>
  <si>
    <t xml:space="preserve">SOLID PELVIC TUMOR OF UNKNOWN ORIGIN WITH SPONTANEOUS
RESOLUTION
</t>
  </si>
  <si>
    <t>73</t>
  </si>
  <si>
    <t>Preoperative Considerations in order to resume elective surgery during COVID-19 Pandemic</t>
  </si>
  <si>
    <t>Bogdan I. Vintila (ULBS), Alina S. Bereanu (ULBS), Ioana R. Codru (ULBS), Mihai Sava (ULBS)</t>
  </si>
  <si>
    <t>FMED 4</t>
  </si>
  <si>
    <t>42-43</t>
  </si>
  <si>
    <t>EBSCO Publishing, Directory of Research Journals Indexing, J-Gate, Directory of Open Access Journals, UlricsWeb, Genamics, Consiliul National al Cercetarii Stiintifice din Invatamantul Superior,Electronic Journals Library, Open Academic Journals Index, Infobase Index, Directory of Abstract Indexing for Journals</t>
  </si>
  <si>
    <t>http://www.amtsibiu.ro/index.php?option=com_content&amp;view=article&amp;id=3388:preoperative-considerations-in-order-to-resume-elective-surgery-during-covid-19-pandemic&amp;catid=70:nr-4-2020</t>
  </si>
  <si>
    <t>GASTRO-INTESTINAL-STROMAL TUMORS (GIST) – AN UNEXPECTED FINDING IN TWO CASES</t>
  </si>
  <si>
    <t>DAN BRATU , VICTORIA GÎRA, FLORIN FLUTURE</t>
  </si>
  <si>
    <t>44-46</t>
  </si>
  <si>
    <t>INDEX COPERNICUS, EBSCOhost™, ULRICH'S, OPEN J-GATE, DIRECTORY OF RESEARCH JOURNAL INDEXING (DRJI), DIRECTORY OF OPEN ACCESS JOURNALS (DOAJ), GENAMICS.</t>
  </si>
  <si>
    <t>http://www.amtsibiu.ro/Arhiva/2020/Nr4-en/Bratu.pdf</t>
  </si>
  <si>
    <t>Laparoscopic Myomectomy</t>
  </si>
  <si>
    <t>Radu Chicea, Anca Lucia Chicea, Paula Niță</t>
  </si>
  <si>
    <t xml:space="preserve">25
</t>
  </si>
  <si>
    <t>48-51</t>
  </si>
  <si>
    <t>http://www.amtsibiu.ro/Arhiva/2020/Nr2-en/Chicea.pdf</t>
  </si>
  <si>
    <t>Hysteroscopy for Uterine Cavity Assessment in Infertility</t>
  </si>
  <si>
    <t>Radu Chicea, Anca Lucia Chicea, Paula Niță, Maria Livia Ognean</t>
  </si>
  <si>
    <t>45-48</t>
  </si>
  <si>
    <t>http://www.amtsibiu.ro/Arhiva/2020/Nr1-en/Chicea.pdf</t>
  </si>
  <si>
    <t>TWO GREAT INTRICATE GESTATIONAL SYNDROMES.                    NEW SCREENING AND TREATMENT STRATEGIES</t>
  </si>
  <si>
    <t>Gînfălean Georgeta (Asist. ULBS)</t>
  </si>
  <si>
    <t>1453 - 1968</t>
  </si>
  <si>
    <t>48-50</t>
  </si>
  <si>
    <t>EBSCO</t>
  </si>
  <si>
    <t>http://www.amtsibiu.ro/Arhiva/2020/Nr3-en/Ginfalean.pdf</t>
  </si>
  <si>
    <t>SELF-SAMPLING FOR HUMAN PAPILLOMAVIRUS(HPV) IN CERVICAL CANCER SCREENING: A SYSTEMIC REVIEW WITH VIZUALIZATION USING ADJUVANT</t>
  </si>
  <si>
    <t>SEA - Practical Application of Science</t>
  </si>
  <si>
    <t>VIII</t>
  </si>
  <si>
    <t>ISSUE 24 (3)</t>
  </si>
  <si>
    <t>2360-2554</t>
  </si>
  <si>
    <t>305-312</t>
  </si>
  <si>
    <t xml:space="preserve">DOAJ                    EBSCO                 IDEAS / REPEC   </t>
  </si>
  <si>
    <t>http://spas.seaopenresearch.eu/volume-viii</t>
  </si>
  <si>
    <t>CERVICAL CANCER SCREENING: PAP TEST AND ITS ALTERNATIVES. A REVIEW WITH VIZUALIZATION USING ADJUVANT.</t>
  </si>
  <si>
    <t>353-361</t>
  </si>
  <si>
    <t>DOAJ                    EBSCO                 IDEAS / REPEC</t>
  </si>
  <si>
    <t>COMPLEMENTARY AND INNOVATIVE METHOD IN GENITAL HPV TESTING FOR CERVICAL CANCER PREVENTION</t>
  </si>
  <si>
    <t>54-56</t>
  </si>
  <si>
    <t>http://www.amtsibiu.ro/Arhiva/2020/Nr4-en/Ginfalean.pdf</t>
  </si>
  <si>
    <t>Renal   colic   secondary   to   ureteral    metastasis:   Rare   presenting manifestation of prostate cancer</t>
  </si>
  <si>
    <t>Valentin Pirvut (ULBS), Ionela Mihai (ULBS),, Alexandra Ioana Micu (SCJU Sibiu), Alexandru Tiberiu Priporeanu, Vasile Băișanu (SCJU Sibiu), Ionel Dudas (SCJU Sibiu), Adrian Hasegan (ULBS), Nicolae Grigore (ULBS)</t>
  </si>
  <si>
    <t>Medical Science and Discovery</t>
  </si>
  <si>
    <t>2148-6832</t>
  </si>
  <si>
    <t>575-577</t>
  </si>
  <si>
    <t>Copernicus</t>
  </si>
  <si>
    <t>https://www.medscidiscovery.com/index.php/msd/article/view/395/379</t>
  </si>
  <si>
    <t>Grigore Nicolae</t>
  </si>
  <si>
    <t>Hasegan Adrian</t>
  </si>
  <si>
    <t>Charcot foot, a rare and severe complication of diabetes mellitus</t>
  </si>
  <si>
    <t xml:space="preserve">Alin Mihețiu, Ioana Matei, Alexandra Sandu, Elena Rizea, Sînziana Nicolae </t>
  </si>
  <si>
    <t>33-36</t>
  </si>
  <si>
    <t>http://www.amtsibiu.ro/component/content/article/66-nr-1-2020/3331-charcot-foot-a-rare-and-severe-complication-of-diabetes-mellitus</t>
  </si>
  <si>
    <t>Mihetiu Alin</t>
  </si>
  <si>
    <t>Chicea Radu, Anca Lucia Chicea, Paula Niță, Maria Livia Ognean Universitatea Lucian Blaga Sibiu</t>
  </si>
  <si>
    <t xml:space="preserve">EBSCO Publishing, Directory of Research Journals Indexing, J-Gate, Directory of Open Access Journals, Ulrichsweb, Genamics, Consiliul National al Cercetarii Stiintifice din Invatamantul Superior, Electronic Journals Library, Open Academic Journals Index, Infobase Index, Directory of Abstract Indexing for Journals </t>
  </si>
  <si>
    <t>https://sciendo.com/article/10.2478/amtsb-2019-0012</t>
  </si>
  <si>
    <t>Nita Paula</t>
  </si>
  <si>
    <t>Chicea Radu, Anca Lucia Chicea, Paula Niță, Universitatea Lucian Blaga Sibiu</t>
  </si>
  <si>
    <t>https://www.sciendo.com/article/10.2478/amtsb-2020-0030</t>
  </si>
  <si>
    <t>Laparogastroscopy and Esophageal Stenosis</t>
  </si>
  <si>
    <t>Alexandru-Dan Sabau, Noor Hassan, Catalin Gabriel Smarandache, Alin Mihetiu, Stefan Titu, Dan Sabau</t>
  </si>
  <si>
    <t>137-143</t>
  </si>
  <si>
    <t>http://dx.doi.org/10.21614/chirurgia.113.1.137</t>
  </si>
  <si>
    <t xml:space="preserve">http://dx.doi.org/10.21614/chirurgia.113.1.137 </t>
  </si>
  <si>
    <t>Noor Hassan</t>
  </si>
  <si>
    <t>Hydatic hepatic disease laparoscopic approach with original device</t>
  </si>
  <si>
    <t>Dan Sabau, Dan Bratu, Alexandru Sabau, Alexandra Petria Lupu, Hassan Noor, Alin Mihetiu</t>
  </si>
  <si>
    <t>112-117</t>
  </si>
  <si>
    <t>2020</t>
  </si>
  <si>
    <t>Sava Mihai</t>
  </si>
  <si>
    <t>Difficult diagnosis in a case of transverse colon
neoplasm invading the grater gastric curvature</t>
  </si>
  <si>
    <t>C. TANASESCU</t>
  </si>
  <si>
    <t>Scientific 
  Bulletin Of the Land Forces Academy</t>
  </si>
  <si>
    <t>Volume of
  Research and Innovations in the Vision of Young Researchers</t>
  </si>
  <si>
    <t>Special Issue</t>
  </si>
  <si>
    <t xml:space="preserve"> 2501-3157</t>
  </si>
  <si>
    <t>162-168</t>
  </si>
  <si>
    <t>EBSCO, PROQUEST</t>
  </si>
  <si>
    <t>http://www.cadetinova.ro/index.php/ro/organizare/catalog/catalog-inova-20</t>
  </si>
  <si>
    <t>A CASE OF TRANSVERSE COLON NEOPLASM</t>
  </si>
  <si>
    <t>C. TANASESCU, M. FAUR, C. GHERMAN</t>
  </si>
  <si>
    <t>ULRICHSWEB, EBSCO</t>
  </si>
  <si>
    <t>https://www.sciendo.com/article/10.2478/amtsb-2020-0032</t>
  </si>
  <si>
    <t>Managementul traumatismelor cranio-cerebrale în Terapia Intensivă</t>
  </si>
  <si>
    <t>Bereanu Alina Simona</t>
  </si>
  <si>
    <t>978-606-12-1784-7</t>
  </si>
  <si>
    <t>Endarterectomia carotidiana: o abordare practica.</t>
  </si>
  <si>
    <t xml:space="preserve">Moldovan H, Costache V, Vasile G, Nechifor E, Costache A, Gheorghita D. </t>
  </si>
  <si>
    <t>Hamangiu</t>
  </si>
  <si>
    <t>ISBN/ISSN: 978-606-27-1588-5</t>
  </si>
  <si>
    <t>14 mai</t>
  </si>
  <si>
    <t>TEHNICI DE BAZĂ ÎN GINECOLOGIE</t>
  </si>
  <si>
    <t>EdituraUniversității "Lucian Blaga"din Sibu</t>
  </si>
  <si>
    <t>978-606-12-1765-6.</t>
  </si>
  <si>
    <t>Septembrie</t>
  </si>
  <si>
    <t>Surgery - Lecture Notes For Students, Vol. I</t>
  </si>
  <si>
    <t>Alin Mihetiu, Hassan Noor</t>
  </si>
  <si>
    <t>Techno Media</t>
  </si>
  <si>
    <t>978-606-616-327-9</t>
  </si>
  <si>
    <t>Surgery - Lecture Notes For Students, Vol. II</t>
  </si>
  <si>
    <t>Hassan Noor, Alin Mihetiu</t>
  </si>
  <si>
    <t>978-606-616-328-6</t>
  </si>
  <si>
    <t>Bereanu Alina ????</t>
  </si>
  <si>
    <t>Cazuri clinice chirurgicale</t>
  </si>
  <si>
    <t>978-606-12-1799-1</t>
  </si>
  <si>
    <t xml:space="preserve">Alina Simona Bereanu </t>
  </si>
  <si>
    <t>https://editura.ulbsibiu.ro/ro/</t>
  </si>
  <si>
    <t>L Kiss, R Kiss, PJ Porr, Cr Nica, C Nica, O Bardac, C Tănăsescu, B Bărbulescu, M Bundache, S Ilie, D Maniu, SI Zaharie, R Hulpuș</t>
  </si>
  <si>
    <t>Pathological evidence in support of total mesorectal excision in the management of rectal cancer</t>
  </si>
  <si>
    <t>Alius C, Tudor C, Badiu CD, Dascalu AM, Smarandache CG, Sabau AD, Tanasescu C, Balasescu SA, Serban D. Indocyanine Green-Enhanced Colorectal Surgery-between Being Superfluous and Being a Game-Changer. Diagnostics (Basel). 2020 Sep 24;10(10):742. doi: 10.3390/diagnostics10100742. PMID: 32987841; PMCID: PMC7600504.</t>
  </si>
  <si>
    <t>https://www.mdpi.com/2075-4418/10/10/742/pdf</t>
  </si>
  <si>
    <t xml:space="preserve"> Scopus, SCIE (Web of Science), PubMed, PMC, Embase, Inspec, CAPlus / SciFinder, and many other databases.</t>
  </si>
  <si>
    <t>Giant malign ocular melanoma treated by selective arterial embolization and exenteration. Case report D STANA, O GRAMESCU, G SIMION… - The Medical-Surgical …, 2020 - ojs.umfiasi.ro</t>
  </si>
  <si>
    <t>https://www.revmedchir.ro/index.php/revmedchir/article/view/2219</t>
  </si>
  <si>
    <t>Immunohistochemical pattern–a prognostic factor for synchronous gastrointestinal cancer
C Alius, C Carstoveanu, CD Badiu… - Journal of Mind and …, 2020 - scholar.valpo.edu</t>
  </si>
  <si>
    <t>https://scholar.valpo.edu/jmms/vol7/iss2/20/</t>
  </si>
  <si>
    <t>Web of Science
WorldWideScience
World Health Organization (Hinari/ Health Inter-Network Access to Research Initiative)
Microsoft Academic Search
EBSCO
DOAJ
Index Copernicus</t>
  </si>
  <si>
    <t>The mesenteric-based model of abdominal compartmentalisation
KG Byrnes - 2020 - ulir.ul.ie</t>
  </si>
  <si>
    <t>https://ulir.ul.ie/bitstream/handle/10344/9265/Byrnes_2020_Mesenteric.pdf?sequence=2</t>
  </si>
  <si>
    <t>doctorat Irlanda</t>
  </si>
  <si>
    <t>Duică Lavinia(ULBS), Antonescu Elisabeta(ULBS), Pirlog Mihai(Universitatea Craiova), Purnichi Traian(spital Obregia București), Szakacs Julianna(Universitatea Tg. Mureș), Totan Maria(ULBS), Vintilă Bogdan Ioan(ULBS), Cernușcă Mițariu Mihaela(ULBS), Cernuscă Mițariu Sebastian(ULBS), Ștețiu Andreea(ULBS), Boța Gabriela(ULBS), Bereanu Alina(ULBS), Manea Marinela(Universitatea Cluj Napoca)</t>
  </si>
  <si>
    <t>Clinical and Biochemical Correlations of Aggession in Young Patients with Mental Disorders</t>
  </si>
  <si>
    <t>Stroke in young adults - a challenge for etiology, treatment and rehabilitation , Roman Filip Corina, Catana Maria Gabriela, BALNEORESEARCH JOURNAL</t>
  </si>
  <si>
    <t>Contribution of mechanical and electrical cardiovascular factors in patient with ischemic stroke, Duică Lavinia, Antonescu Elisabeta, Totan Maria, Pirlog Mihai, Silisteanu Sinziana Călina, PAKISTAN JOURNAL OF PHARMACEUTICAL SCIENCES</t>
  </si>
  <si>
    <t>FMED5</t>
  </si>
  <si>
    <t>The quality of life - an indicator for assessing the recovery program in patients diagnosed with degenerative disorders, Antonescu Elisabeta, Totan Maria, Silișteanu Sînziana Călina, BALNEORESEARCH JOURNAL</t>
  </si>
  <si>
    <t>WOS:000514812700016</t>
  </si>
  <si>
    <t>FMED6</t>
  </si>
  <si>
    <t>Study on the correlation between knee osteoarthritis and anxiety in patients aged over 55, Duica Lavinia, Szakacs Julianna, Silisteanu Sinziana, BALNEO RESEARCH JOURNAL</t>
  </si>
  <si>
    <t>WOS:000514812700017</t>
  </si>
  <si>
    <t>FMED7</t>
  </si>
  <si>
    <t>The role of psychotrauma in the onset and the evolution of the paranoid schizophrenia, Sirbu Roxana Cerasela, Glavan Daniela Gabriela, Duica Corina Lavinia, Strunoiu Livia Mihaela, Sirbu Alexandru Adonis Mihai, Badescu Stefan, Cara Monica Laura, Pirlog Mihai, JOURNAL OF EDUCATIONAL SCIENCES &amp; PSYCHOLOGY</t>
  </si>
  <si>
    <t>http://jesp.upg-ploiesti.ro/index.php?option=com_phocadownload&amp;view=category&amp;id=34:journal-vol-x-lxxii-no-22020</t>
  </si>
  <si>
    <t>Roman Filip Corina, Catana Maria Gabriela, Bereanu Alina, Lazaroae Ana, Gligor Felicia, Sava Mihai</t>
  </si>
  <si>
    <t>Double filtration Plasmapheresis Treatment of Refractory Multiple Sclerosis Relapsed on Fingolimod: a case report, De Masi Roberto, Stefania Orlando, Salvatore Accoto, APPLIED SCIENCES BASEL</t>
  </si>
  <si>
    <t>WOS:000588888000001</t>
  </si>
  <si>
    <t>Dan Bratu, Radu Chicea, Tanasescu Ciprian, Laurentiu Beli, Sabau Dan, Alin Mihetiu,  Boicean Adrian (ULBS)</t>
  </si>
  <si>
    <t>A rare case of ileus caused by ileum endometriosis</t>
  </si>
  <si>
    <t>  Tsunemitsu A, Tsutsumi T, Ikura Y. Deciduosis of the Appendix During Pregnancy. Intern Med. 2020 Dec 22. doi: 10.2169/internalmedicine.5960-20.</t>
  </si>
  <si>
    <t>https://www.jstage.jst.go.jp/article/internalmedicine/advpub/0/advpub_5960-20/_article</t>
  </si>
  <si>
    <t>Maria Livia Ognean, Laura Corina Zgarcea, Laura Bălănescu, Oana Boantă, Raluca Elena Dumitra, Florin Grosu, Dan Georgian Bratu, Adrian Gheorghe Boicean, Liliana Coldea, Radu Chicea</t>
  </si>
  <si>
    <t>Esophageal atresia with distal fistula-unusual case series. Considerations related to epidemiological aspects, malformative associations, and prenatal diagnosis</t>
  </si>
  <si>
    <t xml:space="preserve">BMJ Paediatr </t>
  </si>
  <si>
    <t>https://www.ncbi.nlm.nih.gov/pmc/articles/PMC7443309/</t>
  </si>
  <si>
    <t xml:space="preserve">M Grigore (UMF Iasi), R Micu(UMF Cluj), R Matasariu(UMF Iasi), O Duma(UMF Iasi), AL Chicea (ULBS), R Chicea </t>
  </si>
  <si>
    <t>StatPearls</t>
  </si>
  <si>
    <t>https://scholarlyexchange.childrensmercy.org/papers/1961/</t>
  </si>
  <si>
    <t>Alte</t>
  </si>
  <si>
    <t>Micu R., Chicea A.L., Bratu D.G., Nita P., Nemeti G., Chicea R.</t>
  </si>
  <si>
    <t>Ultrasound and magnetic resonance imaging in the prenatal diagnosis of open spina bifida</t>
  </si>
  <si>
    <t>A Baschat, The Rationale for Fetal Therapy, Fetal Therapy: Scientific Basis and Critical  2020 - Cambridge University Press</t>
  </si>
  <si>
    <t>https://www.vasiliadis-books.gr/Vasiliadis-books/wp-content/uploads/2020/01/%CE%94%CE%B5%CE%AF%CF%84%CE%B5-%CE%91%CF%80%CF%8C%CF%83%CF%80%CE%B1%CF%83%CE%BC%CE%B1-%CF%84%CE%BF%CF%85-%CE%92%CE%B9%CE%B2%CE%BB%CE%AF%CE%BF%CF%85-2.pdf</t>
  </si>
  <si>
    <t>Google Scholar,</t>
  </si>
  <si>
    <t>Navarro, B.P., Ramírez, J.A., Ten, P.M., (...), Bueno, J.A.S., Martín, B.S., Systematics of fetal neurosonography | [Sistem೩ca de la neurosonografía fetal, Progresos de Obstetricia y Ginecologia
63(3), pp. 190-211</t>
  </si>
  <si>
    <t>https://www.scopus.com/record/display.uri?eid=2-s2.0-85103020259&amp;origin=resultslist&amp;sort=plf-f&amp;cite=2-s2.0-85046714744&amp;src=s&amp;imp=t&amp;sid=48b262d2ec4a8910505f658ded45e3fc&amp;sot=cite&amp;sdt=a&amp;sl=0&amp;relpos=2&amp;citeCnt=0&amp;searchTerm=</t>
  </si>
  <si>
    <t>SCOPUS (Q4), </t>
  </si>
  <si>
    <t>R Micu (UMF Cluj) , AL Chicea(ULBS), DG Bratu(ULBS), P Nita(ULBS), G Nemeti(UMF Cluj), R Chicea</t>
  </si>
  <si>
    <t>Egyptian Journal of Radiology and Nuclear Medicine</t>
  </si>
  <si>
    <t>https://ejrnm.springeropen.com/articles/10.1186/s43055-020-0131-7</t>
  </si>
  <si>
    <t>Vasiliadis-books</t>
  </si>
  <si>
    <t>Cambridge University Press</t>
  </si>
  <si>
    <t>D Bratu(ULBS), R Chicea, T Ciprian(ULBS), L Beli, S Dan, A Mihetiu(ULBS), B Adrian</t>
  </si>
  <si>
    <t>Ulus Travma Acil Cerrahi Derg, November 2020, Vol. 26, No. 1</t>
  </si>
  <si>
    <t>https://jag.journalagent.com/z4/download_fulltext.asp?pdir=travma&amp;plng=eng&amp;un=UTD-62705</t>
  </si>
  <si>
    <t>medscapelive</t>
  </si>
  <si>
    <t>CA Ispasoiu, R Chicea, FV Stamatian(UMF Cluj), F Ispasoiu</t>
  </si>
  <si>
    <t>High fasting insulin levels and insulin resistance may be linked to idiopathic recurrent pregnancy loss: a case-control study</t>
  </si>
  <si>
    <t>Journal of Pharmaceutical Research International</t>
  </si>
  <si>
    <t>https://www.journaljpri.com/index.php/JPRI/article/view/30938</t>
  </si>
  <si>
    <t>HSA particle size characterization by AFM</t>
  </si>
  <si>
    <t>Spectrochimica Acta Part A: Molecular and Biomolecular Spectroscopy</t>
  </si>
  <si>
    <t>https://www.sciencedirect.com/science/article/pii/S1386142520304467?casa_token=AbfrnuCu--UAAAAA:T_0sIG8az6Tz6aZyTaFEq7oEAEw0Zgr4_s0J_-igtLQ2Av2oB55Fii2q8Lwk4GbqFce5sv0xrXw</t>
  </si>
  <si>
    <t>AIMS Biophysics,</t>
  </si>
  <si>
    <t>https://www.aimspress.com/fileOther/PDF/biophysics/biophy-07-04-017.pdf</t>
  </si>
  <si>
    <t>Carbohydrate Polymers</t>
  </si>
  <si>
    <t>https://www.sciencedirect.com/science/article/pii/S0144861720308390?casa_token=8nF1yHPNCW8AAAAA:iTD1vaVgAlNOq6i4YnPdcfEvxxRO0ajA0xzqJu_W0HXAz03Ft_GO4piIAXbkbgFvzAGh1LbpX5c</t>
  </si>
  <si>
    <t>Radu Chicea, Florin Ispasoiu, Mircea Focsa</t>
  </si>
  <si>
    <t>Seminal plasma insemination during ovum-pickup—a method to increase pregnancy rate in IVF/ICSI procedure. A pilot randomized trial</t>
  </si>
  <si>
    <t>Physiological Reviews</t>
  </si>
  <si>
    <t>https://journals.physiology.org/doi/abs/10.1152/physrev.00013.2018</t>
  </si>
  <si>
    <t>OLEKSIK, V., PASCU, A., DEAC, C., FLEACĂ, R., BOLOGA, O., RACZ, G.  (toti ULBS)</t>
  </si>
  <si>
    <t>Experimental study about the surface quality of the medical implants obtained by incremental forming. International Journal of Material Forming, Springer-Verlag France, Vol. 3, Suppl. 1, 2010, ISSN 1960-6206, DOI 10.1007/s12289-010-0922-x, p. 935-938.</t>
  </si>
  <si>
    <t>Cheng, Z. N., Li, Y. L., Xu, C. X., Liu, Y. Y., Ghafoor, S., &amp; Li, F. Y. (2020). Incremental sheet forming towards biomedical implants: a review. Journal of Materials Research and Technology-Jmr&amp;T, 9(4), 7225-7251. doi:10.1016/j.jmrt.2020.04.096, WOS:000560697700001</t>
  </si>
  <si>
    <t>https://www.sciencedirect.com/science/article/pii/S2238785420312618</t>
  </si>
  <si>
    <t>Slota, J., Krasowski, B., Kubit, A., Trzepiecinski, T., Bochnowski, W., Dudek, K., &amp; Neslusan, M. (2020). Residual Stresses and Surface Roughness Analysis of Truncated Cones of Steel Sheet Made by Single Point Incremental Forming. Metals, 10(2). doi:10.3390/met10020237, WOS:000522450800082</t>
  </si>
  <si>
    <t>https://www.mdpi.com/2075-4701/10/2/237</t>
  </si>
  <si>
    <t>Oraon, M. (2020). Statistical analysis to predict the surface roughness in single point incremental forming of Cu67Zn33 alloy. International Journal of Productivity and Quality Management, 31(4), 593-604. doi:10.1504/IJPQM.2020.111697</t>
  </si>
  <si>
    <t>https://www.inderscienceonline.com/doi/abs/10.1504/IJPQM.2020.111697</t>
  </si>
  <si>
    <t>Oraon, M., Sharma, V., &amp; Mandal, S. (2020) Performance Measurement in Incremental Deformation of Brass Cu67Zn33 Through Soft Computing Tool. In. Lecture Notes in Mechanical Engineering (pp. 83-89).</t>
  </si>
  <si>
    <t>https://link.springer.com/chapter/10.1007/978-981-15-1307-7_9</t>
  </si>
  <si>
    <t>Oraon, M., Sharma, V., &amp; Roy, M. K. (2020). Analysis on surface roughness of Al-Mg alloy in single point incremental forming (SPIF). Paper presented at the AIP Conference Proceedings.</t>
  </si>
  <si>
    <t>https://aip.scitation.org/doi/abs/10.1063/5.0024552</t>
  </si>
  <si>
    <t xml:space="preserve">BÂRSAN, A., Popp, M., Rusu, G., &amp; Maroșan, I. (2020). ROBOT-FORMING–INDUSTRIAL, ROBOTS USED IN SINGLE POINT INCREMENTAL FORMING PROCESS. The Scientific Bulletin Addendum, 5, 152-161. </t>
  </si>
  <si>
    <t>https://www.researchgate.net/profile/Alexandru-Barsan/publication/343524670_Robot-Forming_-_Industrial_Robots_Used_In_Single_Point_Incremental_Forming_Process/links/5f2e7dce299bf13404adcce6/Robot-Forming-Industrial-Robots-Used-In-Single-Point-Incremental-Forming-Process.pdf</t>
  </si>
  <si>
    <t>OLEKSIK, V., PASCU, A., DEAC, C., FLEACĂ, R., ROMAN, M. BOLOGA, O. (toti ULBS)</t>
  </si>
  <si>
    <t>The influence of geometrical parameters on the incremental forming process for knee implants analyzed by numerical simulation – Proceedings of the 10th International Conference on Numerical Methods in Industrial Forming Processes (Numiform 2010), Published by American Institute of Physics, No. 1252, Vol. 1, 2010, ISBN: 978-0-7354-0799-2, p. 1208-1215</t>
  </si>
  <si>
    <t>Dabwan, A., Ragab, A. E., Saleh, M. A., Anwar, S., Ghaleb, A. M., &amp; Rehman, A. U. (2020). Study of the Effect of Process Parameters on Surface Profile Accuracy in Single-Point Incremental Sheet Forming of AA1050-H14 Aluminum Alloy. Advances in Materials Science and Engineering, 2020. doi:10.1155/2020/7265941, WOS:000508366600008</t>
  </si>
  <si>
    <t>https://www.hindawi.com/journals/amse/2020/7265941/</t>
  </si>
  <si>
    <t xml:space="preserve">Bârsan, A., Crenganiş, M., Popp, M. O., &amp; Rusu, G. P. (2020). Roboforming-Investigations Regarding Forming Forces in SPIF Process. Acta Universitatis Cibiniensis. Technical Series, 72(1), 37-41. </t>
  </si>
  <si>
    <t>https://ui.adsabs.harvard.edu/abs/2020AcUnC..72...37B/abstract</t>
  </si>
  <si>
    <t>Mittal, R. K. (2020). Incremental Sheet Forming Technologies: Principles, Merits, Limitations, and Applications: CRC Press.</t>
  </si>
  <si>
    <t>https://books.google.ro/books?hl=ro&amp;lr=&amp;id=dQ_2DwAAQBAJ&amp;oi=fnd&amp;pg=PP1&amp;dq=Incremental+Sheet+Forming+Technologies:+Principles,+Merits,+Limitations,+and+Applications&amp;ots=Ch2XmcstFa&amp;sig=BwLgMS6oFldM9hMTBuQlaVsA7sw&amp;redir_esc=y#v=onepage&amp;q=Incremental%20Sheet%20Forming%20Technologies%3A%20Principles%2C%20Merits%2C%20Limitations%2C%20and%20Applications&amp;f=false</t>
  </si>
  <si>
    <t>OLEKSIK, V., PASCU, A., DEAC, C., FLEACĂ, R., ROMAN, M. (toți ULBS)</t>
  </si>
  <si>
    <t>Numerical simulation of the incremental forming process for knee implants. Paper presented at the Proc. COMPLAS X, X International Conference on Computational Plasticity, Fundamental and Applications (2009).</t>
  </si>
  <si>
    <t xml:space="preserve">Vilotić, M., Dačević, N., Milutinović, M., Movrin, D., &amp; Siðanin, L. (2020). NEW SEVERE PLASTIC DEFORMATION METHOD FOR 316L MEDICAL GRADE STEEL PROCESSING NEW SPD METHOD FOR 316L STEEL PROCESSING. Acta Technica Corviniensis-Bulletin of Engineering, 13(1), 13-16. </t>
  </si>
  <si>
    <t>http://acta.fih.upt.ro/pdf/2020-1/ACTA-2020-1-01.pdf</t>
  </si>
  <si>
    <t>FLEACĂ, R., MIȚARIU, S.I.C., OLEKSIK, V., OLEKSIK, M., ROMAN, M. (toti ULBS)</t>
  </si>
  <si>
    <t>Mechanical Behaviour of Orthopaedic Cement Loaded with Antibiotics in the Operation Room, Materiale Plastice, Volume: 54  Issue: 2  Pages: 402-407, June 2017, Accession Number: WOS:000408702100045, ISSN: 0025-5289.</t>
  </si>
  <si>
    <t>Gandomkarzadeh, M., Mahboubi, A., &amp; Moghimi, H. R. (2020). Release behavior, mechanical properties, and antibacterial activity of ciprofloxacin-loaded acrylic bone cement: a mechanistic study. Drug Development and Industrial Pharmacy, 46(8), 1209-1218. doi:10.1080/03639045.2020.1788058, WOS:000547137600001</t>
  </si>
  <si>
    <t>https://www.tandfonline.com/doi/abs/10.1080/03639045.2020.1788058</t>
  </si>
  <si>
    <t>Russo, T., De Santis, R., Gloria, A., Barbaro, K., Altigeri, A., Fadeeva, I. V., &amp; Rau, J. V. (2020). Modification of PMMA Cements for Cranioplasty with Bioactive Glass and Copper Doped Tricalcium Phosphate Particles. Polymers, 12(1). doi:10.3390/polym12010037, WOS:000519848300037</t>
  </si>
  <si>
    <t>https://www.mdpi.com/2073-4360/12/1/37</t>
  </si>
  <si>
    <r>
      <t xml:space="preserve">Antonescu Elisabeta, Totan Maria, Boitor Cornel, Szakacs Julianna, Silisteanu Sinziana, </t>
    </r>
    <r>
      <rPr>
        <b/>
        <sz val="11"/>
        <color indexed="8"/>
        <rFont val="Calibri"/>
        <family val="2"/>
      </rPr>
      <t xml:space="preserve">Fleaca Sorin Radu, </t>
    </r>
    <r>
      <rPr>
        <sz val="11"/>
        <color theme="1"/>
        <rFont val="Calibri"/>
      </rPr>
      <t>Cernusca Mitariu Sebastian, Serb Bogdan</t>
    </r>
  </si>
  <si>
    <r>
      <rPr>
        <i/>
        <sz val="11"/>
        <color indexed="8"/>
        <rFont val="Calibri"/>
        <family val="2"/>
      </rPr>
      <t>The Reference Intervals Used in Pediatric Medical Analysis Laboratories to Interpret the Results Analysis for Total Serum Calcium,</t>
    </r>
    <r>
      <rPr>
        <sz val="11"/>
        <color theme="1"/>
        <rFont val="Calibri"/>
      </rPr>
      <t xml:space="preserve"> Revista de Chimie, vol.68, nr.2/2017, ISSN 2537-5733,</t>
    </r>
    <r>
      <rPr>
        <sz val="11"/>
        <color indexed="10"/>
        <rFont val="Calibri"/>
        <family val="2"/>
      </rPr>
      <t xml:space="preserve"> </t>
    </r>
    <r>
      <rPr>
        <sz val="11"/>
        <color theme="1"/>
        <rFont val="Calibri"/>
      </rPr>
      <t>pag 243-245</t>
    </r>
    <r>
      <rPr>
        <sz val="11"/>
        <color indexed="10"/>
        <rFont val="Calibri"/>
        <family val="2"/>
      </rPr>
      <t xml:space="preserve"> </t>
    </r>
  </si>
  <si>
    <r>
      <t>Vizitiu, E (Vizitiu, Elena)</t>
    </r>
    <r>
      <rPr>
        <vertAlign val="superscript"/>
        <sz val="10"/>
        <color indexed="8"/>
        <rFont val="Calibri"/>
        <family val="2"/>
      </rPr>
      <t>[ 1 ] </t>
    </r>
    <r>
      <rPr>
        <sz val="10"/>
        <color indexed="8"/>
        <rFont val="Calibri"/>
        <family val="2"/>
      </rPr>
      <t>; Constantinescu, M (Constantinescu, Mihai)</t>
    </r>
    <r>
      <rPr>
        <vertAlign val="superscript"/>
        <sz val="10"/>
        <color indexed="8"/>
        <rFont val="Calibri"/>
        <family val="2"/>
      </rPr>
      <t>[ 1 ] </t>
    </r>
    <r>
      <rPr>
        <sz val="10"/>
        <color indexed="8"/>
        <rFont val="Calibri"/>
        <family val="2"/>
      </rPr>
      <t>; Silisteanu, SC (Silisteanu, Sinziana Calina)</t>
    </r>
    <r>
      <rPr>
        <vertAlign val="superscript"/>
        <sz val="10"/>
        <color indexed="8"/>
        <rFont val="Calibri"/>
        <family val="2"/>
      </rPr>
      <t>[ 1,2 ]</t>
    </r>
    <r>
      <rPr>
        <sz val="10"/>
        <color indexed="8"/>
        <rFont val="Calibri"/>
        <family val="2"/>
      </rPr>
      <t>Prophylactic/therapeutic rehabilitation modalities in vertebral balance disorders in children aged 10-12, BALNEO RESEARCH JOURNAL, Volume: 11, Issue: 4, Pages: 516-519, DOI: 10.12680/balneo.2020.391,Published: DEC 2020</t>
    </r>
  </si>
  <si>
    <t>Xu, Y. M., Peng, H. M., Feng, B., &amp; Weng, X. S. (2020). Progress of antibiotic-loaded bone cement in joint arthroplasty. Chinese Medical Journal, 133(20), 2486-2494. doi:10.1097/cm9.0000000000001093, WOS:000585479800014</t>
  </si>
  <si>
    <t>https://www.ncbi.nlm.nih.gov/pmc/articles/PMC7575178/</t>
  </si>
  <si>
    <t>Pal Fodor, Radu Prejbeanu, Vlad Predescu, Bogdan Codorean, Fleacă Radu, Roman Mihai, Adrian Todor, Octav Russu, Tiberiu Bățagă</t>
  </si>
  <si>
    <r>
      <rPr>
        <i/>
        <sz val="11"/>
        <color indexed="8"/>
        <rFont val="Calibri"/>
        <family val="2"/>
      </rPr>
      <t xml:space="preserve">Novel Surgical Technique forBone Marrow Lesion – Case Report, </t>
    </r>
    <r>
      <rPr>
        <sz val="11"/>
        <color theme="1"/>
        <rFont val="Calibri"/>
      </rPr>
      <t xml:space="preserve">Journal of Interdisciplinary Medicine, Volume 1/ Supplement2/ nov 2016, ISSN 1234-5678, pag 27-30, DOI: 10.1515/jim-2016-0051 </t>
    </r>
  </si>
  <si>
    <r>
      <t>Athanasios N.Ververidis</t>
    </r>
    <r>
      <rPr>
        <sz val="10"/>
        <color indexed="8"/>
        <rFont val="Arial"/>
        <family val="2"/>
      </rPr>
      <t xml:space="preserve">, </t>
    </r>
    <r>
      <rPr>
        <sz val="10"/>
        <rFont val="Arial"/>
        <family val="2"/>
      </rPr>
      <t xml:space="preserve">KonstantinosParaskevopoulos, KonstantinosTilkeridis, GeorgiosRiziotis, StylianosTottas, Georgios I.Drosos, </t>
    </r>
    <r>
      <rPr>
        <sz val="10"/>
        <color indexed="8"/>
        <rFont val="Arial"/>
        <family val="2"/>
      </rPr>
      <t xml:space="preserve">Surgical modalities for the management of bone marrow edema of the knee joint </t>
    </r>
    <r>
      <rPr>
        <sz val="10"/>
        <rFont val="Arial"/>
        <family val="2"/>
      </rPr>
      <t>Journal of Orthopaedics</t>
    </r>
    <r>
      <rPr>
        <sz val="10"/>
        <color indexed="8"/>
        <rFont val="Arial"/>
        <family val="2"/>
      </rPr>
      <t xml:space="preserve">, </t>
    </r>
    <r>
      <rPr>
        <sz val="10"/>
        <rFont val="Arial"/>
        <family val="2"/>
      </rPr>
      <t>Volume 17</t>
    </r>
    <r>
      <rPr>
        <sz val="10"/>
        <color indexed="8"/>
        <rFont val="Arial"/>
        <family val="2"/>
      </rPr>
      <t xml:space="preserve">, January–February 2020, Pages 30-37; </t>
    </r>
    <r>
      <rPr>
        <sz val="10"/>
        <rFont val="Arial"/>
        <family val="2"/>
      </rPr>
      <t>https://doi.org/10.1016/j.jor.2019.08.025</t>
    </r>
  </si>
  <si>
    <t>https://www.sciencedirect.com/science/article/abs/pii/S0972978X19303952</t>
  </si>
  <si>
    <t xml:space="preserve">Nathan M Krebs, James L. Kehoe, Michael J. Van Wagner, , Carlos Rios-Bedoya, Case Reports/Case Series The Efficacy of Subchondroplasty for the Treatment of Knee Pain Associated with Bone Marrow Lesions Spartan Medical Research Journal Vol. 4, Issue 2, 2020 https://doi.org/10.51894/001c.11767 </t>
  </si>
  <si>
    <t>https://smrj.scholasticahq.com/article/11767-the-efficacy-of-subchondroplasty-for-the-treatment-of-knee-pain-associated-with-bone-marrow-lesions</t>
  </si>
  <si>
    <t>Kohring, Jessica M.; Oh, Irvin Baumhauer, Judith F,  Case Reports Talar Avascular Necrosis After Calcium Phosphate Injection Treatment of Talar Bone Marrow Lesions A Report of 2 Cases, JBJS Case Connector: April-June 2020 - Volume 10 - Issue 2 - p e19.00389 doi: 10.2106/JBJS.CC.19.00389</t>
  </si>
  <si>
    <t>https://journals.lww.com/jbjscc/Abstract/2020/06000/Talar_Avascular_Necrosis_After_Calcium_Phosphate.67.aspx</t>
  </si>
  <si>
    <t>Antonescu Elisabeta, Totan Maria, Boitor Cornel, Szakacs Julianna, Silisteanu Sinziana, Fleaca Sorin Radu, Cernusca Mitariu Sebastian, Serb Bogdan</t>
  </si>
  <si>
    <r>
      <rPr>
        <i/>
        <sz val="11"/>
        <color indexed="8"/>
        <rFont val="Calibri"/>
        <family val="2"/>
      </rPr>
      <t>The Reference Intervals Used in Pediatric Medical Analysis Laboratories to Interpret the Results Analysis for Total Serum Calcium,</t>
    </r>
    <r>
      <rPr>
        <sz val="11"/>
        <color theme="1"/>
        <rFont val="Calibri"/>
      </rPr>
      <t xml:space="preserve"> Revista de Chimie, vol.68, nr.2/2017, ISSN 2537-5733,</t>
    </r>
    <r>
      <rPr>
        <sz val="11"/>
        <color indexed="10"/>
        <rFont val="Calibri"/>
        <family val="2"/>
      </rPr>
      <t xml:space="preserve"> </t>
    </r>
    <r>
      <rPr>
        <sz val="11"/>
        <color theme="1"/>
        <rFont val="Calibri"/>
      </rPr>
      <t>pag 243-24</t>
    </r>
  </si>
  <si>
    <r>
      <t xml:space="preserve">Maria Totan1,3, Elisabeta Antonescu1,2*, Lavinia Duica1,4, Corina Roman-Filip1,2, Sinziana Calina Silisteanu Study of a Standardized Plant Extract Used as an </t>
    </r>
    <r>
      <rPr>
        <sz val="11"/>
        <color theme="1"/>
        <rFont val="Calibri"/>
      </rPr>
      <t xml:space="preserve">Anti-Inflammatory Drug to Reduce Joint Pain Revista de Chimie,71 (7),2020,513-521513, https://doi.org/10.37358/RC.20.7.8271 </t>
    </r>
  </si>
  <si>
    <t>Octav Russu, Tiberiu Bățagă, Marcela Todoran, Emilian Ciorcila, Teodora Maria Denisa Popa, Andrei-Marian Feier, Radu Prejbeanu, Fleacă Radu, Roman Mihai, Tudor Sorin Pop, Istvan Gergely</t>
  </si>
  <si>
    <r>
      <rPr>
        <i/>
        <sz val="11"/>
        <color indexed="8"/>
        <rFont val="Calibri"/>
        <family val="2"/>
      </rPr>
      <t xml:space="preserve">Anatomic All-Inside Anterior Cruciate Ligament Reconstruction using the Translateral Technique, </t>
    </r>
    <r>
      <rPr>
        <sz val="11"/>
        <color theme="1"/>
        <rFont val="Calibri"/>
      </rPr>
      <t>Journal of Interdisciplinary Medicine, Volume 2/ Supplement3/ may 2017, ISSN 1234-5678, pag 17-21, DOI: 10.1515/jim-2017-0039</t>
    </r>
  </si>
  <si>
    <r>
      <t>WahidAbdul</t>
    </r>
    <r>
      <rPr>
        <sz val="10"/>
        <color indexed="8"/>
        <rFont val="Arial"/>
        <family val="2"/>
      </rPr>
      <t xml:space="preserve">, </t>
    </r>
    <r>
      <rPr>
        <sz val="10"/>
        <rFont val="Arial"/>
        <family val="2"/>
      </rPr>
      <t>RandyGuro</t>
    </r>
    <r>
      <rPr>
        <sz val="10"/>
        <color indexed="8"/>
        <rFont val="Arial"/>
        <family val="2"/>
      </rPr>
      <t xml:space="preserve">, </t>
    </r>
    <r>
      <rPr>
        <sz val="10"/>
        <rFont val="Arial"/>
        <family val="2"/>
      </rPr>
      <t>ZaydJawad</t>
    </r>
    <r>
      <rPr>
        <sz val="10"/>
        <color indexed="8"/>
        <rFont val="Arial"/>
        <family val="2"/>
      </rPr>
      <t xml:space="preserve">, </t>
    </r>
    <r>
      <rPr>
        <sz val="10"/>
        <rFont val="Arial"/>
        <family val="2"/>
      </rPr>
      <t>RahulKotwal</t>
    </r>
    <r>
      <rPr>
        <sz val="10"/>
        <color indexed="8"/>
        <rFont val="Arial"/>
        <family val="2"/>
      </rPr>
      <t xml:space="preserve">, </t>
    </r>
    <r>
      <rPr>
        <sz val="10"/>
        <rFont val="Arial"/>
        <family val="2"/>
      </rPr>
      <t>AmitChandratreya</t>
    </r>
    <r>
      <rPr>
        <sz val="10"/>
        <color indexed="8"/>
        <rFont val="Arial"/>
        <family val="2"/>
      </rPr>
      <t xml:space="preserve"> Clinical outcomes of primary anatomic all-inside Anterior Cruciate Ligament reconstruction using the TransLateral technique: A minimum one-year follow-up study, </t>
    </r>
    <r>
      <rPr>
        <sz val="10"/>
        <rFont val="Arial"/>
        <family val="2"/>
      </rPr>
      <t>The Knee</t>
    </r>
    <r>
      <rPr>
        <sz val="10"/>
        <color indexed="8"/>
        <rFont val="Arial"/>
        <family val="2"/>
      </rPr>
      <t xml:space="preserve">, </t>
    </r>
    <r>
      <rPr>
        <sz val="10"/>
        <rFont val="Arial"/>
        <family val="2"/>
      </rPr>
      <t>Volume 27, Issue 6</t>
    </r>
    <r>
      <rPr>
        <sz val="10"/>
        <color indexed="8"/>
        <rFont val="Arial"/>
        <family val="2"/>
      </rPr>
      <t xml:space="preserve">, December 2020, Pages 1753-1763, </t>
    </r>
    <r>
      <rPr>
        <sz val="10"/>
        <rFont val="Arial"/>
        <family val="2"/>
      </rPr>
      <t>https://doi.org/10.1016/j.knee.2020.09.014</t>
    </r>
  </si>
  <si>
    <t>https://www.sciencedirect.com/science/article/abs/pii/S0968016020303227</t>
  </si>
  <si>
    <t>Mocuta Dorina, Burcea Claudia-Camelia, Cernusca-Mitariu Mihaela, Cormos Gabriela, Fleaca Radu, Comanescu Cristian, Hasegan Adrian, Boicean, Adrian</t>
  </si>
  <si>
    <r>
      <rPr>
        <i/>
        <sz val="11"/>
        <rFont val="Calibri"/>
        <family val="2"/>
      </rPr>
      <t>Theoretical And Practical Indicators Of Life Quality</t>
    </r>
    <r>
      <rPr>
        <b/>
        <sz val="11"/>
        <color indexed="8"/>
        <rFont val="Calibri"/>
        <family val="2"/>
      </rPr>
      <t xml:space="preserve"> , </t>
    </r>
    <r>
      <rPr>
        <sz val="11"/>
        <color theme="1"/>
        <rFont val="Calibri"/>
      </rPr>
      <t>European Journal Of Science And Theology, vol.10, issue 5, pag.63-69</t>
    </r>
  </si>
  <si>
    <t xml:space="preserve">Vitaly Tyushnyakov, Yulia Tkachenko, Using cognitive maps to study issues concerning the improvement of the quality of life of population in the frame of interregional disparities the journal of the Institute for Applied System Analysis of the National Technical University of Ukraine "Igor Sikorsky Kyiv Polytechnic Institute" of the National Academy of Sciences of Ukraine and the Ministry of Education and Science of Ukraine No. 4 (2020), https://doi.org/10.20535/SRIT.2308-8893.2020.4.03 </t>
  </si>
  <si>
    <t>http://journal.iasa.kpi.ua/article/view/228320</t>
  </si>
  <si>
    <t>Tyushnyakov V.N., Tkachenko Yu.G., Studying The Problems Of Increasing The Standard And Quality Of Life Of The Population In The Intermunicipal Differentiation Conditions, Economic Sciences, Fundamental Research No 12, 2020; 222-227</t>
  </si>
  <si>
    <t>http://fundamental-research.ru/pdf/2020/12/42937.pdf</t>
  </si>
  <si>
    <t>Silisteanu, SC (ULBS) ; Antonescu, E (ULBS) ; Szakacs, J ; Totan, M (ULBS) ; Roman-Filip, C (ULBS) ; Serb, BH (ULBS); Mitariu, MC (ULBS) ; Grigore, N (ULBS) ; Mitariu, SIC (ULBS)</t>
  </si>
  <si>
    <t>Study on Changes in Some Physiological Parameters Under the Action of Therapeutic Ultrasound</t>
  </si>
  <si>
    <t>Antonescu, E; Totan, M ; Silisteanu, SC. The quality of life - an indicator for assessing the recovery program in patients diagnosed with degenerative disorders. BALNEO RESEARCH JOURNAL, Volume: 11 Issue: 1 Pages: 88-94</t>
  </si>
  <si>
    <t>http://bioclima.ro/Journal.htm</t>
  </si>
  <si>
    <t>Romeo Micu, Anca Lucia Chicea, Dan Georgian Bratu, Paula Nita, Georgiana Nemeti, Radu Chicea</t>
  </si>
  <si>
    <t>Nermeen A. Tawfik, Ahmed Tohamy Ahmed, Tarek E. El-Shafei &amp; Mohamed R. Habba 
Egyptian Journal of Radiology and Nuclear Medicine volume 51, Article number: 18 (2020) Diagnostic value of spinal ultrasound compared to MRI for diagnosis of spinal anomalies in pediatrics</t>
  </si>
  <si>
    <t>Springer.com</t>
  </si>
  <si>
    <t>Mohamad Moussa 1, Athanasios G Papatsoris 2, Mohamad Abou Chakra 3, Youssef Fares 4, Baraa Dabboucy 5, Athanasios Dellis 6 Perspectives on urological care in spina bifida patients</t>
  </si>
  <si>
    <t>https://pubmed.ncbi.nlm.nih.gov/33614369/</t>
  </si>
  <si>
    <t>WoS, pubmed</t>
  </si>
  <si>
    <t>Nadya Marshalita, Percutaneous Minimally Invasive Fetoscopic Surgery: Ramah Ibu dan Janin, MALANG JOURNAL OF MIDWIFERY</t>
  </si>
  <si>
    <t>https://ojs.poltekkes-malang.ac.id/index.php/MAJORY/article/view/1431</t>
  </si>
  <si>
    <t>Ahmet Baschat, The Rationale for Fetal Therapy, Fetal Therapy (pp.1-7)</t>
  </si>
  <si>
    <t>R.M. Birlutiu, M.D. Roman, R.S.
Cismasiu, S.R. Fleaca, C.M. Popa,
M. Mihalache, et al.</t>
  </si>
  <si>
    <t>Sonication contribution to
identifying prosthetic joint
infection with Ralstonia
pickettii: a case report and
review of the literature, BMC
Musculoskelet Disord, 18
(2017), pp. 1-6, 10.1186/
s12891-017-1678-y</t>
  </si>
  <si>
    <t>GÜzel TunÇcan Ö, Dİzbay M,
Özger HS, ErganİŞ S, Baran
Aksakal FN, Çirak AM, Bozdayi
G, ÇaĞlar K. Monoclonal
outbreak of Ralstonia
solanacearum catheter-related
bloodstream ınfection
associated with contaminated
package of normal saline
solution in a tertiary level
hospital. Turk J Med Sci. 2020
Nov 25. doi: 10.3906/
sag-2010-121</t>
  </si>
  <si>
    <t>https://pubmed.ncbi.nlm.nih.gov/33237661/</t>
  </si>
  <si>
    <t>Pubmed</t>
  </si>
  <si>
    <t>.R.M. Birlutiu, M.D. Roman, R.S. Cismasiu, S.R. Fleaca, C.M. Popa,
M. Mihalache, et al.</t>
  </si>
  <si>
    <t>.Pompeyo Ferro, Ivone Vaz- Moreira, Célia M. Manaia, Evolution of gentamicin and arsenite resistance acquisition in Ralstonia pickettii water isolates,
Research in Microbiology, Volume 172, Issue 1,
2021,
103790,
ISSN 0923-2508,
https://doi.org/10.1016/ j.resmic.2020.11.001.</t>
  </si>
  <si>
    <t>https://www.sciencedirect.com/science/article/pii/S0923250820301030?via%3Dihub</t>
  </si>
  <si>
    <t>.Haragus, Horia MD, PhDa; Prejbeanu, Radu MD, PhDa; Patrascu, Jenel MD, PhDa; Faur, Cosmin MD, PhDa,*; Roman, Mihai MD, PhDb; Melinte, Razvan MD, PhDc; Timar, Bogdan MD, PhDd; Codorean, Ion MD, PhDe; Stetson, William MD, PhDf; Marra, Guido MD, PhDg</t>
  </si>
  <si>
    <t>Cross-cultural adaptation and validation of the Romanian Oxford Shoulder Score, Medicine: June 2018 - Volume 97 - Issue 23 - p e10926 doi: 10.1097/ MD.0000000000010926</t>
  </si>
  <si>
    <t>.Buchbinder, R., Ramiro, S., Huang, H., Gagnier, J.J., Jia, Y. and Whittle, S.L. (2020), Measures of Adult Shoulder Function. Arthritis Care Res, 72: 250-293. https://doi.org/ 10.1002/acr.24230</t>
  </si>
  <si>
    <t>https://onlinelibrary.wiley.com/doi/abs/10.1002/acr.24230</t>
  </si>
  <si>
    <t>.ROMAN, M.D., FLEACA, R.S.,
BOICEAN, A., BRATU, D.,
BIRLUTIU, V., RUS, L.L., TANTAR,
C., CERNUSCA MITARIU, S.I.,</t>
  </si>
  <si>
    <t>Assesment of Synovial Fluid
pH in Osteoartritis of the HIP
and Knee, Rev. Chim.
(Bucharest), 68(6), 2017,
1242-1244</t>
  </si>
  <si>
    <t>. Mohammed WajeahAbdul ,
Ameer Nassir, Nidhal K
Maraie, PREPARATION AND
IN-VITRO EVALUATION OF
IMPLANTABLE FILM
CONTAINING
MICROENCAPSULATED
SUSTAINED RELEASE
DEXAMETHASONE SODIUM
PHOSPHATE, January 2020,
DOI: 10.31838/ijpr/
2019.11.03.037</t>
  </si>
  <si>
    <t>https://www.researchgate.net/publication/338686240_PREPARATION_AND_IN-VITRO_EVALUATION_OF_IMPLANTABLE_FILM_CONTAINING_MICROENCAPSULATED_SUSTAINED_RELEASE_DEXAMETHASONE_SODIUM_PHOSPHATE</t>
  </si>
  <si>
    <t>.ROMAN, M.D., FLEACA, R.S.,
BOICEAN, A., BRATU, D.,
BIRLUTIU, V., RUS, L.L., TANTAR,
C., MITARIU, S.I.C.,</t>
  </si>
  <si>
    <t>Assesment of Synovial Fluid
pH in Osteoarthritis of the HIP
and Knee, Rev. Chim., 68(6),
2017, 1242-1244.</t>
  </si>
  <si>
    <t>.TOTAN, M., ANTONESCU, E.,
DUICA, L., ROMAN-FILIP, C.,
SILISTEANU, S.C., Study of a
Standardized Plant Extract
Used as an Anti-Inflammatory
Drug to Reduce Joint Pain,
Rev. Chim., 71(7), 2020,
513-521., DOI: 10.37358/
RC.20.7.8271</t>
  </si>
  <si>
    <t>https://www.revistadechimie.ro/Articles.asp?ID=8271</t>
  </si>
  <si>
    <t>.European Virtual Institute for Speciation
Analysis (EVISA)</t>
  </si>
  <si>
    <t>OLEKSIK, V., PASCU, A., DEAC, C.,
FLEACĂ, R., ROMAN, M. BOLOGA,
O. (toti ULBS)</t>
  </si>
  <si>
    <t>The influence of geometrical
parameters on the
incremental forming process
for knee implants analyzed by
numerical simulation –
Proceedings of the 10th
International Conference on
Numerical Methods in
Industrial Forming Processes
(Numiform 2010), Published
by American Institute of
Physics, No. 1252, Vol. 1,
2010, ISBN:
978-0-7354-0799-2, p.
1208-1215</t>
  </si>
  <si>
    <t>Hassan, M., Hussain, G., Ali,
A., Ilyas, M., Malik, S., Khan,
W. A., &amp; Bal, B. (2021). Effect
of pre-rolling temperature on
the interfacial properties and
formability of steel-steel bilayer
sheet in Single Point
Incremental Forming.
Proceedings of the Institution
of Mechanical Engineers, Part
B: Journal of Engineering
Manufacture, 235(3), 406–416.
https://doi.org/
10.1177/0954405420963004</t>
  </si>
  <si>
    <t>https://journals.sagepub.com/doi/10.1177/0954405420963004</t>
  </si>
  <si>
    <t>Dabwan, A., Ragab, A. E.,
Saleh, M. A., Anwar, S.,
Ghaleb, A. M., &amp; Rehman, A.
U. (2020). Study of the Effect
of Process Parameters on
Surface Profile Accuracy in
Single-Point Incremental Sheet
Forming of AA1050-H14
Aluminum Alloy. Advances in
Materials Science and
Engineering, 2020.
doi:10.1155/2020/7265941,
WOS:000508366600008</t>
  </si>
  <si>
    <t>Bârsan, A., Crenganiş, M.,
Popp, M. O., &amp; Rusu, G. P.
(2020). Roboforming-
Investigations Regarding
Forming Forces in SPIF
Process. Acta Universitatis
Cibiniensis. Technical Series,
72(1), 37-41.</t>
  </si>
  <si>
    <t>Mittal, R. K. (2020).
Incremental Sheet Forming
Technologies: Principles,
Merits, Limitations, and
Applications: CRC Press.</t>
  </si>
  <si>
    <t>OLEKSIK, V., PASCU, A., DEAC, C.,
FLEACĂ, R., ROMAN, M. (toți ULBS)</t>
  </si>
  <si>
    <t>Numerical simulation of the
incremental forming process
for knee implants. Paper
presented at the Proc.
COMPLAS X, X International
Conference on Computational
Plasticity, Fundamental and
Applications (2009).</t>
  </si>
  <si>
    <t>Vilotić, M., Dačević, N.,
Milutinović, M., Movrin, D., &amp;
Siðanin, L. (2020). NEW
SEVERE PLASTIC
DEFORMATION METHOD
FOR 316L MEDICAL GRADE
STEEL PROCESSING NEW
SPD METHOD FOR 316L
STEEL PROCESSING. Acta
Technica Corviniensis-Bulletin
of Engineering, 13(1), 13-16.</t>
  </si>
  <si>
    <t>FLEACĂ, R., MIȚARIU, S.I.C.,
OLEKSIK, V., OLEKSIK, M.,
ROMAN, M. (toti ULBS)</t>
  </si>
  <si>
    <t>Mechanical Behaviour of
Orthopaedic Cement Loaded
with Antibiotics in the
Operation Room, Materiale
Plastice, Volume: 54 Issue: 2
Pages: 402-407, June 2017,
Accession Number:
WOS:000408702100045,
ISSN: 0025-5289.</t>
  </si>
  <si>
    <t>Gandomkarzadeh, M.,
Mahboubi, A., &amp; Moghimi, H.
R. (2020). Release behavior,
mechanical properties, and
antibacterial activity of
ciprofloxacin-loaded acrylic
bone cement: a mechanistic
study. Drug Development and
Industrial Pharmacy, 46(8),
1209-1218.
doi:10.1080/03639045.2020.17
88058,
WOS:000547137600001</t>
  </si>
  <si>
    <t>Russo, T., De Santis, R.,
Gloria, A., Barbaro, K., Altigeri,
A., Fadeeva, I. V., &amp; Rau, J. V.
(2020). Modification of PMMA
Cements for Cranioplasty with
Bioactive Glass and Copper
Doped Tricalcium Phosphate
Particles. Polymers, 12(1).
doi:10.3390/polym12010037,
WOS:000519848300037</t>
  </si>
  <si>
    <t>Xu, Y. M., Peng, H. M., Feng,
B., &amp; Weng, X. S. (2020).
Progress of antibiotic-loaded
bone cement in joint
arthroplasty. Chinese Medical
Journal, 133(20), 2486-2494.
doi:10.1097/
cm9.0000000000001093,
WOS:000585479800014</t>
  </si>
  <si>
    <t>Pal Fodor, Radu Prejbeanu, Vlad
Predescu, Bogdan Codorean, Fleacă
Radu, Roman Mihai, Adrian Todor,
Octav Russu, Tiberiu Bățagă</t>
  </si>
  <si>
    <t>Novel Surgical
Technique forBone
Marrow Lesion – Case
Report, Journal of
Interdisciplinary
Medicine, Volume 1/
Supplement2/ nov
2016, ISSN 1234-5678,
pag 27-30, DOI:
10.1515/jim-2016-0051</t>
  </si>
  <si>
    <t>Athanasios N.Ververidis,
KonstantinosParaskevop
oulos,
KonstantinosTilkeridis,
GeorgiosRiziotis,
StylianosTottas, Georgios
I.Drosos, Surgical
modalities for the
management of bone
marrow edema of the
knee joint Journal of
Orthopaedics, Volume
17, January–February
2020, Pages 30-37;
https://doi.org/10.1016/
j.jor.2019.08.025</t>
  </si>
  <si>
    <t>Nathan M Krebs, James
L. Kehoe, Michael J. Van
Wagner, , Carlos Rios-
Bedoya, Case Reports/
Case Series The Efficacy
of Subchondroplasty for
the Treatment of Knee
Pain Associated with
Bone Marrow Lesions
Spartan Medical
Research Journal Vol. 4,
Issue 2, 2020 https://
doi.org/
10.51894/001c.11767</t>
  </si>
  <si>
    <t>Novel Surgical
Technique forBone
Marrow Lesion – Case
Report, Journal of
Interdisciplinary
Medicine, Volume 1/
Supplement2/ nov
2016, ISSN 1234-5678,
pag 27-30, DOI:
10.1515/jim-2016-0052</t>
  </si>
  <si>
    <t>Kohring, Jessica M.; Oh,
Irvin Baumhauer, Judith
F, Case Reports Talar
Avascular Necrosis Aler
Calcium Phosphate
InjecBon Treatment of
Talar Bone Marrow
Lesions A Report of 2
Cases, JBJS Case
Connector: April-June
2020 - Volume 10 - Issue
2 - p e19.00389 doi:
10.2106/
JBJS.CC.19.00389</t>
  </si>
  <si>
    <t>Octav Russu, Tiberiu Bățagă,
Marcela Todoran, Emilian Ciorcila,
Teodora Maria Denisa Popa, Andrei-
Marian Feier, Radu Prejbeanu,
Fleacă Radu, Roman Mihai, Tudor
Sorin Pop, Istvan Gergely</t>
  </si>
  <si>
    <t>Anatomic All-Inside
Anterior Cruciate
Ligament
ReconstrucCon using
the Translateral
Technique, Journal of
Interdisciplinary
Medicine, Volume 2/
Supplement3/ may
2017, ISSN 1234-5678,
pag 17-21, DOI:
10.1515/jim-2017-0039</t>
  </si>
  <si>
    <t>WahidAbdul, RandyGuro,
ZaydJawad,
RahulKotwal,
AmitChandratreya
Clinical outcomes of
primary anatomic allinside
Anterior Cruciate
Ligament reconstruction
using the TransLateral
technique: A minimum
one-year follow-up study,
The Knee, Volume 27,
Issue 6, December 2020,
Pages 1753-1763,
https://doi.org/10.1016/
j.knee.2020.09.014</t>
  </si>
  <si>
    <t>Alius, C (Alius, Catalin)[ 1 ] ; Tudor, C (Tudor, Corneliu)[ 1,3 ] ; Badiu, CD (Badiu, Cristinel Dumitru)[ 2 ] ; Dascalu, AM (Dascalu, Ana Maria)[ 1,2 ] ; Smarandache, CG (Smarandache, Catalin Gabriel)[ 1,2 ] ; Sabau, AD (Sabau, Alexandru Dan)[ 4 ] ; Tanasescu, C (Tanasescu, Ciprian)[ 4 ] ; Balasescu, SA (Balasescu, Simona Andreea)[ 1 ] ; Serban, D (Serban, Dragos)[ 1,2 ]</t>
  </si>
  <si>
    <t>Indocyanine Green-Enhanced Colorectal Surgery-between Being Superfluous and Being a Game-Changer</t>
  </si>
  <si>
    <t>Fluorescence-guided cancer surgery-A new paradigm By:Thammineedi, SR (Thammineedi, Subramanyeshwar Rao)[ 1 ] ; Saksena, AR (Saksena, Ajesh Raj)[ 2 ] ; Nusrath, S (Nusrath, Syed)[ 3 ] ; Iyer, RR (Iyer, R. Rajagopalan)[ 4 ] ; Shukla, S (Shukla, Srijan)[ 5 ] ; Patnaik, SC (Patnaik, Sujit Chyau)[ 1 ] ; Reddy, RP (Reddy, R. Pratap)[ 1 ] ; Boleneni, N (Boleneni, Naren)[ 1 ] ; Sharma, RM (Sharma, Rakesh M.)[ 6 ] ; Smith, L (Smith, Lynette)[ 7 ] ...More  View ResearcherID and ORCID JOURNAL OF SURGICAL ONCOLOGY  DOI: 10.1002/jso.26469  Early Access: MAR 2021 Document Type:Review; Early Access</t>
  </si>
  <si>
    <t>https://onlinelibrary.wiley.com/doi/10.1002/jso.26469</t>
  </si>
  <si>
    <t>Economic analysis of hospital/healthcare costs in patients with colorectal digestive anastomosis By:Munteanu, R (Munteanu, Rares)[ 1 ] ; Burcos, T (Burcos, Traean)[ 2 ] ; Grama, F (Grama, Florin)[ 2 ] ; Dumitrescu, D (Dumitrescu, Dan)[ 3 ]  ROMANIAN JOURNAL OF MILITARY MEDICINE  Volume: 124 Issue: 1 Pages: 113-118 Published: FEB 2021</t>
  </si>
  <si>
    <t>http://www.revistamedicinamilitara.ro/wp-content/uploads/2021/01/Economic-analysis-of-hospital-healthcare-costs-in-patients-with-colorectal-digestive-anastomosis.pdf</t>
  </si>
  <si>
    <t>SMALL BOWEL ADENOCARCINOMA ARISING IN LONGSTANDING FIBROSTENOTIC CROHN'S DISEASE By:Dumitrescu, D (Dumitrescu, D.)[ 1,2 ] ; Dumitru, A (Dumitru, A.)[ 1,3 ] ; Dimienescu, A (Dimienescu, Alexandra)[ 2 ] ; Badiu, CD (Badiu, C. D.)[ 1,4 ] ; Dumitrescu, V (Dumitrescu, V)[ 1,2 ]  MEDICAL-SURGICAL JOURNAL-REVISTA MEDICO-CHIRURGICALA  Volume: 125 Issue: 1 Pages: 123-131 DOI: 10.22551/MSJ.2021.01.16  Published: 2021</t>
  </si>
  <si>
    <t>https://www.revmedchir.ro/index.php/revmedchir/article/view/2353</t>
  </si>
  <si>
    <t>ODONTOGENIC ORBITAL CELLULITIS. CASE REPORT AND LITERATURE REVIEW By:Stana, D (Stana, Daniela)[ 1 ] ; Ardeleanu, IS (Ardeleanu, Ioana Sonia)[ 2,3 ]  MEDICAL-SURGICAL JOURNAL-REVISTA MEDICO-CHIRURGICALA  Volume: 125 Issue: 1 Pages: 139-145 DOI: 10.22551/MSJ.2021.01.18  Published: 2021</t>
  </si>
  <si>
    <t>https://www.revmedchir.ro/index.php/revmedchir/article/view/2355</t>
  </si>
  <si>
    <t>Varcus, Flore;  Beuran, Mircea;  Lica, Ioan;  Turculet, Claudiu;  Cotarlet, Adrian Valentin;  Georgescu, Stefan;  Vintila, Dan;  Sabau, Dan;  Sabau, Alexandru;  Ciuce, Constantin;  Bintintan, Vasile;  Georgescu, Eugen;  Popescu, Razvan;  Tarta, Cristi;  Surlin, Valeriu</t>
  </si>
  <si>
    <t>Laparoscopic Repair for Perforated Peptic Ulcer: A Retrospective Study</t>
  </si>
  <si>
    <t>Psychological effect of comprehensive nursing intervention in elderly patients with perforated peptic ulcer A protocol of systematic review By:Chen, B (Chen, Bing)[ 1 ] ; Liu, XY (Liu, Xiu-Yu)[ 1 ] ; Zhang, HM (Zhang, Hong-Mei)[ 1 ] ; Zhang, BJ (Zhang, Bai-Jun)[ 2 ] ; Wang, YT (Wang, Ying-Ting)[ 3 ]  MEDICINE  Volume: 99 Issue: 39 DOI: 10.1097/MD.0000000000022226  Published: SEP 25 2020</t>
  </si>
  <si>
    <t>https://journals.lww.com/md-journal/Fulltext/2020/09250/Psychological_effect_of_comprehensive_nursing.19.aspx</t>
  </si>
  <si>
    <t>Perforated and bleeding peptic ulcer: WSES guidelines By:Tarasconi, A (Tarasconi, Antonio)[ 1 ] ; Coccolini, F (Coccolini, Federico)[ 2 ] ; Biffl, WL (Biffl, Walter L.)[ 3 ] ; Tomasoni, M (Tomasoni, Matteo)[ 4 ] ; Ansaloni, L (Ansaloni, Luca)[ 4 ] ; Picetti, E (Picetti, Edoardo)[ 5 ] ; Molfino, S (Molfino, Sarah)[ 6 ] ; Shelat, V (Shelat, Vishal)[ 7 ] ; Cimbanassi, S (Cimbanassi, Stefania)[ 8 ] ; Weber, DG (Weber, Dieter G.)[ 9,10 ] ...More  View ResearcherID and ORCID WORLD JOURNAL OF EMERGENCY SURGERY  Volume: 15 Issue: 1 Article Number: 3  DOI: 10.1186/s13017-019-0283-9  Published: JAN 7 2020</t>
  </si>
  <si>
    <t>https://wjes.biomedcentral.com/articles/10.1186/s13017-019-0283-9</t>
  </si>
  <si>
    <t>Sava Mihai (ULBS), Catana Maria Gabriela (ULBS), Roman Filip Corina (ULBS</t>
  </si>
  <si>
    <t xml:space="preserve">The importance of early neurorehabilitation in the recovery of post-vaccination Guillan-Barre syndrome - a case report, </t>
  </si>
  <si>
    <t>Neurorehatilitation and complex therapeutical approaches in a patient with spinal multiple sclerosis, Roman Filip Corina, Catana Maria Gabriela, BALNEORESEARCH JOURNAL</t>
  </si>
  <si>
    <t>http://bioclima.ro/Balneo317.pdf</t>
  </si>
  <si>
    <t>WOS:000514812700011</t>
  </si>
  <si>
    <t xml:space="preserve">Dan-Mircea Stănilă,*,**,***,**** Andreea-Maria Florea,*,*** Adriana Stănilă,**,***,**** and Alina Adriana Panga*,**,***,****
</t>
  </si>
  <si>
    <t>Endothelial cells loss to the hyperopic pacients during phacoemulsification</t>
  </si>
  <si>
    <t>Journal of Glaucoma, Volume 29, Number 3, 21 March 2020, pp. 155-160(6)</t>
  </si>
  <si>
    <t xml:space="preserve">https://journals.lww.com </t>
  </si>
  <si>
    <t>Indian J Ophthalmol. 2020 Jan; 68(1): 91–98.</t>
  </si>
  <si>
    <t xml:space="preserve">
https://journals.lww.com</t>
  </si>
  <si>
    <t>http://www.scielo.br/scielo.php?script=sci_serial&amp;pid=0034-7280&amp;lng=en&amp;nrm=iso</t>
  </si>
  <si>
    <t>Applied Sciences, 2020 - mdpi.com</t>
  </si>
  <si>
    <t>https://www.mdpi.com/2076-3417/10/8/2682/htm</t>
  </si>
  <si>
    <t>Journal of Glaucoma: August 2020 - Volume 29 - Issue 8 - p 639-647</t>
  </si>
  <si>
    <t>DM Stănilă, A Stănilă, E Mihai, NG Sîrbu…</t>
  </si>
  <si>
    <t>Effect of phacoemulsification on the cornea</t>
  </si>
  <si>
    <t xml:space="preserve">
Research Article | Open Access
Volume 2020 |Article ID 7395081 | https://doi.org/10.1155/2020/7395081</t>
  </si>
  <si>
    <t xml:space="preserve"> https://www.scirp.org/journal/ojoph</t>
  </si>
  <si>
    <t>.Orga-Dumitriu D, Teodoru D, Tanasescu C, Teodoru A.
Actualities în patients thromboembolic risk management in the 
with atrial fibrillation. Acta Medica Transilvanica 2012;17(3):103-
104. http://www.amtsibiu.ro/Arhiva/2012/Nr3-en/Orga.pdf</t>
  </si>
  <si>
    <t xml:space="preserve">  Balneo Research Journal</t>
  </si>
  <si>
    <t>file:///C:/Users/User/Downloads/A_Four-Year_Observational_Study_regarding_the_Char.pdf</t>
  </si>
  <si>
    <t>Tanasescu C, Faur M, Gherman C. Difficult diagnosis in a
case of transverse colon neoplasm invading the greater
gastric curvature Acta Medica Transilvanica.
2020;25(2):55-57.</t>
  </si>
  <si>
    <t>Dovezi patologice în sprijinul exciziei mezorectale totale în tratamentul cancerului rectal</t>
  </si>
  <si>
    <t>http://cel.webofknowledge.com/full_record.do?product=CEL&amp;search_mode=CitingArticles&amp;qid=1&amp;SID=F5cx2gZ97CfkDNcXv7W&amp;pReturnLink=&amp;pSrcDesc=&amp;page=1&amp;UT=WOS:000291784200010&amp;doc=2</t>
  </si>
  <si>
    <t xml:space="preserve">JURNAL MEDICO-CHIRURGICAL-REVISTA MEDICO-CHIRURGICALA  </t>
  </si>
  <si>
    <t>http://cel.webofknowledge.com/full_record.do?product=CEL&amp;search_mode=CitingArticles&amp;qid=4&amp;SID=F5cx2gZ97CfkDNcXv7W&amp;pReturnLink=&amp;pSrcDesc=&amp;page=1&amp;UT=WOS:000291784200010&amp;doc=3</t>
  </si>
  <si>
    <t xml:space="preserve">  JURNAL DE MINȚI ȘI ȘTIINȚE MEDICALE </t>
  </si>
  <si>
    <t>http://cel.webofknowledge.com/full_record.do?product=CEL&amp;search_mode=CitingArticles&amp;qid=7&amp;SID=F5cx2gZ97CfkDNcXv7W&amp;pReturnLink=&amp;pSrcDesc=&amp;page=1&amp;UT=WOS:000291784200010&amp;doc=4</t>
  </si>
  <si>
    <t>Influența unor bioproduse alimentare condimentate pe linia de celule monocitice umane de tip THP-1</t>
  </si>
  <si>
    <t>NUTRIENTS</t>
  </si>
  <si>
    <t>http://cel.webofknowledge.com/full_record.do?product=CEL&amp;search_mode=CitingArticles&amp;qid=1&amp;SID=F31ouVCSXxBEwQ7uzsg&amp;pReturnLink=&amp;pSrcDesc=&amp;page=1&amp;UT=WOS:000423110900013&amp;doc=1</t>
  </si>
  <si>
    <t>Biomateriale obținute din consorții probiotice de microorganisme. Aplicații potențiale în medicina regenerativă</t>
  </si>
  <si>
    <t>http://cel.webofknowledge.com/full_record.do?product=CEL&amp;search_mode=CitingArticles&amp;qid=1&amp;SID=C4eQKOWsrxXm4GpNqeh&amp;pReturnLink=&amp;pSrcDesc=&amp;page=1&amp;UT=WOS:000423110900013&amp;doc=1</t>
  </si>
  <si>
    <t>Biomaterial cu activități antioxidante și antifungice, obținut de la plante indigene românești</t>
  </si>
  <si>
    <t>POLIMERI</t>
  </si>
  <si>
    <t>http://cel.webofknowledge.com/full_record.do?product=CEL&amp;search_mode=CitingArticles&amp;qid=1&amp;SID=F4okl2o57PUXPABzJXH&amp;pReturnLink=&amp;pSrcDesc=&amp;page=1&amp;UT=WOS:000423110900026&amp;doc=1</t>
  </si>
  <si>
    <t>Chirurgie colorectală îmbunătățită cu verde de indocianină - între a fi superflu și a fi un schimbător de jocuri</t>
  </si>
  <si>
    <t>JURNAL DE ONCOLOGIE CHIRURGICALĂ</t>
  </si>
  <si>
    <t>http://cel.webofknowledge.com/full_record.do?product=CEL&amp;search_mode=CitingArticles&amp;qid=1&amp;SID=D42Vkud8ruJRIMUXHmN&amp;pReturnLink=&amp;pSrcDesc=&amp;page=1&amp;UT=WOS:000585271000001&amp;doc=1</t>
  </si>
  <si>
    <t>Efectul bioprodusului Melaleuca alternifolia asupra liniei de celule leucemice monocitare acute</t>
  </si>
  <si>
    <t>LIQUID CRISTAL MOLECULAR CRYSTAL</t>
  </si>
  <si>
    <t>http://cel.webofknowledge.com/full_record.do?product=CEL&amp;search_mode=CitingArticles&amp;qid=1&amp;SID=F4YRgDUU3cN6rIJf31J&amp;pReturnLink=&amp;pSrcDesc=&amp;page=1&amp;UT=WOS:000532585800004&amp;doc=1</t>
  </si>
  <si>
    <t>Dificulte caz de accident toraco-abdominal de accident de autovehicul</t>
  </si>
  <si>
    <t>http://cel.webofknowledge.com/InboundService.do?product=CEL&amp;Func=Frame&amp;SrcApp=Publons&amp;SrcAuth=Publons_CEL&amp;SID=E3pFTt7lZ9Dku9Q4iSx&amp;customersID=Publons_CEL&amp;smartRedirect=yes&amp;mode=CitingArticles&amp;IsProductCode=Yes&amp;Init=Yes&amp;viewType=summary&amp;action=search&amp;UT=WOS%3A000289904300019</t>
  </si>
  <si>
    <t>Proprietățile biologice ale unui biomaterial obținut din Syzygium aromaticum</t>
  </si>
  <si>
    <t>http://cel.webofknowledge.com/full_record.do?product=CEL&amp;search_mode=CitingArticles&amp;qid=1&amp;SID=C3Lvau8HfXDw1ovMaNN&amp;pReturnLink=&amp;pSrcDesc=&amp;page=1&amp;UT=WOS:000532585800006&amp;doc=1</t>
  </si>
  <si>
    <t>Simulator endovascular dedicat analizei fluxului sanguin intraluminal si a presiunii exercitate la  pacientii cu patologii aortice complexe</t>
  </si>
  <si>
    <t>Costache V, Chitic A, Kak Khee Yeung (Department of Vascular Surgery, Amsterdam Cardiovascular Sciences), Staicu C, Melnic T, Cojan A, Sandu A, Sandu M, Bucurenciu C, Candea G, Santa A, Slavu S, Popa R, Meekel J (Department of Surgery, Amsterdam University Medical Centres, Location VUmc, Amsterdam), Costache A, Silvas C</t>
  </si>
  <si>
    <t>Dispozitiv pentru asigurarea trecerii alimentelor si protezare esofagiana laparogastroscopica Nr 129624</t>
  </si>
  <si>
    <t>Sabau Dan (Sibiu), Sabau Alexandru Dan (Braila), Dumitra Anca Maria (Sibiu)</t>
  </si>
  <si>
    <t>30.01.2020/04.01.2013</t>
  </si>
  <si>
    <t>Dumitra Anca</t>
  </si>
  <si>
    <t>Dispozitiv pentru asigurarea trecerii alimentelor și protezare esofagiana laparogastroscopica</t>
  </si>
  <si>
    <t>Sabău Dan (ULBS), Sabău Alexandru Dan (ULBS), Dumitra Anca Maria (ULBS)</t>
  </si>
  <si>
    <t>30.01.2020</t>
  </si>
  <si>
    <t>Dr Victor S. Costache</t>
  </si>
  <si>
    <t>Journal of Endovascular Therapy</t>
  </si>
  <si>
    <t>https://uk.sagepub.com/en-gb/eur/journal/journal-endovascular-therapy#editorial-board</t>
  </si>
  <si>
    <t>Faur MIHAI, Calin MOHOR</t>
  </si>
  <si>
    <t>Knee Surgery, Sports Traumatology, Arthroscopy (KSSTA)</t>
  </si>
  <si>
    <t>https://www.kssta.org/</t>
  </si>
  <si>
    <t>28.03.2020</t>
  </si>
  <si>
    <t>09.05.2020</t>
  </si>
  <si>
    <t>20.06.2020</t>
  </si>
  <si>
    <t>09.08.2020</t>
  </si>
  <si>
    <t>BRATU DAN</t>
  </si>
  <si>
    <t>ZILELE MEDICALE SIBIENE</t>
  </si>
  <si>
    <t>OCTOMBRIE 2020</t>
  </si>
  <si>
    <t xml:space="preserve">Actualities and perspectives in invasive medicine National conference </t>
  </si>
  <si>
    <t>https://eventsdesign.ro/sibiumed/pdf/Program_stiintific_sbc2020.pdf?fbclid=IwAR0KPMc-R_nJeTFj0cpxmIjJtFaxO8dxShebCbm_Dd0ithwUKugeD6pHCUg</t>
  </si>
  <si>
    <t>MEMBRUIN COMITETUL DE ORGANIZARE</t>
  </si>
  <si>
    <t>NOIEMBRIE 2020</t>
  </si>
  <si>
    <t>Al 8-lea Congres al Societății Române de Ultrasonografie în Obstetrică și Ginecologie</t>
  </si>
  <si>
    <t>https://sruog2020.medical-congresses.ro/</t>
  </si>
  <si>
    <t xml:space="preserve">Vicepresedinte </t>
  </si>
  <si>
    <r>
      <t>A Doua Ediție a Conferinţei Naţionale ”Actualităţi şi perspective în medicina invazivă”</t>
    </r>
    <r>
      <rPr>
        <sz val="10"/>
        <color indexed="62"/>
        <rFont val="Arial Narrow"/>
        <family val="2"/>
      </rPr>
      <t>.</t>
    </r>
  </si>
  <si>
    <t xml:space="preserve">Presedinte </t>
  </si>
  <si>
    <t>Cretu Dan</t>
  </si>
  <si>
    <t>Conferinta nationala-Actualitati si perspective in medicina invaziva</t>
  </si>
  <si>
    <t>https://eventsdesign.ro/sibiumed</t>
  </si>
  <si>
    <t>membru in organizare</t>
  </si>
  <si>
    <t>12-14 noiembrie2020</t>
  </si>
  <si>
    <t>SRATS Webinar, Shoulder Webinar - Rotator cuff tears: from conservative treatment to reverse shoulder arthroplasty</t>
  </si>
  <si>
    <t>N</t>
  </si>
  <si>
    <t>http://www.srats.ro/images//pdf/Program_Webinar_SRATS_2020_EN.pdf</t>
  </si>
  <si>
    <t>MEMBRU</t>
  </si>
  <si>
    <t xml:space="preserve"> November 26-28 2020</t>
  </si>
  <si>
    <t>Conferinta Nationala - Actualitati si perspective in medicina invaziva</t>
  </si>
  <si>
    <t xml:space="preserve"> 12-14 noiembrie</t>
  </si>
  <si>
    <t>SOROT Virtual Conference</t>
  </si>
  <si>
    <t>https://live.it-consult.ro/sorot2020/committees</t>
  </si>
  <si>
    <t>7-8 oct 2020</t>
  </si>
  <si>
    <t>AO Trauma Romania Webinar: Periprosthetic fractures - the challenge between trauma and orthopaedic surgery</t>
  </si>
  <si>
    <t>25 iunie 2020</t>
  </si>
  <si>
    <t>Comprehensive Shoulder Course – Fractures around Shoulder. Shoulder Arthroplasty</t>
  </si>
  <si>
    <t>http://www.saptamanamedicala.ro/congrese-conferinte/International-Comprehensive-Shoulder-Course-2020</t>
  </si>
  <si>
    <t>6-7 March 2020</t>
  </si>
  <si>
    <t>NICOLAE GRIGORE</t>
  </si>
  <si>
    <t>Actualități și perspective în medicina invazivă,</t>
  </si>
  <si>
    <t>Principal</t>
  </si>
  <si>
    <t>12 nov. - 14.nov. 2020</t>
  </si>
  <si>
    <t>International Conference on Urogynecology, Oradea</t>
  </si>
  <si>
    <t>Scientific Committee</t>
  </si>
  <si>
    <t>26 nov. - 27.nov. 2020</t>
  </si>
  <si>
    <t>Adrian Hasegan</t>
  </si>
  <si>
    <t>Mihai Roman</t>
  </si>
  <si>
    <t>SRATS Webinar, Shoulder Webinar
- Rotator cuff tears: from
conservative treatment to reverse
shoulder arthroplasty</t>
  </si>
  <si>
    <t>http://www.srats.ro/index.php/ro/</t>
  </si>
  <si>
    <t>November
26-28 2020</t>
  </si>
  <si>
    <t>Conferinta Nationala - Actualitati si
perspective in medicina invaziva</t>
  </si>
  <si>
    <t>https://
eventsdesign.ro/
sibiumed/</t>
  </si>
  <si>
    <t>12-14
noiembrie</t>
  </si>
  <si>
    <t>https://live.it-consult.ro/
sorot2020/committees</t>
  </si>
  <si>
    <t>AO Trauma Romania Webinar:
Periprosthetic fractures - the
challenge between trauma and
orthopaedic surgery</t>
  </si>
  <si>
    <t>25 iunie
2020</t>
  </si>
  <si>
    <t>Comprehensive Shoulder Course –
Fractures around Shoulder.
Shoulder Arthroplasty</t>
  </si>
  <si>
    <t>http://
www.saptamanamedical
a.ro/congreseconferinte/
International-
Comprehensive-
Shoulder-Course-2020</t>
  </si>
  <si>
    <t>6-7 March
2020</t>
  </si>
  <si>
    <t>Membru în comitetul ştiinţific</t>
  </si>
  <si>
    <t>Stanila Dan Mircea</t>
  </si>
  <si>
    <t>Reuniunea anuala a RCLSO</t>
  </si>
  <si>
    <t>www.oftalmologiaromana.ro</t>
  </si>
  <si>
    <t>20-22.10 2020</t>
  </si>
  <si>
    <t>CIPRIAN TANASESCU</t>
  </si>
  <si>
    <t xml:space="preserve">Conferintei Naționale Actualitati
		și perspective în medicina invaziva            </t>
  </si>
  <si>
    <t>12-14.11.2020</t>
  </si>
  <si>
    <t>INTESTINUL DE LA A LA Z</t>
  </si>
  <si>
    <t>https://www.facebook.com/sscrsibiu/posts/1898320830343433</t>
  </si>
  <si>
    <t>Actualitati si perspective in medicina invaziva - a doua editie- Sibiu</t>
  </si>
  <si>
    <t>Berghea Neamtu Cristian</t>
  </si>
  <si>
    <t xml:space="preserve">Aspects of ultrasonography in cervical pregnancy </t>
  </si>
  <si>
    <t>Radu Chicea, Dragoș Popescu</t>
  </si>
  <si>
    <t>Revista Ginecologia.Ro</t>
  </si>
  <si>
    <t>8(29)</t>
  </si>
  <si>
    <t>1-72</t>
  </si>
  <si>
    <t>Fetal anexes pathology – case report</t>
  </si>
  <si>
    <t xml:space="preserve"> Diana Lodromănean, Radu Chicea, Nicoleta Pop</t>
  </si>
  <si>
    <t xml:space="preserve">Fetal sexual ambiguity </t>
  </si>
  <si>
    <t xml:space="preserve">Vanishing pelvic tumor </t>
  </si>
  <si>
    <t>Dragoş Popescu, Radu Chicea, Elena Gancea</t>
  </si>
  <si>
    <t>A rare case of sexual differentiation abnormality  ................................................................................................................................... 67 Cristian Țăroi, Paula Niță, Radu Chicea</t>
  </si>
  <si>
    <t>Cristian Țăroi, Radu Chicea, Paula Niță</t>
  </si>
  <si>
    <t>Dacryocystocele – prenatal diagnosis</t>
  </si>
  <si>
    <t>Cristian Țăroi,  Paula Niță, Radu Chicea,</t>
  </si>
  <si>
    <t>Noutati in managementul Beta talasemiei in sarcina</t>
  </si>
  <si>
    <t>Badescu Tudor Mihai</t>
  </si>
  <si>
    <t>Actualitati si perspective in medicina invaziva</t>
  </si>
  <si>
    <t>eventsdesign.ro/sibiumed</t>
  </si>
  <si>
    <t xml:space="preserve">Badescu Tudor </t>
  </si>
  <si>
    <t>Sindromul encefalopatiei posterioare reversibile</t>
  </si>
  <si>
    <t>Repere istorice in terapia cancerului mamar</t>
  </si>
  <si>
    <t>Bardac O, Barbulescu B, Cretu D, R Tantu</t>
  </si>
  <si>
    <t>CNC ed 30 2020</t>
  </si>
  <si>
    <t>http ://cncchirurgie.ro</t>
  </si>
  <si>
    <t>3-6 noiembrie2020</t>
  </si>
  <si>
    <t>Evolutia anatomiei si chirurgiei din antichitate si pana in sec al XIX-lea</t>
  </si>
  <si>
    <t>Bardac O, Barbulescu B, Cretu D, Bancila S, Popescu L</t>
  </si>
  <si>
    <t>REMINESCENȚE ALE MEDICINII GALENICE ÎN TRADIȚIA POPULARĂ ROMÂNEASCĂ</t>
  </si>
  <si>
    <t>Bardac Ovidiu Dorin, Agnes K. Lackner (Medical University Wien,University Dental Clinic, Department of Pediatric Dentistry, Wien, Austria), Andrei Kozma*, Octavian Buda</t>
  </si>
  <si>
    <t>NATIONAL SYMPOSIUM WITH INTERNATIONAL PARTICIPATION
“FR. I. RAINER DAYS” - 2020
ANTHROPOLOGY AND TRADITIONS
Biomedical and Socio-Cultural Aspects in Medicine</t>
  </si>
  <si>
    <t>8-10.oct.2020</t>
  </si>
  <si>
    <t>REPERE ISTORICE ÎN TERAPIA CANCERULUI MAMAR</t>
  </si>
  <si>
    <t>OD Bardac, B Bărbulescu, D Crețu, Raluca Țântu</t>
  </si>
  <si>
    <t>Congresul National de Chirurgie  Editia 30, 2020</t>
  </si>
  <si>
    <t>https://cnchirurgie.ro/wp-content/uploads/2020/10/CNC2020_PF.pdf</t>
  </si>
  <si>
    <t>3 - 6 noiembrie 2020</t>
  </si>
  <si>
    <t>EVOLUȚIA ANATOMIEI ȘI CHIRURGIEI  DIN ANTICHITATE ȘI PÂNĂ ÎN SECOLUL AL XIX-LEA</t>
  </si>
  <si>
    <t>OD Bardac, D Crețu, B Bărbulescu, Ș Băncilă, L Popescu</t>
  </si>
  <si>
    <t>Congresul National de Chirurgie Editia 30, 2020</t>
  </si>
  <si>
    <t>3-6 noiembrie 2020</t>
  </si>
  <si>
    <t>Fier intravenos preoperator pentru tratarea anemiei în chirurgia majoră electivă</t>
  </si>
  <si>
    <t>Conf. Dr. Ovidiu BARDAC</t>
  </si>
  <si>
    <t>Abordarea multidisciplinară a Programului de Gestionare a Sângelui Pacientului, Webinar Online</t>
  </si>
  <si>
    <t>https://www.medical-congresses.ro/webinar-pbm4/</t>
  </si>
  <si>
    <t>29 octombrie 2020</t>
  </si>
  <si>
    <t xml:space="preserve">Intraoperative surprises in patients with acute surgical abdomen </t>
  </si>
  <si>
    <t xml:space="preserve">Alin Mihetiu, Dan Bratu, Alexandra Sandu, Alexandru Sabau </t>
  </si>
  <si>
    <t>Actualities and perspectives in invasive medicine National conference</t>
  </si>
  <si>
    <t xml:space="preserve">143 Carcinomul secretor – un tip neobisnuit de neoplazie mamara </t>
  </si>
  <si>
    <t xml:space="preserve">Dan Bratu, Andreea Sacadat, Alexandra Sandu, Victoria Gira, Alexandru Sabau, Alin Mihetiu  </t>
  </si>
  <si>
    <t>Surgical treatment of breast cancer, then an now.Aretrospective view</t>
  </si>
  <si>
    <t xml:space="preserve">Dan Bratu, Alin Mihetiu, Alexandru Sabau </t>
  </si>
  <si>
    <t xml:space="preserve">Cauze neobișnuite de abdomen acut </t>
  </si>
  <si>
    <t xml:space="preserve">A. Mihețiu, Alexandra Sandu, F. Fluture, Victoria Gîra, D. Bratu </t>
  </si>
  <si>
    <t>§ Congresul National de Chirurgie Noiembrie 2020 Sinaia</t>
  </si>
  <si>
    <t>https://www.eventernet.ro/</t>
  </si>
  <si>
    <t xml:space="preserve">Hernie transdiafragmatică posterioară congenitală - cauză rară de ocluzie intestinală la adult </t>
  </si>
  <si>
    <t xml:space="preserve">A. Mihețiu, Andreea Săcădat, F. Fluture, Victoria Gîra, Alexandra Sandu,D. Bratu   </t>
  </si>
  <si>
    <t xml:space="preserve">Tehnologii inovative în chistul hidatic hepatic </t>
  </si>
  <si>
    <t xml:space="preserve">A.D. Sabău, D. Bratu, Vanina Sabău, A. Mihețiu, D. Sabău </t>
  </si>
  <si>
    <t xml:space="preserve">Stentarea în patologia tubului digestiv terminal </t>
  </si>
  <si>
    <t xml:space="preserve">A.D. Sabău, D. Bratu, A. Mihețiu, Anca Maria Dumitra, D. Sabău </t>
  </si>
  <si>
    <t xml:space="preserve">Rectoplicatura în prolapsul rectal </t>
  </si>
  <si>
    <t xml:space="preserve">Litiază veziculară complicată cu fistulă colecisto-coledociană și coleperitoneu </t>
  </si>
  <si>
    <t xml:space="preserve">D. Bratu, A. Mihețiu, A. Sabău, D. Sabău </t>
  </si>
  <si>
    <t>Medicina defensiva:impactul asupra practicii medicale</t>
  </si>
  <si>
    <t xml:space="preserve">CASE REPORT: CERVICAL PARTIAL HYDATIDIFORM MOLAR PREGNANCY </t>
  </si>
  <si>
    <t>Chicea Radu , Mureşan Olimpiu , Batîr Anişoara</t>
  </si>
  <si>
    <t>A Doua Ediție a Conferinţei Naţionale ”Actualităţi şi perspective în medicina invazivă”.</t>
  </si>
  <si>
    <t xml:space="preserve">LAPAROSCOPIC TREATMENT OF OVARIAN CYSTS IN PREGNANCY </t>
  </si>
  <si>
    <t>Radu Chicea,</t>
  </si>
  <si>
    <t xml:space="preserve">MEDICAL AND SURGICAL TREATMENT IN CERVICAL PREGNANCY </t>
  </si>
  <si>
    <t>COMPLICATIONS OF LATE PREMATURITY</t>
  </si>
  <si>
    <t>EMERGENCY CAESAREAN-SECTION FOR SEVERE PREECLAMPSIA AT 28TH WEEK OF GESTATION  , Lucian Blaga” University of Sibiu, Emergency County Clinical Hospital of Sibiu Andrei Neagu,Lucian Blaga” University of Sibiu, Emergency County Clinical Hospital of Sibiu</t>
  </si>
  <si>
    <t xml:space="preserve">Radu Chicea,  Amina Grindeanu, Paula Nita,  Lacramioara Iridon, Andrei Neagu </t>
  </si>
  <si>
    <t>UTERINE LEIOMYOMA WITH ACUTE URINARY RETENTION - CASE REPORT</t>
  </si>
  <si>
    <t xml:space="preserve">Lacramioara Iridon, Radu Chicea,  Amina Grindeanu, Paula Nita,  , Andrei Neagu </t>
  </si>
  <si>
    <t>UMBILICAL CORD CYSTS</t>
  </si>
  <si>
    <t>Diana Lodromănean,  Radu Chicea, Nicoleta Popa, Ricarda Mariș</t>
  </si>
  <si>
    <t>PLACENTAL ABNORMALITIES AT TERM</t>
  </si>
  <si>
    <t>SURGICAL MANAGEMENT OF PLACENTA PERCRETA – CASE REPORT</t>
  </si>
  <si>
    <t>Radu Chicea, Olimpiu Muresan, Tia-Maria Manta</t>
  </si>
  <si>
    <t>DIAGNOSIS AND TREATMENT OF ECTOPIC PREGNANCY</t>
  </si>
  <si>
    <t xml:space="preserve">Radu Chicea,Valentin Voiasciuc,
Livia - Giorgiana Matei,  </t>
  </si>
  <si>
    <t>CONSERVATIVE LAPAROSCOPIC TREATMENT FOR A TUBAL ECTOPIC PREGNANCY IN A 31-YEAR-OLD WOMAN</t>
  </si>
  <si>
    <t>Radu Chicea , Andrei Neagu , Amina Grindeanu , Lacramioara Iridon ,Paula Nita</t>
  </si>
  <si>
    <t>MANAGEMENT OF UTERINE ATONY - LIGATION OF THE HYPOGASTRIC ARTERY – CASE REPORT</t>
  </si>
  <si>
    <t xml:space="preserve">Cristian Țăroi,  Radu Chicea,  Paula Niță, </t>
  </si>
  <si>
    <t>THE IMPACT OF HEALTH EDUCATION AMONG POPULATION ON THE DIAGNOSIS AND PROGNOSIS OF VULVAR CANCER - CASE PRESENTATION</t>
  </si>
  <si>
    <t xml:space="preserve"> Paula Niță, ,  Radu Chicea, Cristian Țăroi</t>
  </si>
  <si>
    <t>ACUTE HAEMOPERITONEUM IN PREGNANCY – CASE REPORT</t>
  </si>
  <si>
    <t xml:space="preserve">Popa Nicoleta , Radu Chicea , Diana Lodromănean , Ricarda Mariș </t>
  </si>
  <si>
    <t>Dragoş Popescu, Radu Chicea, Cristina Popescu, Diana Lodromanean, Ioana Gherman</t>
  </si>
  <si>
    <t>INTERESTING CASE OF FETAL SEXUAL AMBIGUITY DISCOVERED DURING THE INTRAUTERINE LIFE</t>
  </si>
  <si>
    <t>Dragoş Popescu, Radu Chicea, Cristina Popescu,Ioana Gherman</t>
  </si>
  <si>
    <t>SOLID PELVIC TUMOR OF UNKNOWN ORIGIN WITH SPONTANEOUS RESOLUTION</t>
  </si>
  <si>
    <t xml:space="preserve">Ultrasound detection of fetal anomalies: how to inform the parents </t>
  </si>
  <si>
    <t>Dragos Popescu, Radu Chicea, Iulia Lazar</t>
  </si>
  <si>
    <t>4th Eastern European Conference of Mental Health</t>
  </si>
  <si>
    <t>Rare complication in a Covid-positive patient with sigmoid colon cancer -hemoperitoneum from gallbladder necrosis generate by microthrombosis</t>
  </si>
  <si>
    <t>Mihai FAUR, Ciprian TĂNĂSESCU</t>
  </si>
  <si>
    <t>The benefits of using mechanical anastomoses in rectal cancer surgery</t>
  </si>
  <si>
    <t>Tibial Shaft non-union – Case Presentation</t>
  </si>
  <si>
    <r>
      <t xml:space="preserve">Butuza Tiberiu, Mihai Dan Roman, Bogdan-Axente Bocea, </t>
    </r>
    <r>
      <rPr>
        <b/>
        <sz val="11"/>
        <color indexed="8"/>
        <rFont val="Calibri"/>
        <family val="2"/>
      </rPr>
      <t>Radu Sorin Fleaca</t>
    </r>
    <r>
      <rPr>
        <sz val="11"/>
        <color theme="1"/>
        <rFont val="Calibri"/>
      </rPr>
      <t>, Cosmin Mohor</t>
    </r>
  </si>
  <si>
    <t>Avulsion Fracture of ACL (Tibial Insertion)</t>
  </si>
  <si>
    <r>
      <t xml:space="preserve">Mihai Dan Roman, </t>
    </r>
    <r>
      <rPr>
        <b/>
        <sz val="11"/>
        <color indexed="8"/>
        <rFont val="Calibri"/>
        <family val="2"/>
      </rPr>
      <t>Radu Sorin Fleaca</t>
    </r>
    <r>
      <rPr>
        <sz val="11"/>
        <color theme="1"/>
        <rFont val="Calibri"/>
      </rPr>
      <t>, Cosmin Mohor</t>
    </r>
  </si>
  <si>
    <t xml:space="preserve">SINGLE – SITE LAPAROSCOPY IN GYNECOLOGY: A REVIEW OF THE CURRENT LITERATURE </t>
  </si>
  <si>
    <r>
      <t>Dr. Paula Muntean, Dr. Ilonka Coracioni,</t>
    </r>
    <r>
      <rPr>
        <b/>
        <sz val="10"/>
        <rFont val="Arial Narrow"/>
        <family val="2"/>
      </rPr>
      <t xml:space="preserve"> Dr. Georgeta Gînfălean,</t>
    </r>
    <r>
      <rPr>
        <sz val="10"/>
        <rFont val="Arial Narrow"/>
        <family val="2"/>
      </rPr>
      <t xml:space="preserve"> Dr. Marian Codru, Dr. Andreea Cîmpean</t>
    </r>
  </si>
  <si>
    <t>Conferința Națională - Actualități și perspective în medicina invazivă - Sibiu 12 - 14.11.2020 - desfășurată la ULBS.</t>
  </si>
  <si>
    <t>http://eventsdesign.eventsair.com./conferinta-nationala---actualitati-si-perspective-in-medicina-invaiva/sbc2/Site/Register</t>
  </si>
  <si>
    <t>Sacrospinous Ligaments in the treatment of pelvic organ prolapse</t>
  </si>
  <si>
    <t xml:space="preserve">N.GRIGORE,  I. MIHAI, V.PIRVUT, A.HAŞEGAN </t>
  </si>
  <si>
    <t>The 11 th International Conference on Urogynecology UROGYN 2020</t>
  </si>
  <si>
    <t>Minim invasive treatment in the cure of female stress urinary incontinence</t>
  </si>
  <si>
    <t>Minim invasive transvaginal approach of vesico-vaginal fistula</t>
  </si>
  <si>
    <t>Laparoscopic adrenalectomy for adrenal tumors</t>
  </si>
  <si>
    <t>Vesico-vaginal fistula – laparoscopic approach.</t>
  </si>
  <si>
    <t>Laparoscopic bladder diverticulectomy for large bladder diverticulum: a case report</t>
  </si>
  <si>
    <t>Zero ischemia in laparoscopic small renal mass excision</t>
  </si>
  <si>
    <t>Laparoscopic complete resection and morcellation of a prevesical leiomyofibroma – a case report</t>
  </si>
  <si>
    <t>Holmium laser vs pnematic and ballistic lithotripsy. Which way is safer for ureteral stones treatment?</t>
  </si>
  <si>
    <t>Laparoscopic adrenalectomy by retroperitoneal approach in the treatment of adrenal tumors</t>
  </si>
  <si>
    <t>Laparoscopic transabdominal  treatment of iatrogenic vesico-vaginal fistula</t>
  </si>
  <si>
    <t>Laparoscopic partial nephrectomy through retroperitoneal approach</t>
  </si>
  <si>
    <t>EMERGENCY CAESAREAN-SECTION FOR SEVERE PREECLAMPSIA AT 28TH
WEEK OF GESTATION</t>
  </si>
  <si>
    <t>Radu Chicea, Amina Grindeanu, Paula Niță, Lăcrămioara Iridon, Andrei Neagu</t>
  </si>
  <si>
    <t>Actualități și perspective în medicina invazivă</t>
  </si>
  <si>
    <t>Iridon Lăcrămioara, Chicea Radu, Niță Paula, Grindeanu Amina, Neagu Andrei</t>
  </si>
  <si>
    <t>CONSERVATIVE LAPAROSCOPIC TREATMENT FOR A TUBAL ECTOPIC
PREGNANCY IN A 31-YEAR-OLD WOMAN</t>
  </si>
  <si>
    <t>Radu Chicea,  Andrei Neagu, Amina Grindeanu, Iridon Lăcrămioara, Paula Niță</t>
  </si>
  <si>
    <t>MANAGEMENT OF UTERINE ATONY - LIGATION OF THE HYPOGASTRIC ARTERY
– CASE REPORT</t>
  </si>
  <si>
    <t>Cristian Țăroi, Radu Chicea, Niță Paula</t>
  </si>
  <si>
    <t>THE IMPACT OF HEALTH EDUCATION AMONG POPULATION ON THE
DIAGNOSIS AND PROGNOSIS OF VULVAR CANCER - CASE PRESENTATION</t>
  </si>
  <si>
    <t>Paula Niță, Radu Chicea, Cristian Țăroi</t>
  </si>
  <si>
    <t>STAGE IIB CERVICAL ADENOCARCINOMA</t>
  </si>
  <si>
    <t>Cristian Țăroi, Paula Niță, Damșa Andrei, Andrada Rădulea</t>
  </si>
  <si>
    <t>TRANSVAGINAL SACROSPINOUS LIGAMENT FIXATION FOR PELVIC ORGAN
PROLAPSE STAGE II/III ASSOCIATED WITH CYSTOCELE AND RECTOCELE</t>
  </si>
  <si>
    <t>Endoprotezare gastrică pentru adenocarcinom gastric cu disfagie totală</t>
  </si>
  <si>
    <t xml:space="preserve">Dan Sabau, Dan Bratu, Hassan Noor, Vanina Marcu, Gabriel Smarandache, Alexandru Sabau </t>
  </si>
  <si>
    <t>Congresul National de Chirurgie</t>
  </si>
  <si>
    <t xml:space="preserve">https://cnchirurgie.ro/ </t>
  </si>
  <si>
    <t>Endoprotezare esofagiana prin foraj transtumoral prin tractiune</t>
  </si>
  <si>
    <t>Dan Sabau, Dan Bratu, Noor Hassan, Vanina Marcu, Gabriel Smarandache, Alexandru Sabau</t>
  </si>
  <si>
    <t>https://cnchirurgie.ro/</t>
  </si>
  <si>
    <t>Neoplasm sincron rectal si de colon</t>
  </si>
  <si>
    <t>Dan Sabau, Dan Bratu, Anca Dumitra, Noor Hassan, Alexandru Sabau,Marcu Vanina</t>
  </si>
  <si>
    <t>Dispozitive originale in chirurgia chistului hidatic hepatic</t>
  </si>
  <si>
    <t>Dan Sabau, Dan Bratu,  Noor Hassan, Marcu Vanina,Adrian Popentiu, Stefan Titu, Alexandru Sabau</t>
  </si>
  <si>
    <t>Esophageal stent placement</t>
  </si>
  <si>
    <t xml:space="preserve">Conferinţa Româno-Sârbă de Chirurgie </t>
  </si>
  <si>
    <t>Original devices used in the treatment of hepatic hydatic cyst</t>
  </si>
  <si>
    <t>Foraj transtumoral – Dificultăţi</t>
  </si>
  <si>
    <t>A. D. Sabau, D. Bratu, C.G. Smarandache, A. Popentiu, D. Moga, Vanina Marcu-Iordanescu, Hassan Noor, Elena Vasiliu, Sinziana Nicolae, Alexandra Lupu-Petria, D. Sabau</t>
  </si>
  <si>
    <t>Fistulă eso-traheală malignă</t>
  </si>
  <si>
    <t>A.D. Sabau, D. Bratu, C.G. Smarandache, Vanina Marcu-Iordanescu, Hassan Noor, D. Sabau</t>
  </si>
  <si>
    <t>Chist hidatic hepatic în chirurgia pediatrică</t>
  </si>
  <si>
    <t>A. D. Sabau, D. Bratu, Vanina Marcu-Iordanescu, Hassan Noor, C. S. Berghea Neamtu, Stefania Manea, D. Sabau</t>
  </si>
  <si>
    <t>Un nou protocol in tratamentul precoce al pancreatiei acute</t>
  </si>
  <si>
    <t xml:space="preserve">A. D. Sabau, D. Bratu, L. Beli, Vanina Sabau, Anca-Maria Dumitra, R. Hulpus, A. Mihetiu, H. Noor, D. Sabau </t>
  </si>
  <si>
    <t>Stenozele esofagiene - Solutii terapeutice</t>
  </si>
  <si>
    <t xml:space="preserve">A. D. Sabau, D. Bratu, L. Beli, Vanina Sabau, C. G. Smarandache, Anca-Maria Dumitra, R. Hulpus, A. Mihetiu, H. Noor, D. Sabau </t>
  </si>
  <si>
    <t>Chist hidatic hepatic în chirurgia miniminvaziva</t>
  </si>
  <si>
    <t xml:space="preserve">A. D. Sabau, D. Bratu, L. Beli, Vanina Sabau, A. Popentiu, Anca-Maria Dumitra, R. Hulpus, A. Mihetiu, H. Noor, D. Sabau </t>
  </si>
  <si>
    <t>Localizari speciale - Solutii speciale in chirurgia chistului hidatic hepatic</t>
  </si>
  <si>
    <t>Fistula eso-traheala</t>
  </si>
  <si>
    <t xml:space="preserve">A. D. Sabau, D. Bratu, L. Beli, Vanina Sabau, C. G. Smarandache, Anca-Maria Dumitra, R. Hulpus, A. Mihetiu, H. Noor, St. Titu, D. Sabau </t>
  </si>
  <si>
    <t>Stenoza de jonctiune eso-gastrica</t>
  </si>
  <si>
    <t>Tibial Shaft non-union – Case
Presentation</t>
  </si>
  <si>
    <t>Butuza Tiberiu, Mihai Dan
Roman, Bogdan-Axente
Bocea, Radu Sorin Fleaca,
Cosmin Mohor</t>
  </si>
  <si>
    <t>https:// eventsdesign.ro/ sibiumed/</t>
  </si>
  <si>
    <t>Avulsion Fracture of ACL (Tibial InserCon)</t>
  </si>
  <si>
    <t>Mihai Dan Roman, Radu Sorin Fleaca, Cosmin Mohor</t>
  </si>
  <si>
    <t>https://eventsdesign.ro/</t>
  </si>
  <si>
    <t>Esecul in practica medicala. Erogare
umana, de sistem sau gravitatea
cazului</t>
  </si>
  <si>
    <t>Surgical Treatment of proximal
humeral fractures</t>
  </si>
  <si>
    <t>How to read a shoulder MRI - how
and why should we look for fatty
infiltration of the cuff muscles</t>
  </si>
  <si>
    <t>7-8 oct 2021</t>
  </si>
  <si>
    <t>Rectoplicatura in prolapsul rectal</t>
  </si>
  <si>
    <t>A.-D. Sabau, D. Bratu, A. Mihetiu, Anca Maria Dumitra, D. Sabau</t>
  </si>
  <si>
    <t>CNC 2020</t>
  </si>
  <si>
    <t>4-7 noiembrie 2020</t>
  </si>
  <si>
    <t xml:space="preserve">Stentarea in patologia tubului digestiv termina </t>
  </si>
  <si>
    <t>A.D. Sabau, D. Bratu, A. Mihetiu, Anca Maria Dumitra, D. Sabau</t>
  </si>
  <si>
    <t xml:space="preserve">Tehnologii inovative in chistul hidatic hepatic </t>
  </si>
  <si>
    <t xml:space="preserve">A.D. Sabau, D. Bratu, Vanina Sabau, A. Mihetiu, D. Sabau </t>
  </si>
  <si>
    <t xml:space="preserve">Procedee si tehnologii inovative in cancerul esofagian </t>
  </si>
  <si>
    <t xml:space="preserve">A.D. Sabau, D. Bratu, Vanina Sabau, C.G. Smarandache, Alexandra Lupu Petria, D. Sabau </t>
  </si>
  <si>
    <t>Risk assessment in facoemulsification and implantation of extended depth of focus IOL- A quality by design approach.</t>
  </si>
  <si>
    <t>DM Stanila,Alina Adriana Panga, Adriana Stanila</t>
  </si>
  <si>
    <t>FMD4</t>
  </si>
  <si>
    <t xml:space="preserve">ESCRS winter Congres </t>
  </si>
  <si>
    <t>www.escrs.org</t>
  </si>
  <si>
    <t>21-23 februarie 2020</t>
  </si>
  <si>
    <t>Let”s not forget about chronic oculopalpebral Demodex infestation</t>
  </si>
  <si>
    <t>Wold Ophthalmology Congres(WOC)</t>
  </si>
  <si>
    <t>https://icowoc.org/</t>
  </si>
  <si>
    <t>26-29 iunie 2020</t>
  </si>
  <si>
    <t>Evaluation of quality of vision in EDOFintraocular lens implantation with Ishikawa diagram</t>
  </si>
  <si>
    <t xml:space="preserve">38th Congress of ESCRS </t>
  </si>
  <si>
    <t>https://www.escrs.org/amsterdam2020/</t>
  </si>
  <si>
    <t>2-4 octombrie 2020</t>
  </si>
  <si>
    <t>The benefits of using the amniotic dry membrane in corneal ulcers</t>
  </si>
  <si>
    <t>DOG congress Berlin 2020</t>
  </si>
  <si>
    <t xml:space="preserve">
https://www.dog.org
</t>
  </si>
  <si>
    <t>8-11 octombrie 2020</t>
  </si>
  <si>
    <t>Is the persistent epitelial defect a rare disease of ocular surface?</t>
  </si>
  <si>
    <t xml:space="preserve">RCLSO congres </t>
  </si>
  <si>
    <t>20-22 noiembrie 2020</t>
  </si>
  <si>
    <t xml:space="preserve">Salonului Internațional
 al Inovarii si Cercetarii Stiintifice Studentesti – 
”Cadet Inova 2020 ”  	                    </t>
  </si>
  <si>
    <t>https://asm.usmf.md/ro/evenimente/salonul-international-al-inovarii-si-cercetarii-stiintifice-studentesti-cadet-inova-2020</t>
  </si>
  <si>
    <t>26-28.03.2020</t>
  </si>
  <si>
    <t>Utilizarea anastomozelor in chirurgia digestiva</t>
  </si>
  <si>
    <t>ZMS</t>
  </si>
  <si>
    <t>CECUM CANCER COMPLICATED BY SARS-COV-2 INFECTION</t>
  </si>
  <si>
    <t>C. TANASESCU, BUMBEA, DOBRA</t>
  </si>
  <si>
    <t>Conferintei Naționale Actualitati și perspective în medicina invaziva</t>
  </si>
  <si>
    <r>
      <rPr>
        <sz val="10"/>
        <rFont val="Arial Narrow"/>
        <family val="2"/>
      </rPr>
      <t xml:space="preserve">  </t>
    </r>
    <r>
      <rPr>
        <sz val="12"/>
        <color indexed="8"/>
        <rFont val="Calibri"/>
        <family val="1"/>
        <charset val="1"/>
      </rPr>
      <t xml:space="preserve">https://eventsdesign.ro/sibiumed/ </t>
    </r>
  </si>
  <si>
    <t>14-16.11.2020</t>
  </si>
  <si>
    <t xml:space="preserve">ARE COMPLICATION IN A COVID-POSITIVE PATIENT WITH SIGMOID COLON CANCER -HEMOPERITONEUM FROM GALLBLADDER NECROSIS GENERATE BY MICROTHROMBOSIS </t>
  </si>
  <si>
    <t>C. TANASESCU, FAUR</t>
  </si>
  <si>
    <t>SIGMOID COLON TUMOR RECURRENCE AFTER POLYPECTOMY</t>
  </si>
  <si>
    <t>C. TANASESCU, MILCIOIU, GICA, VLADOI</t>
  </si>
  <si>
    <t xml:space="preserve">THE BENEFITS OF USING MECHANICAL ANASTOMOSES IN RECTAL CANCER SURGERY </t>
  </si>
  <si>
    <t xml:space="preserve">SIGMOID COLON ADENOCARCINOMA INVADING THE VERMIFORM APPENDIX </t>
  </si>
  <si>
    <t>C. TANASESCU, MOISIN, ZENOVIA</t>
  </si>
  <si>
    <t>STERNAL METASTASIS OF OVARIAN ADENOCARCINOMA AFTER 9 YEARS OF DISSEASE FREE</t>
  </si>
  <si>
    <t>C. TANASESCU, BANCILA, DOBBRA</t>
  </si>
  <si>
    <t>Age-related macular degeneration (AMD)-methods of diagnosis and treatment</t>
  </si>
  <si>
    <t>Boca Ioana Ruxandra, Teodoru Adrian</t>
  </si>
  <si>
    <t>CONTRAST SENSITIVITY FUNCTION</t>
  </si>
  <si>
    <t>Brate Iulia-Alexandra, Teodoru Adrian</t>
  </si>
  <si>
    <t>DRY EYE SYNDROME – causes and methods of diagnosis</t>
  </si>
  <si>
    <t>Bunea Georgiana Amalia, Teodoru Adrian</t>
  </si>
  <si>
    <t>Evolution of corneal topography after anterior segment surgery</t>
  </si>
  <si>
    <t>Catrina Diana-Florina, Teodoru Adrian</t>
  </si>
  <si>
    <t>Using ophthalmic ultrasonography in everyday practice-benefits and advantages</t>
  </si>
  <si>
    <t>Andrada FEIEREISZ, Adrian TEODORU, Alin FEIEREISZ</t>
  </si>
  <si>
    <t>The importance of optical coherence tomography in the diagnosis and screening of ophthalmic pathology</t>
  </si>
  <si>
    <t>Basal cell epithelioma-challenges in therapeutic surgical approach</t>
  </si>
  <si>
    <t>Diabetic retinopathy – a challenge in monitoring diabetes mellitus</t>
  </si>
  <si>
    <t>Naomi Evelin FOLDVARI, Adrian TEODORU, Corina TUDOR</t>
  </si>
  <si>
    <t>Topcon Aladdin- corneal topography and biometry all in one device</t>
  </si>
  <si>
    <t>Paul POPA, Adrian TEODORU</t>
  </si>
  <si>
    <t>OPHTHALMIC CONTROVERSIES OF DIAGNOSIS – NEW DISEASE OR DISCOVERY OF A LATENT ONE?- CASE REPORT</t>
  </si>
  <si>
    <t>Teodoru Adrian, Tudor Corina, Cerghedean-Florea Maria-Emilia</t>
  </si>
  <si>
    <t>MANAGEMENT OF  EXTENSIVE  MAXILLO-FACIAL  TRAUMA  OF  CHAINSAW INJURY-CASE REPORT</t>
  </si>
  <si>
    <t xml:space="preserve">DRY EYE SYNDROME ASSOCIATED WITH GLAUCOMA </t>
  </si>
  <si>
    <t>CIOBAN DIANA MARIA, Teodoru Adrian</t>
  </si>
  <si>
    <t>Andronic Andrei-Ioan</t>
  </si>
  <si>
    <t>Băcilă Ciprian</t>
  </si>
  <si>
    <t>Boitor Cornel</t>
  </si>
  <si>
    <t>Boța Gabriela</t>
  </si>
  <si>
    <t>Cernușcă Mițariu Sebastian</t>
  </si>
  <si>
    <t>Cernușcă Mițariu Mihaela</t>
  </si>
  <si>
    <t>Cojan Adela</t>
  </si>
  <si>
    <t>Coldea Liliana</t>
  </si>
  <si>
    <t>Cristian Alina</t>
  </si>
  <si>
    <t>Dahm Tătaru Cristina</t>
  </si>
  <si>
    <t>Dăncilă Adela</t>
  </si>
  <si>
    <t>Diaconu Cosmina</t>
  </si>
  <si>
    <t>Dinu Andreea</t>
  </si>
  <si>
    <t>Domnariu Carmen Daniela</t>
  </si>
  <si>
    <t>Făgețan Mihai Iulian</t>
  </si>
  <si>
    <t>Frâncu Violeta</t>
  </si>
  <si>
    <t>Frățilă Anca</t>
  </si>
  <si>
    <t>Gligor Mihaela Romanița</t>
  </si>
  <si>
    <t>Ionaș Mona</t>
  </si>
  <si>
    <t>Mârza Diana</t>
  </si>
  <si>
    <t>Matei Claudiu</t>
  </si>
  <si>
    <t>Mițariu Mihai</t>
  </si>
  <si>
    <t>Mițariu Gabriela</t>
  </si>
  <si>
    <t>Mițariu Loredana</t>
  </si>
  <si>
    <t>Mureșan Iris</t>
  </si>
  <si>
    <t>Nicolae Vasile</t>
  </si>
  <si>
    <t>Ognean Maria Livia</t>
  </si>
  <si>
    <t>Piloff Loredana</t>
  </si>
  <si>
    <t>Pintea Alina</t>
  </si>
  <si>
    <t>Popa Maria</t>
  </si>
  <si>
    <t>Ranga Remus</t>
  </si>
  <si>
    <t>Săceleanu Adriana</t>
  </si>
  <si>
    <t>Stănilă Albertina</t>
  </si>
  <si>
    <t>Ștef Laura</t>
  </si>
  <si>
    <t>Ștețiu Andreea Angela</t>
  </si>
  <si>
    <t>Tănăsescu Denisa</t>
  </si>
  <si>
    <t>Țânțar Cristian</t>
  </si>
  <si>
    <t>Adding the Mureș River Basin (Transylvania, Romania) to the List of Hotspots with High contaminaion with Phrmaceuticals</t>
  </si>
  <si>
    <t>Burcea Alexandru (ULBS), Boeras Ioana(ULBS), Mihut Claudia - Maria (ULBS),  Bănăduc Doru (ULBS),   Matei Claudiu (ULBS), Curtean-Bănăduc Angela (ULBS)</t>
  </si>
  <si>
    <t>FMED 5</t>
  </si>
  <si>
    <t>Vol. 12</t>
  </si>
  <si>
    <t xml:space="preserve">Issue 23,  Dec 2020, </t>
  </si>
  <si>
    <t>ISSN: eISSN: 2071-1050, FI 2.576</t>
  </si>
  <si>
    <t xml:space="preserve">https://www.mdpi.com/2071-1050/12/23/10197 </t>
  </si>
  <si>
    <r>
      <t>doi:10.3390</t>
    </r>
    <r>
      <rPr>
        <sz val="10"/>
        <color indexed="8"/>
        <rFont val="Arial"/>
        <family val="2"/>
      </rPr>
      <t xml:space="preserve">/su122310197 </t>
    </r>
  </si>
  <si>
    <t>WOS:000597930400001</t>
  </si>
  <si>
    <t>Article Number: 10197, 12 pp</t>
  </si>
  <si>
    <t>THE RELATIONSHIP BETWEEN PERSONALITY DISORDERS AND DOMESTIC VIOLENCE IN FORENSIC CONTEXT</t>
  </si>
  <si>
    <t xml:space="preserve">Radu Popa-Nedelcu1, Cristian Delcea2,*, Costel Siserman2, Carmen Domnariu1   1“Lucian Blaga” University, Sibiu, 2“Iuliu Hatieganu” University of Medicine and Pharmacy, Cluj-Napoca, Romania
</t>
  </si>
  <si>
    <t>http://www.rjlm.ro/system/revista/54/166-171.pdf</t>
  </si>
  <si>
    <t>10.4323/rjlm.2020.166</t>
  </si>
  <si>
    <t xml:space="preserve"> WOS:000557806700011</t>
  </si>
  <si>
    <t>166-171</t>
  </si>
  <si>
    <t>Effects of disinfectant solutions incorporated in dental stone on setting expansion, compression and flexural strength of dental models</t>
  </si>
  <si>
    <r>
      <t>Oancea, L</t>
    </r>
    <r>
      <rPr>
        <sz val="11"/>
        <color indexed="63"/>
        <rFont val="Arial"/>
        <family val="2"/>
      </rPr>
      <t> (Oancea, Luminita)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Bilinschi, LG</t>
    </r>
    <r>
      <rPr>
        <sz val="11"/>
        <color indexed="63"/>
        <rFont val="Arial"/>
        <family val="2"/>
      </rPr>
      <t> (Bilinschi, Lorelai Georgeta)</t>
    </r>
    <r>
      <rPr>
        <vertAlign val="superscript"/>
        <sz val="11"/>
        <color indexed="63"/>
        <rFont val="Arial"/>
        <family val="2"/>
      </rPr>
      <t>[ </t>
    </r>
    <r>
      <rPr>
        <vertAlign val="superscript"/>
        <sz val="11"/>
        <color indexed="56"/>
        <rFont val="Arial"/>
        <family val="2"/>
      </rPr>
      <t>2</t>
    </r>
    <r>
      <rPr>
        <vertAlign val="superscript"/>
        <sz val="11"/>
        <color indexed="63"/>
        <rFont val="Arial"/>
        <family val="2"/>
      </rPr>
      <t> ] </t>
    </r>
    <r>
      <rPr>
        <sz val="11"/>
        <color indexed="63"/>
        <rFont val="Arial"/>
        <family val="2"/>
      </rPr>
      <t>; </t>
    </r>
    <r>
      <rPr>
        <sz val="11"/>
        <color indexed="56"/>
        <rFont val="Arial"/>
        <family val="2"/>
      </rPr>
      <t>Burlibasa, M</t>
    </r>
    <r>
      <rPr>
        <sz val="11"/>
        <color indexed="63"/>
        <rFont val="Arial"/>
        <family val="2"/>
      </rPr>
      <t> (Burlibasa, Mihai)</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Petre, A</t>
    </r>
    <r>
      <rPr>
        <sz val="11"/>
        <color indexed="63"/>
        <rFont val="Arial"/>
        <family val="2"/>
      </rPr>
      <t> (Petre, Alexandru)</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Sandu, M</t>
    </r>
    <r>
      <rPr>
        <sz val="11"/>
        <color indexed="63"/>
        <rFont val="Arial"/>
        <family val="2"/>
      </rPr>
      <t> (Sandu, Marin)</t>
    </r>
    <r>
      <rPr>
        <vertAlign val="superscript"/>
        <sz val="11"/>
        <color indexed="63"/>
        <rFont val="Arial"/>
        <family val="2"/>
      </rPr>
      <t>[ </t>
    </r>
    <r>
      <rPr>
        <vertAlign val="superscript"/>
        <sz val="11"/>
        <color indexed="56"/>
        <rFont val="Arial"/>
        <family val="2"/>
      </rPr>
      <t>3</t>
    </r>
    <r>
      <rPr>
        <vertAlign val="superscript"/>
        <sz val="11"/>
        <color indexed="63"/>
        <rFont val="Arial"/>
        <family val="2"/>
      </rPr>
      <t> ] </t>
    </r>
    <r>
      <rPr>
        <sz val="11"/>
        <color indexed="63"/>
        <rFont val="Arial"/>
        <family val="2"/>
      </rPr>
      <t>; </t>
    </r>
    <r>
      <rPr>
        <sz val="11"/>
        <color indexed="56"/>
        <rFont val="Arial"/>
        <family val="2"/>
      </rPr>
      <t>Costela, S</t>
    </r>
    <r>
      <rPr>
        <sz val="11"/>
        <color indexed="63"/>
        <rFont val="Arial"/>
        <family val="2"/>
      </rPr>
      <t> (Costela, Serban)</t>
    </r>
    <r>
      <rPr>
        <vertAlign val="superscript"/>
        <sz val="11"/>
        <color indexed="63"/>
        <rFont val="Arial"/>
        <family val="2"/>
      </rPr>
      <t>[ </t>
    </r>
    <r>
      <rPr>
        <vertAlign val="superscript"/>
        <sz val="11"/>
        <color indexed="56"/>
        <rFont val="Arial"/>
        <family val="2"/>
      </rPr>
      <t>4</t>
    </r>
    <r>
      <rPr>
        <vertAlign val="superscript"/>
        <sz val="11"/>
        <color indexed="63"/>
        <rFont val="Arial"/>
        <family val="2"/>
      </rPr>
      <t> ] </t>
    </r>
    <r>
      <rPr>
        <sz val="11"/>
        <color indexed="63"/>
        <rFont val="Arial"/>
        <family val="2"/>
      </rPr>
      <t>; </t>
    </r>
    <r>
      <rPr>
        <sz val="11"/>
        <color indexed="56"/>
        <rFont val="Arial"/>
        <family val="2"/>
      </rPr>
      <t>Deliu, B</t>
    </r>
    <r>
      <rPr>
        <sz val="11"/>
        <color indexed="63"/>
        <rFont val="Arial"/>
        <family val="2"/>
      </rPr>
      <t> (Deliu, Bianca)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Tanase, G</t>
    </r>
    <r>
      <rPr>
        <sz val="11"/>
        <color indexed="63"/>
        <rFont val="Arial"/>
        <family val="2"/>
      </rPr>
      <t> (Tanase, Gabriela)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Perieanu, VS</t>
    </r>
    <r>
      <rPr>
        <sz val="11"/>
        <color indexed="63"/>
        <rFont val="Arial"/>
        <family val="2"/>
      </rPr>
      <t> (Perieanu, Viorel Stefan)</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Costea, R</t>
    </r>
    <r>
      <rPr>
        <sz val="11"/>
        <color indexed="63"/>
        <rFont val="Arial"/>
        <family val="2"/>
      </rPr>
      <t> (Costea, Radu)</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Perieanu, MV</t>
    </r>
    <r>
      <rPr>
        <sz val="11"/>
        <color indexed="63"/>
        <rFont val="Arial"/>
        <family val="2"/>
      </rPr>
      <t> (Perieanu, Madalina Violeta)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David, M</t>
    </r>
    <r>
      <rPr>
        <sz val="11"/>
        <color indexed="63"/>
        <rFont val="Arial"/>
        <family val="2"/>
      </rPr>
      <t> (David, Mihai)</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Andrei, OC</t>
    </r>
    <r>
      <rPr>
        <sz val="11"/>
        <color indexed="63"/>
        <rFont val="Arial"/>
        <family val="2"/>
      </rPr>
      <t> (Andrei, Oana Cella)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Malita, MA</t>
    </r>
    <r>
      <rPr>
        <sz val="11"/>
        <color indexed="63"/>
        <rFont val="Arial"/>
        <family val="2"/>
      </rPr>
      <t> (Malita, Madalina Adriana)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Marcov, N</t>
    </r>
    <r>
      <rPr>
        <sz val="11"/>
        <color indexed="63"/>
        <rFont val="Arial"/>
        <family val="2"/>
      </rPr>
      <t> (Marcov, Narcis)</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Gligor, MR</t>
    </r>
    <r>
      <rPr>
        <sz val="11"/>
        <color indexed="63"/>
        <rFont val="Arial"/>
        <family val="2"/>
      </rPr>
      <t> (Gligor, Mihaela Romanita)</t>
    </r>
    <r>
      <rPr>
        <vertAlign val="superscript"/>
        <sz val="11"/>
        <color indexed="63"/>
        <rFont val="Arial"/>
        <family val="2"/>
      </rPr>
      <t>[ </t>
    </r>
    <r>
      <rPr>
        <vertAlign val="superscript"/>
        <sz val="11"/>
        <color indexed="56"/>
        <rFont val="Arial"/>
        <family val="2"/>
      </rPr>
      <t>5</t>
    </r>
    <r>
      <rPr>
        <vertAlign val="superscript"/>
        <sz val="11"/>
        <color indexed="63"/>
        <rFont val="Arial"/>
        <family val="2"/>
      </rPr>
      <t> ] </t>
    </r>
    <r>
      <rPr>
        <sz val="11"/>
        <color indexed="63"/>
        <rFont val="Arial"/>
        <family val="2"/>
      </rPr>
      <t>; </t>
    </r>
    <r>
      <rPr>
        <sz val="11"/>
        <color indexed="56"/>
        <rFont val="Arial"/>
        <family val="2"/>
      </rPr>
      <t>Ionescu, C</t>
    </r>
    <r>
      <rPr>
        <sz val="11"/>
        <color indexed="63"/>
        <rFont val="Arial"/>
        <family val="2"/>
      </rPr>
      <t> (Ionescu, Camelia)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Paval, B</t>
    </r>
    <r>
      <rPr>
        <sz val="11"/>
        <color indexed="63"/>
        <rFont val="Arial"/>
        <family val="2"/>
      </rPr>
      <t> (Paval, Bogdan)</t>
    </r>
    <r>
      <rPr>
        <vertAlign val="superscript"/>
        <sz val="11"/>
        <color indexed="63"/>
        <rFont val="Arial"/>
        <family val="2"/>
      </rPr>
      <t>[ </t>
    </r>
    <r>
      <rPr>
        <vertAlign val="superscript"/>
        <sz val="11"/>
        <color indexed="56"/>
        <rFont val="Arial"/>
        <family val="2"/>
      </rPr>
      <t>5</t>
    </r>
    <r>
      <rPr>
        <vertAlign val="superscript"/>
        <sz val="11"/>
        <color indexed="63"/>
        <rFont val="Arial"/>
        <family val="2"/>
      </rPr>
      <t> ] </t>
    </r>
    <r>
      <rPr>
        <sz val="11"/>
        <color indexed="63"/>
        <rFont val="Arial"/>
        <family val="2"/>
      </rPr>
      <t>; </t>
    </r>
    <r>
      <rPr>
        <sz val="11"/>
        <color indexed="56"/>
        <rFont val="Arial"/>
        <family val="2"/>
      </rPr>
      <t>Cristache, CM</t>
    </r>
    <r>
      <rPr>
        <sz val="11"/>
        <color indexed="63"/>
        <rFont val="Arial"/>
        <family val="2"/>
      </rPr>
      <t> (Cristache, Corina Marilena)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r>
      <rPr>
        <sz val="11"/>
        <color indexed="63"/>
        <rFont val="Arial"/>
        <family val="2"/>
      </rPr>
      <t>; </t>
    </r>
    <r>
      <rPr>
        <sz val="11"/>
        <color indexed="56"/>
        <rFont val="Arial"/>
        <family val="2"/>
      </rPr>
      <t>Ionescu, I</t>
    </r>
    <r>
      <rPr>
        <sz val="11"/>
        <color indexed="63"/>
        <rFont val="Arial"/>
        <family val="2"/>
      </rPr>
      <t> (Ionescu, Ileana)</t>
    </r>
    <r>
      <rPr>
        <vertAlign val="superscript"/>
        <sz val="11"/>
        <color indexed="63"/>
        <rFont val="Arial"/>
        <family val="2"/>
      </rPr>
      <t>[ </t>
    </r>
    <r>
      <rPr>
        <vertAlign val="superscript"/>
        <sz val="11"/>
        <color indexed="56"/>
        <rFont val="Arial"/>
        <family val="2"/>
      </rPr>
      <t>1</t>
    </r>
    <r>
      <rPr>
        <vertAlign val="superscript"/>
        <sz val="11"/>
        <color indexed="63"/>
        <rFont val="Arial"/>
        <family val="2"/>
      </rPr>
      <t> ] </t>
    </r>
  </si>
  <si>
    <t>ROMANIAN BIOTECHNOLOGICAL LETTERS</t>
  </si>
  <si>
    <r>
      <t>ISSN:</t>
    </r>
    <r>
      <rPr>
        <sz val="11"/>
        <color indexed="63"/>
        <rFont val="Arial"/>
        <family val="2"/>
      </rPr>
      <t> </t>
    </r>
    <r>
      <rPr>
        <sz val="11"/>
        <color indexed="8"/>
        <rFont val="Arial"/>
        <family val="2"/>
      </rPr>
      <t>1224-5984</t>
    </r>
  </si>
  <si>
    <r>
      <t> </t>
    </r>
    <r>
      <rPr>
        <sz val="11"/>
        <color indexed="8"/>
        <rFont val="Arial"/>
        <family val="2"/>
      </rPr>
      <t>10.25083/rbl/25.6/2095.2102</t>
    </r>
  </si>
  <si>
    <t>WOS:000581736800009</t>
  </si>
  <si>
    <r>
      <t> </t>
    </r>
    <r>
      <rPr>
        <sz val="11"/>
        <color indexed="8"/>
        <rFont val="Arial"/>
        <family val="2"/>
      </rPr>
      <t>2095-2102</t>
    </r>
  </si>
  <si>
    <t>NOV-DEC 2020</t>
  </si>
  <si>
    <t xml:space="preserve">Oxidative Burst of Neonatal and Adult Peripheral Blood Phagocytes Confronting Escherichia coli and Candida albicans </t>
  </si>
  <si>
    <t xml:space="preserve">By:Sular, FL (Sular, Floredana-Laura)[ 1,2 ] ; Iancu, M (Iancu, Mihaela)[ 3 ] ; Cucerea, M (Cucerea, Manuela)[ 1,4 ] ; Moldovan, E (Moldovan, Elena)[ 1,4 ] ; Ognean, ML (Ognean, Maria Livia)[ 5 ] ; Dobreanu, M (Dobreanu, Minodora)[ 1,2 ] </t>
  </si>
  <si>
    <t xml:space="preserve">ROMANIAN BIOTECHNOLOGICAL LETTERS </t>
  </si>
  <si>
    <t xml:space="preserve">1224-5984 </t>
  </si>
  <si>
    <t>https://apps-webofknowledge-com.am.e-nformation.ro/full_record.do?product=WOS&amp;search_mode=GeneralSearch&amp;qid=58&amp;SID=C6M5c38OquuHPLxbctv&amp;page=1&amp;doc=2</t>
  </si>
  <si>
    <t>DOI: 10.25083/rbl/25.2/1340.1347</t>
  </si>
  <si>
    <t>WOS:000539565000005</t>
  </si>
  <si>
    <t xml:space="preserve">1340-1347 </t>
  </si>
  <si>
    <t>Biomechanical Interest of Artificial Periodontal Ligament in Dental Implantology: A Finite Element Study</t>
  </si>
  <si>
    <r>
      <t xml:space="preserve">Ali BENAISSA, Ali MERDJI, Iyad Muslih AL-SARTAWI, </t>
    </r>
    <r>
      <rPr>
        <sz val="9"/>
        <color indexed="8"/>
        <rFont val="Arial"/>
        <family val="2"/>
      </rPr>
      <t>Mircea STETIU, Msomi VELAPHI, Rajshree HILLSTROM, Sandipan ROY, Perk Lin CHONG, Mohamed El-Amine DJEGHLAL, Bel-Abbès BACHIR BOUIADJRA, Andreea Angela STETIU, Osama MUKDADI</t>
    </r>
  </si>
  <si>
    <t>1224 - 5984 e-ISSN2248-3942</t>
  </si>
  <si>
    <t>https://apps-webofknowledge-com.am.e-nformation.ro/InboundService.do?product=WOS&amp;Func=Frame&amp;DestFail=http%3A%2F%2Fwww.webofknowledge.com&amp;SrcApp=RRC&amp;locale=en_US&amp;SrcAuth=RRC&amp;SID=D2sayTs63GuVUp3B1Zt&amp;customersID=RRC&amp;mode=FullRecord&amp;IsProductCode=Yes&amp;Init=Yes&amp;action=retrieve&amp;UT=WOS%3A000557385000017</t>
  </si>
  <si>
    <t>10.25083/rbl/25.4/1802.1809</t>
  </si>
  <si>
    <t>000557385000017</t>
  </si>
  <si>
    <t>1802-1809</t>
  </si>
  <si>
    <t>0,765</t>
  </si>
  <si>
    <t>Diabetic Retinopathy în Patients With Diabetic Foot Ulcer : A Systematic Review –</t>
  </si>
  <si>
    <t xml:space="preserve"> Nikolaos Papanas ,MD, dr, Ana Maria Dascalu ,MD, dr*
Ana Maria Dascalu
, Daniela Stana ,MD, dr, Vanessa Andrada Nicolae ,MD, dr, Geta Vancea ,MD, dr, Cristinel Dumitru Badiu ,MD, dr, Denisa Tanasescu ,MD, dr, Corneliu Tudor ,MD, dr, Simona Andreea Balasescu ,MD, Anca Pantea-Stoian ,MD, dr*</t>
  </si>
  <si>
    <t>The International Journal of Lower Extremity Wounds</t>
  </si>
  <si>
    <t>1534-7346</t>
  </si>
  <si>
    <t>https://journals.sagepub.com/doi/10.1177/1534734620982237</t>
  </si>
  <si>
    <t>https://doi.org/10.1177/1534734620982237</t>
  </si>
  <si>
    <t xml:space="preserve"> Doi:10.1177/1534734620982237</t>
  </si>
  <si>
    <t>1-6</t>
  </si>
  <si>
    <t>zona gri Q3</t>
  </si>
  <si>
    <t>DRUG MANAGEMENT OF PAIN IN DENTISTRY</t>
  </si>
  <si>
    <t xml:space="preserve">Adela Dancila, Mona Ionas,  </t>
  </si>
  <si>
    <t>International Journal of Medical Dentistry</t>
  </si>
  <si>
    <t>2066-6063</t>
  </si>
  <si>
    <t>https://www.ijmd.ro/wp-content/uploads/2020/06/004-Adela-DANCILA.pdf</t>
  </si>
  <si>
    <t>144-148</t>
  </si>
  <si>
    <t>Adela Dăncilă,Mona Ionaş</t>
  </si>
  <si>
    <t>Interenational Journal of Medical dentistry</t>
  </si>
  <si>
    <t xml:space="preserve"> WOS:000540928700005</t>
  </si>
  <si>
    <t>PHOTOGRAPHIC EVALUATION OF GOLDEN PROPORTION,
RECURRING AESTHETIC DENTAL RED PROPORTION AND GOLDEN
PERCENTAGE</t>
  </si>
  <si>
    <t>Mona Ionaş</t>
  </si>
  <si>
    <t>https://www.ijmd.ro/wp-content/uploads/2020/06/018-Mona-IONAS.pdf</t>
  </si>
  <si>
    <t>WOS00573228900001</t>
  </si>
  <si>
    <t>243-246</t>
  </si>
  <si>
    <t>Biofilm Inactivation using Photodynamic Therapy in Dentistry: a review of litera-ture</t>
  </si>
  <si>
    <t>TIȘLER Corina-Elena, BADEA Mîndra-Eugenia, BUDURU Smaranda, KUI An-dreea, FLORIA Mihaela, POPESCU Ștefan, MITARIU Mihai, NEGUCIOIU Marius.</t>
  </si>
  <si>
    <t>http://dx.doi.org/10.12680/balneo</t>
  </si>
  <si>
    <t>DOI</t>
  </si>
  <si>
    <t>1154-1159</t>
  </si>
  <si>
    <t xml:space="preserve">DISCREPANCY BETWEEN CENTRIC RELATION AND HABITUAL OCCLUSION AND TEMPOROMANDIBULAR DISORDER SYMPTOMS </t>
  </si>
  <si>
    <t>Oana ALMĂŞAN, Rareş BUDURU, Mihai Ioan MIŢARIU, Mădălina MOROŞANU, Mirela FLUERAŞU, Mariana CONSTANTINIUC</t>
  </si>
  <si>
    <t>https://ijmd.ro/</t>
  </si>
  <si>
    <t>2556-2559</t>
  </si>
  <si>
    <t>The consequences of reduced posterior edentulism in a group of students fron Cluj-Napoca</t>
  </si>
  <si>
    <t xml:space="preserve">Buduru S., Talmaceanu D., Ignat I., Kui A., Manziuc M., Mitariu M., Grigore V., Pacurar M., Negucioiu M., </t>
  </si>
  <si>
    <t>Romanian Journal of Oral Rehabilitation</t>
  </si>
  <si>
    <t>2066-7000</t>
  </si>
  <si>
    <t>201-211</t>
  </si>
  <si>
    <t>Temporomandibular disfunction and Angle class II/2 malocclusion</t>
  </si>
  <si>
    <t>Antonela BERAR, Mariana CONSTANTINIUC, Andreea KUI, Mirela FLUERASU, Simona IACOB, Manuela MANZIUC, Loredana MITARIU, Nicoleta STRICATU, Smaranda BUDURU</t>
  </si>
  <si>
    <t xml:space="preserve"> INTERNATIONAL JOURNAL OF MEDICAL DENTISTRY</t>
  </si>
  <si>
    <t>WOS:000585247100017</t>
  </si>
  <si>
    <t>434-441</t>
  </si>
  <si>
    <t>Overview of the pediatric healthcare system in Romania</t>
  </si>
  <si>
    <t>Tudor Lucian Pop (UMF Cluj), Marin Burlea (Sp. Sfanta Maria Iasi), Oana Falup-Pecurariu (Fac Medicină Brașov), Cristina Borzan (UMF Cluj), Florina Gabor-Harosa (UMF Cluj), Valeria Herdea AREPMF), Claudia Felicia Pop (UMF Cluj), Daniela Rajka (Societatea MF), Maria Livia Ognean (Fac Med. Sibiu), Simona Sorana Căinap (UMF Cluj)</t>
  </si>
  <si>
    <t>Turkish Archives of Pediatrics</t>
  </si>
  <si>
    <t>55 (suppl 1)</t>
  </si>
  <si>
    <t>S69–S84</t>
  </si>
  <si>
    <t>1306-0015 (print), 1308-6278 (online)</t>
  </si>
  <si>
    <t>https://www.turkarchpediatr.org/en/overview-of-the-pediatric-healthcare-system-in-romania-1368</t>
  </si>
  <si>
    <t>DOI: 10.14744/TurkPediatriArs.2020.77775</t>
  </si>
  <si>
    <t>WOS:000580392100009</t>
  </si>
  <si>
    <t>S69-S84</t>
  </si>
  <si>
    <t>QUALITY OF OCCUPATIONAL THERAPY SERVICES IN THE ERGOTHERAPY DEPARTMENT OF THE “DR. GH. PREDA” PSYCHIATRIC HOSPITAL OF SIBIU</t>
  </si>
  <si>
    <r>
      <rPr>
        <sz val="10"/>
        <rFont val="Arial"/>
        <family val="2"/>
      </rPr>
      <t>Claudia Anghel(medic specialist-Spital de psihiatrie-fara afiliere),</t>
    </r>
    <r>
      <rPr>
        <b/>
        <sz val="10"/>
        <rFont val="Arial"/>
        <family val="2"/>
      </rPr>
      <t>Ciprian Bacila</t>
    </r>
    <r>
      <rPr>
        <sz val="10"/>
        <rFont val="Arial"/>
        <family val="2"/>
      </rPr>
      <t xml:space="preserve"> </t>
    </r>
  </si>
  <si>
    <t>Acta medica Transilnavica</t>
  </si>
  <si>
    <t>8-10</t>
  </si>
  <si>
    <t xml:space="preserve"> IDB
INDEX COPERNICUS, EBSCOhost™, ULRICH'S, OPEN J-GATE, DIRECTORY OF RESEARCH JOURNAL INDEXING (DRJI), DIRECTORY OF OPEN ACCESS JOURNALS (DOAJ), GENAMICS</t>
  </si>
  <si>
    <t>http://www.amtsibiu.ro/index.php?option=com_content&amp;view=article&amp;id=3341:quality-of-occupational-therapy-services-in-the-ergotherapy-department-of-the-dr-gh-preda-psychiatric-hospital-of-sibiu-&amp;catid=66:nr-1-2020</t>
  </si>
  <si>
    <t>TELEPSYCHIATRY IN THE ROMANIAN HEALTH SYSTEM DURING COVID-19 PANDEMIC</t>
  </si>
  <si>
    <r>
      <t>Ciprian Bacila</t>
    </r>
    <r>
      <rPr>
        <sz val="10"/>
        <rFont val="Arial"/>
        <family val="2"/>
      </rPr>
      <t>, Claudia Anghel(medic specialist-Spital de psihiatrie-fara afiliere)</t>
    </r>
  </si>
  <si>
    <t>75-77</t>
  </si>
  <si>
    <t>http://www.amtsibiu.ro/index.php?option=com_content&amp;view=article&amp;id=3385:telepsychiatry-in-the-romanian-health-system-during-covid-19-pandemic&amp;catid=69:nr-3-2020</t>
  </si>
  <si>
    <t>PROVOCĂRI ȘI CONTROVERSE PRIVIND
INTERNAREA NEVOLUNTARĂ
ÎN SPITALUL DE PSIHIATRIE. ASPECTE ETICE</t>
  </si>
  <si>
    <r>
      <rPr>
        <sz val="10"/>
        <rFont val="Arial Narrow"/>
        <family val="2"/>
      </rPr>
      <t>Claudia Anghel(medic specialist-Spital de psihiatrie-fara afiliere</t>
    </r>
    <r>
      <rPr>
        <b/>
        <sz val="10"/>
        <rFont val="Arial Narrow"/>
        <family val="2"/>
      </rPr>
      <t xml:space="preserve">),Ciprian Bacila </t>
    </r>
  </si>
  <si>
    <t>Saeculum</t>
  </si>
  <si>
    <t>ISSN 1221-2245
ISSN-L 1221-2245
ISSN 2601-1182 (online)</t>
  </si>
  <si>
    <t>96-101</t>
  </si>
  <si>
    <t>EBSCO, CEEOL, SCIENDO</t>
  </si>
  <si>
    <t>https://revistasaeculum1943.files.wordpress.com/2020/07/revista-saeculum-2020-final.pdf</t>
  </si>
  <si>
    <t>OCCLUSAL SURFACE ACHIEVED USING THE STAMP
TECHNIQUE</t>
  </si>
  <si>
    <t xml:space="preserve">Mona Ionas,Adela Dancila </t>
  </si>
  <si>
    <t>ISSN-1453-1968</t>
  </si>
  <si>
    <t>65-68</t>
  </si>
  <si>
    <t>http://www.amtsibiu.ro/Arhiva/2020/Nr3-en/Ionas.pdf</t>
  </si>
  <si>
    <t>PATIENT CARE APPROACH USING NURSING THEORIES - COMPARATIVE ANALYSIS OF OREM’S SELF-CARE DEFICIT THEORY AND HENDERSON’S MODEL</t>
  </si>
  <si>
    <t xml:space="preserve">
LAURA GLIGOR 1, CARMEN DANIELA DOMNARIU2   
1PhD candidate “Lucian Blaga” University of Sibiu, 2 “Lucian Blaga” University of Sibiu</t>
  </si>
  <si>
    <t>11-14</t>
  </si>
  <si>
    <t>INDEX COPERNICUS, EBSCOhost™, ULRICH'S, OPEN J-GATE, DIRECTORY OF RESEARCH JOURNAL INDEXING (DRJI), DIRECTORY OF OPEN ACCESS JOURNALS (DOAJ), GENAMICS, SCIENDO</t>
  </si>
  <si>
    <t>http://www.amtsibiu.ro/Arhiva/2020/Nr2-en/Gligor.pdf</t>
  </si>
  <si>
    <t xml:space="preserve">PREDICTIVE FACTORS OF HEALTH DISCHARGE OUTCOMES FOR COLORECTAL CANCER PATIENTS IN A ROMANIAN HOSPITAL </t>
  </si>
  <si>
    <t>ANAMARIA NICOLETA CRENGUȚA PETRIȘOR1, ALINA IOANA FORRAY2, CRISTINA MARIA BORZAN3, BOGDAN FLORIN COVALIU4, FLORINA GABOR- HAROSA5, CARMEN DANIELA DOMNARIU6  1,2,3,4,5“Iuliu Hațieganu” University of Medicine and Pharmacy, Cluj Napoca, 1,6 “Lucian Blaga” University of Sibiu, 2 “Babeș-Bolyai” University, Cluj Napoca</t>
  </si>
  <si>
    <t>http://www.amtsibiu.ro/Arhiva/2020/Nr2-en/Petrisor.pdf</t>
  </si>
  <si>
    <t>Mona Ionaş, Adela Dăncilă</t>
  </si>
  <si>
    <t xml:space="preserve"> 2285-7079</t>
  </si>
  <si>
    <t>Clinical comparative study between the classical and the digital wax-up and indirect mock-up</t>
  </si>
  <si>
    <t>Buduru S., Manziuc M, Varga P, Buduru R,. Balhuc S., Kui A., Mitariu L., Culcitchi C., Buzatu R., Mesaros A</t>
  </si>
  <si>
    <t>Medicine in Evolution</t>
  </si>
  <si>
    <t>XXVI</t>
  </si>
  <si>
    <t>ISSN 2065-376X</t>
  </si>
  <si>
    <t>70-81</t>
  </si>
  <si>
    <t>ICV 2019: 86.56</t>
  </si>
  <si>
    <t>http://medicineinevolution.umft.ro/</t>
  </si>
  <si>
    <t>Correlations between occlusal changes and musculoskeletal manifestations in patients with temporo-mandibular dysfunction versus patients without temporo-mandibular dysfunction</t>
  </si>
  <si>
    <t>Smaranda Buduru, Andreea Kui, Daphni Doukaki, Loredana Mitariu, Manuela Manziuc, Cristian Olteanu, Oana Almasan</t>
  </si>
  <si>
    <t xml:space="preserve">Romanian Journal of Stomatology </t>
  </si>
  <si>
    <t>LXVI</t>
  </si>
  <si>
    <t>ISSN 1843-0805</t>
  </si>
  <si>
    <t>B+</t>
  </si>
  <si>
    <t>https://doi.org/10.37897/RJS.2020.2.7</t>
  </si>
  <si>
    <t>The use of occlusal splints in the management of temporomandibular disorder</t>
  </si>
  <si>
    <t>Andreea Kui, Smaranda Buduru, Simona Iacob, Manuela Manziuc, Loredana Mitariu, Marius Negucioiu</t>
  </si>
  <si>
    <t>Health, Sports &amp; Rehabilitation Medicine</t>
  </si>
  <si>
    <t>vol 21</t>
  </si>
  <si>
    <t>ISSN: 2668-2303</t>
  </si>
  <si>
    <t>82</t>
  </si>
  <si>
    <t>EBSCO, Index Coper­nicus, DOAJ, CiteFactor, Crossref</t>
  </si>
  <si>
    <t>https://doi.org/10.26659/pm3.2020.21.2.82</t>
  </si>
  <si>
    <t>IMMEDIATE POSTEXTRACTIONAL IMPLANT INSERTION IN
POSTERIOR MAXILLA. THERAPEUTIC ATTITUDE</t>
  </si>
  <si>
    <t>Dana Elena Dumitra (SL Univ. Galati), Vaisle Nicolae (Prof. Univ. Sibiu)</t>
  </si>
  <si>
    <t>Acta Medica Tansilvanica</t>
  </si>
  <si>
    <t>70-72</t>
  </si>
  <si>
    <t>EBSCO, J-GATE, GENAMICS, ULRICHSWEB, CONSILIUL NATIONAL AL CERCETARII STIINTIFICE DIN INVATAMANTUL SUPERIOR, ELECTRONIC JOURNAL INDEX, OPEN ACADEMIC JOURNAL INDEX, DAIJ</t>
  </si>
  <si>
    <t>http://www.amtsibiu.ro/index.php#</t>
  </si>
  <si>
    <t>Subarachnoid haemorrhage in a elderly pacient with comorbidities</t>
  </si>
  <si>
    <t>Vicențiu Săceleanu, Alexandru Babeu, Adriana Săceleanu</t>
  </si>
  <si>
    <t>10-year journey through brain gliomas:case report</t>
  </si>
  <si>
    <t>Cosmin Nicodim Cîndea, Adriana Săceleanu</t>
  </si>
  <si>
    <t>26-28</t>
  </si>
  <si>
    <t>http://amtsibiu.ro/Arhiva/2020/Nr3-en/Cindea.pdf</t>
  </si>
  <si>
    <t>HAEMORRHAGIC CEREBROVASCULAR ACCIDENT (CVA) ETIOLOGY AND CASE REPORT</t>
  </si>
  <si>
    <t>MIHAELA LUCHIAN1 , ADRIANA SĂCELEANU2</t>
  </si>
  <si>
    <t>16-18</t>
  </si>
  <si>
    <t>http://www.amtsibiu.ro/Arhiva/2020/Nr4-en/Luchian.pdf</t>
  </si>
  <si>
    <t>Pineal Region Lesions
Management Strategies and Controversial Issues; Editor, Stefan Ioan Florian,  Capitolul&gt; Management Algorithm in Pineal Lesions</t>
  </si>
  <si>
    <t>Claudiu Matei (ULBS), Alin Borha (Caen, Franta)</t>
  </si>
  <si>
    <t>Springer</t>
  </si>
  <si>
    <t>ISBN 978-3-030-50913-2</t>
  </si>
  <si>
    <t>noiembrie</t>
  </si>
  <si>
    <t>pp.247-257</t>
  </si>
  <si>
    <t>Notiuni practice de preventie si mentinere a sanatatii orale comunitare</t>
  </si>
  <si>
    <t>Stef Laura Boitor Gheorghe Cornel</t>
  </si>
  <si>
    <t>ULB din Sibiu</t>
  </si>
  <si>
    <t>978-606-12-1752-6</t>
  </si>
  <si>
    <t>martie</t>
  </si>
  <si>
    <t>MATERIALE DENTARE NOTIUNI CLINICE SI PRACTICE</t>
  </si>
  <si>
    <t>ANDREEA DINU, GABRIELA BOTA, ALINA CRISTIAN</t>
  </si>
  <si>
    <t>EDITURA UNIVERSITATII LUCIAN BLAGA</t>
  </si>
  <si>
    <t>978-606-12-1796-0</t>
  </si>
  <si>
    <t>INSEMNATATEA SI APLICABILITATEA MATERIALELOR DENTARE VOLUMUL I</t>
  </si>
  <si>
    <t>GABRIELA BOTA, ALINA CRISTIAN, ANDREEA DINU</t>
  </si>
  <si>
    <t>978-606-12-1793-9    ISBN VOL I - 978-606-12-1794-6</t>
  </si>
  <si>
    <t>INSEMNATATEA SI APLICABILITATEA MATERIALELOR DENTARE VOLUMUL II</t>
  </si>
  <si>
    <t>978-606-12-1793-9    ISBN VOL II - 978-606-12-1795-3</t>
  </si>
  <si>
    <t>Dosar de îngrijire nursing</t>
  </si>
  <si>
    <t>COLDEA LILIANA</t>
  </si>
  <si>
    <t>TECHNO MEDIA</t>
  </si>
  <si>
    <t>978-606-616-401-6</t>
  </si>
  <si>
    <t>Morfologia dintilor permanenti umani</t>
  </si>
  <si>
    <t>Dahm Tataru Cristina Adriana</t>
  </si>
  <si>
    <t>Ed.Univ.L.blaga</t>
  </si>
  <si>
    <t>978-606-12-1754-0</t>
  </si>
  <si>
    <t xml:space="preserve">Metodologia cercetării stiintifice la nivel populațional </t>
  </si>
  <si>
    <t>Domnariu Carmen</t>
  </si>
  <si>
    <t>978-606-12-1842-4</t>
  </si>
  <si>
    <t>Cercetarea științifică medicală</t>
  </si>
  <si>
    <t>Conf. Dr. Violeta Frâncu</t>
  </si>
  <si>
    <t>IV - Medicină Dentară, Nursing</t>
  </si>
  <si>
    <t>ULB Sibiu</t>
  </si>
  <si>
    <t>978-606-12-1749-6</t>
  </si>
  <si>
    <t>TENDINȚE MODERNE ÎN ȘTIINȚELE BIOMEDICALE VOL XII</t>
  </si>
  <si>
    <t>Mihaela Romanița Gligor, Mihaela Buzatu, Viorel Ștefan Perieanu, Mihai Burlibașa, Mădălina Violeta Perieanu</t>
  </si>
  <si>
    <t>MATRIX ROM</t>
  </si>
  <si>
    <t>ISBN: 978-606-25-0474-8 ISBN VOL. XII: 978-606-25-0590-5</t>
  </si>
  <si>
    <t>NOV</t>
  </si>
  <si>
    <t>Aparate şi proteze chirurgicale: note de curs</t>
  </si>
  <si>
    <t>Loredana Miţariu, Mihai Miţariu</t>
  </si>
  <si>
    <t>Universitatea "Luvcian Blaga" Sibiu</t>
  </si>
  <si>
    <t>978-606-12-1813-4</t>
  </si>
  <si>
    <t>Restaurări unidentare cu ajutorul implantelor</t>
  </si>
  <si>
    <t>978-606-12-1814-1</t>
  </si>
  <si>
    <t>Tehnologia protezelor chirurgicale</t>
  </si>
  <si>
    <t>978-606-12-1815-8</t>
  </si>
  <si>
    <t>Universitatea "Lucian Blaga" Sibiu</t>
  </si>
  <si>
    <t>Implementarea principiilor ocluzale in terapia implanto-protetica</t>
  </si>
  <si>
    <t>Dana Dumitra, Vasile Nicolae</t>
  </si>
  <si>
    <t>978-606-616-07-8</t>
  </si>
  <si>
    <t>decembrie</t>
  </si>
  <si>
    <t>Ghid de bune practici privind reducerea morbidității și a mortalității nou-născutului prematur</t>
  </si>
  <si>
    <t>Irina Pacu, Diana Claudia Gheorghiu, Irina Franciuc, Maria Livia Ognean, Manuela Camelia Cucerea</t>
  </si>
  <si>
    <t>Prior</t>
  </si>
  <si>
    <t>978-606-9666-01-2</t>
  </si>
  <si>
    <t>sept</t>
  </si>
  <si>
    <t>4TH EASTERN EUROPEAN
CONFERENCE
OF MENTAL HEALTH     VIRTUAL 19-2 2 NOVEMBER 2020
IN AND OUT OF YOUR MIND</t>
  </si>
  <si>
    <t>Ciprian Bacila</t>
  </si>
  <si>
    <t xml:space="preserve"> FMED5</t>
  </si>
  <si>
    <t>ISSN 2734
7443 ISSN L 2734 7443</t>
  </si>
  <si>
    <t>Zilele Medicinii Dentare Sibiene</t>
  </si>
  <si>
    <t>Stef Laura, Andreea STETIU</t>
  </si>
  <si>
    <t>ULB sibiu</t>
  </si>
  <si>
    <t>ISSN 2537-3501 ISSN-L 2537-3501</t>
  </si>
  <si>
    <t>http://www.stomasibiu.wordpress.com/</t>
  </si>
  <si>
    <t>Florin Stoica(ULBS), Boitor Gh. Cornel(ULBS)</t>
  </si>
  <si>
    <r>
      <t xml:space="preserve"> </t>
    </r>
    <r>
      <rPr>
        <i/>
        <sz val="10"/>
        <rFont val="Arial"/>
        <family val="2"/>
      </rPr>
      <t>Using the Breeder genetic algorithm to optimize a multiple regression analysis model used in prediction of the mesiodistal width of unerupted teeth</t>
    </r>
  </si>
  <si>
    <t>-Jassim N Hussain 2020 J. Phys.: Conf. Ser.1591 012035High dimensional data challenges in estimating multiple linear regression</t>
  </si>
  <si>
    <t xml:space="preserve">https://iopscience.iop.org/article/10.1088/1742-6596/1591/1/012035/pdf </t>
  </si>
  <si>
    <r>
      <t>CORNEL GH. BOITOR</t>
    </r>
    <r>
      <rPr>
        <sz val="10"/>
        <rFont val="Arial"/>
        <family val="2"/>
      </rPr>
      <t xml:space="preserve">, ANCA FRATILA, LIANA STANCIU, ALINA PITIC, ANA MARIA ACU </t>
    </r>
  </si>
  <si>
    <r>
      <t xml:space="preserve">-    </t>
    </r>
    <r>
      <rPr>
        <i/>
        <sz val="10"/>
        <rFont val="Arial"/>
        <family val="2"/>
      </rPr>
      <t>Socio economic factors and hygienic food-illnes involved in determining dental caries of 12-year-old children in rural and urban area</t>
    </r>
    <r>
      <rPr>
        <sz val="10"/>
        <rFont val="Arial"/>
        <family val="2"/>
      </rPr>
      <t xml:space="preserve">. </t>
    </r>
  </si>
  <si>
    <t xml:space="preserve"> SHASHMURINA A.B., TYURIN S.M.,ALEKSEEV A.A.- Comparative evaluation        of methods for teaching children individual oriental hygiene of the mouth in the system of prevention of dental diseases SMOLENSK MEDICAL ALMANAC, nr.3, pp.188-190, 2020</t>
  </si>
  <si>
    <t>https://elibrary.ru/item.asp?id=44096952</t>
  </si>
  <si>
    <r>
      <t xml:space="preserve">GABRIELA CORMOS. MONA IONAS, GABRIELA BOTA, LAURA STEF, </t>
    </r>
    <r>
      <rPr>
        <b/>
        <sz val="10"/>
        <rFont val="Arial"/>
        <family val="2"/>
      </rPr>
      <t>GHEORGHE</t>
    </r>
    <r>
      <rPr>
        <sz val="10"/>
        <rFont val="Arial"/>
        <family val="2"/>
      </rPr>
      <t xml:space="preserve"> </t>
    </r>
    <r>
      <rPr>
        <b/>
        <sz val="10"/>
        <rFont val="Arial"/>
        <family val="2"/>
      </rPr>
      <t>CORNEL BOITOR</t>
    </r>
    <r>
      <rPr>
        <sz val="10"/>
        <rFont val="Arial"/>
        <family val="2"/>
      </rPr>
      <t>, ALINA ORMENISAN, MARIUS MARIS, MIHAELA CERNUSCA MITARIU</t>
    </r>
  </si>
  <si>
    <r>
      <t>The contribution of salivary pH in periodontal health assessement</t>
    </r>
    <r>
      <rPr>
        <sz val="10"/>
        <rFont val="Arial"/>
        <family val="2"/>
      </rPr>
      <t xml:space="preserve">, </t>
    </r>
  </si>
  <si>
    <t>Jennifer Orozco Páez, Leonora Contreras de la Rosa - Salivary pH as an improvement parameter in patients with periodontitis: A pilot study, Ciencia e Innovación en Salud, ian 2020, pp. 277-285</t>
  </si>
  <si>
    <t>Y Maslii, O Ruban, G Kasparaviciene, Z Kalveniene-The Influence of pH Values on the Rheological, Textural and Release Properties of Carbomer Polacril® 40P-Based Dental Gel Formulation with Plant-Derived and Synthetic Active Components, Molecules 2020, 25, 5018</t>
  </si>
  <si>
    <t>https://www.mdpi.com/1420-3049/25/21/5018/htm</t>
  </si>
  <si>
    <t xml:space="preserve">BOITOR GC, CORMOS G, STETIU A, STEF L, ORMENISAN A, MARIS. M, COMANEANU RM, CERNUSCA MITARIU M;  Associating certain salivary parameters with oral health for a group of patients with type II diabetes mellitus, REV. CHIM 2016, 67(11), 2314-2317. in lucrarea Evaluation of metabolic and hydroelectrolytic disturbances in patients diagnosed with diabetic ketoacidosis.  Tilinca, M.C., Nania, C., Pal, S., Tilinca, R., Szabo, M., Nemes-Nagy, E. Revista de Chimie. Volume 71, Issue 1, 2020, Pages 239-243.  DOI: 10.37358/RC.20.1.7839  la https://www-scopus-com.am.e-nformation.ro/record/display.uri?eid=2-s2.0-85079219901&amp;origin=resultslist&amp;sort=plf-f&amp;cite=2-s2.0-85079219901&amp;refeid=2-s2.0-85023766283&amp;src=s&amp;imp=t&amp;sid=cf586b87767ca036826fed630c802938&amp;sot=cite&amp;sdt=a&amp;sl=0&amp;relpos=0&amp;citeCnt=0&amp;searchTerm= </t>
  </si>
  <si>
    <t>scopus</t>
  </si>
  <si>
    <r>
      <t>Duica, L; Antonescu, E ; Pirlog, M ; Szakacs, J  ; Totan, M  ;  Mitariu, MC  ; Mitariu, SIC ; Stetiu, A ;</t>
    </r>
    <r>
      <rPr>
        <b/>
        <sz val="10"/>
        <rFont val="Arial"/>
        <family val="2"/>
      </rPr>
      <t xml:space="preserve"> Bota, G </t>
    </r>
    <r>
      <rPr>
        <sz val="10"/>
        <rFont val="Arial"/>
        <family val="2"/>
      </rPr>
      <t xml:space="preserve"> ; Bereanu, A  ; Manea, MM </t>
    </r>
  </si>
  <si>
    <r>
      <t>Duica, L; Antonescu, E ; Pirlog, M</t>
    </r>
    <r>
      <rPr>
        <vertAlign val="superscript"/>
        <sz val="10"/>
        <rFont val="Arial"/>
        <family val="2"/>
      </rPr>
      <t> </t>
    </r>
    <r>
      <rPr>
        <sz val="10"/>
        <rFont val="Arial"/>
        <family val="2"/>
      </rPr>
      <t>;  Szakacs, J </t>
    </r>
    <r>
      <rPr>
        <vertAlign val="superscript"/>
        <sz val="10"/>
        <rFont val="Arial"/>
        <family val="2"/>
      </rPr>
      <t> </t>
    </r>
    <r>
      <rPr>
        <sz val="10"/>
        <rFont val="Arial"/>
        <family val="2"/>
      </rPr>
      <t>; Totan, M </t>
    </r>
    <r>
      <rPr>
        <vertAlign val="superscript"/>
        <sz val="10"/>
        <rFont val="Arial"/>
        <family val="2"/>
      </rPr>
      <t> </t>
    </r>
    <r>
      <rPr>
        <sz val="10"/>
        <rFont val="Arial"/>
        <family val="2"/>
      </rPr>
      <t>; Mitariu, MC </t>
    </r>
    <r>
      <rPr>
        <vertAlign val="superscript"/>
        <sz val="10"/>
        <rFont val="Arial"/>
        <family val="2"/>
      </rPr>
      <t> </t>
    </r>
    <r>
      <rPr>
        <sz val="10"/>
        <rFont val="Arial"/>
        <family val="2"/>
      </rPr>
      <t>; Mitariu, SIC ; Stetiu, A ;</t>
    </r>
    <r>
      <rPr>
        <b/>
        <sz val="10"/>
        <rFont val="Arial"/>
        <family val="2"/>
      </rPr>
      <t> Bota, G </t>
    </r>
    <r>
      <rPr>
        <vertAlign val="superscript"/>
        <sz val="10"/>
        <rFont val="Arial"/>
        <family val="2"/>
      </rPr>
      <t> </t>
    </r>
    <r>
      <rPr>
        <sz val="10"/>
        <rFont val="Arial"/>
        <family val="2"/>
      </rPr>
      <t>; Bereanu, A </t>
    </r>
    <r>
      <rPr>
        <vertAlign val="superscript"/>
        <sz val="10"/>
        <rFont val="Arial"/>
        <family val="2"/>
      </rPr>
      <t> </t>
    </r>
    <r>
      <rPr>
        <sz val="10"/>
        <rFont val="Arial"/>
        <family val="2"/>
      </rPr>
      <t>; Manea, MM </t>
    </r>
    <r>
      <rPr>
        <vertAlign val="superscript"/>
        <sz val="8"/>
        <color indexed="63"/>
        <rFont val="Inherit"/>
      </rPr>
      <t/>
    </r>
  </si>
  <si>
    <r>
      <t>Alsaedi, R., Dhifli, A., &amp; Ghanmi, A. (2020). Nonlinearities on particular elliptic curves subspaces and applications. </t>
    </r>
    <r>
      <rPr>
        <i/>
        <sz val="10"/>
        <rFont val="Arial"/>
        <family val="2"/>
      </rPr>
      <t>Analele Universitatii" Ovidius" Constanta-Seria Matematica</t>
    </r>
    <r>
      <rPr>
        <sz val="10"/>
        <rFont val="Arial"/>
        <family val="2"/>
      </rPr>
      <t>, </t>
    </r>
    <r>
      <rPr>
        <i/>
        <sz val="10"/>
        <rFont val="Arial"/>
        <family val="2"/>
      </rPr>
      <t>28</t>
    </r>
    <r>
      <rPr>
        <sz val="10"/>
        <rFont val="Arial"/>
        <family val="2"/>
      </rPr>
      <t>(3), 39-49.</t>
    </r>
  </si>
  <si>
    <t>Ruxandra Sfeatcu , Mihaela Cernuşcă-Miţariu , Camelia Ionescu, Mihai Roman, Sebastian Cernuşcă-Miţariu, Liliana Coldea, Gabriela Bota, Claudia Camellia Burcea</t>
  </si>
  <si>
    <t>THE CONCEPT OF WELLBEING IN RELATION TO HEALTH AND QUALITY OF LIFE</t>
  </si>
  <si>
    <r>
      <t>Azmi, E. A. A. E. M. (2020). Small Medium Enterprises (SMEs) business owner’s wellbeing and business growth in Malaysia. </t>
    </r>
    <r>
      <rPr>
        <i/>
        <sz val="10"/>
        <rFont val="Arial"/>
        <family val="2"/>
      </rPr>
      <t>Geografia-Malaysian Journal of Society and Space</t>
    </r>
    <r>
      <rPr>
        <sz val="10"/>
        <rFont val="Arial"/>
        <family val="2"/>
      </rPr>
      <t>, </t>
    </r>
    <r>
      <rPr>
        <i/>
        <sz val="10"/>
        <rFont val="Arial"/>
        <family val="2"/>
      </rPr>
      <t>16</t>
    </r>
    <r>
      <rPr>
        <sz val="10"/>
        <rFont val="Arial"/>
        <family val="2"/>
      </rPr>
      <t>(4).</t>
    </r>
  </si>
  <si>
    <t>https://ejournal.ukm.my/gmjss/article/view/44471</t>
  </si>
  <si>
    <r>
      <t xml:space="preserve">Google </t>
    </r>
    <r>
      <rPr>
        <strike/>
        <sz val="10"/>
        <rFont val="Arial"/>
        <family val="2"/>
      </rPr>
      <t>SCOPUS</t>
    </r>
  </si>
  <si>
    <t>Psycho-Social Health Conditions of Migrant Returnees from the Kingdom of Saudi Arabia: The Case of Returnees in Kobo Town
E Yilak - 2020 - 213.55.79.198</t>
  </si>
  <si>
    <t>https://scholar.google.com/scholar?start=10&amp;hl=ro&amp;as_sdt=2005&amp;sciodt=0,5&amp;as_ylo=2020&amp;cites=4075874936511369510&amp;scipsc=</t>
  </si>
  <si>
    <t>google</t>
  </si>
  <si>
    <r>
      <t>Niveditha, A. S., &amp; ARIVARASU, L. (2020). Covid-19 Lockdown and Its Impact on Air Pollution. </t>
    </r>
    <r>
      <rPr>
        <i/>
        <sz val="10"/>
        <rFont val="Arial"/>
        <family val="2"/>
      </rPr>
      <t>Journal of Contemporary Issues in Business and Government</t>
    </r>
    <r>
      <rPr>
        <sz val="10"/>
        <rFont val="Arial"/>
        <family val="2"/>
      </rPr>
      <t>, </t>
    </r>
    <r>
      <rPr>
        <i/>
        <sz val="10"/>
        <rFont val="Arial"/>
        <family val="2"/>
      </rPr>
      <t>26</t>
    </r>
    <r>
      <rPr>
        <sz val="10"/>
        <rFont val="Arial"/>
        <family val="2"/>
      </rPr>
      <t>(2), 1219-1225.</t>
    </r>
  </si>
  <si>
    <t>https://cibg.org.au/index.php/cibg/article/view/journal/pdf_9869_bf36fcea2e0445788aae546ec150a47d.html</t>
  </si>
  <si>
    <r>
      <t>Кір’ян, Т., Куліков, Ю., Ліхтер, М., Мартинюк, В., Потапов, І., Сафонов, В., &amp; Стадницький, Ю. (2020). ДОБРОБУТ І БЛАГА НАСЕЛЕННЯ У ТЕОРІЇ ЕКОНОМІЧНОГО ЗРОСТАННЯ. </t>
    </r>
    <r>
      <rPr>
        <i/>
        <sz val="10"/>
        <rFont val="Arial"/>
        <family val="2"/>
      </rPr>
      <t>Суспільні трансформації: людина, держава, соціум: матеріали доповідей Міжнародної науково-практичної конференції (29 жовтня 2020 р.). Львів: Львівський інститут ПрАТ «ВНЗ «МАУП», 2020. 352 с.</t>
    </r>
    <r>
      <rPr>
        <sz val="10"/>
        <rFont val="Arial"/>
        <family val="2"/>
      </rPr>
      <t>, 282.</t>
    </r>
  </si>
  <si>
    <t>http://li-maup.edu.lviv.ua/uploads/media/content/Zbirnyk_MAUP_29102020.pdf#page=282</t>
  </si>
  <si>
    <r>
      <t>MURATOVA, M. N., &amp; KAMCHATOVA, E. Y. (2020). Improving the methodology for selecting development projects for an industrial enterprise. </t>
    </r>
    <r>
      <rPr>
        <i/>
        <sz val="10"/>
        <rFont val="Arial"/>
        <family val="2"/>
      </rPr>
      <t>Journal of Contemporary Issues in Business and Government</t>
    </r>
    <r>
      <rPr>
        <sz val="10"/>
        <rFont val="Arial"/>
        <family val="2"/>
      </rPr>
      <t>, </t>
    </r>
    <r>
      <rPr>
        <i/>
        <sz val="10"/>
        <rFont val="Arial"/>
        <family val="2"/>
      </rPr>
      <t>26</t>
    </r>
    <r>
      <rPr>
        <sz val="10"/>
        <rFont val="Arial"/>
        <family val="2"/>
      </rPr>
      <t>(1), 154-158.</t>
    </r>
  </si>
  <si>
    <t>https://cibg.org.au/issue_72_73_Volume+26%2C+Issue+1%2C+Summer++and+Autumn+2020.html</t>
  </si>
  <si>
    <r>
      <t>KALACHEVSKA, L. I., SLAVKOVA, O. P., M LUKASH, S. V. I. T. L. A. N. A., &amp; M BRYCHKO, A. L. I. N. A. (2020). Modern Paradigm of Rural Public Management: The Case of Ukraine. </t>
    </r>
    <r>
      <rPr>
        <i/>
        <sz val="10"/>
        <rFont val="Arial"/>
        <family val="2"/>
      </rPr>
      <t>Journal of Contemporary Issues in Business and Government</t>
    </r>
    <r>
      <rPr>
        <sz val="10"/>
        <rFont val="Arial"/>
        <family val="2"/>
      </rPr>
      <t>, </t>
    </r>
    <r>
      <rPr>
        <i/>
        <sz val="10"/>
        <rFont val="Arial"/>
        <family val="2"/>
      </rPr>
      <t>26</t>
    </r>
    <r>
      <rPr>
        <sz val="10"/>
        <rFont val="Arial"/>
        <family val="2"/>
      </rPr>
      <t>(1), 82-89.</t>
    </r>
  </si>
  <si>
    <t>https://cibg.org.au/article_4287.html</t>
  </si>
  <si>
    <t>Gabriela Cormos, Mona Ionas, Gabriela Bota, LAURA Stef, Gheorghe Cornel Boitor, Alina Ormenisan, Marius Maris, Mihaela Cernusca Mitariu</t>
  </si>
  <si>
    <t>the contribution of salivary Ph in periodontal health assessment</t>
  </si>
  <si>
    <r>
      <t>Páez, J. O., de la Rosa, L. C., &amp; Banda, J. L. (2020). Salivary pH as an improvement parameter in patients with periodontitis: A pilot study. </t>
    </r>
    <r>
      <rPr>
        <i/>
        <sz val="10"/>
        <rFont val="Arial"/>
        <family val="2"/>
      </rPr>
      <t>Ciencia e Innovación en Salud</t>
    </r>
    <r>
      <rPr>
        <sz val="10"/>
        <rFont val="Arial"/>
        <family val="2"/>
      </rPr>
      <t>.</t>
    </r>
  </si>
  <si>
    <r>
      <t>Maslii, Y., Ruban, O., Kasparaviciene, G., Kalveniene, Z., Materiienko, A., Ivanauskas, L., ... &amp; Bernatoniene, J. (2020). The Influence of pH Values on the Rheological, Textural and Release Properties of Carbomer Polacril® 40P-Based Dental Gel Formulation with Plant-Derived and Synthetic Active Components. </t>
    </r>
    <r>
      <rPr>
        <i/>
        <sz val="10"/>
        <rFont val="Arial"/>
        <family val="2"/>
      </rPr>
      <t>Molecules</t>
    </r>
    <r>
      <rPr>
        <sz val="10"/>
        <rFont val="Arial"/>
        <family val="2"/>
      </rPr>
      <t>, </t>
    </r>
    <r>
      <rPr>
        <i/>
        <sz val="10"/>
        <rFont val="Arial"/>
        <family val="2"/>
      </rPr>
      <t>25</t>
    </r>
    <r>
      <rPr>
        <sz val="10"/>
        <rFont val="Arial"/>
        <family val="2"/>
      </rPr>
      <t>(21), 5018.</t>
    </r>
  </si>
  <si>
    <t>Burlibasa, M; Stetiu, AA ; Marinescu, DG; Stetiu, M; Raducanu, A; Temelcea, A; Marcov, N; Perieanu, VS; Oancea, L; Maru, N; Ionescu, C; Malita, M; David, M; Costea, R; Tanase, G; Stef, L; Bota, G; Gligor, MR; Domnariu, C; Paval, B; Sfarghiu, LG; Ionescu, I</t>
  </si>
  <si>
    <t>Finite element method analysis of the stress induced upon the dental implant by the mastication process</t>
  </si>
  <si>
    <r>
      <t>Benaissa, A., Merdji, A., Al-Sartawi, I. M., Stetiu, M., Velaphi, M., Hillstrom, R., ... &amp; MUKDADI10, O. S. A. M. A. (2020). Biomechanical Interest of Artificial Periodontal Ligament in Dental Implantology: A Finite Element Study. </t>
    </r>
    <r>
      <rPr>
        <i/>
        <sz val="10"/>
        <rFont val="Arial"/>
        <family val="2"/>
      </rPr>
      <t>ROMANIAN BIOTECHNOLOGICAL LETTERS</t>
    </r>
    <r>
      <rPr>
        <sz val="10"/>
        <rFont val="Arial"/>
        <family val="2"/>
      </rPr>
      <t>, </t>
    </r>
    <r>
      <rPr>
        <i/>
        <sz val="10"/>
        <rFont val="Arial"/>
        <family val="2"/>
      </rPr>
      <t>25</t>
    </r>
    <r>
      <rPr>
        <sz val="10"/>
        <rFont val="Arial"/>
        <family val="2"/>
      </rPr>
      <t>(4), 1802-1809.</t>
    </r>
  </si>
  <si>
    <t>https://www.e-repository.org/rbl/vol.25/iss.4/17.pdf</t>
  </si>
  <si>
    <t>AUTOCITARE prin Stetiu</t>
  </si>
  <si>
    <t xml:space="preserve">Elisabeta Antonescu, Gabriela Bota, Bogdan Serb, Diter Atasie, Cristina Dahm Tataru, Maria Totan, Lavinia Duica, Sinziana Calina Silisteanu, Julianna Szakacs, Oana Cristina Arghir, Ioan Oswald, Marinela Minodora Manea </t>
  </si>
  <si>
    <t>Study of the Total Serum Concentration of Serrum Ionized Magnesium in Children and Adolescents from Sibiu Area. Journal Rev. Chimie, Volume 69, Issue 12, 2018/12/1, Pages 3389-3392</t>
  </si>
  <si>
    <t>Dorsalgia rehabilitation in static disorders of the spine by therapeutic swimming in young adults
E VIZITIU, M CONSTANTINESCU - bioclima.ro</t>
  </si>
  <si>
    <t>https://scholar.google.com/citations?user=-jnndNQAAAAJ&amp;hl=en&amp;oi=ao#d=gs_md_cita-d&amp;u=%2Fcitations%3Fview_op%3Dview_citation%26hl%3Den%26user%3D-jnndNQAAAAJ%26citation_for_view%3D-jnndNQAAAAJ%3A4TOpqqG69KYC%26tzom%3D-180</t>
  </si>
  <si>
    <t>GABRIELA Boţa, ALINA Cristian</t>
  </si>
  <si>
    <t>Study Regarding Root Canal Sealants by Using Four Different Materials for Endodontic Treatment</t>
  </si>
  <si>
    <r>
      <t>Yunita, E., &amp; Prisinda, D. (2020). Penatalaksanaan kasus lesi endodontik-periodontik dengan keterlibatan furkasi pada gigi molar pertama rahang bawah kiri Endodontic-periodontic lesion management with furcation involvement in the left mandibular first molar. </t>
    </r>
    <r>
      <rPr>
        <i/>
        <sz val="10"/>
        <rFont val="Arial"/>
        <family val="2"/>
      </rPr>
      <t>Jurnal Kedokteran Gigi Universitas Padjadjaran</t>
    </r>
    <r>
      <rPr>
        <sz val="10"/>
        <rFont val="Arial"/>
        <family val="2"/>
      </rPr>
      <t>, </t>
    </r>
    <r>
      <rPr>
        <i/>
        <sz val="10"/>
        <rFont val="Arial"/>
        <family val="2"/>
      </rPr>
      <t>32</t>
    </r>
    <r>
      <rPr>
        <sz val="10"/>
        <rFont val="Arial"/>
        <family val="2"/>
      </rPr>
      <t>(2), 1-8.</t>
    </r>
  </si>
  <si>
    <t>http://journal.unpad.ac.id/jkg/article/view/18034</t>
  </si>
  <si>
    <t>Ruxandra Sfeatcu1, Mihaela Cernuşcă-Miţariu2*, Camelia Ionescu1, Mihai Roman2, Sebastian Cernuşcă-Miţariu2, Liliana Coldea2, Gabriela Bota2 și Claudia Camellia Burcea1                                1 Universitatea de Medicină și Farmacie Carol Davila București, 2 Universitatea Lucian Blaga Sibiu, Facultatea de Medicină</t>
  </si>
  <si>
    <t xml:space="preserve">Universitatea de Medicină și Farmacie Carol Davila, București </t>
  </si>
  <si>
    <t xml:space="preserve">THE CONCEPT OF WELLBEING IN RELATION TO HEALTH AND QUALITY OF LIFE </t>
  </si>
  <si>
    <t>Psycho-Social Health Conditions of Migrant Returnees from the Kingdom of Saudi Arabia: The Case of Returnees in Kobo Town,Yilak Ephrem, Sociology</t>
  </si>
  <si>
    <t>http://213.55.79.198/xmlui/bitstream/handle/123456789/3432/Master%20Copy.pdf?sequence=1&amp;isAllowed=y</t>
  </si>
  <si>
    <t>Small Medium Enterprises (SMEs) business owner’s wellbeing and business growth in Malaysia, Engku Aiesyah Amirah Engku Md Azmi, GEOGRAFIA OnlineTM Malaysian Journal of Society and Space 16 issue 4 (296-310), 2020</t>
  </si>
  <si>
    <t>https://doi.org/10.17576/geo-2020-1604-22</t>
  </si>
  <si>
    <t xml:space="preserve">СУСПІЛЬНІ ТРАНСФОРМАЦІЇ І БЕЗПЕКА: ЛЮДИНА, ДЕРЖАВА, СОЦІУМ, Матеріали доповідей Міжнародної науково-практичної конференції (м. Львів, 29 жовтня 2020 р.)  </t>
  </si>
  <si>
    <t xml:space="preserve">FLORIN GROSU (Department of Histology, “Victor Papilian” Faculty of Medicine, “Lucian Blaga” University of Sibiu, Romania), AURELIAN UNGUREANU (Department of Neurology, Emergency County Hospital, Sibiu, Romania Department of Neurology, Emergency County Hospital, Sibiu, Romania), ELETTRA BIANCHI (Department of Pathology, CHU SartTilman, Liège, Belgium), BIANCA MOSCU  (Department of Neurology, Emergency County Hospital, Sibiu, Romania), LILIANA COLDEA (Department of Dental Medicine and Nursing, “Victor Papilian” Faculty of Medicine, “Lucian Blaga” University of Sibiu, Romania), ADRIAN LAURENŢIU STUPARIU  (Department of Ophthalmology, Railway Hospital, Sibiu, Romania), IONICA PIRICI (Department of Anatomy, University of Medicine and Pharmacy of Craiova, Romania), CARMEN CORINA ROMAN-FILIP (Department of Neurology, “Victor Papilian” Faculty of Medicine, “Lucian Blaga” University of Sibiu, Romania) </t>
  </si>
  <si>
    <t>FMED1</t>
  </si>
  <si>
    <t xml:space="preserve">Multifocal and multicentric low-grade oligoastrocytoma in a young patient </t>
  </si>
  <si>
    <t>Exploring the Potential of Therapeutic Agents Targeted towards Mitigating the Events Associated with Amyloid-β Cascade in Alzheimer’s Disease, Tapan Behl, Ishnoor Kaur, Ovidiu Fratila, Roxana Brata and Simona Bungau, Int. J. Mol. Sci. 2020, 21(20), 7443</t>
  </si>
  <si>
    <t>https://doi.org/10.3390/ijms21207443</t>
  </si>
  <si>
    <t>An Integrative Survival Analysis for Multicentric Low-Grade Glioma, Tianwei Wang, Yanping Yang, Xiaoke Xu, Xiaodong Niu, Renhao Yang, Ting Țgao, Lin Kong, Qing Mao, Yongming Qiu, World Neurosurgery
Volume 134, February 2020, Pages e189-e195</t>
  </si>
  <si>
    <t>https://doi.org/10.1016/j.wneu.2019.10.001</t>
  </si>
  <si>
    <t>The importance of balance and postural control in the recovery of stroke patients, SILIŞTEANU Sînziana Călina, ANTONESCU Elisabeta, DUICĂ Lavinia, Balneo Research Journal, vol. 11, no.3, september 2020</t>
  </si>
  <si>
    <t xml:space="preserve">http://dx.doi.org/10.12680/balneo.2020.365 </t>
  </si>
  <si>
    <t>Strategies for the recovery of patients with post stroke sequelae in the context of the COVID-19 pandemic, SILIŞTEANU Sînziana Călina, ANTONESCU Elisabeta, DUICĂ Lavinia, Balneo Research Journal, vol. 11, no.4, december 2020</t>
  </si>
  <si>
    <t xml:space="preserve">http://dx.doi.org/10.12680/balneo.2020.389 </t>
  </si>
  <si>
    <t>Distinctive Evidence Involved in the Role of Endocannabinoid Signalling in Parkinson’s Disease: A Perspective on Associated Therapeutic Interventions, Tapan Behl, Gagandeep Kaur, Simona Bungau, Rishabh Jhanji, Arun Kumar, Vineet Mehta, Gokhan Zengin, Roxana Brata, Syed Shams ul Hassan and Ovidiu Fratila, Int. J. Mol. Sci. 2020, 21(17), 6235</t>
  </si>
  <si>
    <t>https://doi.org/10.3390/ijms21176235</t>
  </si>
  <si>
    <t>Nanomaterials for Diagnosis and Treatment of Brain Cancer: Recent Updates, Mahwash Mukhtar, Muhammad Bilal, Abbas Rahdar, Mahmood Barani, Rabia Arshad, Tapan Behl, Ciprian Brisc, Florin Banica and Simona Bungau, Chemosensors 2020, 8(4), 117</t>
  </si>
  <si>
    <t>https://doi.org/10.3390/chemosensors8040117</t>
  </si>
  <si>
    <t>Endre Jakab,Mircea Colcieru,Reka Ilona Jakab, Evelyn Erzse ́bet Gabri,Csilla Hanga Lazăr,Edina To ̈ro ̈k, Bernadett Kremmer, Tamas Jozsef Meszaros, Agnes Katona, Eniko Fazakas, Liliana Coldea,Octavian Popescu</t>
  </si>
  <si>
    <t>Facultatea de Biologie și Geologie, Universitatea Babeș-Bolyai Cluj-Napoca</t>
  </si>
  <si>
    <t>Screening of mecl Gene in Staphylococcus Strains Isolated in Transylvania Region of Romania</t>
  </si>
  <si>
    <t xml:space="preserve">Combination of Silver Nanoparticles and Vancomycin to Overcome Antibiotic Resistance in Planktonic/Biofilm Cell from Clinical and Animal Source, Mahmoud S.M. Mohamed, Heba M. Mostafa, Sara H. Mohamed, Sherein I. Abd El-Moez, and Zeinat Kamel, Microbial Drug Resistance, vol. 26, no. 11, 0ct 2020 </t>
  </si>
  <si>
    <t>https://doi.org/10.1089/mdr.2020.0089</t>
  </si>
  <si>
    <t>MARIA LIVIA OGNEAN1), LAURA CORINA ZGÂRCEA1), LAURA BĂLĂNESCU2), OANA BOANTĂ1),RALUCA ELENA DUMITRA1), FLORIN GROSU3), DAN GEORGIAN BRATU4), ADRIAN GHEORGHE BOICEAN5),LILIANA COLDEA6), RADU CHICEA7)  1)Department of Neonatology, Emergency County Hospital, Sibiu, Romania; Department of Neonatology, “Victor Papilian” Faculty of Medicine, “Lucian Blaga” University of Sibiu, Romania
2)Department of Pediatric Surgery, “Grigore Alexandrescu” Clinical Emergency Hospital for Children, Bucharest, Romania; Department of Pediatric Surgery, “Carol Davila” University of Medicine and Pharmacy, Bucharest, Romania
3)Department of Histology, “Victor Papilian” Faculty of Medicine, “Lucian Blaga” University of Sibiu, Romania
4)Department of General Surgery II, Emergency County Hospital, Sibiu, Romania; Department of Surgery, “Victor Papilian” Faculty of Medicine, “Lucian Blaga” University of Sibiu, Romania
5)Department of Gastroenterology, Emergency County Hospital, Sibiu, Romania; Department of Gastroenterology, “Victor Papilian” Faculty of Medicine, “Lucian Blaga” University of Sibiu, Romania
6)Department of Dental Medicine and Nursing, “Victor Papilian” Faculty of Medicine, “Lucian Blaga” University of Sibiu, Romania
7)Department of Obstetrics and Gynecology, Emergency County Hospital, Sibiu, Romania; Department of Obstetrics and Gynecology, “Victor Papilian” Faculty of Medicine, “Lucian Blaga” University of Sibiu, Romania</t>
  </si>
  <si>
    <t xml:space="preserve">Esophageal atresia with distal fistula – unusual case series. Considerations related to epidemiological aspects, malformative associations, and prenatal diagnosis </t>
  </si>
  <si>
    <t>Investigating the use of ultrasonography for the antenatal diagnosis of structural congenital anomalies in low-income and middle-income countries: a systematic review, Stephanie Michele Goley, Sidonie Sakula-Barry, Nana Adofo-Ansong, Laurence Isaaya Ntawunga, Maame Tekyiwa Botchway, Ann Horton Kelly and Naomi Wright, BMJ Paediatr Open. 2020; 4(1): e000684</t>
  </si>
  <si>
    <t>https://dx.doi.org/10.1136%2Fbmjpo-2020-000684</t>
  </si>
  <si>
    <t>Domnariu, CD (Domnariu, Carmen Daniela)[ 1 ] ; Ilies, A (Ilies, Andreea)[ 2 ] ; Furtunescu, FL (Furtunescu, Florentina Ligia)[ 3 ]                            [ 1 ]‎  Lucian Blaga Univ Sibiu, Fac Med, Dept 4, Sibiu, Romania
Show more [ 2 ]‎ Lucian Blaga Univ Sibiu, Fac Med, Sibiu, Romania
Show more [ 3 ]‎ Univ Med &amp; Pharm Carol Davila Bucharest, Dept Publ Hlth &amp; Management, Bucharest, Romania</t>
  </si>
  <si>
    <t>Influence of Family Modelling on Children's Healthy Eating Behaviour</t>
  </si>
  <si>
    <t>Garrido-Fernandez, A (Garrido-Fernandez, Almudena)[ 1 ] ; Garcia-Padilla, FM (Maria Garcia-Padilla, Francisca)[ 1 ] ; Sanchez-Ramos, JL (Luis Sanchez-Ramos, Jose)[ 1 ] ; Gomez-Salgado, J (Gomez-Salgado, Juan)[ 2,3 ] ; Sosa-Cordobes, E (Sosa-Cordobes, Elena)[ 4 ];  The Family as an Actor in High School Students' Eating Habits: A Qualitative Research Study; FOODS, Volume: 9  Issue: 4; Article Number: 419
DOI: 10.3390/foods9040419</t>
  </si>
  <si>
    <t>https://www.mdpi.com/2304-8158/9/4/419/htm</t>
  </si>
  <si>
    <t>Furtunescu, F (Furtunescu, Florentina)[ 1 ] ; Minca, DG (Minca, Dana Galieta)[ 1 ] ; Vasile, A (Vasile, Adriana)[ 1 ] ; Domnariu, C (Domnariu, Carmen)[ 2 ]</t>
  </si>
  <si>
    <t>Alcohol consumption impact on premature mortality in Romania</t>
  </si>
  <si>
    <t>Pop, GN (Pop, Gheorghe Nicusor)[ 1 ] ; Bodog, FD (Bodog, Florian Dorel)[ 2 ] ; Christodorescu, R (Christodorescu, Ruxandra)[ 3 ] ; Voita-Mekeres, F (Voita-Mekeres, Florica)[ 4 ] ; Tudoran, C (Tudoran, Cristina)[ 5 ] ; Tudoran, M (Tudoran, Mariana)[ 5 ] ; Georgescu, D (Georgescu, Doina)[ 3 ] ; Valcovici, M (Valcovici, Mihaela)[ 6,7 ] ; Dragan, S (Dragan, Simona)[ 6,7 ]PSYCHOSOCIAL FACTORS AND PATTERNS OF ALCOHOL CONSUMPTION IN YOUNG ADULTS FROM WESTERN ROMANIA; ROMANIAN JOURNAL OF LEGAL MEDICINE
Volume: 28  Issue: 3  Pages: 269-277
DOI: 10.4323/rjlm.2020.269</t>
  </si>
  <si>
    <t>http://www.rjlm.ro/index.php/arhiv/814</t>
  </si>
  <si>
    <t>Tantu, MM (Tantu, Marilena Monica)[ 1 ] ; Man, GM (Man, George Mihail)[ 1 ] ; Rogozea, LM (Rogozea, Liliana Marcela)[ 2 ] ; Domnariu, CD (Domnariu, Carmen Daniela)[ 3 ] ; Plesa, FC (Plesa, Florentina Cristina)[ 4 ] ; Trasca, DM (Trasca, Diana-Maria)[ 5 ] ; Cotoi, BV (Cotoi, Bogdan-Virgil)[ 6 ] ; Stoica, LE (Stoica, Loredana Elena)[ 7 ] ; Nicolae, C (Nicolae, Camelia)[ 8 ] ; Nemes, RM (Nemes, Roxana Maria)[ 4 ]</t>
  </si>
  <si>
    <t>Diabetic foot-epidemiological and histopathological aspects</t>
  </si>
  <si>
    <t>Montanaro, M (Montanaro, Manuela)[ 1 ] ; Meloni, M (Meloni, Marco)[ 1 ] ; Anemona, L (Anemona, Lucia)[ 1 ] ; Giurato, L (Giurato, Laura)[ 1 ] ; Scimeca, M (Scimeca, Manuel)[ 1 ] ; Izzo, V (Izzo, Valentina)[ 1 ] ; Servadei, F (Servadei, Francesca)[ 1 ] ; Smirnov, A (Smirnov, Artem)[ 1,2 ] ; Candi, E (Candi, Eleonora)[ 1,3 ] ; Mauriello, A (Mauriello, Alessandro)[ 1 ] ; Uccioli, L (Uccioli, Luigi)[ 1 ] ;Macrophage Activation and M2 Polarization in Wound Bed of Diabetic Patients Treated by Dermal/Epidermal Substitute Nevelia; INTERNATIONAL JOURNAL OF LOWER EXTREMITY WOUNDS
Article Number: 1534734620945559
DOI: 10.1177/1534734620945559</t>
  </si>
  <si>
    <t>https://journals.sagepub.com/doi/full/10.1177/1534734620945559</t>
  </si>
  <si>
    <t>Nikolaos-Andreas Anastasopoulos; “Closing the Gap” in Rural Greece: Foot Ulcer Reconstruction in an Octogenerian. Case Presentation with Literature Review; Hellenic Journal of Surgery; 92, pages88–91(2020)</t>
  </si>
  <si>
    <t>https://link.springer.com/article/10.1007/s13126-020-0552-9</t>
  </si>
  <si>
    <t>Dragan B. Marinkovic; Gangrene in the PCP settin; Оpšta medicina 2020;26 (3-4):86-95</t>
  </si>
  <si>
    <t>https://pdfs.semanticscholar.org/ca60/4bdc5df1b6c6e6fadfeb9ee0de704056522a.pdf</t>
  </si>
  <si>
    <t>Scholar Google</t>
  </si>
  <si>
    <t>LILIANA BURLIBAȘA1, CARMEN DANIELA DOMNARIU2; 1University of Bucharest, 2“Lucian Blaga” University of Sibiu</t>
  </si>
  <si>
    <t xml:space="preserve">EPIGENETIC LANDSCAPE OF HUMAN DISEASES </t>
  </si>
  <si>
    <t>POPESCU, Sorin Nicolae; TANASE, Gabriela; CIOCHINDA, Gabriel; MIHAI, Augustin; PERIEANU, Viorel Stefan; STANESCU, Ruxandra; BABIUC, Iuliana; COSTEA, Radu; DUMITRU, Simion Gh.; ANDREI, Oana-Cella; OANCEA, Luminita; TOMA, Mirel; BURLIBASA, Mihai; CRISTACHE, Corina Marilena; BEURAN, Irina Adriana; IONESCU, Ileana; First permanent molar (6 years molar) edentation: Classic prosthetic rehabilitation versus implant supported prosthetic rehabilitation (preliminary study).Romanian Journal of Medical Practice . 2020, Vol. 15 Issue 1, p60-65. 6p</t>
  </si>
  <si>
    <t>https://web.a.ebscohost.com/abstract?direct=true&amp;profile=ehost&amp;scope=site&amp;authtype=crawler&amp;jrnl=18428258&amp;AN=142860152&amp;h=r9XV8jbYhe4A4N5dTY%2bFtDVE2Gi0sSkVHb0YGPOdHjkRvbe8shRaIqRtlsPkI%2bg4FbT1nZ1h5ui28ld7xbqg4w%3d%3d&amp;crl=c&amp;resultNs=AdminWebAuth&amp;resultLocal=ErrCrlNotAuth&amp;crlhashurl=login.aspx%3fdirect%3dtrue%26profile%3dehost%26scope%3dsite%26authtype%3dcrawler%26jrnl%3d18428258%26AN%3d142860152</t>
  </si>
  <si>
    <t>LAURA GLIGOR 1, CARMEN DANIELA DOMNARIU2(ULB SIBIU)</t>
  </si>
  <si>
    <t xml:space="preserve">PATIENT CARE APPROACH USING NURSING THEORIES - COMPARATIVE ANALYSIS OF OREM’S SELF-CARE DEFICIT THEORY AND HENDERSON’S MODEL </t>
  </si>
  <si>
    <t>CAPÍTULO 11. SUPLENCIAS EN PACIENTE NEUROLÓGICO SIN PROBLEMAS DE INDEPENDENCIA; MMT Navarro, MC Casado - Teoría y práctica de los fundamentos …, 2020 - books.google.com</t>
  </si>
  <si>
    <t>https://books.google.ro/books?hl=ro&amp;lr=&amp;id=xzcKEAAAQBAJ&amp;oi=fnd&amp;pg=PA109&amp;ots=Ll00rrvrl5&amp;sig=TKGVIPlV_cCqXzFhlUpal9ZkmR0&amp;redir_esc=y#v=onepage&amp;q&amp;f=false</t>
  </si>
  <si>
    <t>LAURA GLIGOR 1, CARMEN DANIELA DOMNARIU2 (ULB SIBIU)</t>
  </si>
  <si>
    <t xml:space="preserve">CAPÍTULO 12. INSOMNIO Y DÉFICIT DE AUTOCUIDADOS EN PERSONA ADULTA MAYOR </t>
  </si>
  <si>
    <t>https://www.researchgate.net/profile/Cayetano-Fernandez-Sola/publication/346080785_Teoria_y_practica_de_los_fundamentos_de_enfermeria_II_Cuidados_basicos_y_casos_clinicos/links/5fba4bb392851c933f4e04af/Teoria-y-practica-de-los-fundamentos-de-enfermeria-II-Cuidados-basicos-y-casos-clinicos.pdf#page=37</t>
  </si>
  <si>
    <t>Florentina Ligia Furtunescu, Carmen Daniela Domnariu</t>
  </si>
  <si>
    <t>Assessing the leadership style in health organizations from Romania</t>
  </si>
  <si>
    <t>László Lorenzovici1,2, Andrea Székely2, Bernadett Nyulas2, Alíz Bradács3, Lucia Daina3;CONTROLLING IN ROMANIAN HOSPITALS revenues, costs and contribution after salary increase; XIX. ÉVFOLYAM 1. SZÁM 2020. FEBRUÁR</t>
  </si>
  <si>
    <t>https://www.researchgate.net/profile/Laszlo-Lorenzovici/publication/339676938_Controlling_in_Romanian_Hospitals_revenues_costs_and_contribution_after_salary_increase/links/5e5f6eb0299bf1bdb850cc06/Controlling-in-Romanian-Hospitals-revenues-costs-and-contribution-after-salary-increase.pdf</t>
  </si>
  <si>
    <t>Tig, I.A., Fratila, A.M., Popovici, R.A., Porumb, A.</t>
  </si>
  <si>
    <t>Toxicity of dental Amalgams vs. Composite Resin</t>
  </si>
  <si>
    <t>S Yadav, S Gangwar,. A Narrative Insight on the Biocompatibility Issues for Dental Alloys and Other Materials, Alloy Materials and Their Allied …, 2020 - Wiley Online Library</t>
  </si>
  <si>
    <t>https://onlinelibrary.wiley.com/doi/abs/10.1002/9781119654919.ch7</t>
  </si>
  <si>
    <t xml:space="preserve">Wiley Online Library
ISBN Information
Online ISBN: 9781119654919
Print ISBN: 9781119654889
</t>
  </si>
  <si>
    <t>L Stef, A Fratila, M Ionas</t>
  </si>
  <si>
    <t>Oral health education: An incentive towards quality life enhancement in the case of Romanian poor children</t>
  </si>
  <si>
    <t>,Parisa Kasmaei, Farideh Bitama, Fardin Mehrabian, Asieh Ashouri, Mohammad Abbasi Kakrodi, Mahmood Karimy, Predicting Tooth Brushing Behavior among Students in Guilan, North of Iran: An Application of the Theory of Planned Behaviour, International Journal of Pediatrics</t>
  </si>
  <si>
    <t>https://ijp.mums.ac.ir/article_15305.html</t>
  </si>
  <si>
    <t>ISI Web of Science, EBSCO, Chemical Abstract, CINAHL, EUROPUB, National Library of Medicine (NLM),  ISC,  ICMJE,  DOAJ,   Index Medicus,  Science Impact Factor, CABI, Genamics Journal Seek, Google Scholar, ProQuest, WHO, CiteFactor, Medical Journals Links,  Electronic Journals Library, EMRO, Ulrich's Peridical Directory, HINARI,  OCLC WorldShare, WorldCat, Science Library Index, DRJI, Index Copernicus, SJIF,  InfoBase, Road, Journal TOCS,OAJI,  AcademicKeys, CAB Abstract, Ricest, Iran Medex, Magiran, Iran Journal  and SID</t>
  </si>
  <si>
    <t>CG Boitor, A Fratila, L Stanciu, A Pitic, AM Acu</t>
  </si>
  <si>
    <t>Socio-economic factors and hygienic food-illness involved in determining dental caries of 12-year-old children in rural and urban area</t>
  </si>
  <si>
    <t>SHASHMURINA A.B.1,
TYURIN S.M.1,
ALEKSEEV A.A, COMPARATIVE EVALUATION OF METHODS FOR TEACHING CHILDREN INDIVIDUAL ORIENTAL HYGIENE OF THE MOUTH IN THE SYSTEM OF PREVENTION OF DENTAL DISEASES, Smolensk State Medical University, Russia</t>
  </si>
  <si>
    <t>https://www.elibrary.ru/item.asp?id=44096952</t>
  </si>
  <si>
    <t>Российский индекс научного цитирования
Science Index для организаций
Science Index для авторов
Russian Science Citation Index
Подписка на научные журналы
Журналы открытого доступа
Книжная коллекция
Конференции и семинары
Тренинг-центр</t>
  </si>
  <si>
    <t>L Stanciu, A Fratila, C Boitor, A Pangica, M Sabau</t>
  </si>
  <si>
    <t>Occlusion traumatic and iatrogenic factors</t>
  </si>
  <si>
    <t>A Nirola, P Batra, K Mohindra, T Kaur, Role of Occlusion as a Risk Factor in Periodontal Disease, - Journal of the International …, 2020 - jicdro.org</t>
  </si>
  <si>
    <t>https://www.researchgate.net/profile/Ashutosh-Nirola/publication/348296697_jicdro_44_20/links/5ff6bf2092851c13fef37204/jicdro-44-20.pdf</t>
  </si>
  <si>
    <t>Cormos, G (Cormos, Gabriela)](ULBS) ; Ionas, M (Ionas, Mona)(ULBS) ; Bota, G (Bota, Gabriela] (ULBS); Step, L (Step, Laura) (ULBS); Boitor, GC (Boitor, Gheorghe Cornel) (ULBS); Ormenisan, A (Ormenisan, Alina)(UMF Targu Mures); Maris, M (Maris, Marius)(Titu Maiorescu University of Bucharest) ; Mitariu, MC (Mitariu, Mihaela Cernusca)(ULBS)</t>
  </si>
  <si>
    <t>The Contribution of Salivary pH in Periodontal Health Assessment</t>
  </si>
  <si>
    <t>Orozco J, Contreras L, López J. Salivary pH as an improvement parameter in patients with periodontitis: A pilot study. Ciencia e Innovación en Salud. 2020. e85: 277-285</t>
  </si>
  <si>
    <t>http://revistas.unisimon.edu.co/index.php/innovacionsalud/article/view/4251/4772</t>
  </si>
  <si>
    <t xml:space="preserve">L Stef, A Fratila, M Ionas </t>
  </si>
  <si>
    <t>Kasmaei, P., Bitama, F., Mehrabian, F., Ashouri, A., Abbasi Kakrodi, M., Karimy, M.   Predicting Tooth Brushing Behavior among Students in Guilan, North of Iran: An Application of the Theory of Planned Behavior. International Journal of Pediatrics, 2020; 8(6): 11473-11483.</t>
  </si>
  <si>
    <t>http://ijp.mums.ac.ir/article_15305_80b8898ff1ef8a649d6ab05d5e633dad.pdf</t>
  </si>
  <si>
    <t>:Mona Ionaș (ULBS), Marioara Moldovan (UBB), Marcela Trif (UBB), Codruta Sarosi (UBB), Camelia Alb (UMFCJ), Tiberiu  (PRIVAT)Ionaş, George Liviu Popescu (TECHN&gt; UNIV CJ)</t>
  </si>
  <si>
    <t>Qualitative Evaluation by Means of SEM on the Qualities of the Hybrid Layer Formed by an Experimental Self Etching Adhesive</t>
  </si>
  <si>
    <t xml:space="preserve">
 Kerekes-Mathe, Bernadette; Szekely, Melinda; Csiszer, Orsolya; et al, Effect of different self-etch adhesive application methods on the shear bond strengths of composite resin to dentin.
ROMANIAN BIOTECHNOLOGICAL LETTERS     ‏ 6 (25)   ‏ 2188-2193   NOV-DEC 2020</t>
  </si>
  <si>
    <t>https://www.e-repository.org/rbl/vol.25/iss.6/23.pdf</t>
  </si>
  <si>
    <t>Maslii, Y (Maslii, Yuliia) ; Ruban, O (Ruban, Olena) ; Kasparaviciene, G (Kasparaviciene, Giedre) ; Kalveniene, Z (Kalveniene, Zenona) ; Materiienko, A (Materiienko, Anna) ; Ivanauskas, L (Ivanauskas, Liudas) ; Mazurkeviciute, A (Mazurkeviciute, Agne) ; Kopustinskiene, DM (Kopustinskiene, Dalia M.) ; Bernatoniene, J (Bernatoniene, Jurga)The Influence of pH Values on the Rheological, Textural and Release Properties of Carbomer Polacril(R) 40P-Based Dental Gel Formulation with Plant-Derived and Synthetic Active Components,Molecules 25(21),5018,2020</t>
  </si>
  <si>
    <t>https://doi.org/10.3390/molecules25215018</t>
  </si>
  <si>
    <t>6,25</t>
  </si>
  <si>
    <t>Laura Suciu (UMF Tg. Mures), Lucian Pușcașiu (UMF Tg. Mures), Manuela Cucerea (UMF Tg. Mures), Bela Szabo (UMF Tg. Mures), Maria Livia Ognean, Olimpia Petrescu (SCJU Brașov), Dan Ștefan Sînpălean (UMF Tg. Mures), Edward F Bell (University Iowa)</t>
  </si>
  <si>
    <t>Trends in Outcomes of Very Preterm Infants in Romania: A Tale of Three Cities</t>
  </si>
  <si>
    <t>BMC Pediatrics</t>
  </si>
  <si>
    <t>https://bmcpediatr.biomedcentral.com/articles/10.1186/s12887-020-02231-5</t>
  </si>
  <si>
    <t>WOS       Chinese Academy of Sciences (CAS) - GoOA, EBSCO Biomedical Reference Collection, EBSCO CINAHL, EBSCO Discovery Service, EMBASE, Google Scholar, Journal Citation Reports/Science Edition, Medline, PuMedCentral, SCOPUS, Science Citation Index Expanded (SciSearch), Semantic Scholar</t>
  </si>
  <si>
    <t>Archives of Gynecology and Obstetrics</t>
  </si>
  <si>
    <t>https://link.springer.com/article/10.1007/s00404-020-05521-6</t>
  </si>
  <si>
    <t>WOS        PubMed/Medline, Science Citation Index Expanded/Journal Citation Report, EMBASE, Google Scholar, SCOPUS</t>
  </si>
  <si>
    <t>Maria Livia Ognean (Fac Med. Sibiu), Oana Boantă (SCJU Sibiu), Simona Kovacs (SCJU Sibiu), Corina Zârcea (SCJU Sibiu), Raluca Dumitra (SCJU Sibiu), Ecaterina Olariu (SCJU Sibiu), Doina Andreicuț (SCJU Sibiu)</t>
  </si>
  <si>
    <t>Persistent Ductus Arteriosus in Critically Ill Preterm Infants</t>
  </si>
  <si>
    <t>Progress in Pediatric Cardiology</t>
  </si>
  <si>
    <t>https://www.sciencedirect.com/science/article/abs/pii/S1058981319301328?via%3Dihub</t>
  </si>
  <si>
    <t>WOS       Current Contents - Clinical Medicine, Embase, Scopus</t>
  </si>
  <si>
    <t xml:space="preserve">Risk factors for neonatal mortality in Neonatal Intensive Care Units (NICUs): a systematic literature review and comparison with scoring systems. By:Kermani, F (Kermani, Farzaneh)[ 1,2 ] ; Sheikhtaheri, A (Sheikhtaheri, Abbas)[ 3 ] ; Zarkesh, MR (Zarkesh, Mohammad Reza)[ 4 ] ; Tahmasebian, S (Tahmasebian, Shahram)[ 5 ] JOURNAL OF PEDIATRIC AND NEONATAL INDIVIDUALIZED MEDICINE Volume: 9 Issue: 2 Article Number: e090226 DOI: 10.7363/090226 Published: OCT 2020 </t>
  </si>
  <si>
    <t>https://apps-webofknowledge-com.am.e-nformation.ro/full_record.do?product=WOS&amp;search_mode=CitingArticles&amp;qid=38&amp;SID=C6M5c38OquuHPLxbctv&amp;page=1&amp;doc=4</t>
  </si>
  <si>
    <t>Suciu, LM (Suciu, Laura Mihaela)[ 1 ] ; Puscasiu, L (Puscasiu, Lucian)[ 2 ] ; Szabo, B (Szabo, Bela)[ 2 ] ; Cucerea, M (Cucerea, Manuela)[ 1 ] ; Ognean, ML (Ognean, Maria Livia)[ 3 ] ; Oprea, I (Oprea, Ioan)[ 4 ] ; Bell, EF (Bell, Edward F.)[ 5 ]</t>
  </si>
  <si>
    <t>Mortality and morbidity of very preterm infants in Romania: How are we doing? PEDIATRICS INTERNATIONAL Volume: 56 Issue: 2 Pages: 200-206 DOI: 10.1111/ped.12219 Published: APR 2014</t>
  </si>
  <si>
    <t>Risk factors for neonatal mortality in Neonatal Intensive Care Units (NICUs): a systematic literature review and comparison with scoring systems By: Kermani, Farzaneh; Sheikhtaheri, Abbas; Zarkesh, Mohammad Reza; et al. JOURNAL OF PEDIATRIC AND NEONATAL INDIVIDUALIZED MEDICINE   Volume: ‏ 9   Issue: ‏ 2     Article Number: e090226   Published: ‏ OCT 2020</t>
  </si>
  <si>
    <t xml:space="preserve">How are preterm neonates treated in intensive care units? An overview from a central specialized hospital in southern Vietnam By: Xuan Minh Ngo; Trung Nguyen Nhat Le 
MEDICAL SCIENCE   Volume: ‏ 24   Issue: ‏ 104   Pages: ‏ 1878-1886   Published: ‏ JUL-AUG 2020 
</t>
  </si>
  <si>
    <t xml:space="preserve">Ognean, ML (Ognean, Maria Livia)[ 1 ] ; Boicean, A (Boicean, Adrian)[ 2 ] ; Sular, FL (Sular, Floredana-Laura)[ 3 ] ; Cucerea, M (Cucerea, Manuela)[ 3 ] </t>
  </si>
  <si>
    <t xml:space="preserve">Complete blood count and differential in diagnosis of early onset neonatal sepsis REVISTA ROMANA DE MEDICINA DE LABORATOR. Volume: 25 Issue: 1 Pages: 101-108 DOI: 10.1515/rrlm-2016-0042 Published: MAR 2017 </t>
  </si>
  <si>
    <t>Total antioxidant status as marker of oxidative stress in infants with intrauterine growth restriction By: Scripcariu, Sadiye-Ioana; Avasiloaiei, Andreea; Socolov, Demetra; et al. REVISTA ROMANA DE MEDICINA DE LABORATOR   Volume: ‏ 28   Issue: ‏ 2   Pages: ‏ 145-152   Published: ‏ APR 2020</t>
  </si>
  <si>
    <t>Oana Boantă (SCJU Sibiu), Maria Livia Ognean Fac Med Sibiu), Ecaterina Olariu(SCJU Sibiu), Simona Kovacs (SCJU Sibiu), Atasie Diter (Fac Med Sibiu)</t>
  </si>
  <si>
    <t>EPIDERMOLYSIS BULLOSA – REVIEW</t>
  </si>
  <si>
    <t>International Journal of Research in Dermatology</t>
  </si>
  <si>
    <t>https://www.ijord.com/index.php/ijord/article/view/822</t>
  </si>
  <si>
    <r>
      <t>Index</t>
    </r>
    <r>
      <rPr>
        <sz val="10"/>
        <rFont val="Arial"/>
        <family val="2"/>
      </rPr>
      <t xml:space="preserve"> Copernicus, CrossRef, LOCKSS, Google Scholar, ICMJE, J-Gate, JournalTOCs and ResearchBib.</t>
    </r>
  </si>
  <si>
    <t>Maria Livia Ognean (Fac Med Sibiu), Corina Zgârcea (SCJU Sibiu), Laura Bălănescu (UMF Carol davial București), Raluca Dumitra (SCJU Sibiu), Florin Grosu (Fac Med Sibiu), Dan Bratu (Fac Med Sibiu), Adrian Gheorghe Boicean (Fac Med Sibiu), Liliana Coldea (Fac Med Sibiu), Radu Chicea (Fac Med Sibiu)</t>
  </si>
  <si>
    <t>Esophageal atresia with distal fistula – unusual case series. Considerations related to epidemiological aspects, malformative associations, and prenatal diagnosis</t>
  </si>
  <si>
    <t>BMJ Paediatrics Open</t>
  </si>
  <si>
    <t>https://bmjpaedsopen.bmj.com/content/4/1/e000684</t>
  </si>
  <si>
    <t>Pubmed Central, Scopus, Embase, DOAJ and Google Scholar</t>
  </si>
  <si>
    <t>Maria Livia Ognean</t>
  </si>
  <si>
    <t>INFECTIILE NEONATALE BACTERIENE CU DEBUT PRECOCE</t>
  </si>
  <si>
    <t>Romanian Medical Journal</t>
  </si>
  <si>
    <t>https://www.researchgate.net/publication/349116923_The_importance_of_reporting_cases_of_healthcare_associated_infections_in_neonatology_wards</t>
  </si>
  <si>
    <t>Elvira Belvisi (University of Siena), Carlotta Bracciali (University of Siena), Maria Livia Ognean (Fac Med Sibiu), Monica Tei (University of Siena), Simona Negro (University of Siena), Federica Carra (University of Siena), Fabrizio Proietti (University of Siena), Giuseppe Buonocore (University of Siena), Serafina Perrone (University of Siena)</t>
  </si>
  <si>
    <t>Enzyme Activities in Erythrocytes of Term and Preterm Newborns</t>
  </si>
  <si>
    <t>Italian Journal of Pediatrics</t>
  </si>
  <si>
    <t>https://www.researchsquare.com/article/rs-86590/v1</t>
  </si>
  <si>
    <t>Embase, MEDLINE, OAIster, PubMed, PubMed Central, Science Citation Index Expanded, SCImago, Scopus</t>
  </si>
  <si>
    <t>[PDF] The effect of fenofibrate and antioxidant vitamins [D, E and C] in treatment of uncomplicated neonatal hyperbilirubinemia
SM Al-Banna, AN Riad, SS Anis - Annals of Neonatology …, 2020 - anj.journals.ekb.eg</t>
  </si>
  <si>
    <t>Frontiers in Pediatrics</t>
  </si>
  <si>
    <t>https://www.ncbi.nlm.nih.gov/pmc/articles/PMC7813817/</t>
  </si>
  <si>
    <t>PubMed, PubMed Central (PMC), Web of Science Science Citation Index Expanded (SCIE), Google Scholar, DOAJ, Chemical Abstracts Service (CAS), CLOCKSS</t>
  </si>
  <si>
    <t>International Journal of Clinical Pediatrics and Child Health</t>
  </si>
  <si>
    <t>http://www.journal.iipch.org/ijcpch/article/view/25</t>
  </si>
  <si>
    <t>CrossRef, Google Scholar</t>
  </si>
  <si>
    <t>Maria Livia Ognean (Fac Med. Sibiu), Silvia-Maria Stoicescu (UMF Carol Davila Bucuresti), Oana Boantă (SCJU Sibiu), Leonard Năstase (UMF Carol Davila Bucuresti), Carmen Gliga (SCJU Tg. Mures), Manuela Cucerea (UMF Tg. Mures)</t>
  </si>
  <si>
    <t>Intubation-Surfactant: Extubation on Continuous Positive Pressure Ventilation. Who Are the Best Candidates?</t>
  </si>
  <si>
    <t>Early predictors for intubation-surfactant-extubation failure in preterm infants with neonatal respiratory distress syndrome: a systematic review
B De Bisschop, F Derriks, F Cools - Neonatology, 2020 - karger.com</t>
  </si>
  <si>
    <t>https://www.karger.com/Article/Abstract/501654</t>
  </si>
  <si>
    <t>WOS        PubMed, MEDLINE, Web of Science, Science Citation Index, Science Citation Index Expanded, Google Scholar, Global Health, Scopus</t>
  </si>
  <si>
    <t>Mandala Of Health : A Scientific Journal</t>
  </si>
  <si>
    <t>http://jos.unsoed.ac.id/index.php/mandala/article/view/2289</t>
  </si>
  <si>
    <t>CROSSREF, DOAJ, ROAD</t>
  </si>
  <si>
    <t>BOITOR GC, CORMOS G, STETIU A, STEF L, ORMENISAN A, MARIS. M, COMANEANU RM, CERNUSCA MITARIU M;</t>
  </si>
  <si>
    <t>Associating certain salivary parameters with oral health for a group of patients with type II diabetes mellitus, REV. CHIM 2016, 67(11), 2314-2317.</t>
  </si>
  <si>
    <t xml:space="preserve">Evaluation of metabolic and hydroelectrolytic disturbances in patients diagnosed with diabetic ketoacidosis.  Tilinca, M.C., Nania, C., Pal, S., Tilinca, R., Szabo, M., Nemes-Nagy, E. Revista de Chimie. Volume 71, Issue 1, 2020, Pages 239-243.  DOI: 10.37358/RC.20.1.7839  </t>
  </si>
  <si>
    <t>https://www-scopus-com.am.e-nformation.ro/record/display.uri?eid=2-s2.0-85079219901&amp;origin=resultslist&amp;sort=plf-f&amp;cite=2-s2.0-85079219901&amp;refeid=2-s2.0-85023766283&amp;src=s&amp;imp=t&amp;sid=cf586b87767ca036826fed630c802938&amp;sot=cite&amp;sdt=a&amp;sl=0&amp;relpos=0&amp;citeCnt=0&amp;searchTerm=</t>
  </si>
  <si>
    <t>Laura Stef, Anca Fratila, Mona Ionas</t>
  </si>
  <si>
    <t>Oral Health Education: An Incentive towards Quality Life Enhancement in the Case of Romanian Poor Children. Procedia - Social and Behavioral Sciences, Volume 116, 21 February 2014, Pages 2474-2477. https://doi.org/10.1016/j.sbspro.2014.01.594</t>
  </si>
  <si>
    <t>Predicting Tooth Brushing Behavior among Students in Guilan, North of Iran: An Application of the Theory of Planned Behavior. Parisa Kasmaei, Farideh Bitama, Fardin Mehrabian, Asieh Ashouri, Mohammad Abbasi Kakrodi, Mahmood Karimy. International Journal of Pediatrics. DOI: 10.22038/ijp.2020.47154.3821</t>
  </si>
  <si>
    <t>the contribution of salivary Ph in periodontal health assessment. Rev. Chim, Volumul 67, 2016/9/1 pg. 1697-1700</t>
  </si>
  <si>
    <t>Salivary pH as an improvement parameter in patients with periodontitis: A pilot study. El pH salival como parámetro de mejora en pacientes con periodontitis: Un estudio piloto. Jennifer Orozco Páez, Leonora Contreras de la Rosa, Josefyn López Banda. Ciencia e Innovación en Salud. 2020. e85: 277-285. DOI 10.17081/innosa.87</t>
  </si>
  <si>
    <t>Google</t>
  </si>
  <si>
    <t xml:space="preserve">The Influence of pH Values on the Rheological, Textural and Release Properties of Carbomer Polacril® 40P-Based Dental Gel Formulation with Plant-Derived and Synthetic Active Components. Yuliia Maslii, Olena Ruban, Giedre Kasparaviciene, Zenona Kalveniene, Anna Materiienko, Liudas Ivanauskas, Agne Mazurkeviciute, Dalia M. Kopustinskiene, Jurga Bernatoniene. Molecules 2020, 25(21), 5018; https://doi.org/10.3390/molecules25215018 </t>
  </si>
  <si>
    <t>Andreea Angela ŞTEŢIU, Valentin OLEKSIK, Mircea ŞTEŢIU, Mihai BURLIBASA, Victor TRAISTARU, Luminita OANCEA, Serban BERTESTEANU, Ileana IONESCU</t>
  </si>
  <si>
    <t>Modelling and Finite Element Method in Dentistry</t>
  </si>
  <si>
    <t xml:space="preserve">A Finite Element Analysis of Biomechanics in Distraction Osteogenesis of Ascending Ramus Lengthening between Males and Females—A Comparative Study.  Ali R Al-Khatib, Lamiaa A Hasan, Mohammed Najeeb Abdullah Alrawi, Emad Hazim Kasim Alhajar. Journal of Orofacial sciences. Year : 2020;  Volume : 12; Issue : 1; Page : 41-46.
</t>
  </si>
  <si>
    <t>http://www.jofs.in/article.asp?issn=0975-8844;year=2020;volume=12;issue=1;spage=41;epage=46;aulast=Al-Khatib</t>
  </si>
  <si>
    <t>google + SCOPUS</t>
  </si>
  <si>
    <t xml:space="preserve">Stress influence on orthodontic system components under simulated treatment loadings. Ali Benaissa; Ali Merdji; Mohamed Z. Bendjaballah;  Peter Ngan; Osama M. Mukdadi. Computer Methods and Programs in Biomedicine
Volume 195, October 2020, 105569. https://doi.org/10.1016/j.cmpb.2020.105569. </t>
  </si>
  <si>
    <t xml:space="preserve"> https://www-scopus-com.am.e-nformation.ro/record/display.uri?eid=2-s2.0-85085739787&amp;origin=resultslist&amp;sort=plf-f&amp;src=s&amp;citedAuthorId=55822231500&amp;imp=t&amp;sid=ecb3d7aaa710f720f4cd46758ea6cfbb&amp;sot=cite&amp;sdt=cite&amp;cluster=scopubyr%2c%222020%22%2ct&amp;sl=0&amp;relpos=0&amp;citeCnt=0&amp;searchTerm=#references + https://www.sciencedirect.com/science/article/abs/pii/S0169260720306763</t>
  </si>
  <si>
    <t>SCOPUS + google</t>
  </si>
  <si>
    <t>ANDREEA ANGELA ŞTEŢIU, MIRCEA ŞTEŢIU, MIHAI BURLIBAŞA, VIOREL ȘTEFAN PERIEANU, GABRIELA TĂNASE, NARCIS MARCOV, OANA-CELLA ANDREI, RADU COSTEA, ELENA-CRISTINA MARCOV, DANA CRISTINA BODNAR, TRAIAN BODNAR, MAGDALENA NATALIA DINA, CONSTANTIN DĂGUCI, LUMINIȚA DĂGUCI, CORINA MARILENA CRISTACHE, CAMELIA IONESCU, LUMINIȚA OANCEA, MĂDĂLINA VIOLETA PERIEANU, CLAUDIA CAMELIA BURCEA, COSMIN MEDAR, CARMEN DANIELA DOMNARIU, ILEANA IONESCU</t>
  </si>
  <si>
    <t xml:space="preserve"> FEM analysis of masticatory induced stresses over surrounding tissues of dental implant </t>
  </si>
  <si>
    <t>Scopus + google</t>
  </si>
  <si>
    <t xml:space="preserve">A pilot study for the analysis of some biomechanical risk factors regarding the immediate loading of dental implants. Epistatu, Dragos; Stratan, Elena; Trascu, Cezar; Dogioiu, Florian C.; Suciu, Ioana; Cuculescu, Marian; Pircalabioru, Gratiela Gradisteanu; Perlea, Paula; Gheorghiu, Irina; Dimitriu, Bogdan. ROMANIAN BIOTECHNOLOGICAL LETTERS, Volume: 25, Issue: 2, iul-aug 2020; Pages: 1495-1500. DOI: 10.25083/rbl/25.2/1495.1500 </t>
  </si>
  <si>
    <t>https://apps-webofknowledge-com.am.e-nformation.ro/full_record.do?product=WOS&amp;search_mode=CitingArticles&amp;qid=16&amp;SID=E4KqjUiFiaT123dywzU&amp;page=1&amp;doc=2</t>
  </si>
  <si>
    <r>
      <t xml:space="preserve">Lavinia Duică, Elisabeta Antonescu, Mihail Pîrlog, </t>
    </r>
    <r>
      <rPr>
        <strike/>
        <sz val="10"/>
        <rFont val="Arial"/>
        <family val="2"/>
      </rPr>
      <t>Traian Purnichi</t>
    </r>
    <r>
      <rPr>
        <sz val="10"/>
        <rFont val="Arial"/>
        <family val="2"/>
      </rPr>
      <t xml:space="preserve">, Julianna Szakacs, Maria Totan, </t>
    </r>
    <r>
      <rPr>
        <strike/>
        <sz val="10"/>
        <rFont val="Arial"/>
        <family val="2"/>
      </rPr>
      <t>Bogdan Ioan Vintilă</t>
    </r>
    <r>
      <rPr>
        <vertAlign val="superscript"/>
        <sz val="10"/>
        <rFont val="Arial"/>
        <family val="2"/>
      </rPr>
      <t xml:space="preserve"> </t>
    </r>
    <r>
      <rPr>
        <sz val="10"/>
        <rFont val="Arial"/>
        <family val="2"/>
      </rPr>
      <t>, Cernușcă-Mițariu Mihaela, Cernușcă-Mițariu Sebastian, Ștețiu Andreea, Boța Gabriela, Bereanu Alina, Manea Marilena Minodora</t>
    </r>
  </si>
  <si>
    <t>CLINICAL AND BIOCHEMICAL CORRELATIONS OF AGGRESSION IN YOUNG PATIENTS WITH MENTAL DISORDERS</t>
  </si>
  <si>
    <t xml:space="preserve">Stroke in young adults – a challenge for etiology, treatment and rehabilitation. ROMAN-FILIP Corina, CATANĂ Maria-Gabriela. Balneo Research Journal DOI: http://dx.doi.org/10.12680/balneo.2020.373 Vol.11, No.4, December 2020 p: 425–429  </t>
  </si>
  <si>
    <t>http://dx.doi.org/10.12680/balneo.2020.373</t>
  </si>
  <si>
    <t>WOS + Google scholar</t>
  </si>
  <si>
    <t xml:space="preserve">Nonlinearities on particular elliptic curves subspaces and applications. Ramzi Alsaedi, Abdelwahab Dhifli, Abdeljabbar Ghanmi. Analele Universitatii "Ovidius" Constanta - Seria Matematica , vol 28, No.3., December 2020 DOI: https://doi.org/10.2478/auom-2020-0033 </t>
  </si>
  <si>
    <t>https://doi.org/10.2478/auom-2020-0033</t>
  </si>
  <si>
    <t>Google scholar + Scopus</t>
  </si>
  <si>
    <t>INDEX COPERNICUS, EBSCOhost™, ULRICH'S, OPEN J-GATE, DIRECTORY OF RESEARCH JOURNAL INDEXING (DRJI), DIRECTORY OF OPEN ACCESS JOURNALS (DOAJ), GENAMICS, DAIJ, INFOBASE INDEX, OPEN ACADEMIC JOURNALS INDEX</t>
  </si>
  <si>
    <t>Fratila Anca</t>
  </si>
  <si>
    <t>DentalTarget</t>
  </si>
  <si>
    <t>EBSCO, Data Base</t>
  </si>
  <si>
    <t>www.dentaltarget.ro</t>
  </si>
  <si>
    <t xml:space="preserve">Ionas Mona </t>
  </si>
  <si>
    <t>Internationa Journal of Medical Dentistry</t>
  </si>
  <si>
    <t>https://www.ijmd.ro/editorial-board/</t>
  </si>
  <si>
    <t>Vasile Nicolae</t>
  </si>
  <si>
    <t>Adela Cojan</t>
  </si>
  <si>
    <t>http://www.amtsibiu.ro/editorial-board</t>
  </si>
  <si>
    <t>Jurnalul Medical Brasovean</t>
  </si>
  <si>
    <t xml:space="preserve">EBSCO Publishing DataBase, ProQuest Central, OAJ, DOAJ, </t>
  </si>
  <si>
    <t>http://webbut.unitbv.ro/jmb/02%20referenti%20stiintifici.htm; atasata adeverinta</t>
  </si>
  <si>
    <t>Bulletin of the Transilvania University of Brasov. Series VI: Medical Sciences</t>
  </si>
  <si>
    <t>EBSCO Publishing DataBase, ProQuest Central</t>
  </si>
  <si>
    <t>http://webbut.unitbv.ro/Bulletin/Series VI/Scientific_Com6.html;  atasata adeverinta</t>
  </si>
  <si>
    <t>American Journal of Therapeutics</t>
  </si>
  <si>
    <t>Clarivate</t>
  </si>
  <si>
    <t>martie2020</t>
  </si>
  <si>
    <t>Mona ionas</t>
  </si>
  <si>
    <t xml:space="preserve">Journal of Advances in Medicine and Medical Research   </t>
  </si>
  <si>
    <t>ournalhttp://www.journaljammr.com/index.php/JAMMR</t>
  </si>
  <si>
    <t>05.01.2020 Ms_JAMMR_53954 05.01.2020  Qualitative analysis of bacterial aerosols generated during ultrasonic dental scaling.</t>
  </si>
  <si>
    <t xml:space="preserve">Annual Research &amp; Review in Biology </t>
  </si>
  <si>
    <t xml:space="preserve"> http://www.journalarrb.com/index.php/ARRB   </t>
  </si>
  <si>
    <t>22.30.2020 Ms_ARRB_55738Evaluation of the cariogenic and erosive potential of some beverages consumed in Enugu metropolis, South East Nigeria</t>
  </si>
  <si>
    <t>journalhttp://www.journaljammr.com/index.php/JAMMR</t>
  </si>
  <si>
    <t>22.03.2020. Ms_JAMMR_55920Comparative study of color change of enamel surface using natural whitening tooth pastes versus commercial whitening tooth paste</t>
  </si>
  <si>
    <t xml:space="preserve">Journal of Education, Society and Behavioural Science </t>
  </si>
  <si>
    <t>journalhttp://www.journaljesbs.com/index.php/JESBS</t>
  </si>
  <si>
    <t>01.042020 Ms_JESBS_56100 MENTORING UNDERGRADUATE STUDENTS: PERCEPTION OF MEDIAL AND DENTAL FACULTIES ON UNDERGRADUATE MENTORING PROGRAM</t>
  </si>
  <si>
    <t xml:space="preserve">Microbiology Research Journal International   </t>
  </si>
  <si>
    <t>http://www.journalmrji.com/index.php/MRJI/abstracting-indexing</t>
  </si>
  <si>
    <t xml:space="preserve">06.04.2020 Ms_MRJI_56301
Antibacterial and Biofilm Inhibition Activities of Nicotiana tabacum Extracts against Streptococcus mutans Isolated from the oral cavity
</t>
  </si>
  <si>
    <t xml:space="preserve">Journal of Pharmaceutical Research International </t>
  </si>
  <si>
    <t>http://www.journaljpri.com/index.php/JPRI</t>
  </si>
  <si>
    <t>08.04.2020 Ms_JPRI_56390 A cross-sectional assessment of knowledge of root canal treatment and its association with patients’ demographics among root canal treatment patients</t>
  </si>
  <si>
    <t>http://www.journaljammr.com/index.php/JAMMR</t>
  </si>
  <si>
    <t>09.04.2020 Ms_JAMMR_56440 FINE MOTOR SKILLS IN PRE-CLINICAL DENTISTRY: A METHOD FOR DENTAL EDUCATION</t>
  </si>
  <si>
    <t>Claudiu Matei</t>
  </si>
  <si>
    <t>https://www.acta-endo.ro/Home/Index</t>
  </si>
  <si>
    <t>15.05.2020</t>
  </si>
  <si>
    <t>Stetiu Andreea</t>
  </si>
  <si>
    <t>AFRICAN HEALTH SCIENCES</t>
  </si>
  <si>
    <t>https://africanhealthsciences.org/</t>
  </si>
  <si>
    <t>The Anatomical Record</t>
  </si>
  <si>
    <t>https://publons.com/journal/27476/the-anatomical-record/</t>
  </si>
  <si>
    <t>Zilele medicinii dentare Sibiene</t>
  </si>
  <si>
    <t>https://stomasibiu.wordpress.com/about/</t>
  </si>
  <si>
    <t>Organizator principal</t>
  </si>
  <si>
    <t xml:space="preserve"> noiembrie 2020</t>
  </si>
  <si>
    <t xml:space="preserve">Ciprian Bacila </t>
  </si>
  <si>
    <t>Conferința Națională de Psihiatrie
Ediția a XIII-a, cu participare internațională
Cu tema:
Inovație și creativitate în psihiatria secolului XXI</t>
  </si>
  <si>
    <t>https://ralcom.eventsair.com/cnp-2020/comitet-organizare</t>
  </si>
  <si>
    <t xml:space="preserve">membru </t>
  </si>
  <si>
    <t>EVENIMENT VIRTUAL
23 - 26 SEPTEMBRIE 2020</t>
  </si>
  <si>
    <t>Forumului Psihiatru.ro ONLINE este „Sănătatea mintală în România în contextul pandemiei de COVID-19”,</t>
  </si>
  <si>
    <t>https://www.medichub.ro/evenimente-online/sanatatea-mintala-in-romania-in-contextul-pandemiei-de-covid-19-id-190-cmsid-120?utm_source=medichub&amp;utm_medium=medichub_stire&amp;utm_campaign=medichub_forumpsihiatru</t>
  </si>
  <si>
    <t>EVENIMENT VIRTUAL
14 NOIEMBRIE 2020</t>
  </si>
  <si>
    <t>Webinarul cu tema:
MANAGEMENTUL DEPRESIEI ÎN PANDEMIA COVID-19
cu prilejul
ZILEI NAȚIONALE DE PREVENȚIE A SUICIDULUI
7 NOIEMBRIE 2020</t>
  </si>
  <si>
    <t>https://www.antisuicid.ro/wp-content/uploads/2020/10/INVITATIE-PARTICIPARE-2020_19.10.2020.pdf</t>
  </si>
  <si>
    <t>EVENIMENT VIRTUAL
7 NOIEMBRIE 2020</t>
  </si>
  <si>
    <t>4TH EASTERN EUROPEAN
CONFERENCE
OF
MENTAL HEALTH
VIRTUAL
19-2 2 NOVEMBER 2020
IN AND OUT
OF
YOUR MIND</t>
  </si>
  <si>
    <t xml:space="preserve">nationala </t>
  </si>
  <si>
    <t>www.mhsee.ro</t>
  </si>
  <si>
    <t>VIRTUAL
19-2 2 NOVEMBER 2020</t>
  </si>
  <si>
    <t>Boitor Gheorghe Cornel</t>
  </si>
  <si>
    <t xml:space="preserve">    Cursul „Sindromul endo-parodontal o abordare multidisciplinară” Alba-Iulia 2020, Adresa CMSR nr. 149/16.01.2020</t>
  </si>
  <si>
    <t xml:space="preserve">    Cursul „Abordarea terapeutica in cabinetul stomatologic a pacientilor cu tulburari endocrine” Zilele stomatologiei sălăjene, Zalău 30.01-01.02.2020, Adresa CMSR 211/29.01.2020 </t>
  </si>
  <si>
    <t>30.01.-01.02.2020</t>
  </si>
  <si>
    <t>BOTA GABRIELA</t>
  </si>
  <si>
    <t>ZILELE MEDICINII DENTARE SIBIENE - ED.V-a, Stomatologia in perioada SARS-CoV-2</t>
  </si>
  <si>
    <t>19-21 noiembrie</t>
  </si>
  <si>
    <t>Dantal Days Sibiu 2020</t>
  </si>
  <si>
    <t>https://dental.ro/curs_eveniment/simpozionul-de-stomatologie-dental-days-sibiu</t>
  </si>
  <si>
    <t>27-28 Nov 2020</t>
  </si>
  <si>
    <t>Mona Ionas</t>
  </si>
  <si>
    <t>Congres pentru studenti si tineri medici</t>
  </si>
  <si>
    <t>copie la dosar Aplicatie proiect activitati extracuriculare-stiințifice Congres pentru studenti si tineri medici</t>
  </si>
  <si>
    <t>Zilele Medicinei Dentare Sibiene</t>
  </si>
  <si>
    <t>https://stomasibiu.wordpress.com/</t>
  </si>
  <si>
    <t xml:space="preserve">19-21 noiembrie 2020, </t>
  </si>
  <si>
    <t>Stef Laura</t>
  </si>
  <si>
    <t>principal</t>
  </si>
  <si>
    <t>19-21 noiembrie 2020</t>
  </si>
  <si>
    <t>Denisa Tanasescu</t>
  </si>
  <si>
    <t>Conferintei nationale „ Actualities  and perspectives in invasive medicine”</t>
  </si>
  <si>
    <t>https://eventsdesign.ro/sibiumed/organizing-committee/</t>
  </si>
  <si>
    <t>12 – 14 noiembrie 2020</t>
  </si>
  <si>
    <t>Basic Skills in Oral Surgery ed.9</t>
  </si>
  <si>
    <t>http://sscr.ro/ro/sibiu/basic-skills-oral-surgery-ed-8</t>
  </si>
  <si>
    <t>organizator</t>
  </si>
  <si>
    <t>5-7 aprilie 2020</t>
  </si>
  <si>
    <t>”Hepatita C: reglementări speciale pentru accesul la tratament fără interferon”</t>
  </si>
  <si>
    <t>Revista POLITICI DE SĂNĂTATE</t>
  </si>
  <si>
    <t>7.aug.2020</t>
  </si>
  <si>
    <t>https://www.politicidesanatate.ro/hepatita-c-reglementari-speciale-pentru-accesul-la-tratamente-fara-interferon/</t>
  </si>
  <si>
    <t>1-2</t>
  </si>
  <si>
    <t>ISSN2501-2584 ISSN-L 2501-2576</t>
  </si>
  <si>
    <t xml:space="preserve">”Vom interveni, ori de câte ori va fi necesar, cu reglementări care să asigure accesul pacienților la servicii medicale.” </t>
  </si>
  <si>
    <t>11 iul.2020</t>
  </si>
  <si>
    <t>https://www.politicidesanatate.ro/vom-interveni-ori-de-cate-ori-va-fi-necesar-cu-reglementari-care-sa-asigure-accesul-pacientilor-la-servicii-medicale/</t>
  </si>
  <si>
    <t>”Fonduri europene de 20 milioane Euro pentru CNAS”</t>
  </si>
  <si>
    <t>22 ian.2020</t>
  </si>
  <si>
    <t>https://www.politicidesanatate.ro/fonduri-europene-de-20-milioane-euro-pentru-cnas/</t>
  </si>
  <si>
    <t>1</t>
  </si>
  <si>
    <t>”Parteneriat strategic pentru sănătate: inovare, digitalizare, finanțare”</t>
  </si>
  <si>
    <t>27 nov.2020</t>
  </si>
  <si>
    <t>https://www.politicidesanatate.ro/parteneriat-strategic-pentru-sanatate-inovare-digitalizare-finantare/</t>
  </si>
  <si>
    <t>”De la 1 decembrie acces la servicii medicale paraclinice oriunde în țară”</t>
  </si>
  <si>
    <t>24 nov.2020</t>
  </si>
  <si>
    <t>https://www.politicidesanatate.ro/de-la-1-decembrie-acces-la-servicii-medicale-paraclinice-oriunde-in-tara/</t>
  </si>
  <si>
    <t>”Planul național de oncologie, prioritar pentru îngrijirea bolnavilor de cancer”</t>
  </si>
  <si>
    <t>20 nov.2020</t>
  </si>
  <si>
    <t>https://www.politicidesanatate.ro/planul-national-de-oncologie-prioritar-pentru-ingrijirea-bolnavilor-de-cancer/</t>
  </si>
  <si>
    <t>”Termenele de aplicare pentru actualul contract cadri și programele naționale de sănătate au fost prelungite până la finalul anului”</t>
  </si>
  <si>
    <t>8 mai 2020</t>
  </si>
  <si>
    <t>https://www.politicidesanatate.ro/termenele-de-aplicare-pentru-actualul-contract-cadru-si-programele-nationale-de-sanatate-au-fost-prelungite-pana-la-finalul-anulului/</t>
  </si>
  <si>
    <t>”Managementul integrat al leucemiei limfocitare cronice, susținut de autoritățile din sănătate”</t>
  </si>
  <si>
    <t>FEMD5</t>
  </si>
  <si>
    <t>https://www.politicidesanatate.ro/managementul-integrat-al-leucemiei-limfocitare-cronice-sustinut-de-autoritatile-din-sanatate/</t>
  </si>
  <si>
    <t>”Lupta împotriva Covid-19 va continua și în perioada următoare”</t>
  </si>
  <si>
    <t>4 mai 2020</t>
  </si>
  <si>
    <t>https://www.politicidesanatate.ro/lupta-impotriva-covid-19-va-continua-si-in-perioada-urmatoare/</t>
  </si>
  <si>
    <t>The influence of the depth of Spee's curve on overbite and overjet</t>
  </si>
  <si>
    <t>Cristina Adriana Dahm Tataru,Arcas Calin</t>
  </si>
  <si>
    <t>Revista de morfologie Dentara</t>
  </si>
  <si>
    <t>www.revistamd.ro</t>
  </si>
  <si>
    <t>4-12</t>
  </si>
  <si>
    <t>2734-701X</t>
  </si>
  <si>
    <t>Dental agenesis general information</t>
  </si>
  <si>
    <t>Cristina Adriana Dahm Tataru,Firtea Denisa, Dragoiu Petruta</t>
  </si>
  <si>
    <t>25-28</t>
  </si>
  <si>
    <t>Dental office's protocol for epileptic pacient</t>
  </si>
  <si>
    <t>Cristina Adriana Dahm Tataru, Micuda Theodora</t>
  </si>
  <si>
    <t>31-37</t>
  </si>
  <si>
    <t>Conseiling before consulting</t>
  </si>
  <si>
    <t>Cristina Adriana Dahm Tataru</t>
  </si>
  <si>
    <t>44-58</t>
  </si>
  <si>
    <t>Plasmolifting in dentistry. Protocol</t>
  </si>
  <si>
    <t>72-76</t>
  </si>
  <si>
    <t xml:space="preserve"> Etiology and treatment of the noncarious cervical lesions – literature update</t>
  </si>
  <si>
    <t>, Antoine Muth, Silvia Balhuc, Rares Buduru, Mihai Mitariu, Marius Negucioiu, Elina Teodorescu, Andreea Kui</t>
  </si>
  <si>
    <t>Romanian Journal of Stomatology</t>
  </si>
  <si>
    <t>LXVI-1</t>
  </si>
  <si>
    <t>https://rjs.com.ro/</t>
  </si>
  <si>
    <t>11-16</t>
  </si>
  <si>
    <t>1843-0805</t>
  </si>
  <si>
    <t>Prognosis evaluation in dental aesthetic rehabilitations using 2 types of ceramic ve-neers in a Romanian study group</t>
  </si>
  <si>
    <t>Buduru S., Fluerasu M., Suciu A., Kui A., Culcitchi C., Manziuc M., Buduru R., Mitariu M., Negucioiu M., Buzatu R</t>
  </si>
  <si>
    <t xml:space="preserve"> Medicine in Evolution</t>
  </si>
  <si>
    <t>XXVI-2</t>
  </si>
  <si>
    <t>https://journals.indexcopernicus.com/search/details?id=18848</t>
  </si>
  <si>
    <t xml:space="preserve">2065-376X </t>
  </si>
  <si>
    <t>Etiology and treatment of the noncarious cervical lesions</t>
  </si>
  <si>
    <t xml:space="preserve">Buduru S.,Muth A., Bulhac S., Buduru R., Mitariu M., Negucioiu M., Teodorescu E., Kui A., </t>
  </si>
  <si>
    <t>LXVI-2</t>
  </si>
  <si>
    <t>19-24</t>
  </si>
  <si>
    <t>. Deficitul de fier la grupe de risc – Medic.ro  - Anul XVII Nr. 136 ( 4/2020) www.medichub.ro-</t>
  </si>
  <si>
    <t xml:space="preserve">Piloff Loredana </t>
  </si>
  <si>
    <t>Medic.ro</t>
  </si>
  <si>
    <t xml:space="preserve">Anul XVII • Nr. 136 (4/2020) </t>
  </si>
  <si>
    <t>www.medichub.ro</t>
  </si>
  <si>
    <t xml:space="preserve">pag 22-24  </t>
  </si>
  <si>
    <t xml:space="preserve">ISSN 1584-3513, e-ISSN 2066-8244, ISSN-L 584-3513- </t>
  </si>
  <si>
    <t>Ortodontia in era tehnologica</t>
  </si>
  <si>
    <r>
      <t xml:space="preserve">https://stomasibiu.wordpress.com/program/ </t>
    </r>
    <r>
      <rPr>
        <u/>
        <sz val="10"/>
        <rFont val="Arial"/>
        <family val="2"/>
      </rPr>
      <t>copie dosar</t>
    </r>
  </si>
  <si>
    <t xml:space="preserve"> Noiembrie 2020</t>
  </si>
  <si>
    <t>Reabilitarea estetica si functionala prin tratament ortodontic la adultul tanar-Prezentare de caz</t>
  </si>
  <si>
    <t>Tratamentul interdisciplinar al pacientilor cu anomalii anatomice- Prezentare de caz</t>
  </si>
  <si>
    <t xml:space="preserve"> Andronic Andrei-Ioan</t>
  </si>
  <si>
    <t>Https://stomasibiu.wordpress.com/program/ copie dosar</t>
  </si>
  <si>
    <t xml:space="preserve">Adapting the provision of outpatient psychiatric medical services in the context of the COVID-19 pandemic
</t>
  </si>
  <si>
    <t>Bacila Ciprian</t>
  </si>
  <si>
    <t>4TH EASTERN EUROPEAN CONFERENCE OF MENTAL HEALTH VIRTUAL 19-2 2 NOVEMBER 2020 IN AND OUT OF YOUR MIND                                                            ISSN 2734
7443 ISSN L 2734 7443</t>
  </si>
  <si>
    <t>EVENIMENT ONLINE                       19-2 2                                          NOVEMBER 2020</t>
  </si>
  <si>
    <t xml:space="preserve">Ways to improve the financing of a public psychiatric hospital that leads to an increase in the quality of medical services provided
</t>
  </si>
  <si>
    <t>4TH EASTERN EUROPEAN CONFERENCE OF MENTAL HEALTH VIRTUAL 19-2 2 NOVEMBER 2020 IN AND OUT OF YOUR MIND                                                            ISSN 2734</t>
  </si>
  <si>
    <t>Clinical risk management in inpatient mental health setting</t>
  </si>
  <si>
    <t>Bacila Ciprian, Silvia Rusu(medic specialist-Spital de psihiatrie-fara afiliere)</t>
  </si>
  <si>
    <t>https://az659834.vo.msecnd.net/eventsairwesteuprod/production-ralcom-public/931e99e2af6b46b3a4e3fe1f6cbdac6a</t>
  </si>
  <si>
    <t>Corelatii posibile intre sanatatea oro dentara si calitatea vietii la pacientii cu sindrom metabolic</t>
  </si>
  <si>
    <t>Ovidiu Boitor Gheorghe Cornel Boitor (ULBS)</t>
  </si>
  <si>
    <t>TRATAMENTUL PRIN COAFAJ DIRECT</t>
  </si>
  <si>
    <t>ZILELE MEDICINII DENTARE SIBIENE   EDITIA A V-a</t>
  </si>
  <si>
    <t xml:space="preserve"> 19-21 NOIEMBRIE</t>
  </si>
  <si>
    <t>INSTRUMENTAREA CANALELOR CU CURBURI SEVERE</t>
  </si>
  <si>
    <t>MANAGEMENTUL REZORBTIILOR APICALE</t>
  </si>
  <si>
    <t>”Digitalizarea sănătății”</t>
  </si>
  <si>
    <t>Conferința ”Think Health 2020”</t>
  </si>
  <si>
    <t>https://www.pointpa.ro/thinkhealth-2020/</t>
  </si>
  <si>
    <t>14 oct.2020</t>
  </si>
  <si>
    <t>”Organizarea Programului Național de Diabet”</t>
  </si>
  <si>
    <t>Conferința APT ”Diabet 360”</t>
  </si>
  <si>
    <t>https://360medical.ro/stiri/adela-cojan-presedintele-cnas-programul-de-diabet-trebuie-reformat/2020/11/30/</t>
  </si>
  <si>
    <t>19 nov.2020</t>
  </si>
  <si>
    <t>”Stadiul refacerii SIUI și perspectivele funcționării corecte a sistemului”</t>
  </si>
  <si>
    <t>Conferința”Sănătatea – marșul ei spre telemedicină și noile tehnologii”</t>
  </si>
  <si>
    <t>https://cursdeguvernare.ro/joi-de-la-1500-video-conferinta-live-sanatatea-marsul-ei-spre-telemedicina-si-noile-tehnologii.html</t>
  </si>
  <si>
    <t>18 iun.2020</t>
  </si>
  <si>
    <t>”Decontarea tratamentului pentru epilepsie”</t>
  </si>
  <si>
    <t>Forumul de Epilepsie</t>
  </si>
  <si>
    <t>https://rohealthreview.ro/cnas-decontarea-tratamentul-pentru-epilepsie-a-fost-de-40-milioane-lei-in-2019/</t>
  </si>
  <si>
    <t>11 feb.2020</t>
  </si>
  <si>
    <t>”Managementul cancerului bronho-pulmonar”</t>
  </si>
  <si>
    <t>Forumul Managementul cancerului bronhopulmonar</t>
  </si>
  <si>
    <t>https://rohealthreview.ro/conf-dr-adela-cojan-presedinte-cnas-pacientul-roman-nu-ar-trebui-sa-fie-nevoit-sa-aiba-noroc-ca-sa-ramana-in-viata/</t>
  </si>
  <si>
    <t>10 feb.2020</t>
  </si>
  <si>
    <t>”Politici de sănătate publică – situație actuală &amp; perspective viitoare”</t>
  </si>
  <si>
    <t>Forumul de Sănătate Publică</t>
  </si>
  <si>
    <t>https://sanatatea.tv/forumul-de-sanatate-publica/</t>
  </si>
  <si>
    <t>25 feb.2020</t>
  </si>
  <si>
    <t>”Inovative și generice”</t>
  </si>
  <si>
    <t xml:space="preserve">Health Forum România III </t>
  </si>
  <si>
    <t>https://www.dcmedical.ro/adela-cojan-cnas-folosim-multe-inovative-i-pu-ine-generice-tratamente-pe-hepatita-c-i-amiotrofie-spinala-finalizate_614882.html</t>
  </si>
  <si>
    <t>27 feb.2020</t>
  </si>
  <si>
    <t>”Finantarea medicamentelor din FNUASS”</t>
  </si>
  <si>
    <t>Videoconferinţa Health &amp; Pharma Summit’20.</t>
  </si>
  <si>
    <t>https://www.zf.ro/companii/videoconferinta-health-pharma-summit-20-ne-trebuie-un-plan-strategic-19548745</t>
  </si>
  <si>
    <t>18 sept.2020</t>
  </si>
  <si>
    <t xml:space="preserve">Tumoră abdominală gigantă – prezentare de caz </t>
  </si>
  <si>
    <t>Zilele Medicale Sibiene - ediția 2020</t>
  </si>
  <si>
    <t>octombrie 20202</t>
  </si>
  <si>
    <t>Psychiatric manifestations in HCV</t>
  </si>
  <si>
    <t xml:space="preserve">4th Eastern European Conference of Mental Health ,, In and Out of Your Mind ,,- Virtual </t>
  </si>
  <si>
    <t>IDENTIFICAREA SI TRATAMENTUL SINDROMULUI DENTINAR</t>
  </si>
  <si>
    <t>ALINA CRISTIAN</t>
  </si>
  <si>
    <t>IMPACTUL FORTELOR MASTICATORII EXCESIVE ASUPRA PARODONTIULUI MARGINAL</t>
  </si>
  <si>
    <t>ZILELE MEDICINII DENTARE SIBIENE EDITIA A V-a</t>
  </si>
  <si>
    <t>19-21 NOIEMBRIE</t>
  </si>
  <si>
    <t>REDAREA CONTACTELOR DENTO DENTARE STABILE SI MULTIPLE SI IMPACTUL ACESTORA ASUPRA CALITATII VIETII</t>
  </si>
  <si>
    <t xml:space="preserve">PREVENIREA CONTACTELOR PREMATURE SI PARAFUNCTIILOR IN REALIZAREA UNOR LUCRARI PROTETICE CORECTE SI EFICIENTE </t>
  </si>
  <si>
    <t>ZND</t>
  </si>
  <si>
    <t>SEMIOLOGIA SI MORFOLOGIA DINTILOR UMANI PERMANENTI</t>
  </si>
  <si>
    <t>Dezinfectia amprentelor dentare in cabinetul stomatologic si laboratorul de tehnica dentara</t>
  </si>
  <si>
    <t>Adela Dăncilă</t>
  </si>
  <si>
    <t xml:space="preserve">Zilele medicinii dentare sibiene </t>
  </si>
  <si>
    <t>Fobia si anxietatea dentara</t>
  </si>
  <si>
    <t>Traumatismele dentare la copii</t>
  </si>
  <si>
    <t>Zilele medicinii dentare sibiene</t>
  </si>
  <si>
    <t>Zilele Medicinii Dentare, ediția a V- a “Stomatologia în perioada SARS- CoV-2”</t>
  </si>
  <si>
    <t xml:space="preserve">Sindromul de decondiționare - consecință a imobilizării pacientului critic </t>
  </si>
  <si>
    <t>C. Diaconu</t>
  </si>
  <si>
    <t>Zilele Medicinii Dentare, ediția a V- a “ Stomatologia în perioada SARS - CoV- 2</t>
  </si>
  <si>
    <t xml:space="preserve">         FMED 5</t>
  </si>
  <si>
    <t xml:space="preserve">Zilele Medicinii Dentare, ediția a V- a </t>
  </si>
  <si>
    <t xml:space="preserve">             19-21 noiembrie 2020</t>
  </si>
  <si>
    <t>STAREA DE IGIENA ORALA A COPIILOR AFLATI INTR-UN CENTRU DE PLASAMENT DIN JUDETUL SIBIU</t>
  </si>
  <si>
    <t>ANDREEA DINU</t>
  </si>
  <si>
    <t>REABILITAREA ORALA CU AJUTORUL PUNTILOR TOTALE METALO-CERAMICE</t>
  </si>
  <si>
    <t>RETRATAMENTUL DUPA IATROGENIA ENDODONTICA</t>
  </si>
  <si>
    <t xml:space="preserve">Individual Differences in Subjects with Psychiatric Comorbidities and Personality Disorders in Domestic Violence </t>
  </si>
  <si>
    <t xml:space="preserve">POPA-NEDELCU Radu, SISERMAN Costel, DOMNARIU Carmen </t>
  </si>
  <si>
    <t>fmed5</t>
  </si>
  <si>
    <t xml:space="preserve">International Conference on Legal Medicine from Cluj, 3rd edition </t>
  </si>
  <si>
    <t>https://www.imlcj.ro/wp-content/uploads/2020/08/EX01-EBOOK_Legal-Medicine-Cluj-Napoca-1.pdf</t>
  </si>
  <si>
    <t>1-4 oct 2020</t>
  </si>
  <si>
    <t>Proceduri terapeutice la pacientii cu medicatie anticoagulanta</t>
  </si>
  <si>
    <t>Anca Fratila, Adrian Buca</t>
  </si>
  <si>
    <t>Zilele Medicinii Dentare Sibiene 2020</t>
  </si>
  <si>
    <t>19-21 Nov 2020</t>
  </si>
  <si>
    <t>Tehnici de deprogramare - Utilizarea separatorului ocluzal</t>
  </si>
  <si>
    <t>Anca Fratila,</t>
  </si>
  <si>
    <t>Analiza comparativa intre sistemul stomatologic din Romania si cel din Statale unite</t>
  </si>
  <si>
    <t>Arcul facial estetic</t>
  </si>
  <si>
    <t>Gligor Mihaela Romanita</t>
  </si>
  <si>
    <t>Noiembrie 2020</t>
  </si>
  <si>
    <t>Ghidajul canin-reper in stabilitate ocluzala</t>
  </si>
  <si>
    <t>Supraprotezarea cu magnet- varianta de conservare a dintilor stalpi</t>
  </si>
  <si>
    <t>Are nevoie estetica dentara de regului?</t>
  </si>
  <si>
    <t>Ionas M</t>
  </si>
  <si>
    <t>Zilele medicii dentare sibiene</t>
  </si>
  <si>
    <t>19-21 nov 2020</t>
  </si>
  <si>
    <t>Probleme actuale in cimentarea restaurarilor integral ceramice</t>
  </si>
  <si>
    <t>Ionas M.</t>
  </si>
  <si>
    <t xml:space="preserve">Table-topurile in stomatologia minim invaziva </t>
  </si>
  <si>
    <t>Rezectia tumorilor cerebrale folosind fluorescenta</t>
  </si>
  <si>
    <t>Claudiu Matei (ULBS), Sofia Nistor, Iulia Dancu, Dan Filip</t>
  </si>
  <si>
    <t xml:space="preserve">https://zms.ro/wp-content/uploads/2021/01/Sibiul-Medical-ZMS-2020-tot.pdf </t>
  </si>
  <si>
    <t xml:space="preserve">Evaluarea riscului rezecției chirurgicale în tumorile cerebrale maligne </t>
  </si>
  <si>
    <t>Conferinta Nationala MedLife</t>
  </si>
  <si>
    <t>https://conferintamedlife.ro/</t>
  </si>
  <si>
    <t xml:space="preserve">16-20 noiembrie 2020 </t>
  </si>
  <si>
    <t>Sculptariea unui dinte uman permanent din săpun</t>
  </si>
  <si>
    <t>Loredana Miţariu, Mihai Miţariu, Lucian Dragason</t>
  </si>
  <si>
    <t>Noaptea Cercetătorilor</t>
  </si>
  <si>
    <t>https://youtu.be/FUQl_y-GdjI</t>
  </si>
  <si>
    <t>Igienizar corectă a dinţilor</t>
  </si>
  <si>
    <t>https://www.youtube.com/watch?v=4egQicgVEXs&amp;feature=youtu.be</t>
  </si>
  <si>
    <t>Durerea, aspecte fiziopatologice</t>
  </si>
  <si>
    <t>Mihai Miţariu</t>
  </si>
  <si>
    <t>Afecţiuni bucale în infecţia cu HIV</t>
  </si>
  <si>
    <t>Etica şi spiritualitatea profesiei medicale</t>
  </si>
  <si>
    <t>CLASIFICAREA ANESTEZIEI IN CADRUL MEDICINEI DENTARE</t>
  </si>
  <si>
    <t>Lucian Marin DRAGASON, Mihai MIŢARIU, Loredana MIŢARIU</t>
  </si>
  <si>
    <t>noiembria 2020</t>
  </si>
  <si>
    <t>Aspecte diverse despre sistemele adezive dentinare</t>
  </si>
  <si>
    <t>Mitariu Gabriela Simona</t>
  </si>
  <si>
    <t>Zilele Medicinii Dentare Sibiene, editia V</t>
  </si>
  <si>
    <t>http://stomasibiu.wordpress.com/</t>
  </si>
  <si>
    <t>19.11.2020-21.11.2020</t>
  </si>
  <si>
    <t>Cimenturile dentare utilizate in implano-protetica</t>
  </si>
  <si>
    <t>19.11.2020-21.11.2021</t>
  </si>
  <si>
    <t>Stomatologia adeziva si polimerizarea</t>
  </si>
  <si>
    <t>19.11.2020-21.11.2022</t>
  </si>
  <si>
    <t>STATUSUL DENTAR ŞI ASOCIEREA LUI CU OBEZITATEA ÎN CAZUL PERSOANELOR ÎN VÂRSTĂ DIN ROMÂNIA</t>
  </si>
  <si>
    <t>Loredana Mitariu</t>
  </si>
  <si>
    <t>INCIDENŢA GINGIVITEI ŞI A SÂNGERĂRILOR GINGIVALE LA ŞCOLARI SUPREPONDERALI SAU OBEZI, VERSUS ŞCOLARI NORMOPONDERALI</t>
  </si>
  <si>
    <t>OBEZITATEA LA COPII. PREZENTARE GENERALĂ A SUBIECŢIILOR, A METODELOR DE CERCETARE ŞI PREZENTAREA PARŢIALĂ A REZULTATELOR</t>
  </si>
  <si>
    <t>ACCIDENTE IN REALIZAREA ANESTEZIEI IN MEDICINA DENTARA RUPEREA ACULUI</t>
  </si>
  <si>
    <t>OSUL AUTOGEN FOLOSIT IN MANOPERELE CHIRURGICALE DENTO-ALVEOLARE</t>
  </si>
  <si>
    <t>Loredana Mitariu, Mihai Miţariu, Lucian Dragason</t>
  </si>
  <si>
    <t>Decontaminarea gastrointestinala</t>
  </si>
  <si>
    <t>Iris Muresan</t>
  </si>
  <si>
    <t>Monitorizarea EKG</t>
  </si>
  <si>
    <t>De la o edentatie compromisa la reabilitarea implanto-protetica totala prin extractii seriate.</t>
  </si>
  <si>
    <t>Vasile NICOLAE, Dana Elena Dumitra</t>
  </si>
  <si>
    <t>Zilele Medicinii Dentare Sibiene, Editia a V-a Stomatologia in perioada SARS-COV-2</t>
  </si>
  <si>
    <t>https//stomasibiu.wordpress.com/</t>
  </si>
  <si>
    <t>Exigente estetice in restaurarea pe implante a edentatiilor anterioare</t>
  </si>
  <si>
    <t>Efectele traumei ocluzale asupra vindecarii tesutului sistemului biologic periimplantar</t>
  </si>
  <si>
    <t>Dana Elena Dumitra, Vasile NICOLAE</t>
  </si>
  <si>
    <t>Oportunitatea  inlocuirii unui dinte din segmentul anterior cu un implant dentar</t>
  </si>
  <si>
    <t>Avantajele si complicatiile asociate conectarii dintilor cu implanturi</t>
  </si>
  <si>
    <t>Tehnici chiurgicale de grafare a alveolei postextractionale</t>
  </si>
  <si>
    <t xml:space="preserve">. Consilierea pacientului cu terapie antitrombotică- Medical Forum 1-2 iulie 2020 </t>
  </si>
  <si>
    <t>Loredana Piloff</t>
  </si>
  <si>
    <t xml:space="preserve">FMED 5 </t>
  </si>
  <si>
    <t xml:space="preserve">Medical Forum , Sibiu , 1-2 iulie 2020 </t>
  </si>
  <si>
    <t xml:space="preserve">https://www.medichub.ro/evenimente-online/medicina-de-familie-intre-teorie-si-practica-id-242-cmsid-120
https://www.pharma-business.ro/medical-forum-webinar-2020/
</t>
  </si>
  <si>
    <t>1-2 iulie 2020 - online</t>
  </si>
  <si>
    <t>Abordarea post spitalizare a pacienților cu Sindrom coronarian acut- Conferinta Medic.ro – Sibiu, 9 septembrie 2020-</t>
  </si>
  <si>
    <t>Conferinta Medic.ro Sibiu, 9 sept 2020</t>
  </si>
  <si>
    <t>https://www.medichub.ro/evenimente-online/medicina-de-familie-intre-teorie-si-practica-id-242-cmsid-120</t>
  </si>
  <si>
    <t>9 septembrie 2020 - online</t>
  </si>
  <si>
    <t>Abordarea tulburărilor cognitive ușoare din perspectiva medicului de familie- Conferința Medic.ro –Sibiu , 9 sept 2020</t>
  </si>
  <si>
    <t>https://www.pharma-business.ro/medical-forum-webinar-2020/</t>
  </si>
  <si>
    <t>Abordarea post spitalizare a pacienților cu Sindrom coronarian acut- Conferinta Medic.ro – Sibiu, 9 septembrie 2020-www.cnmf.ro</t>
  </si>
  <si>
    <t xml:space="preserve">Orientări actuale în abordarea bolii arterelor carotide  -The 59th National Congess of Cardiology , Bucharest, Romania – 16-19 sept 2020 </t>
  </si>
  <si>
    <t xml:space="preserve"> -The 59th National Congess of Cardiology , Bucharest, Romania – 16-19 sept 2020 </t>
  </si>
  <si>
    <t xml:space="preserve">www.cardioportal.ro , www.mediamed.ro </t>
  </si>
  <si>
    <t>16-19 septembrie 2020 - online</t>
  </si>
  <si>
    <t xml:space="preserve">Efecte cardiovasculare ale medicației AINS- Conferința de Medicină de Familie-  23-26 sept 2020-www.cnmf.ro , </t>
  </si>
  <si>
    <t xml:space="preserve">Conferința de Medicina de Familie </t>
  </si>
  <si>
    <t>www.cnmf.ro</t>
  </si>
  <si>
    <t>23-26 septembrie 2020 - online</t>
  </si>
  <si>
    <t>. Pacientul meu cu insuficiență cardiacă și comorbidități - Zilele Medicale Sibiene, Sibiu, 7-9.10. 2020- www.zms.ro</t>
  </si>
  <si>
    <t xml:space="preserve"> Zilele Medicale Sibiene, Sibiu, 7-9.10. 2020- www.zms.ro</t>
  </si>
  <si>
    <t>7-9 octombrie 2020 - online</t>
  </si>
  <si>
    <t xml:space="preserve">. Boala arterelor carotide și vertebrale  -Congresul Național de Medicină de Familie 28.10.- 1. 11. 2020-www.cnmf.ro , </t>
  </si>
  <si>
    <t xml:space="preserve">Congresul Național de Medicină de Familie 28.10.- 1. 11. 2020-www.cnmf.ro , </t>
  </si>
  <si>
    <t xml:space="preserve">28 octombrie - 1 noiembrie 2020 </t>
  </si>
  <si>
    <t>Rolul tratamentului de reabilitare medicala in ameliorarea statusului functional la pacientii diagnosticati cu scleroza multipla</t>
  </si>
  <si>
    <t>Alina Liliana Pintea</t>
  </si>
  <si>
    <t>Zilele Medicinii Dentare Sibiene, ediția a V- a “Stomatologia in perioada SARS-CoV-2”</t>
  </si>
  <si>
    <t>19 - 21 noiembrie 2020</t>
  </si>
  <si>
    <t>Aspecte nursing in abordarea pacientului cu edem pulmonar acut</t>
  </si>
  <si>
    <t>19 -21 noiembrie 2020</t>
  </si>
  <si>
    <t>Rolul procesului nursing la pacientul cu infarct miocardic</t>
  </si>
  <si>
    <r>
      <t xml:space="preserve"> </t>
    </r>
    <r>
      <rPr>
        <sz val="10"/>
        <color indexed="8"/>
        <rFont val="Arial"/>
        <family val="2"/>
      </rPr>
      <t>The impact of dento-maxillary anomalies on quality of life and social relationships</t>
    </r>
  </si>
  <si>
    <t>Maria Popa</t>
  </si>
  <si>
    <t xml:space="preserve">4th eastern european conference of mental health. "in and out of your mind"  </t>
  </si>
  <si>
    <t>https://www.ccmed.ro/</t>
  </si>
  <si>
    <t xml:space="preserve">19-22 noiembrie 2020 </t>
  </si>
  <si>
    <r>
      <t>Noțiuni de estetica zâmbetului în tratamentul ortodontic.</t>
    </r>
    <r>
      <rPr>
        <sz val="10"/>
        <color indexed="8"/>
        <rFont val="Arial"/>
        <family val="2"/>
      </rPr>
      <t xml:space="preserve"> </t>
    </r>
  </si>
  <si>
    <r>
      <rPr>
        <sz val="10"/>
        <color indexed="8"/>
        <rFont val="Arial"/>
        <family val="2"/>
      </rPr>
      <t xml:space="preserve">Influența anomaliilor dentare asupra calității vieții la școlari. </t>
    </r>
  </si>
  <si>
    <t>19-21noiembrie 2020</t>
  </si>
  <si>
    <t>Estetica și anomaliile dento-maxilare</t>
  </si>
  <si>
    <t>Creșterea rezistenței țesuturilor dure dentare prin administrare de fluor</t>
  </si>
  <si>
    <t>Stanila Albertina</t>
  </si>
  <si>
    <t>Zilele Medicinii dentare sibiene.Ediția V-a. Stomatologia în perioada SARS-CoV-2</t>
  </si>
  <si>
    <t>Indici utilizati in medicina dentara.Indicii de placa dentara.</t>
  </si>
  <si>
    <t>Managementul halitozei orale</t>
  </si>
  <si>
    <t>EVALUAREA RISCULUI DE OSTEONECROZA  A PACIENTILOR AFLATI SUB TERAPIE CU BISFOSFONATI</t>
  </si>
  <si>
    <t>Zilele Medicinii Dentare Sibiene editia V</t>
  </si>
  <si>
    <t xml:space="preserve">Ștef Laura </t>
  </si>
  <si>
    <t>INDICELE PANORAMIC MANDIBULAR CA METODĂ DE DIAGNOSTIC AL OSTEOPOROZEI</t>
  </si>
  <si>
    <t>Oncopsychology and its importance in increasing the quality of life of patients with oral cancer</t>
  </si>
  <si>
    <t>4th EASTERN EUROPEAN CONFERENCE OF MENTAL HEALTH. IN AND OUT OF YOUR MIND.</t>
  </si>
  <si>
    <t>https://www.mhasee.ro/abstract-book</t>
  </si>
  <si>
    <t>RETRACTIA GINGIVALA</t>
  </si>
  <si>
    <t>Andreea Angela Ștețiu</t>
  </si>
  <si>
    <t>ROLULUL TARTRULUI DENTAR IN PRODUCEREA BOLII PARODONTALE</t>
  </si>
  <si>
    <t>BIOTIPUL PARODONTAL</t>
  </si>
  <si>
    <t>RELATIONSHIP BETWEEN PERIODONTAL DISEASE AND DEPRESSION</t>
  </si>
  <si>
    <t>Andreea Angela Ștețiu, Mircea Ștețiu</t>
  </si>
  <si>
    <t>Types of germs involved în the pathogenesis on diabetic foot</t>
  </si>
  <si>
    <t>D. Tanasescu</t>
  </si>
  <si>
    <t>Conferintei naționale „ Actualities  and perspectives in invasive medicine”</t>
  </si>
  <si>
    <t>Iurian Sorin</t>
  </si>
  <si>
    <t>Beldean Luminița</t>
  </si>
  <si>
    <t xml:space="preserve">Profesor Cd doc </t>
  </si>
  <si>
    <r>
      <rPr>
        <b/>
        <sz val="10"/>
        <rFont val="Arial Narrow"/>
        <family val="2"/>
      </rPr>
      <t>Morar Silviu</t>
    </r>
    <r>
      <rPr>
        <sz val="10"/>
        <rFont val="Arial Narrow"/>
        <family val="2"/>
      </rPr>
      <t xml:space="preserve"> (ULBS); Dumbrava Dan Perju (UMF Iuliu Haţieganu Cluj); Cristian Adrian (ULBS)</t>
    </r>
  </si>
  <si>
    <t>Cristian Adrian Nicolae</t>
  </si>
  <si>
    <t>http://revistamedicalmarket.ro/eveniment/a-doua-ediie-a-conferinei-naionale-actualiti-i-perspective-n-medicina-invaziv-online</t>
  </si>
  <si>
    <t xml:space="preserve">Popescu Oana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</si>
</sst>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Red]0"/>
    <numFmt numFmtId="166" formatCode="0.00;[Red]0.00"/>
    <numFmt numFmtId="167" formatCode="dd/mm/yy"/>
  </numFmts>
  <fonts count="222">
    <font>
      <sz val="11"/>
      <color theme="1"/>
      <name val="Calibri"/>
    </font>
    <font>
      <sz val="10"/>
      <color rgb="FF000000"/>
      <name val="Arial Narrow"/>
      <family val="2"/>
    </font>
    <font>
      <b/>
      <sz val="10"/>
      <color theme="1"/>
      <name val="Arial Narrow"/>
      <family val="2"/>
    </font>
    <font>
      <sz val="10"/>
      <color theme="1"/>
      <name val="Arial Narrow"/>
      <family val="2"/>
    </font>
    <font>
      <b/>
      <sz val="11"/>
      <color rgb="FF000000"/>
      <name val="Calibri"/>
      <family val="2"/>
    </font>
    <font>
      <sz val="11"/>
      <name val="Arial"/>
      <family val="2"/>
    </font>
    <font>
      <sz val="11"/>
      <color theme="1"/>
      <name val="Calibri"/>
      <family val="2"/>
    </font>
    <font>
      <sz val="11"/>
      <name val="Calibri"/>
      <family val="2"/>
    </font>
    <font>
      <sz val="11"/>
      <color rgb="FF000000"/>
      <name val="Arial Narrow"/>
      <family val="2"/>
    </font>
    <font>
      <b/>
      <sz val="12"/>
      <color rgb="FF000000"/>
      <name val="Arial Narrow"/>
      <family val="2"/>
    </font>
    <font>
      <sz val="11"/>
      <name val="Calibri"/>
      <family val="2"/>
    </font>
    <font>
      <b/>
      <sz val="10"/>
      <color rgb="FF000000"/>
      <name val="Arial Narrow"/>
      <family val="2"/>
    </font>
    <font>
      <b/>
      <sz val="9"/>
      <color rgb="FF000000"/>
      <name val="Arial Narrow"/>
      <family val="2"/>
    </font>
    <font>
      <b/>
      <sz val="9"/>
      <color rgb="FF000000"/>
      <name val="Calibri"/>
      <family val="2"/>
    </font>
    <font>
      <sz val="11"/>
      <color theme="1"/>
      <name val="&quot;Arial Narrow&quot;"/>
    </font>
    <font>
      <u/>
      <sz val="11"/>
      <color rgb="FF0000FF"/>
      <name val="&quot;Arial Narrow&quot;"/>
    </font>
    <font>
      <b/>
      <sz val="11"/>
      <color theme="1"/>
      <name val="&quot;Arial Narrow&quot;"/>
    </font>
    <font>
      <b/>
      <sz val="11"/>
      <color theme="1"/>
      <name val="Arial Narrow"/>
      <family val="2"/>
    </font>
    <font>
      <sz val="11"/>
      <color rgb="FF333333"/>
      <name val="Arial"/>
      <family val="2"/>
    </font>
    <font>
      <u/>
      <sz val="11"/>
      <color rgb="FF0000FF"/>
      <name val="Calibri"/>
      <family val="2"/>
    </font>
    <font>
      <sz val="11"/>
      <color rgb="FF000000"/>
      <name val="&quot;Arial Narrow&quot;"/>
    </font>
    <font>
      <sz val="11"/>
      <color rgb="FF2A2D35"/>
      <name val="&quot;Arial Narrow&quot;"/>
    </font>
    <font>
      <b/>
      <sz val="11"/>
      <color rgb="FF000000"/>
      <name val="&quot;Arial Narrow&quot;"/>
    </font>
    <font>
      <sz val="11"/>
      <color rgb="FF2A2D35"/>
      <name val="&quot;Source Sans Pro&quot;"/>
    </font>
    <font>
      <sz val="11"/>
      <color rgb="FF1D2228"/>
      <name val="&quot;Arial Narrow&quot;"/>
    </font>
    <font>
      <u/>
      <sz val="11"/>
      <color rgb="FF0000FF"/>
      <name val="&quot;Arial Narrow&quot;"/>
    </font>
    <font>
      <sz val="11"/>
      <color rgb="FF333333"/>
      <name val="&quot;Arial Narrow&quot;"/>
    </font>
    <font>
      <u/>
      <sz val="11"/>
      <color rgb="FF0000FF"/>
      <name val="&quot;Arial Narrow&quot;"/>
    </font>
    <font>
      <sz val="11"/>
      <name val="&quot;Arial Narrow&quot;"/>
    </font>
    <font>
      <b/>
      <sz val="11"/>
      <name val="&quot;Arial Narrow&quot;"/>
    </font>
    <font>
      <b/>
      <sz val="11"/>
      <name val="Arial Narrow"/>
      <family val="2"/>
    </font>
    <font>
      <b/>
      <sz val="10"/>
      <color rgb="FFDD0806"/>
      <name val="Arial Narrow"/>
      <family val="2"/>
    </font>
    <font>
      <sz val="11"/>
      <color theme="1"/>
      <name val="Arial Narrow"/>
      <family val="2"/>
    </font>
    <font>
      <u/>
      <sz val="11"/>
      <color rgb="FF0000FF"/>
      <name val="Arial Narrow"/>
      <family val="2"/>
    </font>
    <font>
      <b/>
      <sz val="11"/>
      <color rgb="FF000000"/>
      <name val="Arial Narrow"/>
      <family val="2"/>
    </font>
    <font>
      <sz val="11"/>
      <color rgb="FF333333"/>
      <name val="Arial Narrow"/>
      <family val="2"/>
    </font>
    <font>
      <sz val="11"/>
      <color rgb="FF2A2D35"/>
      <name val="Arial Narrow"/>
      <family val="2"/>
    </font>
    <font>
      <u/>
      <sz val="11"/>
      <color rgb="FF000000"/>
      <name val="Arial Narrow"/>
      <family val="2"/>
    </font>
    <font>
      <sz val="11"/>
      <name val="&quot;Arial Narrow&quot;"/>
    </font>
    <font>
      <b/>
      <sz val="10"/>
      <color rgb="FF000000"/>
      <name val="Calibri"/>
      <family val="2"/>
    </font>
    <font>
      <u/>
      <sz val="11"/>
      <color rgb="FF0000FF"/>
      <name val="Calibri"/>
      <family val="2"/>
    </font>
    <font>
      <sz val="11"/>
      <color rgb="FF222222"/>
      <name val="&quot;Arial Narrow&quot;"/>
    </font>
    <font>
      <u/>
      <sz val="11"/>
      <color rgb="FF000000"/>
      <name val="&quot;Arial Narrow&quot;"/>
    </font>
    <font>
      <sz val="8"/>
      <color rgb="FF000000"/>
      <name val="Verdana"/>
      <family val="2"/>
    </font>
    <font>
      <u/>
      <sz val="11"/>
      <color theme="1"/>
      <name val="&quot;Arial Narrow&quot;"/>
    </font>
    <font>
      <sz val="11"/>
      <color rgb="FF2A2D35"/>
      <name val="&quot;Arial Narrow&quot;"/>
    </font>
    <font>
      <u/>
      <sz val="11"/>
      <color theme="1"/>
      <name val="&quot;Arial Narrow&quot;"/>
    </font>
    <font>
      <u/>
      <sz val="11"/>
      <color theme="1"/>
      <name val="&quot;Arial Narrow&quot;"/>
    </font>
    <font>
      <u/>
      <sz val="11"/>
      <color rgb="FF0000FF"/>
      <name val="Calibri"/>
      <family val="2"/>
    </font>
    <font>
      <u/>
      <sz val="11"/>
      <name val="&quot;Arial Narrow&quot;"/>
    </font>
    <font>
      <sz val="11"/>
      <color rgb="FF333333"/>
      <name val="&quot;Arial Narrow&quot;"/>
    </font>
    <font>
      <u/>
      <sz val="10"/>
      <color theme="1"/>
      <name val="Arial Narrow"/>
      <family val="2"/>
    </font>
    <font>
      <sz val="10"/>
      <color rgb="FF0000D4"/>
      <name val="Arial Narrow"/>
      <family val="2"/>
    </font>
    <font>
      <b/>
      <sz val="12"/>
      <color theme="1"/>
      <name val="Arial Narrow"/>
      <family val="2"/>
    </font>
    <font>
      <sz val="11"/>
      <color rgb="FFDD0806"/>
      <name val="Calibri"/>
      <family val="2"/>
    </font>
    <font>
      <u/>
      <sz val="11"/>
      <color rgb="FF0000FF"/>
      <name val="&quot;Arial Narrow&quot;"/>
    </font>
    <font>
      <u/>
      <sz val="11"/>
      <color rgb="FF0000FF"/>
      <name val="Calibri"/>
      <family val="2"/>
    </font>
    <font>
      <u/>
      <sz val="11"/>
      <color rgb="FF0000FF"/>
      <name val="Calibri"/>
      <family val="2"/>
    </font>
    <font>
      <b/>
      <sz val="11"/>
      <color rgb="FF333333"/>
      <name val="&quot;Arial Narrow&quot;"/>
    </font>
    <font>
      <u/>
      <sz val="11"/>
      <color rgb="FF0000FF"/>
      <name val="&quot;Arial Narrow&quot;"/>
    </font>
    <font>
      <sz val="11"/>
      <color rgb="FF000000"/>
      <name val="&quot;Arial Narrow&quot;"/>
    </font>
    <font>
      <u/>
      <sz val="11"/>
      <color rgb="FF1155CC"/>
      <name val="Calibri"/>
      <family val="2"/>
    </font>
    <font>
      <u/>
      <sz val="11"/>
      <color rgb="FF1155CC"/>
      <name val="&quot;Arial Narrow&quot;"/>
    </font>
    <font>
      <sz val="12"/>
      <color rgb="FF222222"/>
      <name val="Arial Narrow"/>
      <family val="2"/>
    </font>
    <font>
      <sz val="11"/>
      <color rgb="FF000000"/>
      <name val="Arial Narrow"/>
      <family val="2"/>
    </font>
    <font>
      <u/>
      <sz val="11"/>
      <color rgb="FF1155CC"/>
      <name val="Arial Narrow"/>
      <family val="2"/>
    </font>
    <font>
      <b/>
      <sz val="11"/>
      <color rgb="FF000000"/>
      <name val="Arial Narrow"/>
      <family val="2"/>
    </font>
    <font>
      <u/>
      <sz val="11"/>
      <color rgb="FF000000"/>
      <name val="&quot;Arial Narrow&quot;"/>
    </font>
    <font>
      <u/>
      <sz val="11"/>
      <color rgb="FF000000"/>
      <name val="&quot;Arial Narrow&quot;"/>
    </font>
    <font>
      <sz val="8"/>
      <color rgb="FF222222"/>
      <name val="&quot;Arial Narrow&quot;"/>
    </font>
    <font>
      <sz val="9"/>
      <color rgb="FF222222"/>
      <name val="&quot;Arial Narrow&quot;"/>
    </font>
    <font>
      <sz val="11"/>
      <color theme="1"/>
      <name val="&quot;Arial Narrow&quot;"/>
    </font>
    <font>
      <sz val="11"/>
      <color rgb="FF0000FF"/>
      <name val="&quot;Arial Narrow&quot;"/>
    </font>
    <font>
      <sz val="11"/>
      <color rgb="FF0000FF"/>
      <name val="Calibri"/>
      <family val="2"/>
    </font>
    <font>
      <sz val="8"/>
      <color rgb="FF333333"/>
      <name val="Arial"/>
      <family val="2"/>
    </font>
    <font>
      <u/>
      <sz val="11"/>
      <color rgb="FF0000FF"/>
      <name val="Calibri"/>
      <family val="2"/>
    </font>
    <font>
      <sz val="11"/>
      <color theme="1"/>
      <name val="Arial"/>
      <family val="2"/>
    </font>
    <font>
      <sz val="8"/>
      <color rgb="FF333333"/>
      <name val="&quot;Arial Narrow&quot;"/>
    </font>
    <font>
      <u/>
      <sz val="11"/>
      <color rgb="FF0000FF"/>
      <name val="&quot;Arial Narrow&quot;"/>
    </font>
    <font>
      <sz val="10"/>
      <name val="Arial Narrow"/>
      <family val="2"/>
    </font>
    <font>
      <b/>
      <sz val="10"/>
      <name val="Arial Narrow"/>
      <family val="2"/>
    </font>
    <font>
      <u/>
      <sz val="11"/>
      <color rgb="FF0000FF"/>
      <name val="Calibri"/>
      <family val="2"/>
    </font>
    <font>
      <u/>
      <sz val="12"/>
      <color rgb="FF0000FF"/>
      <name val="&quot;Arial Narrow&quot;"/>
    </font>
    <font>
      <u/>
      <sz val="11"/>
      <color rgb="FF0000FF"/>
      <name val="&quot;Arial Narrow&quot;"/>
    </font>
    <font>
      <u/>
      <sz val="11"/>
      <color rgb="FF0000FF"/>
      <name val="&quot;Arial Narrow&quot;"/>
    </font>
    <font>
      <u/>
      <sz val="11"/>
      <color theme="10"/>
      <name val="Calibri"/>
      <family val="2"/>
    </font>
    <font>
      <i/>
      <sz val="11"/>
      <color rgb="FF000000"/>
      <name val="&quot;Arial Narrow&quot;"/>
    </font>
    <font>
      <u/>
      <sz val="10"/>
      <color theme="1"/>
      <name val="Arial Narrow"/>
      <family val="2"/>
    </font>
    <font>
      <u/>
      <sz val="11"/>
      <color rgb="FF0000FF"/>
      <name val="Calibri"/>
      <family val="2"/>
    </font>
    <font>
      <u/>
      <sz val="11"/>
      <color rgb="FF0000FF"/>
      <name val="&quot;Arial Narrow&quot;"/>
    </font>
    <font>
      <u/>
      <sz val="11"/>
      <color rgb="FF0000FF"/>
      <name val="Arial"/>
      <family val="2"/>
    </font>
    <font>
      <u/>
      <sz val="11"/>
      <color rgb="FF000000"/>
      <name val="&quot;Arial Narrow&quot;"/>
    </font>
    <font>
      <b/>
      <sz val="11"/>
      <color theme="1"/>
      <name val="&quot;Arial Narrow&quot;"/>
    </font>
    <font>
      <sz val="11"/>
      <color theme="1"/>
      <name val="&quot;Arial Narrow&quot;, Arial"/>
    </font>
    <font>
      <b/>
      <sz val="10"/>
      <color rgb="FF333333"/>
      <name val="Arial"/>
      <family val="2"/>
    </font>
    <font>
      <sz val="10"/>
      <color rgb="FF333333"/>
      <name val="Arial"/>
      <family val="2"/>
    </font>
    <font>
      <sz val="11"/>
      <color rgb="FF000000"/>
      <name val="&quot;Arial Narrow&quot;, Arial"/>
    </font>
    <font>
      <sz val="10"/>
      <color theme="1"/>
      <name val="Calibri"/>
      <family val="2"/>
    </font>
    <font>
      <sz val="11"/>
      <color rgb="FF1D2228"/>
      <name val="&quot;Arial Narrow&quot;, Arial"/>
    </font>
    <font>
      <b/>
      <sz val="10"/>
      <color rgb="FF1D2228"/>
      <name val="Arial Narrow"/>
      <family val="2"/>
    </font>
    <font>
      <sz val="10"/>
      <color rgb="FF1D2228"/>
      <name val="Arial Narrow"/>
      <family val="2"/>
    </font>
    <font>
      <vertAlign val="superscript"/>
      <sz val="11"/>
      <color theme="1"/>
      <name val="Arial Narrow"/>
      <family val="2"/>
    </font>
    <font>
      <sz val="11"/>
      <color rgb="FF222222"/>
      <name val="&quot;Arial Narrow&quot;, Arial"/>
    </font>
    <font>
      <b/>
      <sz val="10"/>
      <color rgb="FF222222"/>
      <name val="Arial Narrow"/>
      <family val="2"/>
    </font>
    <font>
      <sz val="10"/>
      <color rgb="FF222222"/>
      <name val="Arial Narrow"/>
      <family val="2"/>
    </font>
    <font>
      <sz val="11"/>
      <color rgb="FF333333"/>
      <name val="&quot;Arial Narrow&quot;, Arial"/>
    </font>
    <font>
      <b/>
      <u/>
      <sz val="10"/>
      <color rgb="FF000000"/>
      <name val="Arial Narrow"/>
      <family val="2"/>
    </font>
    <font>
      <b/>
      <u/>
      <sz val="10"/>
      <color theme="1"/>
      <name val="Arial Narrow"/>
      <family val="2"/>
    </font>
    <font>
      <i/>
      <sz val="11"/>
      <color rgb="FF000000"/>
      <name val="&quot;Arial Narrow&quot;, Arial"/>
    </font>
    <font>
      <b/>
      <vertAlign val="superscript"/>
      <sz val="11"/>
      <color rgb="FF000000"/>
      <name val="&quot;Arial Narrow&quot;, Arial"/>
    </font>
    <font>
      <i/>
      <sz val="11"/>
      <color rgb="FF333333"/>
      <name val="&quot;Arial Narrow&quot;, Arial"/>
    </font>
    <font>
      <sz val="11"/>
      <color rgb="FF003366"/>
      <name val="&quot;Arial Narrow&quot;, Arial"/>
    </font>
    <font>
      <sz val="10"/>
      <color rgb="FFDD0806"/>
      <name val="Arial Narrow"/>
      <family val="2"/>
    </font>
    <font>
      <u/>
      <sz val="11"/>
      <color rgb="FF000000"/>
      <name val="&quot;Arial Narrow&quot;, Arial"/>
    </font>
    <font>
      <b/>
      <sz val="11"/>
      <color theme="1"/>
      <name val="&quot;Arial Narrow&quot;, Arial"/>
    </font>
    <font>
      <sz val="10"/>
      <name val="Arial Narrow"/>
      <family val="2"/>
    </font>
    <font>
      <b/>
      <sz val="10"/>
      <name val="Arial Narrow"/>
      <family val="2"/>
    </font>
    <font>
      <sz val="10"/>
      <color indexed="8"/>
      <name val="Arial Narrow"/>
      <family val="2"/>
    </font>
    <font>
      <b/>
      <sz val="11"/>
      <name val="Arial Narrow"/>
      <family val="2"/>
    </font>
    <font>
      <sz val="11"/>
      <color rgb="FF000000"/>
      <name val="Calibri"/>
      <family val="2"/>
    </font>
    <font>
      <u/>
      <sz val="10"/>
      <color theme="10"/>
      <name val="Arial Narrow"/>
      <family val="2"/>
    </font>
    <font>
      <sz val="10"/>
      <color rgb="FF333333"/>
      <name val="Arial Narrow"/>
      <family val="2"/>
    </font>
    <font>
      <u/>
      <sz val="11"/>
      <color theme="10"/>
      <name val="Arial Narrow"/>
      <family val="2"/>
    </font>
    <font>
      <vertAlign val="superscript"/>
      <sz val="10"/>
      <color rgb="FF000000"/>
      <name val="Arial Narrow"/>
      <family val="2"/>
    </font>
    <font>
      <b/>
      <sz val="10"/>
      <color rgb="FF333333"/>
      <name val="Arial Narrow"/>
      <family val="2"/>
    </font>
    <font>
      <u/>
      <sz val="10"/>
      <color rgb="FF0000FF"/>
      <name val="Arial Narrow"/>
      <family val="2"/>
    </font>
    <font>
      <sz val="10"/>
      <color rgb="FF003366"/>
      <name val="Arial Narrow"/>
      <family val="2"/>
    </font>
    <font>
      <vertAlign val="superscript"/>
      <sz val="10"/>
      <color rgb="FF333333"/>
      <name val="Arial Narrow"/>
      <family val="2"/>
    </font>
    <font>
      <b/>
      <sz val="11"/>
      <color theme="1"/>
      <name val="Calibri"/>
      <family val="2"/>
    </font>
    <font>
      <sz val="10"/>
      <color rgb="FF90713A"/>
      <name val="Arial Narrow"/>
      <family val="2"/>
    </font>
    <font>
      <i/>
      <sz val="10"/>
      <color rgb="FF333333"/>
      <name val="Arial Narrow"/>
      <family val="2"/>
    </font>
    <font>
      <u/>
      <sz val="10"/>
      <color rgb="FF0000D4"/>
      <name val="Arial Narrow"/>
      <family val="2"/>
    </font>
    <font>
      <b/>
      <vertAlign val="superscript"/>
      <sz val="10"/>
      <color rgb="FF000000"/>
      <name val="Arial Narrow"/>
      <family val="2"/>
    </font>
    <font>
      <sz val="10"/>
      <color rgb="FF000000"/>
      <name val="Times New Roman"/>
      <family val="1"/>
    </font>
    <font>
      <sz val="10"/>
      <color theme="10"/>
      <name val="Calibri"/>
      <family val="2"/>
    </font>
    <font>
      <sz val="10"/>
      <color rgb="FF333333"/>
      <name val="Calibri"/>
      <family val="2"/>
    </font>
    <font>
      <i/>
      <sz val="10"/>
      <color rgb="FF333333"/>
      <name val="Calibri"/>
      <family val="2"/>
    </font>
    <font>
      <i/>
      <sz val="10"/>
      <color theme="1"/>
      <name val="Calibri"/>
      <family val="2"/>
    </font>
    <font>
      <u/>
      <sz val="10"/>
      <color theme="10"/>
      <name val="Calibri"/>
      <family val="2"/>
    </font>
    <font>
      <sz val="10"/>
      <color rgb="FF000000"/>
      <name val="Calibri"/>
      <family val="2"/>
    </font>
    <font>
      <b/>
      <sz val="10"/>
      <color rgb="FF333333"/>
      <name val="Calibri"/>
      <family val="2"/>
    </font>
    <font>
      <sz val="9"/>
      <color theme="1"/>
      <name val="Arial"/>
      <family val="2"/>
    </font>
    <font>
      <u/>
      <sz val="10"/>
      <color rgb="FF0C0C0C"/>
      <name val="Arial Narrow"/>
      <family val="2"/>
    </font>
    <font>
      <sz val="11"/>
      <color theme="1"/>
      <name val="Calibri"/>
    </font>
    <font>
      <sz val="9"/>
      <color indexed="8"/>
      <name val="Arial Narrow"/>
      <family val="2"/>
    </font>
    <font>
      <sz val="14"/>
      <name val="Calibri"/>
      <family val="1"/>
      <charset val="1"/>
    </font>
    <font>
      <sz val="14"/>
      <color indexed="12"/>
      <name val="Calibri"/>
      <family val="1"/>
      <charset val="1"/>
    </font>
    <font>
      <sz val="10"/>
      <color indexed="12"/>
      <name val="Arial Narrow"/>
      <family val="2"/>
    </font>
    <font>
      <sz val="10"/>
      <color rgb="FF222222"/>
      <name val="Arial"/>
      <family val="2"/>
    </font>
    <font>
      <sz val="8"/>
      <color rgb="FF000000"/>
      <name val="Tahoma"/>
      <family val="2"/>
    </font>
    <font>
      <sz val="9"/>
      <name val="Arial"/>
      <family val="2"/>
    </font>
    <font>
      <sz val="9"/>
      <color rgb="FF222222"/>
      <name val="Arial"/>
      <family val="2"/>
    </font>
    <font>
      <sz val="12"/>
      <name val="Calibri"/>
      <family val="1"/>
      <charset val="1"/>
    </font>
    <font>
      <b/>
      <sz val="10"/>
      <color indexed="8"/>
      <name val="Arial Narrow"/>
      <family val="2"/>
    </font>
    <font>
      <b/>
      <sz val="11"/>
      <color indexed="8"/>
      <name val="Calibri"/>
      <family val="2"/>
    </font>
    <font>
      <u/>
      <sz val="10"/>
      <name val="Arial Narrow"/>
      <family val="2"/>
    </font>
    <font>
      <b/>
      <i/>
      <sz val="10"/>
      <name val="Arial Narrow"/>
      <family val="2"/>
      <charset val="238"/>
    </font>
    <font>
      <b/>
      <u/>
      <sz val="11"/>
      <color theme="10"/>
      <name val="Calibri"/>
      <family val="2"/>
    </font>
    <font>
      <sz val="12"/>
      <color indexed="8"/>
      <name val="Calibri"/>
      <family val="1"/>
      <charset val="1"/>
    </font>
    <font>
      <sz val="10"/>
      <color rgb="FF777777"/>
      <name val="Arial"/>
      <family val="2"/>
    </font>
    <font>
      <sz val="9"/>
      <color rgb="FF000000"/>
      <name val="Verdana"/>
      <family val="2"/>
    </font>
    <font>
      <sz val="8"/>
      <name val="Arial"/>
      <family val="2"/>
    </font>
    <font>
      <u/>
      <sz val="8"/>
      <name val="Arial"/>
      <family val="2"/>
    </font>
    <font>
      <b/>
      <sz val="8"/>
      <name val="Arial"/>
      <family val="2"/>
    </font>
    <font>
      <i/>
      <sz val="11"/>
      <color indexed="8"/>
      <name val="Calibri"/>
      <family val="2"/>
    </font>
    <font>
      <sz val="11"/>
      <color indexed="10"/>
      <name val="Calibri"/>
      <family val="2"/>
    </font>
    <font>
      <sz val="10"/>
      <color rgb="FF000000"/>
      <name val="Calibri"/>
      <family val="2"/>
      <scheme val="minor"/>
    </font>
    <font>
      <vertAlign val="superscript"/>
      <sz val="10"/>
      <color indexed="8"/>
      <name val="Calibri"/>
      <family val="2"/>
    </font>
    <font>
      <sz val="10"/>
      <color indexed="8"/>
      <name val="Calibri"/>
      <family val="2"/>
    </font>
    <font>
      <sz val="10"/>
      <name val="Arial"/>
      <family val="2"/>
    </font>
    <font>
      <sz val="10"/>
      <color indexed="8"/>
      <name val="Arial"/>
      <family val="2"/>
    </font>
    <font>
      <sz val="10"/>
      <color theme="1"/>
      <name val="Arial"/>
      <family val="2"/>
    </font>
    <font>
      <u/>
      <sz val="11"/>
      <name val="Calibri"/>
      <family val="2"/>
    </font>
    <font>
      <sz val="11"/>
      <name val="Calibri"/>
      <family val="2"/>
      <scheme val="minor"/>
    </font>
    <font>
      <i/>
      <sz val="11"/>
      <name val="Calibri"/>
      <family val="2"/>
    </font>
    <font>
      <sz val="10"/>
      <name val="Times New Roman"/>
      <family val="1"/>
    </font>
    <font>
      <u/>
      <sz val="10"/>
      <name val="Times New Roman"/>
      <family val="1"/>
    </font>
    <font>
      <sz val="10"/>
      <color rgb="FF0C508D"/>
      <name val="Arial Narrow"/>
      <family val="2"/>
    </font>
    <font>
      <sz val="10"/>
      <color rgb="FF686868"/>
      <name val="Arial Narrow"/>
      <family val="2"/>
    </font>
    <font>
      <b/>
      <sz val="10"/>
      <color rgb="FF2E3192"/>
      <name val="Arial Narrow"/>
      <family val="2"/>
    </font>
    <font>
      <sz val="10"/>
      <color indexed="62"/>
      <name val="Arial Narrow"/>
      <family val="2"/>
    </font>
    <font>
      <sz val="10"/>
      <color rgb="FF1C1E21"/>
      <name val="Arial Narrow"/>
      <family val="2"/>
    </font>
    <font>
      <sz val="10"/>
      <color theme="1"/>
      <name val="Times New Roman"/>
      <family val="1"/>
    </font>
    <font>
      <u/>
      <sz val="10"/>
      <color indexed="12"/>
      <name val="Arial Narrow"/>
      <family val="2"/>
    </font>
    <font>
      <b/>
      <sz val="10"/>
      <color rgb="FF666666"/>
      <name val="Tahoma"/>
      <family val="2"/>
    </font>
    <font>
      <i/>
      <sz val="11"/>
      <color theme="1"/>
      <name val="Calibri"/>
      <family val="2"/>
      <scheme val="minor"/>
    </font>
    <font>
      <sz val="12"/>
      <color rgb="FF3F3A38"/>
      <name val="Times New Roman"/>
      <family val="1"/>
    </font>
    <font>
      <u/>
      <sz val="10"/>
      <color theme="10"/>
      <name val="Arial"/>
      <family val="2"/>
    </font>
    <font>
      <i/>
      <sz val="10"/>
      <color theme="1"/>
      <name val="Arial"/>
      <family val="2"/>
    </font>
    <font>
      <sz val="10"/>
      <color rgb="FF000000"/>
      <name val="Arial"/>
      <family val="2"/>
    </font>
    <font>
      <b/>
      <sz val="10"/>
      <name val="Arial"/>
      <family val="2"/>
    </font>
    <font>
      <sz val="16"/>
      <color rgb="FF2A2D35"/>
      <name val="Arial"/>
      <family val="2"/>
    </font>
    <font>
      <sz val="11"/>
      <color rgb="FF005A84"/>
      <name val="Arial"/>
      <family val="2"/>
    </font>
    <font>
      <sz val="11"/>
      <color indexed="63"/>
      <name val="Arial"/>
      <family val="2"/>
    </font>
    <font>
      <vertAlign val="superscript"/>
      <sz val="11"/>
      <color indexed="63"/>
      <name val="Arial"/>
      <family val="2"/>
    </font>
    <font>
      <vertAlign val="superscript"/>
      <sz val="11"/>
      <color indexed="56"/>
      <name val="Arial"/>
      <family val="2"/>
    </font>
    <font>
      <sz val="11"/>
      <color indexed="56"/>
      <name val="Arial"/>
      <family val="2"/>
    </font>
    <font>
      <sz val="11"/>
      <color rgb="FF2A2D35"/>
      <name val="Arial"/>
      <family val="2"/>
    </font>
    <font>
      <sz val="11"/>
      <color indexed="8"/>
      <name val="Arial"/>
      <family val="2"/>
    </font>
    <font>
      <b/>
      <sz val="11"/>
      <name val="Arial"/>
      <family val="2"/>
    </font>
    <font>
      <sz val="9"/>
      <color indexed="8"/>
      <name val="Arial"/>
      <family val="2"/>
    </font>
    <font>
      <sz val="10"/>
      <color indexed="12"/>
      <name val="Arial"/>
      <family val="2"/>
    </font>
    <font>
      <b/>
      <sz val="10"/>
      <color indexed="8"/>
      <name val="Arial"/>
      <family val="2"/>
    </font>
    <font>
      <b/>
      <sz val="10"/>
      <color theme="1"/>
      <name val="Arial"/>
      <family val="2"/>
    </font>
    <font>
      <sz val="10"/>
      <color indexed="10"/>
      <name val="Arial Narrow"/>
      <family val="2"/>
    </font>
    <font>
      <b/>
      <sz val="10"/>
      <color theme="1"/>
      <name val="Calibri"/>
      <family val="2"/>
      <scheme val="minor"/>
    </font>
    <font>
      <sz val="10"/>
      <color indexed="8"/>
      <name val="Times New Roman"/>
      <family val="1"/>
    </font>
    <font>
      <b/>
      <sz val="10"/>
      <name val="Calibri"/>
      <family val="2"/>
    </font>
    <font>
      <sz val="10"/>
      <name val="Calibri"/>
      <family val="2"/>
    </font>
    <font>
      <sz val="10"/>
      <color theme="1"/>
      <name val="Calibri"/>
      <family val="2"/>
      <scheme val="minor"/>
    </font>
    <font>
      <sz val="10"/>
      <color rgb="FF555555"/>
      <name val="Arial"/>
      <family val="2"/>
    </font>
    <font>
      <i/>
      <sz val="10"/>
      <name val="Arial"/>
      <family val="2"/>
    </font>
    <font>
      <u/>
      <sz val="10"/>
      <name val="Arial"/>
      <family val="2"/>
    </font>
    <font>
      <vertAlign val="superscript"/>
      <sz val="10"/>
      <name val="Arial"/>
      <family val="2"/>
    </font>
    <font>
      <vertAlign val="superscript"/>
      <sz val="8"/>
      <color indexed="63"/>
      <name val="Inherit"/>
    </font>
    <font>
      <strike/>
      <sz val="10"/>
      <name val="Arial"/>
      <family val="2"/>
    </font>
    <font>
      <u/>
      <sz val="11"/>
      <color theme="10"/>
      <name val="Arial"/>
      <family val="2"/>
    </font>
    <font>
      <sz val="13"/>
      <color theme="1"/>
      <name val="Arial"/>
      <family val="2"/>
    </font>
    <font>
      <sz val="12"/>
      <color theme="1"/>
      <name val="Arial"/>
      <family val="2"/>
    </font>
    <font>
      <sz val="10"/>
      <color rgb="FF282930"/>
      <name val="Arial"/>
      <family val="2"/>
    </font>
    <font>
      <u/>
      <sz val="10"/>
      <color indexed="12"/>
      <name val="Arial"/>
      <family val="2"/>
    </font>
    <font>
      <sz val="10"/>
      <color rgb="FF1D2228"/>
      <name val="Arial"/>
      <family val="2"/>
    </font>
  </fonts>
  <fills count="21">
    <fill>
      <patternFill patternType="none"/>
    </fill>
    <fill>
      <patternFill patternType="gray125"/>
    </fill>
    <fill>
      <patternFill patternType="solid">
        <fgColor rgb="FFFBD4B4"/>
        <bgColor rgb="FFFBD4B4"/>
      </patternFill>
    </fill>
    <fill>
      <patternFill patternType="solid">
        <fgColor rgb="FFEAF1DD"/>
        <bgColor rgb="FFEAF1DD"/>
      </patternFill>
    </fill>
    <fill>
      <patternFill patternType="solid">
        <fgColor rgb="FFFFFF00"/>
        <bgColor rgb="FFFFFF00"/>
      </patternFill>
    </fill>
    <fill>
      <patternFill patternType="solid">
        <fgColor theme="0"/>
        <bgColor theme="0"/>
      </patternFill>
    </fill>
    <fill>
      <patternFill patternType="solid">
        <fgColor rgb="FFFFFFFF"/>
        <bgColor rgb="FFFFFFFF"/>
      </patternFill>
    </fill>
    <fill>
      <patternFill patternType="solid">
        <fgColor rgb="FFCFE2F3"/>
        <bgColor rgb="FFCFE2F3"/>
      </patternFill>
    </fill>
    <fill>
      <patternFill patternType="solid">
        <fgColor rgb="FFFFFF99"/>
        <bgColor rgb="FFFFFF99"/>
      </patternFill>
    </fill>
    <fill>
      <patternFill patternType="solid">
        <fgColor rgb="FFFFCC00"/>
        <bgColor rgb="FFFFCC00"/>
      </patternFill>
    </fill>
    <fill>
      <patternFill patternType="solid">
        <fgColor rgb="FFDD0806"/>
        <bgColor rgb="FFDD0806"/>
      </patternFill>
    </fill>
    <fill>
      <patternFill patternType="solid">
        <fgColor rgb="FFF8F8F8"/>
        <bgColor rgb="FFF8F8F8"/>
      </patternFill>
    </fill>
    <fill>
      <patternFill patternType="solid">
        <fgColor indexed="9"/>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
      <patternFill patternType="solid">
        <fgColor indexed="9"/>
        <bgColor indexed="26"/>
      </patternFill>
    </fill>
    <fill>
      <patternFill patternType="solid">
        <fgColor theme="0"/>
        <bgColor indexed="64"/>
      </patternFill>
    </fill>
    <fill>
      <patternFill patternType="solid">
        <fgColor rgb="FFFFC000"/>
        <bgColor indexed="64"/>
      </patternFill>
    </fill>
    <fill>
      <patternFill patternType="solid">
        <fgColor rgb="FFFFFFFF"/>
        <bgColor rgb="FF000000"/>
      </patternFill>
    </fill>
    <fill>
      <patternFill patternType="solid">
        <fgColor rgb="FFFF0000"/>
        <bgColor indexed="64"/>
      </patternFill>
    </fill>
  </fills>
  <borders count="4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style="thin">
        <color rgb="FF000000"/>
      </top>
      <bottom/>
      <diagonal/>
    </border>
    <border>
      <left/>
      <right/>
      <top/>
      <bottom/>
      <diagonal/>
    </border>
    <border>
      <left/>
      <right/>
      <top/>
      <bottom/>
      <diagonal/>
    </border>
    <border>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rgb="FF000000"/>
      </left>
      <right style="thin">
        <color rgb="FF333333"/>
      </right>
      <top style="thin">
        <color rgb="FF000000"/>
      </top>
      <bottom style="thin">
        <color rgb="FF333333"/>
      </bottom>
      <diagonal/>
    </border>
    <border>
      <left style="thin">
        <color rgb="FF333333"/>
      </left>
      <right style="thin">
        <color rgb="FF333333"/>
      </right>
      <top style="thin">
        <color rgb="FF000000"/>
      </top>
      <bottom style="thin">
        <color rgb="FF333333"/>
      </bottom>
      <diagonal/>
    </border>
    <border>
      <left/>
      <right style="thin">
        <color rgb="FF333333"/>
      </right>
      <top style="thin">
        <color rgb="FF000000"/>
      </top>
      <bottom/>
      <diagonal/>
    </border>
    <border>
      <left style="thin">
        <color rgb="FF333333"/>
      </left>
      <right/>
      <top style="thin">
        <color rgb="FF000000"/>
      </top>
      <bottom style="thin">
        <color rgb="FF333333"/>
      </bottom>
      <diagonal/>
    </border>
    <border>
      <left/>
      <right style="thin">
        <color rgb="FF333333"/>
      </right>
      <top style="thin">
        <color rgb="FF000000"/>
      </top>
      <bottom style="thin">
        <color rgb="FF333333"/>
      </bottom>
      <diagonal/>
    </border>
    <border>
      <left style="thin">
        <color rgb="FF000000"/>
      </left>
      <right style="thin">
        <color rgb="FF333333"/>
      </right>
      <top style="thin">
        <color rgb="FF333333"/>
      </top>
      <bottom style="thin">
        <color rgb="FF000000"/>
      </bottom>
      <diagonal/>
    </border>
    <border>
      <left style="thin">
        <color rgb="FF333333"/>
      </left>
      <right style="thin">
        <color rgb="FF333333"/>
      </right>
      <top style="thin">
        <color rgb="FF333333"/>
      </top>
      <bottom style="thin">
        <color rgb="FF000000"/>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bottom style="thin">
        <color rgb="FF000000"/>
      </bottom>
      <diagonal/>
    </border>
    <border>
      <left/>
      <right/>
      <top/>
      <bottom style="thin">
        <color rgb="FF000000"/>
      </bottom>
      <diagonal/>
    </border>
    <border>
      <left style="thin">
        <color rgb="FF333333"/>
      </left>
      <right/>
      <top style="thin">
        <color rgb="FF333333"/>
      </top>
      <bottom style="thin">
        <color rgb="FF000000"/>
      </bottom>
      <diagonal/>
    </border>
    <border>
      <left style="thin">
        <color rgb="FF000000"/>
      </left>
      <right/>
      <top style="thin">
        <color rgb="FF000000"/>
      </top>
      <bottom/>
      <diagonal/>
    </border>
    <border>
      <left style="thin">
        <color rgb="FF333333"/>
      </left>
      <right/>
      <top style="thin">
        <color rgb="FF333333"/>
      </top>
      <bottom style="thin">
        <color rgb="FF333333"/>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5">
    <xf numFmtId="0" fontId="0" fillId="0" borderId="0"/>
    <xf numFmtId="0" fontId="85" fillId="0" borderId="0" applyNumberFormat="0" applyFill="0" applyBorder="0" applyAlignment="0" applyProtection="0"/>
    <xf numFmtId="164" fontId="143" fillId="0" borderId="0" applyFont="0" applyFill="0" applyBorder="0" applyAlignment="0" applyProtection="0"/>
    <xf numFmtId="0" fontId="143" fillId="0" borderId="12"/>
    <xf numFmtId="0" fontId="85" fillId="0" borderId="12" applyNumberFormat="0" applyFill="0" applyBorder="0" applyAlignment="0" applyProtection="0"/>
  </cellStyleXfs>
  <cellXfs count="1247">
    <xf numFmtId="0" fontId="0" fillId="0" borderId="0" xfId="0" applyFont="1" applyAlignment="1"/>
    <xf numFmtId="0" fontId="1" fillId="0" borderId="0" xfId="0" applyFont="1" applyAlignment="1"/>
    <xf numFmtId="0" fontId="1" fillId="0" borderId="0" xfId="0" applyFont="1" applyAlignment="1">
      <alignment horizontal="center"/>
    </xf>
    <xf numFmtId="0" fontId="2" fillId="2" borderId="1" xfId="0" applyFont="1" applyFill="1" applyBorder="1" applyAlignment="1"/>
    <xf numFmtId="0" fontId="2" fillId="0" borderId="1" xfId="0" applyFont="1" applyBorder="1" applyAlignment="1">
      <alignment horizontal="center"/>
    </xf>
    <xf numFmtId="0" fontId="3" fillId="0" borderId="0" xfId="0" applyFont="1" applyAlignment="1">
      <alignment horizontal="center"/>
    </xf>
    <xf numFmtId="0" fontId="1" fillId="0" borderId="0" xfId="0" applyFont="1" applyAlignment="1">
      <alignment horizontal="center" wrapText="1"/>
    </xf>
    <xf numFmtId="0" fontId="0" fillId="0" borderId="0" xfId="0" applyFont="1" applyAlignment="1">
      <alignment horizontal="center" textRotation="90" wrapText="1"/>
    </xf>
    <xf numFmtId="0" fontId="0" fillId="0" borderId="0" xfId="0" applyFont="1" applyAlignment="1">
      <alignment horizontal="center" wrapText="1"/>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4" borderId="1" xfId="0" applyFont="1" applyFill="1" applyBorder="1" applyAlignment="1">
      <alignment horizontal="center" vertical="center" wrapText="1"/>
    </xf>
    <xf numFmtId="4" fontId="0" fillId="3" borderId="1" xfId="0" applyNumberFormat="1" applyFont="1" applyFill="1" applyBorder="1" applyAlignment="1">
      <alignment horizontal="center" vertical="center"/>
    </xf>
    <xf numFmtId="4" fontId="0" fillId="4" borderId="1" xfId="0" applyNumberFormat="1" applyFont="1" applyFill="1" applyBorder="1" applyAlignment="1">
      <alignment horizontal="center" vertical="center"/>
    </xf>
    <xf numFmtId="0" fontId="1"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4" fontId="1" fillId="3" borderId="1" xfId="0" applyNumberFormat="1" applyFont="1" applyFill="1" applyBorder="1" applyAlignment="1">
      <alignment horizontal="center" vertical="center"/>
    </xf>
    <xf numFmtId="4" fontId="0" fillId="0" borderId="0" xfId="0" applyNumberFormat="1" applyFont="1" applyAlignment="1">
      <alignment horizontal="center" vertical="center"/>
    </xf>
    <xf numFmtId="0" fontId="1" fillId="4" borderId="1" xfId="0" applyFont="1" applyFill="1" applyBorder="1" applyAlignment="1">
      <alignment horizontal="center" vertical="center" wrapText="1"/>
    </xf>
    <xf numFmtId="0" fontId="1" fillId="4" borderId="1" xfId="0" applyFont="1" applyFill="1" applyBorder="1" applyAlignment="1"/>
    <xf numFmtId="4" fontId="1" fillId="4" borderId="1" xfId="0" applyNumberFormat="1" applyFont="1" applyFill="1" applyBorder="1" applyAlignment="1">
      <alignment horizontal="center" vertical="center"/>
    </xf>
    <xf numFmtId="4" fontId="0" fillId="0" borderId="0" xfId="0" applyNumberFormat="1" applyFont="1" applyAlignment="1">
      <alignment horizontal="center" wrapText="1"/>
    </xf>
    <xf numFmtId="4" fontId="0" fillId="0" borderId="0" xfId="0" applyNumberFormat="1" applyFont="1" applyAlignment="1"/>
    <xf numFmtId="0" fontId="1" fillId="2" borderId="1" xfId="0" applyFont="1" applyFill="1" applyBorder="1" applyAlignment="1">
      <alignment horizontal="left" vertical="center"/>
    </xf>
    <xf numFmtId="0" fontId="8" fillId="0" borderId="1" xfId="0" applyFont="1" applyBorder="1" applyAlignment="1">
      <alignment horizontal="center" vertical="center"/>
    </xf>
    <xf numFmtId="0" fontId="1" fillId="3" borderId="1" xfId="0" applyFont="1" applyFill="1" applyBorder="1" applyAlignment="1">
      <alignment horizontal="left" vertical="center"/>
    </xf>
    <xf numFmtId="0" fontId="1" fillId="3" borderId="1" xfId="0" applyFont="1" applyFill="1" applyBorder="1" applyAlignment="1">
      <alignment horizontal="center" vertical="center"/>
    </xf>
    <xf numFmtId="0" fontId="1" fillId="4" borderId="1" xfId="0" applyFont="1" applyFill="1" applyBorder="1" applyAlignment="1">
      <alignment horizontal="left" vertical="center"/>
    </xf>
    <xf numFmtId="0" fontId="1" fillId="4" borderId="1" xfId="0" applyFont="1" applyFill="1" applyBorder="1" applyAlignment="1">
      <alignment horizontal="center" vertical="center"/>
    </xf>
    <xf numFmtId="0" fontId="1" fillId="0" borderId="0" xfId="0" applyFont="1" applyAlignment="1">
      <alignment wrapText="1"/>
    </xf>
    <xf numFmtId="0" fontId="1" fillId="0" borderId="0" xfId="0" applyFont="1" applyAlignment="1">
      <alignment vertical="top" wrapText="1"/>
    </xf>
    <xf numFmtId="0" fontId="11" fillId="0" borderId="0" xfId="0" applyFont="1" applyAlignment="1"/>
    <xf numFmtId="0" fontId="4" fillId="0" borderId="0" xfId="0" applyFont="1" applyAlignment="1"/>
    <xf numFmtId="0" fontId="11" fillId="0" borderId="0" xfId="0" applyFont="1" applyAlignment="1">
      <alignment horizontal="left" wrapText="1"/>
    </xf>
    <xf numFmtId="0" fontId="11" fillId="0" borderId="0" xfId="0" applyFont="1" applyAlignment="1">
      <alignment vertical="top" wrapText="1"/>
    </xf>
    <xf numFmtId="0" fontId="2" fillId="9" borderId="3"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12" fillId="0" borderId="0" xfId="0" applyFont="1" applyAlignment="1"/>
    <xf numFmtId="0" fontId="13" fillId="0" borderId="0" xfId="0" applyFont="1" applyAlignment="1"/>
    <xf numFmtId="0" fontId="14" fillId="6" borderId="0" xfId="0" applyFont="1" applyFill="1" applyAlignment="1">
      <alignment horizontal="left" vertical="top" wrapText="1"/>
    </xf>
    <xf numFmtId="0" fontId="14" fillId="6" borderId="1" xfId="0" applyFont="1" applyFill="1" applyBorder="1" applyAlignment="1">
      <alignment horizontal="left" vertical="top" wrapText="1"/>
    </xf>
    <xf numFmtId="0" fontId="14" fillId="6" borderId="1" xfId="0" applyFont="1" applyFill="1" applyBorder="1" applyAlignment="1">
      <alignment horizontal="left" vertical="top" wrapText="1"/>
    </xf>
    <xf numFmtId="0" fontId="15" fillId="0" borderId="1" xfId="0" applyFont="1" applyBorder="1" applyAlignment="1">
      <alignment horizontal="left" vertical="top" wrapText="1"/>
    </xf>
    <xf numFmtId="49" fontId="14" fillId="6" borderId="1" xfId="0" applyNumberFormat="1" applyFont="1" applyFill="1" applyBorder="1" applyAlignment="1">
      <alignment horizontal="left" vertical="top" wrapText="1"/>
    </xf>
    <xf numFmtId="49" fontId="0" fillId="6" borderId="1" xfId="0" applyNumberFormat="1" applyFont="1" applyFill="1" applyBorder="1" applyAlignment="1">
      <alignment horizontal="left" vertical="top"/>
    </xf>
    <xf numFmtId="0" fontId="14" fillId="0" borderId="1" xfId="0" applyFont="1" applyBorder="1" applyAlignment="1">
      <alignment horizontal="left" vertical="top" wrapText="1"/>
    </xf>
    <xf numFmtId="0" fontId="14" fillId="0" borderId="1" xfId="0" applyFont="1" applyBorder="1" applyAlignment="1">
      <alignment horizontal="center" vertical="top" wrapText="1"/>
    </xf>
    <xf numFmtId="1" fontId="16" fillId="0" borderId="1" xfId="0" applyNumberFormat="1" applyFont="1" applyBorder="1" applyAlignment="1">
      <alignment horizontal="left" vertical="top" wrapText="1"/>
    </xf>
    <xf numFmtId="4" fontId="17" fillId="0" borderId="1" xfId="0" applyNumberFormat="1" applyFont="1" applyBorder="1" applyAlignment="1">
      <alignment horizontal="center" vertical="top" wrapText="1"/>
    </xf>
    <xf numFmtId="1" fontId="14" fillId="0" borderId="1" xfId="0" applyNumberFormat="1" applyFont="1" applyBorder="1" applyAlignment="1">
      <alignment horizontal="left" vertical="top" wrapText="1"/>
    </xf>
    <xf numFmtId="49" fontId="0" fillId="0" borderId="1" xfId="0" applyNumberFormat="1" applyFont="1" applyBorder="1" applyAlignment="1">
      <alignment horizontal="left" vertical="top"/>
    </xf>
    <xf numFmtId="0" fontId="18" fillId="0" borderId="0" xfId="0" applyFont="1" applyAlignment="1">
      <alignment horizontal="left" vertical="top" wrapText="1"/>
    </xf>
    <xf numFmtId="0" fontId="18" fillId="0" borderId="1" xfId="0" applyFont="1" applyBorder="1" applyAlignment="1">
      <alignment horizontal="left" vertical="top" wrapText="1"/>
    </xf>
    <xf numFmtId="0" fontId="19" fillId="0" borderId="1" xfId="0" applyFont="1" applyBorder="1" applyAlignment="1">
      <alignment horizontal="left" vertical="top" wrapText="1"/>
    </xf>
    <xf numFmtId="0" fontId="0" fillId="0" borderId="1" xfId="0" applyFont="1" applyBorder="1" applyAlignment="1">
      <alignment horizontal="left" vertical="top" wrapText="1"/>
    </xf>
    <xf numFmtId="3" fontId="14" fillId="0" borderId="1" xfId="0" applyNumberFormat="1" applyFont="1" applyBorder="1" applyAlignment="1">
      <alignment horizontal="left" vertical="top" wrapText="1"/>
    </xf>
    <xf numFmtId="0" fontId="14" fillId="0" borderId="0" xfId="0" applyFont="1" applyAlignment="1">
      <alignment vertical="top" wrapText="1"/>
    </xf>
    <xf numFmtId="0" fontId="20" fillId="0" borderId="1" xfId="0" applyFont="1" applyBorder="1" applyAlignment="1">
      <alignment vertical="top" wrapText="1"/>
    </xf>
    <xf numFmtId="0" fontId="20" fillId="0" borderId="1" xfId="0" applyFont="1" applyBorder="1" applyAlignment="1">
      <alignment horizontal="center" vertical="top" wrapText="1"/>
    </xf>
    <xf numFmtId="0" fontId="21" fillId="0" borderId="1" xfId="0" applyFont="1" applyBorder="1" applyAlignment="1">
      <alignment horizontal="center" vertical="top" wrapText="1"/>
    </xf>
    <xf numFmtId="0" fontId="14" fillId="0" borderId="1" xfId="0" applyFont="1" applyBorder="1" applyAlignment="1">
      <alignment vertical="top" wrapText="1"/>
    </xf>
    <xf numFmtId="49" fontId="20" fillId="0" borderId="1" xfId="0" applyNumberFormat="1" applyFont="1" applyBorder="1" applyAlignment="1">
      <alignment horizontal="center" vertical="top" wrapText="1"/>
    </xf>
    <xf numFmtId="1" fontId="22" fillId="0" borderId="1" xfId="0" applyNumberFormat="1" applyFont="1" applyBorder="1" applyAlignment="1">
      <alignment horizontal="center" vertical="top" wrapText="1"/>
    </xf>
    <xf numFmtId="4" fontId="22" fillId="0" borderId="1" xfId="0" applyNumberFormat="1" applyFont="1" applyBorder="1" applyAlignment="1">
      <alignment horizontal="center" vertical="top" wrapText="1"/>
    </xf>
    <xf numFmtId="0" fontId="14" fillId="6" borderId="1" xfId="0" applyFont="1" applyFill="1" applyBorder="1" applyAlignment="1">
      <alignment horizontal="center" vertical="top" wrapText="1"/>
    </xf>
    <xf numFmtId="0" fontId="14" fillId="6" borderId="1" xfId="0" applyFont="1" applyFill="1" applyBorder="1" applyAlignment="1">
      <alignment vertical="top" wrapText="1"/>
    </xf>
    <xf numFmtId="0" fontId="23" fillId="0" borderId="1" xfId="0" applyFont="1" applyBorder="1" applyAlignment="1">
      <alignment vertical="top" wrapText="1"/>
    </xf>
    <xf numFmtId="0" fontId="20" fillId="0" borderId="1" xfId="0" applyFont="1" applyBorder="1" applyAlignment="1">
      <alignment vertical="top" wrapText="1"/>
    </xf>
    <xf numFmtId="49" fontId="0" fillId="0" borderId="1" xfId="0" applyNumberFormat="1" applyFont="1" applyBorder="1" applyAlignment="1">
      <alignment vertical="top"/>
    </xf>
    <xf numFmtId="1" fontId="16" fillId="0" borderId="1" xfId="0" applyNumberFormat="1" applyFont="1" applyBorder="1" applyAlignment="1">
      <alignment horizontal="center" vertical="top" wrapText="1"/>
    </xf>
    <xf numFmtId="4" fontId="16" fillId="0" borderId="1" xfId="0" applyNumberFormat="1" applyFont="1" applyBorder="1" applyAlignment="1">
      <alignment horizontal="center" vertical="top" wrapText="1"/>
    </xf>
    <xf numFmtId="0" fontId="24" fillId="0" borderId="0" xfId="0" applyFont="1" applyAlignment="1">
      <alignment horizontal="left" vertical="top" wrapText="1"/>
    </xf>
    <xf numFmtId="0" fontId="24" fillId="0" borderId="1" xfId="0" applyFont="1" applyBorder="1" applyAlignment="1">
      <alignment horizontal="left" vertical="top" wrapText="1"/>
    </xf>
    <xf numFmtId="0" fontId="24" fillId="0" borderId="1" xfId="0" applyFont="1" applyBorder="1" applyAlignment="1">
      <alignment horizontal="left" vertical="top" wrapText="1"/>
    </xf>
    <xf numFmtId="0" fontId="20" fillId="6" borderId="1" xfId="0" applyFont="1" applyFill="1" applyBorder="1" applyAlignment="1">
      <alignment horizontal="left" vertical="top" wrapText="1"/>
    </xf>
    <xf numFmtId="0" fontId="14" fillId="6" borderId="0" xfId="0" applyFont="1" applyFill="1" applyAlignment="1">
      <alignment wrapText="1"/>
    </xf>
    <xf numFmtId="0" fontId="22" fillId="6" borderId="1" xfId="0" applyFont="1" applyFill="1" applyBorder="1" applyAlignment="1">
      <alignment wrapText="1"/>
    </xf>
    <xf numFmtId="0" fontId="14" fillId="6" borderId="1" xfId="0" applyFont="1" applyFill="1" applyBorder="1" applyAlignment="1">
      <alignment wrapText="1"/>
    </xf>
    <xf numFmtId="0" fontId="14" fillId="0" borderId="1" xfId="0" applyFont="1" applyBorder="1" applyAlignment="1">
      <alignment wrapText="1"/>
    </xf>
    <xf numFmtId="0" fontId="25" fillId="0" borderId="1" xfId="0" applyFont="1" applyBorder="1" applyAlignment="1">
      <alignment wrapText="1"/>
    </xf>
    <xf numFmtId="1" fontId="14" fillId="0" borderId="1" xfId="0" applyNumberFormat="1" applyFont="1" applyBorder="1" applyAlignment="1">
      <alignment wrapText="1"/>
    </xf>
    <xf numFmtId="49" fontId="0" fillId="0" borderId="1" xfId="0" applyNumberFormat="1" applyFont="1" applyBorder="1"/>
    <xf numFmtId="1" fontId="16" fillId="0" borderId="1" xfId="0" applyNumberFormat="1" applyFont="1" applyBorder="1" applyAlignment="1">
      <alignment wrapText="1"/>
    </xf>
    <xf numFmtId="0" fontId="20" fillId="6" borderId="1" xfId="0" applyFont="1" applyFill="1" applyBorder="1" applyAlignment="1">
      <alignment wrapText="1"/>
    </xf>
    <xf numFmtId="49" fontId="14" fillId="6" borderId="1" xfId="0" applyNumberFormat="1" applyFont="1" applyFill="1" applyBorder="1" applyAlignment="1">
      <alignment wrapText="1"/>
    </xf>
    <xf numFmtId="0" fontId="20" fillId="0" borderId="1" xfId="0" applyFont="1" applyBorder="1" applyAlignment="1">
      <alignment wrapText="1"/>
    </xf>
    <xf numFmtId="0" fontId="26" fillId="0" borderId="1" xfId="0" applyFont="1" applyBorder="1" applyAlignment="1">
      <alignment wrapText="1"/>
    </xf>
    <xf numFmtId="0" fontId="14" fillId="6" borderId="0" xfId="0" applyFont="1" applyFill="1" applyAlignment="1">
      <alignment vertical="top" wrapText="1"/>
    </xf>
    <xf numFmtId="0" fontId="20" fillId="6" borderId="1" xfId="0" applyFont="1" applyFill="1" applyBorder="1" applyAlignment="1">
      <alignment vertical="top" wrapText="1"/>
    </xf>
    <xf numFmtId="0" fontId="27" fillId="0" borderId="1" xfId="0" applyFont="1" applyBorder="1" applyAlignment="1">
      <alignment vertical="top" wrapText="1"/>
    </xf>
    <xf numFmtId="1" fontId="14" fillId="0" borderId="1" xfId="0" applyNumberFormat="1" applyFont="1" applyBorder="1" applyAlignment="1">
      <alignment horizontal="right" vertical="top" wrapText="1"/>
    </xf>
    <xf numFmtId="49" fontId="14" fillId="6" borderId="1" xfId="0" applyNumberFormat="1" applyFont="1" applyFill="1" applyBorder="1" applyAlignment="1">
      <alignment vertical="top" wrapText="1"/>
    </xf>
    <xf numFmtId="49" fontId="0" fillId="6" borderId="1" xfId="0" applyNumberFormat="1" applyFont="1" applyFill="1" applyBorder="1" applyAlignment="1">
      <alignment vertical="top"/>
    </xf>
    <xf numFmtId="0" fontId="28" fillId="6" borderId="0" xfId="0" applyFont="1" applyFill="1" applyAlignment="1">
      <alignment vertical="top" wrapText="1"/>
    </xf>
    <xf numFmtId="0" fontId="14" fillId="6" borderId="1" xfId="0" applyFont="1" applyFill="1" applyBorder="1" applyAlignment="1">
      <alignment vertical="top" wrapText="1"/>
    </xf>
    <xf numFmtId="0" fontId="28" fillId="6" borderId="1" xfId="0" applyFont="1" applyFill="1" applyBorder="1" applyAlignment="1">
      <alignment horizontal="center" vertical="top" wrapText="1"/>
    </xf>
    <xf numFmtId="0" fontId="28" fillId="6" borderId="1" xfId="0" applyFont="1" applyFill="1" applyBorder="1" applyAlignment="1">
      <alignment vertical="top" wrapText="1"/>
    </xf>
    <xf numFmtId="0" fontId="28" fillId="0" borderId="1" xfId="0" applyFont="1" applyBorder="1" applyAlignment="1">
      <alignment horizontal="center" vertical="top" wrapText="1"/>
    </xf>
    <xf numFmtId="0" fontId="28" fillId="0" borderId="1" xfId="0" applyFont="1" applyBorder="1" applyAlignment="1">
      <alignment vertical="top" wrapText="1"/>
    </xf>
    <xf numFmtId="49" fontId="28" fillId="0" borderId="1" xfId="0" applyNumberFormat="1" applyFont="1" applyBorder="1" applyAlignment="1">
      <alignment vertical="top" wrapText="1"/>
    </xf>
    <xf numFmtId="49" fontId="7" fillId="0" borderId="1" xfId="0" applyNumberFormat="1" applyFont="1" applyBorder="1" applyAlignment="1">
      <alignment vertical="top"/>
    </xf>
    <xf numFmtId="1" fontId="29" fillId="0" borderId="1" xfId="0" applyNumberFormat="1" applyFont="1" applyBorder="1" applyAlignment="1">
      <alignment horizontal="center" vertical="top" wrapText="1"/>
    </xf>
    <xf numFmtId="4" fontId="29" fillId="0" borderId="1" xfId="0" applyNumberFormat="1" applyFont="1" applyBorder="1" applyAlignment="1">
      <alignment horizontal="center" vertical="top" wrapText="1"/>
    </xf>
    <xf numFmtId="4" fontId="30" fillId="0" borderId="1" xfId="0" applyNumberFormat="1" applyFont="1" applyBorder="1" applyAlignment="1">
      <alignment horizontal="center" vertical="top" wrapText="1"/>
    </xf>
    <xf numFmtId="0" fontId="3" fillId="6" borderId="1" xfId="0" applyFont="1" applyFill="1" applyBorder="1" applyAlignment="1">
      <alignment vertical="top" wrapText="1"/>
    </xf>
    <xf numFmtId="0" fontId="3" fillId="6" borderId="1" xfId="0" applyFont="1" applyFill="1" applyBorder="1" applyAlignment="1">
      <alignment horizontal="center" vertical="top" wrapText="1"/>
    </xf>
    <xf numFmtId="0" fontId="3" fillId="6" borderId="8" xfId="0" applyFont="1" applyFill="1" applyBorder="1" applyAlignment="1">
      <alignment horizontal="center" vertical="top" wrapText="1"/>
    </xf>
    <xf numFmtId="0" fontId="3" fillId="0" borderId="9" xfId="0" applyFont="1" applyBorder="1" applyAlignment="1">
      <alignment horizontal="center" vertical="top" wrapText="1"/>
    </xf>
    <xf numFmtId="0" fontId="1" fillId="0" borderId="9" xfId="0" applyFont="1" applyBorder="1" applyAlignment="1">
      <alignment vertical="top" wrapText="1"/>
    </xf>
    <xf numFmtId="0" fontId="3" fillId="0" borderId="9" xfId="0" applyFont="1" applyBorder="1" applyAlignment="1">
      <alignment vertical="top" wrapText="1"/>
    </xf>
    <xf numFmtId="49" fontId="3" fillId="0" borderId="9" xfId="0" applyNumberFormat="1" applyFont="1" applyBorder="1" applyAlignment="1">
      <alignment horizontal="center" vertical="top" wrapText="1"/>
    </xf>
    <xf numFmtId="0" fontId="3" fillId="0" borderId="1" xfId="0" applyFont="1" applyBorder="1" applyAlignment="1">
      <alignment horizontal="center" vertical="top" wrapText="1"/>
    </xf>
    <xf numFmtId="1" fontId="2" fillId="0" borderId="1" xfId="0" applyNumberFormat="1" applyFont="1" applyBorder="1" applyAlignment="1">
      <alignment horizontal="center" vertical="top" wrapText="1"/>
    </xf>
    <xf numFmtId="4" fontId="2" fillId="0" borderId="1" xfId="0" applyNumberFormat="1" applyFont="1" applyBorder="1" applyAlignment="1">
      <alignment horizontal="center" vertical="top" wrapText="1"/>
    </xf>
    <xf numFmtId="0" fontId="3" fillId="0" borderId="1" xfId="0" applyFont="1" applyBorder="1" applyAlignment="1">
      <alignment vertical="top" wrapText="1"/>
    </xf>
    <xf numFmtId="49" fontId="3" fillId="6" borderId="1" xfId="0" applyNumberFormat="1" applyFont="1" applyFill="1" applyBorder="1" applyAlignment="1">
      <alignment horizontal="center" vertical="top" wrapText="1"/>
    </xf>
    <xf numFmtId="1" fontId="3" fillId="0" borderId="1" xfId="0" applyNumberFormat="1" applyFont="1" applyBorder="1" applyAlignment="1">
      <alignment horizontal="center" vertical="top" wrapText="1"/>
    </xf>
    <xf numFmtId="49" fontId="3" fillId="0" borderId="1" xfId="0" applyNumberFormat="1" applyFont="1" applyBorder="1" applyAlignment="1">
      <alignment horizontal="center" vertical="top" wrapText="1"/>
    </xf>
    <xf numFmtId="0" fontId="11" fillId="0" borderId="0" xfId="0" applyFont="1" applyAlignment="1">
      <alignment wrapText="1"/>
    </xf>
    <xf numFmtId="4" fontId="11" fillId="0" borderId="0" xfId="0" applyNumberFormat="1" applyFont="1" applyAlignment="1">
      <alignment horizontal="center"/>
    </xf>
    <xf numFmtId="0" fontId="32" fillId="0" borderId="1" xfId="0" applyFont="1" applyBorder="1" applyAlignment="1">
      <alignment horizontal="left" vertical="top" wrapText="1"/>
    </xf>
    <xf numFmtId="0" fontId="32" fillId="6" borderId="1" xfId="0" applyFont="1" applyFill="1" applyBorder="1" applyAlignment="1">
      <alignment horizontal="left" vertical="top" wrapText="1"/>
    </xf>
    <xf numFmtId="0" fontId="33" fillId="0" borderId="1" xfId="0" applyFont="1" applyBorder="1" applyAlignment="1">
      <alignment horizontal="left" vertical="top" wrapText="1"/>
    </xf>
    <xf numFmtId="49" fontId="32" fillId="0" borderId="1" xfId="0" applyNumberFormat="1" applyFont="1" applyBorder="1" applyAlignment="1">
      <alignment horizontal="left" vertical="top" wrapText="1"/>
    </xf>
    <xf numFmtId="1" fontId="17" fillId="0" borderId="1" xfId="0" applyNumberFormat="1" applyFont="1" applyBorder="1" applyAlignment="1">
      <alignment horizontal="left" vertical="top" wrapText="1"/>
    </xf>
    <xf numFmtId="4" fontId="17" fillId="0" borderId="1" xfId="0" applyNumberFormat="1" applyFont="1" applyBorder="1" applyAlignment="1">
      <alignment horizontal="left" vertical="top" wrapText="1"/>
    </xf>
    <xf numFmtId="0" fontId="32" fillId="0" borderId="0" xfId="0" applyFont="1" applyAlignment="1">
      <alignment horizontal="left" vertical="top" wrapText="1"/>
    </xf>
    <xf numFmtId="0" fontId="8" fillId="0" borderId="1" xfId="0" applyFont="1" applyBorder="1" applyAlignment="1">
      <alignment horizontal="left" vertical="top" wrapText="1"/>
    </xf>
    <xf numFmtId="49" fontId="32" fillId="6" borderId="1" xfId="0" applyNumberFormat="1" applyFont="1" applyFill="1" applyBorder="1" applyAlignment="1">
      <alignment horizontal="left" vertical="top" wrapText="1"/>
    </xf>
    <xf numFmtId="0" fontId="34" fillId="0" borderId="1" xfId="0" applyFont="1" applyBorder="1" applyAlignment="1">
      <alignment horizontal="left" vertical="top" wrapText="1"/>
    </xf>
    <xf numFmtId="3" fontId="32" fillId="0" borderId="1" xfId="0" applyNumberFormat="1" applyFont="1" applyBorder="1" applyAlignment="1">
      <alignment horizontal="left" vertical="top" wrapText="1"/>
    </xf>
    <xf numFmtId="0" fontId="35" fillId="0" borderId="1" xfId="0" applyFont="1" applyBorder="1" applyAlignment="1">
      <alignment horizontal="left" vertical="top" wrapText="1"/>
    </xf>
    <xf numFmtId="0" fontId="36" fillId="11" borderId="1" xfId="0" applyFont="1" applyFill="1" applyBorder="1" applyAlignment="1">
      <alignment horizontal="left" vertical="top" wrapText="1"/>
    </xf>
    <xf numFmtId="0" fontId="37" fillId="0" borderId="1" xfId="0" applyFont="1" applyBorder="1" applyAlignment="1">
      <alignment horizontal="left" vertical="top" wrapText="1"/>
    </xf>
    <xf numFmtId="4" fontId="36" fillId="11" borderId="1" xfId="0" applyNumberFormat="1" applyFont="1" applyFill="1" applyBorder="1" applyAlignment="1">
      <alignment horizontal="left" vertical="top" wrapText="1"/>
    </xf>
    <xf numFmtId="1" fontId="32" fillId="0" borderId="1" xfId="0" applyNumberFormat="1" applyFont="1" applyBorder="1" applyAlignment="1">
      <alignment horizontal="left" vertical="top" wrapText="1"/>
    </xf>
    <xf numFmtId="3" fontId="36" fillId="11" borderId="1" xfId="0" applyNumberFormat="1" applyFont="1" applyFill="1" applyBorder="1" applyAlignment="1">
      <alignment horizontal="left" vertical="top" wrapText="1"/>
    </xf>
    <xf numFmtId="0" fontId="8" fillId="0" borderId="0" xfId="0" applyFont="1" applyAlignment="1">
      <alignment horizontal="left" vertical="top" wrapText="1"/>
    </xf>
    <xf numFmtId="49" fontId="35" fillId="0" borderId="1" xfId="0" applyNumberFormat="1" applyFont="1" applyBorder="1" applyAlignment="1">
      <alignment horizontal="left" vertical="top" wrapText="1"/>
    </xf>
    <xf numFmtId="0" fontId="26" fillId="0" borderId="1" xfId="0" applyFont="1" applyBorder="1" applyAlignment="1">
      <alignment vertical="top" wrapText="1"/>
    </xf>
    <xf numFmtId="49" fontId="14" fillId="0" borderId="1" xfId="0" applyNumberFormat="1" applyFont="1" applyBorder="1" applyAlignment="1">
      <alignment horizontal="center" vertical="top" wrapText="1"/>
    </xf>
    <xf numFmtId="0" fontId="20" fillId="0" borderId="0" xfId="0" applyFont="1" applyAlignment="1">
      <alignment vertical="top" wrapText="1"/>
    </xf>
    <xf numFmtId="49" fontId="14" fillId="0" borderId="1" xfId="0" applyNumberFormat="1" applyFont="1" applyBorder="1" applyAlignment="1">
      <alignment vertical="top" wrapText="1"/>
    </xf>
    <xf numFmtId="0" fontId="22" fillId="6" borderId="1" xfId="0" applyFont="1" applyFill="1" applyBorder="1" applyAlignment="1">
      <alignment vertical="top" wrapText="1"/>
    </xf>
    <xf numFmtId="49" fontId="14" fillId="6" borderId="1" xfId="0" applyNumberFormat="1" applyFont="1" applyFill="1" applyBorder="1" applyAlignment="1">
      <alignment horizontal="center" vertical="top" wrapText="1"/>
    </xf>
    <xf numFmtId="0" fontId="28" fillId="0" borderId="0" xfId="0" applyFont="1" applyAlignment="1">
      <alignment vertical="top" wrapText="1"/>
    </xf>
    <xf numFmtId="0" fontId="14" fillId="0" borderId="1" xfId="0" applyFont="1" applyBorder="1" applyAlignment="1">
      <alignment vertical="top" wrapText="1"/>
    </xf>
    <xf numFmtId="0" fontId="38" fillId="0" borderId="1" xfId="0" applyFont="1" applyBorder="1" applyAlignment="1">
      <alignment horizontal="center" vertical="top"/>
    </xf>
    <xf numFmtId="0" fontId="38" fillId="0" borderId="1" xfId="0" applyFont="1" applyBorder="1" applyAlignment="1">
      <alignment horizontal="center" vertical="top" wrapText="1"/>
    </xf>
    <xf numFmtId="49" fontId="38" fillId="0" borderId="1" xfId="0" applyNumberFormat="1" applyFont="1" applyBorder="1" applyAlignment="1">
      <alignment horizontal="center" vertical="top" wrapText="1"/>
    </xf>
    <xf numFmtId="49" fontId="38" fillId="0" borderId="1" xfId="0" applyNumberFormat="1" applyFont="1" applyBorder="1" applyAlignment="1">
      <alignment horizontal="center" vertical="top"/>
    </xf>
    <xf numFmtId="1" fontId="38" fillId="0" borderId="1" xfId="0" applyNumberFormat="1" applyFont="1" applyBorder="1" applyAlignment="1">
      <alignment horizontal="center" vertical="top"/>
    </xf>
    <xf numFmtId="0" fontId="14" fillId="0" borderId="1" xfId="0" applyFont="1" applyBorder="1" applyAlignment="1">
      <alignment horizontal="center" vertical="top" wrapText="1"/>
    </xf>
    <xf numFmtId="0" fontId="7" fillId="0" borderId="1" xfId="0" applyFont="1" applyBorder="1" applyAlignment="1">
      <alignment vertical="top"/>
    </xf>
    <xf numFmtId="49" fontId="26" fillId="0" borderId="1" xfId="0" applyNumberFormat="1" applyFont="1" applyBorder="1" applyAlignment="1">
      <alignment vertical="top" wrapText="1"/>
    </xf>
    <xf numFmtId="49" fontId="26" fillId="0" borderId="1" xfId="0" applyNumberFormat="1" applyFont="1" applyBorder="1" applyAlignment="1">
      <alignment vertical="top"/>
    </xf>
    <xf numFmtId="1" fontId="28" fillId="0" borderId="1" xfId="0" applyNumberFormat="1" applyFont="1" applyBorder="1" applyAlignment="1">
      <alignment horizontal="center" vertical="top" wrapText="1"/>
    </xf>
    <xf numFmtId="0" fontId="3" fillId="6" borderId="13" xfId="0" applyFont="1" applyFill="1" applyBorder="1" applyAlignment="1">
      <alignment horizontal="center" vertical="top" wrapText="1"/>
    </xf>
    <xf numFmtId="0" fontId="3" fillId="0" borderId="7" xfId="0" applyFont="1" applyBorder="1" applyAlignment="1">
      <alignment horizontal="center" vertical="top" wrapText="1"/>
    </xf>
    <xf numFmtId="0" fontId="1" fillId="0" borderId="7" xfId="0" applyFont="1" applyBorder="1" applyAlignment="1">
      <alignment vertical="top" wrapText="1"/>
    </xf>
    <xf numFmtId="0" fontId="3" fillId="0" borderId="7" xfId="0" applyFont="1" applyBorder="1" applyAlignment="1">
      <alignment vertical="top" wrapText="1"/>
    </xf>
    <xf numFmtId="49" fontId="3" fillId="0" borderId="7" xfId="0" applyNumberFormat="1" applyFont="1" applyBorder="1" applyAlignment="1">
      <alignment horizontal="center" vertical="top" wrapText="1"/>
    </xf>
    <xf numFmtId="0" fontId="39" fillId="0" borderId="0" xfId="0" applyFont="1" applyAlignment="1"/>
    <xf numFmtId="0" fontId="11" fillId="0" borderId="0" xfId="0" applyFont="1" applyAlignment="1">
      <alignment horizontal="center" wrapText="1"/>
    </xf>
    <xf numFmtId="0" fontId="1" fillId="0" borderId="0" xfId="0" applyFont="1" applyAlignment="1">
      <alignment horizontal="left" wrapText="1"/>
    </xf>
    <xf numFmtId="0" fontId="11" fillId="9" borderId="8" xfId="0" applyFont="1" applyFill="1" applyBorder="1" applyAlignment="1">
      <alignment horizontal="center" vertical="center" wrapText="1"/>
    </xf>
    <xf numFmtId="0" fontId="40" fillId="0" borderId="1" xfId="0" applyFont="1" applyBorder="1" applyAlignment="1">
      <alignment vertical="top" wrapText="1"/>
    </xf>
    <xf numFmtId="3" fontId="22" fillId="0" borderId="1" xfId="0" applyNumberFormat="1" applyFont="1" applyBorder="1" applyAlignment="1">
      <alignment horizontal="center" vertical="top" wrapText="1"/>
    </xf>
    <xf numFmtId="3" fontId="22" fillId="0" borderId="1" xfId="0" applyNumberFormat="1" applyFont="1" applyBorder="1" applyAlignment="1">
      <alignment horizontal="right" vertical="top" wrapText="1"/>
    </xf>
    <xf numFmtId="3" fontId="14" fillId="0" borderId="1" xfId="0" applyNumberFormat="1" applyFont="1" applyBorder="1" applyAlignment="1">
      <alignment horizontal="right" vertical="top" wrapText="1"/>
    </xf>
    <xf numFmtId="4" fontId="14" fillId="0" borderId="1" xfId="0" applyNumberFormat="1" applyFont="1" applyBorder="1" applyAlignment="1">
      <alignment horizontal="center" vertical="top" wrapText="1"/>
    </xf>
    <xf numFmtId="0" fontId="41" fillId="0" borderId="1" xfId="0" applyFont="1" applyBorder="1" applyAlignment="1">
      <alignment vertical="top" wrapText="1"/>
    </xf>
    <xf numFmtId="0" fontId="21" fillId="0" borderId="1" xfId="0" applyFont="1" applyBorder="1" applyAlignment="1">
      <alignment vertical="top" wrapText="1"/>
    </xf>
    <xf numFmtId="49" fontId="21" fillId="0" borderId="1" xfId="0" applyNumberFormat="1" applyFont="1" applyBorder="1" applyAlignment="1">
      <alignment vertical="top" wrapText="1"/>
    </xf>
    <xf numFmtId="0" fontId="42" fillId="0" borderId="1" xfId="0" applyFont="1" applyBorder="1" applyAlignment="1">
      <alignment vertical="top" wrapText="1"/>
    </xf>
    <xf numFmtId="0" fontId="20" fillId="0" borderId="1" xfId="0" applyFont="1" applyBorder="1" applyAlignment="1">
      <alignment horizontal="right" vertical="top" wrapText="1"/>
    </xf>
    <xf numFmtId="0" fontId="26" fillId="0" borderId="1" xfId="0" applyFont="1" applyBorder="1" applyAlignment="1">
      <alignment vertical="top"/>
    </xf>
    <xf numFmtId="0" fontId="43" fillId="0" borderId="1" xfId="0" applyFont="1" applyBorder="1" applyAlignment="1">
      <alignment vertical="top" wrapText="1"/>
    </xf>
    <xf numFmtId="49" fontId="28" fillId="0" borderId="1" xfId="0" applyNumberFormat="1" applyFont="1" applyBorder="1" applyAlignment="1">
      <alignment horizontal="center" vertical="top"/>
    </xf>
    <xf numFmtId="3" fontId="29" fillId="0" borderId="1" xfId="0" applyNumberFormat="1" applyFont="1" applyBorder="1" applyAlignment="1">
      <alignment horizontal="center" vertical="top" wrapText="1"/>
    </xf>
    <xf numFmtId="0" fontId="22" fillId="0" borderId="1" xfId="0" applyFont="1" applyBorder="1" applyAlignment="1">
      <alignment vertical="top" wrapText="1"/>
    </xf>
    <xf numFmtId="0" fontId="38" fillId="0" borderId="1" xfId="0" applyFont="1" applyBorder="1" applyAlignment="1">
      <alignment vertical="top"/>
    </xf>
    <xf numFmtId="0" fontId="14" fillId="6" borderId="1" xfId="0" applyFont="1" applyFill="1" applyBorder="1" applyAlignment="1">
      <alignment horizontal="center" vertical="top" wrapText="1"/>
    </xf>
    <xf numFmtId="49" fontId="28" fillId="0" borderId="1" xfId="0" applyNumberFormat="1" applyFont="1" applyBorder="1" applyAlignment="1">
      <alignment horizontal="center" vertical="top" wrapText="1"/>
    </xf>
    <xf numFmtId="0" fontId="1" fillId="0" borderId="2" xfId="0" applyFont="1" applyBorder="1" applyAlignment="1">
      <alignment vertical="top" wrapText="1"/>
    </xf>
    <xf numFmtId="0" fontId="1" fillId="0" borderId="9" xfId="0" applyFont="1" applyBorder="1" applyAlignment="1">
      <alignment horizontal="center" vertical="top" wrapText="1"/>
    </xf>
    <xf numFmtId="0" fontId="1" fillId="0" borderId="2" xfId="0" applyFont="1" applyBorder="1" applyAlignment="1">
      <alignment horizontal="center" vertical="top" wrapText="1"/>
    </xf>
    <xf numFmtId="49" fontId="1" fillId="0" borderId="9" xfId="0" applyNumberFormat="1" applyFont="1" applyBorder="1" applyAlignment="1">
      <alignment horizontal="center" vertical="top" wrapText="1"/>
    </xf>
    <xf numFmtId="3" fontId="11" fillId="0" borderId="2" xfId="0" applyNumberFormat="1" applyFont="1" applyBorder="1" applyAlignment="1">
      <alignment horizontal="center" vertical="top" wrapText="1"/>
    </xf>
    <xf numFmtId="4" fontId="11" fillId="0" borderId="2" xfId="0" applyNumberFormat="1" applyFont="1" applyBorder="1" applyAlignment="1">
      <alignment horizontal="center" vertical="top" wrapText="1"/>
    </xf>
    <xf numFmtId="3" fontId="11" fillId="0" borderId="2" xfId="0" applyNumberFormat="1" applyFont="1" applyBorder="1" applyAlignment="1">
      <alignment vertical="top" wrapText="1"/>
    </xf>
    <xf numFmtId="3" fontId="3" fillId="0" borderId="1" xfId="0" applyNumberFormat="1" applyFont="1" applyBorder="1" applyAlignment="1">
      <alignment vertical="top" wrapText="1"/>
    </xf>
    <xf numFmtId="4" fontId="3" fillId="0" borderId="1" xfId="0" applyNumberFormat="1" applyFont="1" applyBorder="1" applyAlignment="1">
      <alignment horizontal="center" vertical="top" wrapText="1"/>
    </xf>
    <xf numFmtId="0" fontId="3" fillId="0" borderId="0" xfId="0" applyFont="1" applyAlignment="1"/>
    <xf numFmtId="0" fontId="9" fillId="0" borderId="0" xfId="0" applyFont="1" applyAlignment="1">
      <alignment horizontal="center" wrapText="1"/>
    </xf>
    <xf numFmtId="0" fontId="2" fillId="0" borderId="0" xfId="0" applyFont="1" applyAlignment="1">
      <alignment horizontal="center" wrapText="1"/>
    </xf>
    <xf numFmtId="0" fontId="2" fillId="9" borderId="13" xfId="0" applyFont="1" applyFill="1" applyBorder="1" applyAlignment="1">
      <alignment horizontal="center" vertical="center" wrapText="1"/>
    </xf>
    <xf numFmtId="0" fontId="14" fillId="0" borderId="0" xfId="0" applyFont="1" applyAlignment="1">
      <alignment horizontal="left" vertical="top" wrapText="1"/>
    </xf>
    <xf numFmtId="0" fontId="22" fillId="0" borderId="1" xfId="0" applyFont="1" applyBorder="1" applyAlignment="1">
      <alignment horizontal="left" vertical="top" wrapText="1"/>
    </xf>
    <xf numFmtId="0" fontId="16" fillId="0" borderId="1" xfId="0" applyFont="1" applyBorder="1" applyAlignment="1">
      <alignment horizontal="center" vertical="top" wrapText="1"/>
    </xf>
    <xf numFmtId="49" fontId="14" fillId="0" borderId="1" xfId="0" applyNumberFormat="1" applyFont="1" applyBorder="1" applyAlignment="1">
      <alignment horizontal="left" vertical="top" wrapText="1"/>
    </xf>
    <xf numFmtId="0" fontId="14" fillId="0" borderId="1" xfId="0" applyFont="1" applyBorder="1" applyAlignment="1">
      <alignment horizontal="center" vertical="top"/>
    </xf>
    <xf numFmtId="0" fontId="16" fillId="0" borderId="1" xfId="0" applyFont="1" applyBorder="1" applyAlignment="1">
      <alignment horizontal="center" vertical="top"/>
    </xf>
    <xf numFmtId="0" fontId="16" fillId="0" borderId="1" xfId="0" applyFont="1" applyBorder="1" applyAlignment="1">
      <alignment horizontal="left" vertical="top" wrapText="1"/>
    </xf>
    <xf numFmtId="3" fontId="16" fillId="0" borderId="1" xfId="0" applyNumberFormat="1" applyFont="1" applyBorder="1" applyAlignment="1">
      <alignment horizontal="center" vertical="top"/>
    </xf>
    <xf numFmtId="0" fontId="14" fillId="0" borderId="1" xfId="0" applyFont="1" applyBorder="1" applyAlignment="1">
      <alignment horizontal="left" vertical="top" wrapText="1"/>
    </xf>
    <xf numFmtId="0" fontId="14" fillId="0" borderId="1" xfId="0" applyFont="1" applyBorder="1" applyAlignment="1">
      <alignment horizontal="left" vertical="top"/>
    </xf>
    <xf numFmtId="0" fontId="44" fillId="0" borderId="1" xfId="0" applyFont="1" applyBorder="1" applyAlignment="1">
      <alignment horizontal="center" vertical="top" wrapText="1"/>
    </xf>
    <xf numFmtId="49" fontId="21" fillId="11" borderId="1" xfId="0" applyNumberFormat="1" applyFont="1" applyFill="1" applyBorder="1" applyAlignment="1">
      <alignment horizontal="center" vertical="top" wrapText="1"/>
    </xf>
    <xf numFmtId="49" fontId="45" fillId="11" borderId="1" xfId="0" applyNumberFormat="1" applyFont="1" applyFill="1" applyBorder="1" applyAlignment="1">
      <alignment horizontal="center" vertical="top" wrapText="1"/>
    </xf>
    <xf numFmtId="0" fontId="0" fillId="0" borderId="1" xfId="0" applyFont="1" applyBorder="1" applyAlignment="1">
      <alignment vertical="top"/>
    </xf>
    <xf numFmtId="0" fontId="14" fillId="0" borderId="1" xfId="0" applyFont="1" applyBorder="1" applyAlignment="1">
      <alignment horizontal="right" vertical="top" wrapText="1"/>
    </xf>
    <xf numFmtId="0" fontId="46" fillId="0" borderId="1" xfId="0" applyFont="1" applyBorder="1" applyAlignment="1">
      <alignment vertical="top" wrapText="1"/>
    </xf>
    <xf numFmtId="0" fontId="47" fillId="0" borderId="1" xfId="0" applyFont="1" applyBorder="1" applyAlignment="1">
      <alignment horizontal="right" vertical="top" wrapText="1"/>
    </xf>
    <xf numFmtId="0" fontId="48" fillId="6" borderId="1" xfId="0" applyFont="1" applyFill="1" applyBorder="1" applyAlignment="1">
      <alignment vertical="top" wrapText="1"/>
    </xf>
    <xf numFmtId="0" fontId="14" fillId="0" borderId="1" xfId="0" applyFont="1" applyBorder="1" applyAlignment="1">
      <alignment horizontal="right" vertical="top"/>
    </xf>
    <xf numFmtId="4" fontId="14" fillId="0" borderId="1" xfId="0" applyNumberFormat="1" applyFont="1" applyBorder="1" applyAlignment="1">
      <alignment horizontal="right" vertical="top" wrapText="1"/>
    </xf>
    <xf numFmtId="0" fontId="26" fillId="0" borderId="1" xfId="0" applyFont="1" applyBorder="1" applyAlignment="1">
      <alignment vertical="top" wrapText="1"/>
    </xf>
    <xf numFmtId="4" fontId="2" fillId="0" borderId="1" xfId="0" applyNumberFormat="1" applyFont="1" applyBorder="1" applyAlignment="1">
      <alignment horizontal="center" vertical="top" wrapText="1"/>
    </xf>
    <xf numFmtId="0" fontId="49" fillId="0" borderId="1" xfId="0" applyFont="1" applyBorder="1" applyAlignment="1">
      <alignment horizontal="center" vertical="top" wrapText="1"/>
    </xf>
    <xf numFmtId="49" fontId="50" fillId="6" borderId="1" xfId="0" applyNumberFormat="1" applyFont="1" applyFill="1" applyBorder="1" applyAlignment="1">
      <alignment horizontal="center" vertical="top" wrapText="1"/>
    </xf>
    <xf numFmtId="3" fontId="29" fillId="0" borderId="1" xfId="0" applyNumberFormat="1" applyFont="1" applyBorder="1" applyAlignment="1">
      <alignment horizontal="center" vertical="top"/>
    </xf>
    <xf numFmtId="0" fontId="3" fillId="6" borderId="3" xfId="0" applyFont="1" applyFill="1" applyBorder="1" applyAlignment="1">
      <alignment vertical="top" wrapText="1"/>
    </xf>
    <xf numFmtId="0" fontId="3" fillId="0" borderId="1" xfId="0" applyFont="1" applyBorder="1" applyAlignment="1">
      <alignment horizontal="left" vertical="top" wrapText="1"/>
    </xf>
    <xf numFmtId="0" fontId="51" fillId="0" borderId="9" xfId="0" applyFont="1" applyBorder="1" applyAlignment="1">
      <alignment vertical="top" wrapText="1"/>
    </xf>
    <xf numFmtId="0" fontId="3" fillId="6" borderId="8" xfId="0" applyFont="1" applyFill="1" applyBorder="1" applyAlignment="1">
      <alignment vertical="top" wrapText="1"/>
    </xf>
    <xf numFmtId="0" fontId="3" fillId="0" borderId="9" xfId="0" applyFont="1" applyBorder="1" applyAlignment="1">
      <alignment vertical="top"/>
    </xf>
    <xf numFmtId="0" fontId="2" fillId="0" borderId="1" xfId="0" applyFont="1" applyBorder="1" applyAlignment="1">
      <alignment horizontal="center" vertical="top"/>
    </xf>
    <xf numFmtId="3" fontId="2" fillId="0" borderId="1" xfId="0" applyNumberFormat="1" applyFont="1" applyBorder="1" applyAlignment="1">
      <alignment horizontal="center" vertical="top" wrapText="1"/>
    </xf>
    <xf numFmtId="4" fontId="11" fillId="0" borderId="0" xfId="0" applyNumberFormat="1" applyFont="1" applyAlignment="1">
      <alignment horizontal="center" wrapText="1"/>
    </xf>
    <xf numFmtId="0" fontId="52" fillId="0" borderId="0" xfId="0" applyFont="1" applyAlignment="1">
      <alignment wrapText="1"/>
    </xf>
    <xf numFmtId="49" fontId="3" fillId="0" borderId="0" xfId="0" applyNumberFormat="1" applyFont="1" applyAlignment="1">
      <alignment wrapText="1"/>
    </xf>
    <xf numFmtId="49" fontId="3" fillId="0" borderId="0" xfId="0" applyNumberFormat="1" applyFont="1" applyAlignment="1">
      <alignment vertical="top" wrapText="1"/>
    </xf>
    <xf numFmtId="0" fontId="3" fillId="0" borderId="0" xfId="0" applyFont="1" applyAlignment="1">
      <alignment vertical="top" wrapText="1"/>
    </xf>
    <xf numFmtId="2" fontId="3" fillId="0" borderId="0" xfId="0" applyNumberFormat="1" applyFont="1" applyAlignment="1"/>
    <xf numFmtId="49" fontId="2" fillId="0" borderId="0" xfId="0" applyNumberFormat="1" applyFont="1" applyAlignment="1">
      <alignment horizontal="center" wrapText="1"/>
    </xf>
    <xf numFmtId="2" fontId="2" fillId="0" borderId="0" xfId="0" applyNumberFormat="1" applyFont="1" applyAlignment="1">
      <alignment horizontal="center" wrapText="1"/>
    </xf>
    <xf numFmtId="49" fontId="2" fillId="0" borderId="0" xfId="0" applyNumberFormat="1" applyFont="1" applyAlignment="1">
      <alignment horizontal="left" wrapText="1"/>
    </xf>
    <xf numFmtId="49" fontId="2" fillId="0" borderId="0" xfId="0" applyNumberFormat="1" applyFont="1" applyAlignment="1">
      <alignment vertical="top" wrapText="1"/>
    </xf>
    <xf numFmtId="0" fontId="2" fillId="0" borderId="0" xfId="0" applyFont="1" applyAlignment="1">
      <alignment vertical="top" wrapText="1"/>
    </xf>
    <xf numFmtId="0" fontId="2" fillId="0" borderId="0" xfId="0" applyFont="1" applyAlignment="1">
      <alignment horizontal="left" wrapText="1"/>
    </xf>
    <xf numFmtId="2" fontId="2" fillId="0" borderId="0" xfId="0" applyNumberFormat="1" applyFont="1" applyAlignment="1">
      <alignment horizontal="left" wrapText="1"/>
    </xf>
    <xf numFmtId="2" fontId="2" fillId="0" borderId="0" xfId="0" applyNumberFormat="1" applyFont="1" applyAlignment="1"/>
    <xf numFmtId="0" fontId="2" fillId="0" borderId="0" xfId="0" applyFont="1" applyAlignment="1"/>
    <xf numFmtId="49" fontId="2" fillId="9" borderId="3" xfId="0" applyNumberFormat="1" applyFont="1" applyFill="1" applyBorder="1" applyAlignment="1">
      <alignment horizontal="center" vertical="center" wrapText="1"/>
    </xf>
    <xf numFmtId="2" fontId="11" fillId="9" borderId="8" xfId="0" applyNumberFormat="1" applyFont="1" applyFill="1" applyBorder="1" applyAlignment="1">
      <alignment horizontal="center" vertical="center" wrapText="1"/>
    </xf>
    <xf numFmtId="0" fontId="11" fillId="9" borderId="3" xfId="0" applyFont="1" applyFill="1" applyBorder="1" applyAlignment="1">
      <alignment horizontal="center" vertical="center" wrapText="1"/>
    </xf>
    <xf numFmtId="0" fontId="2" fillId="9" borderId="1" xfId="0" applyFont="1" applyFill="1" applyBorder="1" applyAlignment="1">
      <alignment horizontal="center" vertical="center" wrapText="1"/>
    </xf>
    <xf numFmtId="49" fontId="14" fillId="0" borderId="0" xfId="0" applyNumberFormat="1" applyFont="1" applyAlignment="1">
      <alignment vertical="top" wrapText="1"/>
    </xf>
    <xf numFmtId="49" fontId="22" fillId="0" borderId="1" xfId="0" applyNumberFormat="1" applyFont="1" applyBorder="1" applyAlignment="1">
      <alignment vertical="top" wrapText="1"/>
    </xf>
    <xf numFmtId="2" fontId="14" fillId="0" borderId="1" xfId="0" applyNumberFormat="1" applyFont="1" applyBorder="1" applyAlignment="1">
      <alignment horizontal="center" vertical="top" wrapText="1"/>
    </xf>
    <xf numFmtId="2" fontId="14" fillId="0" borderId="1" xfId="0" applyNumberFormat="1" applyFont="1" applyBorder="1" applyAlignment="1">
      <alignment vertical="top" wrapText="1"/>
    </xf>
    <xf numFmtId="49" fontId="20" fillId="0" borderId="1" xfId="0" applyNumberFormat="1" applyFont="1" applyBorder="1" applyAlignment="1">
      <alignment vertical="top" wrapText="1"/>
    </xf>
    <xf numFmtId="49" fontId="3" fillId="0" borderId="2" xfId="0" applyNumberFormat="1" applyFont="1" applyBorder="1" applyAlignment="1">
      <alignment vertical="top" wrapText="1"/>
    </xf>
    <xf numFmtId="2" fontId="3" fillId="0" borderId="9" xfId="0" applyNumberFormat="1" applyFont="1" applyBorder="1" applyAlignment="1">
      <alignment horizontal="center" vertical="top" wrapText="1"/>
    </xf>
    <xf numFmtId="1" fontId="2" fillId="0" borderId="2" xfId="0" applyNumberFormat="1" applyFont="1" applyBorder="1" applyAlignment="1">
      <alignment horizontal="center" vertical="top" wrapText="1"/>
    </xf>
    <xf numFmtId="4" fontId="2" fillId="0" borderId="2" xfId="0" applyNumberFormat="1" applyFont="1" applyBorder="1" applyAlignment="1">
      <alignment horizontal="center" vertical="top" wrapText="1"/>
    </xf>
    <xf numFmtId="1" fontId="2" fillId="0" borderId="2" xfId="0" applyNumberFormat="1" applyFont="1" applyBorder="1" applyAlignment="1">
      <alignment vertical="top" wrapText="1"/>
    </xf>
    <xf numFmtId="1" fontId="2" fillId="0" borderId="1" xfId="0" applyNumberFormat="1" applyFont="1" applyBorder="1" applyAlignment="1">
      <alignment vertical="top" wrapText="1"/>
    </xf>
    <xf numFmtId="0" fontId="0" fillId="0" borderId="0" xfId="0" applyFont="1" applyAlignment="1">
      <alignment horizontal="left" vertical="top"/>
    </xf>
    <xf numFmtId="49" fontId="3" fillId="6" borderId="1" xfId="0" applyNumberFormat="1" applyFont="1" applyFill="1" applyBorder="1" applyAlignment="1">
      <alignment vertical="top" wrapText="1"/>
    </xf>
    <xf numFmtId="165" fontId="3" fillId="6" borderId="1" xfId="0" applyNumberFormat="1" applyFont="1" applyFill="1" applyBorder="1" applyAlignment="1">
      <alignment horizontal="center" vertical="top" wrapText="1"/>
    </xf>
    <xf numFmtId="1" fontId="3" fillId="0" borderId="1" xfId="0" applyNumberFormat="1" applyFont="1" applyBorder="1" applyAlignment="1"/>
    <xf numFmtId="1" fontId="3" fillId="0" borderId="1" xfId="0" applyNumberFormat="1" applyFont="1" applyBorder="1" applyAlignment="1">
      <alignment vertical="top" wrapText="1"/>
    </xf>
    <xf numFmtId="49" fontId="2" fillId="0" borderId="0" xfId="0" applyNumberFormat="1" applyFont="1" applyAlignment="1">
      <alignment wrapText="1"/>
    </xf>
    <xf numFmtId="2" fontId="3" fillId="0" borderId="0" xfId="0" applyNumberFormat="1" applyFont="1" applyAlignment="1">
      <alignment vertical="top" wrapText="1"/>
    </xf>
    <xf numFmtId="4" fontId="2" fillId="0" borderId="0" xfId="0" applyNumberFormat="1" applyFont="1" applyAlignment="1">
      <alignment horizontal="center"/>
    </xf>
    <xf numFmtId="0" fontId="0" fillId="0" borderId="0" xfId="0" applyFont="1" applyAlignment="1">
      <alignment horizontal="left"/>
    </xf>
    <xf numFmtId="0" fontId="11" fillId="9" borderId="1" xfId="0" applyFont="1" applyFill="1" applyBorder="1" applyAlignment="1">
      <alignment horizontal="center" vertical="center" wrapText="1"/>
    </xf>
    <xf numFmtId="0" fontId="11" fillId="9" borderId="13" xfId="0" applyFont="1" applyFill="1" applyBorder="1" applyAlignment="1">
      <alignment horizontal="center" vertical="center" wrapText="1"/>
    </xf>
    <xf numFmtId="0" fontId="2" fillId="0" borderId="1" xfId="0" applyFont="1" applyBorder="1" applyAlignment="1">
      <alignment horizontal="center" vertical="top" wrapText="1"/>
    </xf>
    <xf numFmtId="0" fontId="11" fillId="0" borderId="0" xfId="0" applyFont="1" applyAlignment="1">
      <alignment horizontal="center"/>
    </xf>
    <xf numFmtId="0" fontId="3" fillId="0" borderId="0" xfId="0" applyFont="1" applyAlignment="1">
      <alignment wrapText="1"/>
    </xf>
    <xf numFmtId="0" fontId="4" fillId="0" borderId="0" xfId="0" applyFont="1" applyAlignment="1">
      <alignment wrapText="1"/>
    </xf>
    <xf numFmtId="0" fontId="54" fillId="0" borderId="0" xfId="0" applyFont="1" applyAlignment="1"/>
    <xf numFmtId="3" fontId="2" fillId="0" borderId="1" xfId="0" applyNumberFormat="1" applyFont="1" applyBorder="1" applyAlignment="1">
      <alignment vertical="top" wrapText="1"/>
    </xf>
    <xf numFmtId="0" fontId="14" fillId="0" borderId="0" xfId="0" applyFont="1" applyAlignment="1">
      <alignment horizontal="center" wrapText="1"/>
    </xf>
    <xf numFmtId="0" fontId="14" fillId="0" borderId="1" xfId="0" applyFont="1" applyBorder="1" applyAlignment="1">
      <alignment horizontal="center" wrapText="1"/>
    </xf>
    <xf numFmtId="0" fontId="14" fillId="0" borderId="1" xfId="0" applyFont="1" applyBorder="1" applyAlignment="1">
      <alignment horizontal="center" wrapText="1"/>
    </xf>
    <xf numFmtId="0" fontId="55" fillId="0" borderId="1" xfId="0" applyFont="1" applyBorder="1" applyAlignment="1">
      <alignment horizontal="center" wrapText="1"/>
    </xf>
    <xf numFmtId="1" fontId="16" fillId="0" borderId="1" xfId="0" applyNumberFormat="1" applyFont="1" applyBorder="1" applyAlignment="1">
      <alignment horizontal="center" wrapText="1"/>
    </xf>
    <xf numFmtId="0" fontId="16" fillId="0" borderId="1" xfId="0" applyFont="1" applyBorder="1" applyAlignment="1">
      <alignment horizontal="center" wrapText="1"/>
    </xf>
    <xf numFmtId="0" fontId="20" fillId="0" borderId="1" xfId="0" applyFont="1" applyBorder="1" applyAlignment="1">
      <alignment horizontal="center" wrapText="1"/>
    </xf>
    <xf numFmtId="0" fontId="22" fillId="6" borderId="0" xfId="0" applyFont="1" applyFill="1" applyAlignment="1">
      <alignment horizontal="left" vertical="top" wrapText="1"/>
    </xf>
    <xf numFmtId="0" fontId="20" fillId="6" borderId="1" xfId="0" applyFont="1" applyFill="1" applyBorder="1" applyAlignment="1">
      <alignment horizontal="left" vertical="top" wrapText="1"/>
    </xf>
    <xf numFmtId="0" fontId="56" fillId="6" borderId="1" xfId="0" applyFont="1" applyFill="1" applyBorder="1" applyAlignment="1">
      <alignment horizontal="left" vertical="top" wrapText="1"/>
    </xf>
    <xf numFmtId="1" fontId="22" fillId="6" borderId="1" xfId="0" applyNumberFormat="1" applyFont="1" applyFill="1" applyBorder="1" applyAlignment="1">
      <alignment horizontal="left" vertical="top" wrapText="1"/>
    </xf>
    <xf numFmtId="0" fontId="22" fillId="6" borderId="1" xfId="0" applyFont="1" applyFill="1" applyBorder="1" applyAlignment="1">
      <alignment horizontal="left" vertical="top" wrapText="1"/>
    </xf>
    <xf numFmtId="0" fontId="57" fillId="0" borderId="1" xfId="0" applyFont="1" applyBorder="1" applyAlignment="1">
      <alignment horizontal="center" vertical="top" wrapText="1"/>
    </xf>
    <xf numFmtId="0" fontId="14" fillId="0" borderId="0" xfId="0" applyFont="1" applyAlignment="1">
      <alignment vertical="top" wrapText="1"/>
    </xf>
    <xf numFmtId="0" fontId="26" fillId="0" borderId="1" xfId="0" applyFont="1" applyBorder="1" applyAlignment="1">
      <alignment wrapText="1"/>
    </xf>
    <xf numFmtId="0" fontId="20" fillId="0" borderId="1" xfId="0" applyFont="1" applyBorder="1" applyAlignment="1">
      <alignment horizontal="center" vertical="top"/>
    </xf>
    <xf numFmtId="1" fontId="22" fillId="0" borderId="1" xfId="0" applyNumberFormat="1" applyFont="1" applyBorder="1" applyAlignment="1">
      <alignment horizontal="center" vertical="top"/>
    </xf>
    <xf numFmtId="0" fontId="20" fillId="0" borderId="1" xfId="0" applyFont="1" applyBorder="1" applyAlignment="1">
      <alignment wrapText="1"/>
    </xf>
    <xf numFmtId="1" fontId="16" fillId="6" borderId="1" xfId="0" applyNumberFormat="1" applyFont="1" applyFill="1" applyBorder="1" applyAlignment="1">
      <alignment horizontal="center" vertical="top" wrapText="1"/>
    </xf>
    <xf numFmtId="0" fontId="20" fillId="0" borderId="1" xfId="0" applyFont="1" applyBorder="1" applyAlignment="1">
      <alignment horizontal="center"/>
    </xf>
    <xf numFmtId="1" fontId="20" fillId="0" borderId="1" xfId="0" applyNumberFormat="1" applyFont="1" applyBorder="1" applyAlignment="1">
      <alignment horizontal="center"/>
    </xf>
    <xf numFmtId="0" fontId="26" fillId="0" borderId="1" xfId="0" applyFont="1" applyBorder="1" applyAlignment="1">
      <alignment horizontal="center" wrapText="1"/>
    </xf>
    <xf numFmtId="1" fontId="20" fillId="0" borderId="1" xfId="0" applyNumberFormat="1" applyFont="1" applyBorder="1" applyAlignment="1">
      <alignment horizontal="center" wrapText="1"/>
    </xf>
    <xf numFmtId="0" fontId="20" fillId="0" borderId="1" xfId="0" applyFont="1" applyBorder="1" applyAlignment="1">
      <alignment horizontal="center" vertical="top" wrapText="1"/>
    </xf>
    <xf numFmtId="0" fontId="26" fillId="0" borderId="1" xfId="0" applyFont="1" applyBorder="1" applyAlignment="1">
      <alignment horizontal="center" vertical="top" wrapText="1"/>
    </xf>
    <xf numFmtId="1" fontId="20" fillId="0" borderId="1" xfId="0" applyNumberFormat="1" applyFont="1" applyBorder="1" applyAlignment="1">
      <alignment horizontal="center" vertical="top"/>
    </xf>
    <xf numFmtId="0" fontId="58" fillId="0" borderId="1" xfId="0" applyFont="1" applyBorder="1" applyAlignment="1">
      <alignment horizontal="center" vertical="top" wrapText="1"/>
    </xf>
    <xf numFmtId="0" fontId="50" fillId="0" borderId="1" xfId="0" applyFont="1" applyBorder="1" applyAlignment="1">
      <alignment horizontal="center" vertical="top" wrapText="1"/>
    </xf>
    <xf numFmtId="0" fontId="14" fillId="6" borderId="0" xfId="0" applyFont="1" applyFill="1" applyAlignment="1">
      <alignment vertical="top" wrapText="1"/>
    </xf>
    <xf numFmtId="0" fontId="14" fillId="6" borderId="1" xfId="0" applyFont="1" applyFill="1" applyBorder="1" applyAlignment="1">
      <alignment horizontal="center" wrapText="1"/>
    </xf>
    <xf numFmtId="0" fontId="59" fillId="0" borderId="1" xfId="0" applyFont="1" applyBorder="1" applyAlignment="1">
      <alignment horizontal="center" vertical="top" wrapText="1"/>
    </xf>
    <xf numFmtId="0" fontId="26" fillId="0" borderId="1" xfId="0" applyFont="1" applyBorder="1" applyAlignment="1">
      <alignment horizontal="center" vertical="top" wrapText="1"/>
    </xf>
    <xf numFmtId="0" fontId="14" fillId="0" borderId="0" xfId="0" applyFont="1" applyAlignment="1">
      <alignment horizontal="center" vertical="top" wrapText="1"/>
    </xf>
    <xf numFmtId="0" fontId="60" fillId="0" borderId="1" xfId="0" applyFont="1" applyBorder="1" applyAlignment="1">
      <alignment horizontal="center" vertical="top" wrapText="1"/>
    </xf>
    <xf numFmtId="0" fontId="16" fillId="0" borderId="1" xfId="0" applyFont="1" applyBorder="1" applyAlignment="1">
      <alignment horizontal="center" vertical="top" wrapText="1"/>
    </xf>
    <xf numFmtId="0" fontId="60" fillId="0" borderId="1" xfId="0" applyFont="1" applyBorder="1" applyAlignment="1">
      <alignment horizontal="center" vertical="top" wrapText="1"/>
    </xf>
    <xf numFmtId="0" fontId="20" fillId="0" borderId="0" xfId="0" applyFont="1" applyAlignment="1">
      <alignment vertical="top" wrapText="1"/>
    </xf>
    <xf numFmtId="0" fontId="60" fillId="6" borderId="1" xfId="0" applyFont="1" applyFill="1" applyBorder="1" applyAlignment="1">
      <alignment vertical="top"/>
    </xf>
    <xf numFmtId="0" fontId="61" fillId="0" borderId="1" xfId="0" applyFont="1" applyBorder="1" applyAlignment="1">
      <alignment vertical="top" wrapText="1"/>
    </xf>
    <xf numFmtId="0" fontId="62" fillId="0" borderId="1" xfId="0" applyFont="1" applyBorder="1" applyAlignment="1">
      <alignment horizontal="center" vertical="top" wrapText="1"/>
    </xf>
    <xf numFmtId="0" fontId="14" fillId="0" borderId="0" xfId="0" applyFont="1" applyAlignment="1">
      <alignment horizontal="center" vertical="top" wrapText="1"/>
    </xf>
    <xf numFmtId="0" fontId="63" fillId="6" borderId="1" xfId="0" applyFont="1" applyFill="1" applyBorder="1" applyAlignment="1">
      <alignment vertical="top" wrapText="1"/>
    </xf>
    <xf numFmtId="0" fontId="64" fillId="0" borderId="1" xfId="0" applyFont="1" applyBorder="1" applyAlignment="1">
      <alignment vertical="top" wrapText="1"/>
    </xf>
    <xf numFmtId="0" fontId="64" fillId="6" borderId="1" xfId="0" applyFont="1" applyFill="1" applyBorder="1" applyAlignment="1">
      <alignment vertical="top" wrapText="1"/>
    </xf>
    <xf numFmtId="0" fontId="64" fillId="0" borderId="1" xfId="0" applyFont="1" applyBorder="1" applyAlignment="1">
      <alignment horizontal="center" vertical="top" wrapText="1"/>
    </xf>
    <xf numFmtId="0" fontId="65" fillId="0" borderId="1" xfId="0" applyFont="1" applyBorder="1" applyAlignment="1">
      <alignment horizontal="center" vertical="top" wrapText="1"/>
    </xf>
    <xf numFmtId="1" fontId="64" fillId="0" borderId="1" xfId="0" applyNumberFormat="1" applyFont="1" applyBorder="1" applyAlignment="1">
      <alignment horizontal="center" vertical="top" wrapText="1"/>
    </xf>
    <xf numFmtId="0" fontId="41" fillId="6" borderId="1" xfId="0" applyFont="1" applyFill="1" applyBorder="1" applyAlignment="1">
      <alignment horizontal="center" vertical="top" wrapText="1"/>
    </xf>
    <xf numFmtId="0" fontId="67" fillId="0" borderId="1" xfId="0" applyFont="1" applyBorder="1" applyAlignment="1">
      <alignment horizontal="center" vertical="top" wrapText="1"/>
    </xf>
    <xf numFmtId="1" fontId="20" fillId="0" borderId="1" xfId="0" applyNumberFormat="1" applyFont="1" applyBorder="1" applyAlignment="1">
      <alignment horizontal="center" vertical="top" wrapText="1"/>
    </xf>
    <xf numFmtId="0" fontId="68" fillId="6" borderId="1" xfId="0" applyFont="1" applyFill="1" applyBorder="1" applyAlignment="1">
      <alignment horizontal="center" vertical="top" wrapText="1"/>
    </xf>
    <xf numFmtId="0" fontId="69" fillId="6" borderId="1" xfId="0" applyFont="1" applyFill="1" applyBorder="1" applyAlignment="1">
      <alignment horizontal="center" vertical="top" wrapText="1"/>
    </xf>
    <xf numFmtId="0" fontId="70" fillId="6" borderId="1" xfId="0" applyFont="1" applyFill="1" applyBorder="1" applyAlignment="1">
      <alignment horizontal="center" vertical="top" wrapText="1"/>
    </xf>
    <xf numFmtId="0" fontId="20" fillId="6" borderId="0" xfId="0" applyFont="1" applyFill="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top" wrapText="1"/>
    </xf>
    <xf numFmtId="0" fontId="22" fillId="6" borderId="1" xfId="0" applyFont="1" applyFill="1" applyBorder="1" applyAlignment="1">
      <alignment horizontal="center" vertical="top" wrapText="1"/>
    </xf>
    <xf numFmtId="1" fontId="22" fillId="6" borderId="1" xfId="0" applyNumberFormat="1" applyFont="1" applyFill="1" applyBorder="1" applyAlignment="1">
      <alignment horizontal="center" vertical="top" wrapText="1"/>
    </xf>
    <xf numFmtId="0" fontId="71" fillId="0" borderId="1" xfId="0" applyFont="1" applyBorder="1" applyAlignment="1">
      <alignment horizontal="center" vertical="top" wrapText="1"/>
    </xf>
    <xf numFmtId="0" fontId="22" fillId="0" borderId="1" xfId="0" applyFont="1" applyBorder="1" applyAlignment="1">
      <alignment horizontal="center" vertical="top"/>
    </xf>
    <xf numFmtId="0" fontId="22" fillId="0" borderId="0" xfId="0" applyFont="1" applyAlignment="1">
      <alignment horizontal="center" vertical="top" wrapText="1"/>
    </xf>
    <xf numFmtId="0" fontId="22" fillId="0" borderId="1" xfId="0" applyFont="1" applyBorder="1" applyAlignment="1">
      <alignment horizontal="center" vertical="top" wrapText="1"/>
    </xf>
    <xf numFmtId="0" fontId="72" fillId="0" borderId="1" xfId="0" applyFont="1" applyBorder="1" applyAlignment="1">
      <alignment horizontal="center" vertical="top" wrapText="1"/>
    </xf>
    <xf numFmtId="0" fontId="22" fillId="0" borderId="0" xfId="0" applyFont="1" applyAlignment="1">
      <alignment vertical="top" wrapText="1"/>
    </xf>
    <xf numFmtId="0" fontId="73" fillId="0" borderId="1" xfId="0" applyFont="1" applyBorder="1" applyAlignment="1">
      <alignment horizontal="center" vertical="top" wrapText="1"/>
    </xf>
    <xf numFmtId="0" fontId="22" fillId="0" borderId="1" xfId="0" applyFont="1" applyBorder="1" applyAlignment="1">
      <alignment vertical="top" wrapText="1"/>
    </xf>
    <xf numFmtId="0" fontId="1" fillId="0" borderId="1" xfId="0" applyFont="1" applyBorder="1" applyAlignment="1">
      <alignment horizontal="left" vertical="top" wrapText="1"/>
    </xf>
    <xf numFmtId="0" fontId="26" fillId="0" borderId="0" xfId="0" applyFont="1" applyAlignment="1">
      <alignment vertical="top" wrapText="1"/>
    </xf>
    <xf numFmtId="1" fontId="16" fillId="0" borderId="1" xfId="0" applyNumberFormat="1" applyFont="1" applyBorder="1" applyAlignment="1">
      <alignment vertical="top" wrapText="1"/>
    </xf>
    <xf numFmtId="0" fontId="16" fillId="0" borderId="1" xfId="0" applyFont="1" applyBorder="1" applyAlignment="1">
      <alignment vertical="top" wrapText="1"/>
    </xf>
    <xf numFmtId="0" fontId="0" fillId="0" borderId="1" xfId="0" applyFont="1" applyBorder="1" applyAlignment="1">
      <alignment vertical="top" wrapText="1"/>
    </xf>
    <xf numFmtId="0" fontId="74" fillId="0" borderId="0" xfId="0" applyFont="1" applyAlignment="1">
      <alignment vertical="top" wrapText="1"/>
    </xf>
    <xf numFmtId="0" fontId="74" fillId="0" borderId="1" xfId="0" applyFont="1" applyBorder="1" applyAlignment="1">
      <alignment vertical="top" wrapText="1"/>
    </xf>
    <xf numFmtId="0" fontId="0" fillId="0" borderId="1" xfId="0" applyFont="1" applyBorder="1" applyAlignment="1">
      <alignment horizontal="center" wrapText="1"/>
    </xf>
    <xf numFmtId="0" fontId="75" fillId="0" borderId="1" xfId="0" applyFont="1" applyBorder="1" applyAlignment="1">
      <alignment horizontal="center" wrapText="1"/>
    </xf>
    <xf numFmtId="0" fontId="76" fillId="6" borderId="1" xfId="0" applyFont="1" applyFill="1" applyBorder="1" applyAlignment="1">
      <alignment horizontal="center" vertical="top" wrapText="1"/>
    </xf>
    <xf numFmtId="0" fontId="22" fillId="6" borderId="1" xfId="0" applyFont="1" applyFill="1" applyBorder="1" applyAlignment="1">
      <alignment horizontal="center" vertical="top" wrapText="1"/>
    </xf>
    <xf numFmtId="0" fontId="58" fillId="0" borderId="1" xfId="0" applyFont="1" applyBorder="1" applyAlignment="1">
      <alignment vertical="top" wrapText="1"/>
    </xf>
    <xf numFmtId="0" fontId="77" fillId="0" borderId="1" xfId="0" applyFont="1" applyBorder="1" applyAlignment="1">
      <alignment wrapText="1"/>
    </xf>
    <xf numFmtId="0" fontId="78" fillId="0" borderId="1" xfId="0" applyFont="1" applyBorder="1" applyAlignment="1">
      <alignment horizontal="center" vertical="top" wrapText="1"/>
    </xf>
    <xf numFmtId="0" fontId="20" fillId="0" borderId="1" xfId="0" applyFont="1" applyBorder="1" applyAlignment="1">
      <alignment vertical="top"/>
    </xf>
    <xf numFmtId="0" fontId="71" fillId="0" borderId="1" xfId="0" applyFont="1" applyBorder="1" applyAlignment="1">
      <alignment vertical="top" wrapText="1"/>
    </xf>
    <xf numFmtId="0" fontId="28" fillId="6" borderId="0" xfId="0" applyFont="1" applyFill="1" applyAlignment="1">
      <alignment horizontal="center" vertical="top" wrapText="1"/>
    </xf>
    <xf numFmtId="0" fontId="38" fillId="0" borderId="1" xfId="0" applyFont="1" applyBorder="1" applyAlignment="1">
      <alignment vertical="top" wrapText="1"/>
    </xf>
    <xf numFmtId="0" fontId="29" fillId="0" borderId="1" xfId="0" applyFont="1" applyBorder="1" applyAlignment="1">
      <alignment horizontal="center" vertical="top" wrapText="1"/>
    </xf>
    <xf numFmtId="0" fontId="29" fillId="0" borderId="1" xfId="0" applyFont="1" applyBorder="1" applyAlignment="1">
      <alignment horizontal="center" wrapText="1"/>
    </xf>
    <xf numFmtId="1" fontId="29" fillId="6" borderId="1" xfId="0" applyNumberFormat="1" applyFont="1" applyFill="1" applyBorder="1" applyAlignment="1">
      <alignment horizontal="center" wrapText="1"/>
    </xf>
    <xf numFmtId="0" fontId="28" fillId="0" borderId="1" xfId="0" applyFont="1" applyBorder="1" applyAlignment="1">
      <alignment vertical="top" wrapText="1"/>
    </xf>
    <xf numFmtId="1" fontId="29" fillId="0" borderId="1" xfId="0" applyNumberFormat="1" applyFont="1" applyBorder="1" applyAlignment="1">
      <alignment horizontal="center" wrapText="1"/>
    </xf>
    <xf numFmtId="4" fontId="29" fillId="0" borderId="1" xfId="0" applyNumberFormat="1" applyFont="1" applyBorder="1" applyAlignment="1">
      <alignment horizontal="center" wrapText="1"/>
    </xf>
    <xf numFmtId="0" fontId="28" fillId="0" borderId="1" xfId="0" applyFont="1" applyBorder="1" applyAlignment="1">
      <alignment horizontal="center" wrapText="1"/>
    </xf>
    <xf numFmtId="0" fontId="28" fillId="0" borderId="1" xfId="0" applyFont="1" applyBorder="1" applyAlignment="1">
      <alignment horizontal="center" vertical="top" wrapText="1"/>
    </xf>
    <xf numFmtId="0" fontId="79" fillId="0" borderId="1" xfId="0" applyFont="1" applyBorder="1" applyAlignment="1">
      <alignment vertical="top" wrapText="1"/>
    </xf>
    <xf numFmtId="0" fontId="79" fillId="0" borderId="1" xfId="0" applyFont="1" applyBorder="1" applyAlignment="1">
      <alignment horizontal="left" vertical="top" wrapText="1"/>
    </xf>
    <xf numFmtId="0" fontId="79" fillId="0" borderId="1" xfId="0" applyFont="1" applyBorder="1" applyAlignment="1">
      <alignment horizontal="center" vertical="top" wrapText="1"/>
    </xf>
    <xf numFmtId="1" fontId="80" fillId="0" borderId="1" xfId="0" applyNumberFormat="1" applyFont="1" applyBorder="1" applyAlignment="1">
      <alignment horizontal="center" vertical="top" wrapText="1"/>
    </xf>
    <xf numFmtId="4" fontId="80" fillId="0" borderId="1" xfId="0" applyNumberFormat="1" applyFont="1" applyBorder="1" applyAlignment="1">
      <alignment horizontal="center" vertical="top" wrapText="1"/>
    </xf>
    <xf numFmtId="2" fontId="2" fillId="0" borderId="1" xfId="0" applyNumberFormat="1" applyFont="1" applyBorder="1" applyAlignment="1">
      <alignment horizontal="center" vertical="top" wrapText="1"/>
    </xf>
    <xf numFmtId="2" fontId="11" fillId="0" borderId="0" xfId="0" applyNumberFormat="1" applyFont="1" applyAlignment="1">
      <alignment horizontal="center"/>
    </xf>
    <xf numFmtId="0" fontId="11" fillId="0" borderId="2" xfId="0" applyFont="1" applyBorder="1" applyAlignment="1">
      <alignment horizontal="center" vertical="center" wrapText="1"/>
    </xf>
    <xf numFmtId="0" fontId="11" fillId="0" borderId="1" xfId="0" applyFont="1" applyBorder="1" applyAlignment="1">
      <alignment horizontal="center" vertical="center" wrapText="1"/>
    </xf>
    <xf numFmtId="2" fontId="11" fillId="0" borderId="2" xfId="0" applyNumberFormat="1" applyFont="1" applyBorder="1" applyAlignment="1">
      <alignment horizontal="center" vertical="center" wrapText="1"/>
    </xf>
    <xf numFmtId="0" fontId="1" fillId="0" borderId="1" xfId="0" applyFont="1" applyBorder="1" applyAlignment="1">
      <alignment vertical="top" wrapText="1"/>
    </xf>
    <xf numFmtId="0" fontId="1" fillId="0" borderId="1" xfId="0" applyFont="1" applyBorder="1" applyAlignment="1">
      <alignment horizontal="center" vertical="top" wrapText="1"/>
    </xf>
    <xf numFmtId="0" fontId="3" fillId="6" borderId="1" xfId="0" applyFont="1" applyFill="1" applyBorder="1" applyAlignment="1">
      <alignment horizontal="left" vertical="top" wrapText="1"/>
    </xf>
    <xf numFmtId="1" fontId="2" fillId="6" borderId="1" xfId="0" applyNumberFormat="1" applyFont="1" applyFill="1" applyBorder="1" applyAlignment="1">
      <alignment vertical="top" wrapText="1"/>
    </xf>
    <xf numFmtId="2" fontId="2" fillId="6" borderId="1" xfId="0" applyNumberFormat="1" applyFont="1" applyFill="1" applyBorder="1" applyAlignment="1">
      <alignment horizontal="center" vertical="top" wrapText="1"/>
    </xf>
    <xf numFmtId="0" fontId="0" fillId="0" borderId="0" xfId="0" applyFont="1" applyAlignment="1">
      <alignment wrapText="1"/>
    </xf>
    <xf numFmtId="1" fontId="2" fillId="0" borderId="1" xfId="0" applyNumberFormat="1" applyFont="1" applyBorder="1" applyAlignment="1">
      <alignment horizontal="left" vertical="top" wrapText="1"/>
    </xf>
    <xf numFmtId="1" fontId="11" fillId="0" borderId="1" xfId="0" applyNumberFormat="1" applyFont="1" applyBorder="1" applyAlignment="1">
      <alignment horizontal="center" vertical="top" wrapText="1"/>
    </xf>
    <xf numFmtId="2" fontId="11" fillId="0" borderId="1" xfId="0" applyNumberFormat="1" applyFont="1" applyBorder="1" applyAlignment="1">
      <alignment horizontal="center" vertical="top" wrapText="1"/>
    </xf>
    <xf numFmtId="0" fontId="11" fillId="9" borderId="2" xfId="0" applyFont="1" applyFill="1" applyBorder="1" applyAlignment="1">
      <alignment horizontal="center" vertical="center" wrapText="1"/>
    </xf>
    <xf numFmtId="0" fontId="11" fillId="9" borderId="15" xfId="0" applyFont="1" applyFill="1" applyBorder="1" applyAlignment="1">
      <alignment horizontal="center" vertical="center" wrapText="1"/>
    </xf>
    <xf numFmtId="2" fontId="11" fillId="9" borderId="1" xfId="0" applyNumberFormat="1" applyFont="1" applyFill="1" applyBorder="1" applyAlignment="1">
      <alignment horizontal="center" vertical="center" wrapText="1"/>
    </xf>
    <xf numFmtId="0" fontId="81" fillId="6" borderId="1" xfId="0" applyFont="1" applyFill="1" applyBorder="1" applyAlignment="1">
      <alignment horizontal="center" vertical="top" wrapText="1"/>
    </xf>
    <xf numFmtId="0" fontId="26" fillId="0" borderId="1" xfId="0" applyFont="1" applyBorder="1" applyAlignment="1">
      <alignment horizontal="center" vertical="top"/>
    </xf>
    <xf numFmtId="4" fontId="14" fillId="0" borderId="1" xfId="0" applyNumberFormat="1" applyFont="1" applyBorder="1" applyAlignment="1">
      <alignment horizontal="center" vertical="top" wrapText="1"/>
    </xf>
    <xf numFmtId="2" fontId="20" fillId="0" borderId="1" xfId="0" applyNumberFormat="1" applyFont="1" applyBorder="1" applyAlignment="1">
      <alignment horizontal="center" vertical="top" wrapText="1"/>
    </xf>
    <xf numFmtId="4" fontId="20" fillId="0" borderId="1" xfId="0" applyNumberFormat="1" applyFont="1" applyBorder="1" applyAlignment="1">
      <alignment horizontal="center" vertical="top" wrapText="1"/>
    </xf>
    <xf numFmtId="0" fontId="82" fillId="6" borderId="1" xfId="0" applyFont="1" applyFill="1" applyBorder="1" applyAlignment="1">
      <alignment horizontal="center" vertical="top" wrapText="1"/>
    </xf>
    <xf numFmtId="0" fontId="83" fillId="6" borderId="1" xfId="0" applyFont="1" applyFill="1" applyBorder="1" applyAlignment="1">
      <alignment vertical="top" wrapText="1"/>
    </xf>
    <xf numFmtId="2" fontId="28" fillId="0" borderId="1" xfId="0" applyNumberFormat="1" applyFont="1" applyBorder="1" applyAlignment="1">
      <alignment vertical="top" wrapText="1"/>
    </xf>
    <xf numFmtId="4" fontId="28" fillId="0" borderId="1" xfId="0" applyNumberFormat="1" applyFont="1" applyBorder="1" applyAlignment="1">
      <alignment horizontal="right" vertical="top" wrapText="1"/>
    </xf>
    <xf numFmtId="2" fontId="84" fillId="0" borderId="1" xfId="0" applyNumberFormat="1" applyFont="1" applyBorder="1" applyAlignment="1">
      <alignment vertical="top" wrapText="1"/>
    </xf>
    <xf numFmtId="4" fontId="28" fillId="0" borderId="1" xfId="0" applyNumberFormat="1" applyFont="1" applyBorder="1" applyAlignment="1">
      <alignment horizontal="center" vertical="top" wrapText="1"/>
    </xf>
    <xf numFmtId="2" fontId="3" fillId="0" borderId="1" xfId="0" applyNumberFormat="1" applyFont="1" applyBorder="1" applyAlignment="1">
      <alignment vertical="top" wrapText="1"/>
    </xf>
    <xf numFmtId="0" fontId="3" fillId="0" borderId="2" xfId="0" applyFont="1" applyBorder="1" applyAlignment="1">
      <alignment vertical="top" wrapText="1"/>
    </xf>
    <xf numFmtId="2" fontId="2" fillId="0" borderId="1" xfId="0" applyNumberFormat="1" applyFont="1" applyBorder="1" applyAlignment="1">
      <alignment vertical="top" wrapText="1"/>
    </xf>
    <xf numFmtId="0" fontId="85" fillId="0" borderId="1" xfId="0" applyFont="1" applyBorder="1" applyAlignment="1">
      <alignment horizontal="center" vertical="top" wrapText="1"/>
    </xf>
    <xf numFmtId="0" fontId="76" fillId="0" borderId="1" xfId="0" applyFont="1" applyBorder="1" applyAlignment="1">
      <alignment horizontal="center" vertical="top" wrapText="1"/>
    </xf>
    <xf numFmtId="3" fontId="16" fillId="0" borderId="1" xfId="0" applyNumberFormat="1" applyFont="1" applyBorder="1" applyAlignment="1">
      <alignment horizontal="center" vertical="top" wrapText="1"/>
    </xf>
    <xf numFmtId="4" fontId="22" fillId="0" borderId="1" xfId="0" applyNumberFormat="1" applyFont="1" applyBorder="1" applyAlignment="1">
      <alignment horizontal="center" vertical="top"/>
    </xf>
    <xf numFmtId="2" fontId="16" fillId="0" borderId="1" xfId="0" applyNumberFormat="1" applyFont="1" applyBorder="1" applyAlignment="1">
      <alignment horizontal="center" vertical="top" wrapText="1"/>
    </xf>
    <xf numFmtId="0" fontId="20" fillId="0" borderId="1" xfId="0" applyFont="1" applyBorder="1" applyAlignment="1">
      <alignment horizontal="center"/>
    </xf>
    <xf numFmtId="3" fontId="14" fillId="0" borderId="1" xfId="0" applyNumberFormat="1" applyFont="1" applyBorder="1" applyAlignment="1">
      <alignment horizontal="center" vertical="top" wrapText="1"/>
    </xf>
    <xf numFmtId="0" fontId="86" fillId="0" borderId="1" xfId="0" applyFont="1" applyBorder="1" applyAlignment="1">
      <alignment vertical="top"/>
    </xf>
    <xf numFmtId="2" fontId="28" fillId="0" borderId="1" xfId="0" applyNumberFormat="1" applyFont="1" applyBorder="1" applyAlignment="1">
      <alignment horizontal="center" vertical="top" wrapText="1"/>
    </xf>
    <xf numFmtId="3" fontId="3" fillId="0" borderId="1" xfId="0" applyNumberFormat="1" applyFont="1" applyBorder="1" applyAlignment="1">
      <alignment horizontal="center" vertical="top" wrapText="1"/>
    </xf>
    <xf numFmtId="0" fontId="1" fillId="0" borderId="0" xfId="0" applyFont="1" applyAlignment="1">
      <alignment horizontal="center" vertical="top" wrapText="1"/>
    </xf>
    <xf numFmtId="2" fontId="11" fillId="0" borderId="0" xfId="0" applyNumberFormat="1" applyFont="1" applyAlignment="1">
      <alignment horizontal="center" vertical="top" wrapText="1"/>
    </xf>
    <xf numFmtId="2" fontId="16" fillId="0" borderId="1" xfId="0" applyNumberFormat="1" applyFont="1" applyBorder="1" applyAlignment="1">
      <alignment horizontal="center" vertical="top"/>
    </xf>
    <xf numFmtId="0" fontId="14" fillId="0" borderId="1" xfId="0" applyFont="1" applyBorder="1" applyAlignment="1">
      <alignment vertical="top" wrapText="1"/>
    </xf>
    <xf numFmtId="2" fontId="14" fillId="0" borderId="1" xfId="0" applyNumberFormat="1" applyFont="1" applyBorder="1" applyAlignment="1">
      <alignment horizontal="center" vertical="top"/>
    </xf>
    <xf numFmtId="0" fontId="16" fillId="0" borderId="1" xfId="0" applyFont="1" applyBorder="1" applyAlignment="1">
      <alignment horizontal="center" vertical="top" wrapText="1"/>
    </xf>
    <xf numFmtId="2" fontId="2" fillId="0" borderId="1" xfId="0" applyNumberFormat="1" applyFont="1" applyBorder="1" applyAlignment="1">
      <alignment horizontal="center" vertical="top"/>
    </xf>
    <xf numFmtId="0" fontId="87" fillId="0" borderId="1" xfId="0" applyFont="1" applyBorder="1" applyAlignment="1">
      <alignment horizontal="center" vertical="top" wrapText="1"/>
    </xf>
    <xf numFmtId="0" fontId="0" fillId="0" borderId="0" xfId="0" applyFont="1" applyAlignment="1"/>
    <xf numFmtId="0" fontId="1" fillId="0" borderId="1" xfId="0" applyFont="1" applyBorder="1" applyAlignment="1">
      <alignment wrapText="1"/>
    </xf>
    <xf numFmtId="2" fontId="1" fillId="0" borderId="0" xfId="0" applyNumberFormat="1" applyFont="1" applyAlignment="1">
      <alignment wrapText="1"/>
    </xf>
    <xf numFmtId="2" fontId="9" fillId="0" borderId="0" xfId="0" applyNumberFormat="1" applyFont="1" applyAlignment="1">
      <alignment horizontal="center" wrapText="1"/>
    </xf>
    <xf numFmtId="166" fontId="11" fillId="9" borderId="3" xfId="0" applyNumberFormat="1" applyFont="1" applyFill="1" applyBorder="1" applyAlignment="1">
      <alignment horizontal="center" vertical="center" wrapText="1"/>
    </xf>
    <xf numFmtId="0" fontId="1" fillId="0" borderId="1" xfId="0" applyFont="1" applyBorder="1" applyAlignment="1">
      <alignment vertical="center" wrapText="1"/>
    </xf>
    <xf numFmtId="0" fontId="1" fillId="6" borderId="1" xfId="0" applyFont="1" applyFill="1" applyBorder="1" applyAlignment="1">
      <alignment vertical="center" wrapText="1"/>
    </xf>
    <xf numFmtId="0" fontId="1" fillId="0" borderId="1" xfId="0" applyFont="1" applyBorder="1" applyAlignment="1">
      <alignment horizontal="right" vertical="center" wrapText="1"/>
    </xf>
    <xf numFmtId="2" fontId="11" fillId="0" borderId="1" xfId="0" applyNumberFormat="1" applyFont="1" applyBorder="1" applyAlignment="1">
      <alignment horizontal="center" vertical="center" wrapText="1"/>
    </xf>
    <xf numFmtId="0" fontId="1" fillId="0" borderId="16" xfId="0" applyFont="1" applyBorder="1" applyAlignment="1">
      <alignment vertical="center" wrapText="1"/>
    </xf>
    <xf numFmtId="0" fontId="1" fillId="6" borderId="17" xfId="0" applyFont="1" applyFill="1" applyBorder="1" applyAlignment="1">
      <alignment vertical="center" wrapText="1"/>
    </xf>
    <xf numFmtId="0" fontId="1" fillId="0" borderId="16" xfId="0" applyFont="1" applyBorder="1" applyAlignment="1">
      <alignment horizontal="right" vertical="center" wrapText="1"/>
    </xf>
    <xf numFmtId="2" fontId="11" fillId="0" borderId="16" xfId="0" applyNumberFormat="1" applyFont="1" applyBorder="1" applyAlignment="1">
      <alignment horizontal="center" vertical="center" wrapText="1"/>
    </xf>
    <xf numFmtId="0" fontId="3" fillId="0" borderId="16" xfId="0" applyFont="1" applyBorder="1" applyAlignment="1">
      <alignment vertical="top" wrapText="1"/>
    </xf>
    <xf numFmtId="0" fontId="3" fillId="0" borderId="16" xfId="0" applyFont="1" applyBorder="1" applyAlignment="1">
      <alignment horizontal="center" vertical="top" wrapText="1"/>
    </xf>
    <xf numFmtId="2" fontId="2" fillId="0" borderId="16" xfId="0" applyNumberFormat="1" applyFont="1" applyBorder="1" applyAlignment="1">
      <alignment horizontal="center" vertical="top" wrapText="1"/>
    </xf>
    <xf numFmtId="49" fontId="88" fillId="6" borderId="1" xfId="0" applyNumberFormat="1" applyFont="1" applyFill="1" applyBorder="1" applyAlignment="1">
      <alignment horizontal="center" vertical="top" wrapText="1"/>
    </xf>
    <xf numFmtId="165" fontId="14" fillId="6" borderId="1" xfId="0" applyNumberFormat="1" applyFont="1" applyFill="1" applyBorder="1" applyAlignment="1">
      <alignment horizontal="center" vertical="top" wrapText="1"/>
    </xf>
    <xf numFmtId="165" fontId="3" fillId="0" borderId="1" xfId="0" applyNumberFormat="1" applyFont="1" applyBorder="1" applyAlignment="1">
      <alignment horizontal="center" vertical="top" wrapText="1"/>
    </xf>
    <xf numFmtId="0" fontId="2" fillId="9" borderId="2" xfId="0" applyFont="1" applyFill="1" applyBorder="1" applyAlignment="1">
      <alignment horizontal="center" vertical="center" wrapText="1"/>
    </xf>
    <xf numFmtId="0" fontId="2" fillId="9" borderId="15" xfId="0" applyFont="1" applyFill="1" applyBorder="1" applyAlignment="1">
      <alignment horizontal="center" vertical="center" wrapText="1"/>
    </xf>
    <xf numFmtId="0" fontId="14" fillId="0" borderId="1" xfId="0" applyFont="1" applyBorder="1" applyAlignment="1">
      <alignment horizontal="center" vertical="center" wrapText="1"/>
    </xf>
    <xf numFmtId="0" fontId="22" fillId="0" borderId="1" xfId="0" applyFont="1" applyBorder="1" applyAlignment="1">
      <alignment horizontal="center" vertical="center" wrapText="1"/>
    </xf>
    <xf numFmtId="4" fontId="16" fillId="0" borderId="1" xfId="0" applyNumberFormat="1" applyFont="1" applyBorder="1" applyAlignment="1">
      <alignment horizontal="center" vertical="top" wrapText="1"/>
    </xf>
    <xf numFmtId="0" fontId="14" fillId="6" borderId="1" xfId="0" applyFont="1" applyFill="1" applyBorder="1" applyAlignment="1">
      <alignment horizontal="center" vertical="center" wrapText="1"/>
    </xf>
    <xf numFmtId="0" fontId="89" fillId="0" borderId="1" xfId="0" applyFont="1" applyBorder="1" applyAlignment="1">
      <alignment horizontal="center" vertical="center" wrapText="1"/>
    </xf>
    <xf numFmtId="0" fontId="14" fillId="6"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0" fillId="0" borderId="1" xfId="0" applyFont="1" applyBorder="1" applyAlignment="1">
      <alignment horizontal="center" vertical="center" wrapText="1"/>
    </xf>
    <xf numFmtId="4" fontId="71" fillId="0" borderId="1" xfId="0" applyNumberFormat="1" applyFont="1" applyBorder="1" applyAlignment="1">
      <alignment horizontal="center" vertical="top" wrapText="1"/>
    </xf>
    <xf numFmtId="0" fontId="20" fillId="0" borderId="1" xfId="0" applyFont="1" applyBorder="1" applyAlignment="1">
      <alignment horizontal="center" vertical="center" wrapText="1"/>
    </xf>
    <xf numFmtId="0" fontId="90" fillId="0" borderId="1" xfId="0" applyFont="1" applyBorder="1" applyAlignment="1">
      <alignment horizontal="center" vertical="center" wrapText="1"/>
    </xf>
    <xf numFmtId="0" fontId="71" fillId="6" borderId="1" xfId="0" applyFont="1" applyFill="1" applyBorder="1" applyAlignment="1">
      <alignment horizontal="center" vertical="center" wrapText="1"/>
    </xf>
    <xf numFmtId="0" fontId="71" fillId="0" borderId="1" xfId="0" applyFont="1" applyBorder="1" applyAlignment="1">
      <alignment horizontal="center" vertical="center" wrapText="1"/>
    </xf>
    <xf numFmtId="0" fontId="71" fillId="0" borderId="1" xfId="0" applyFont="1" applyBorder="1" applyAlignment="1">
      <alignment horizontal="center" vertical="center" wrapText="1"/>
    </xf>
    <xf numFmtId="0" fontId="91" fillId="0" borderId="1" xfId="0" applyFont="1" applyBorder="1" applyAlignment="1">
      <alignment horizontal="center" vertical="center" wrapText="1"/>
    </xf>
    <xf numFmtId="0" fontId="92" fillId="0" borderId="1" xfId="0" applyFont="1" applyBorder="1" applyAlignment="1">
      <alignment horizontal="center" wrapText="1"/>
    </xf>
    <xf numFmtId="4" fontId="92" fillId="0" borderId="1" xfId="0" applyNumberFormat="1" applyFont="1" applyBorder="1" applyAlignment="1">
      <alignment horizontal="center" vertical="top" wrapText="1"/>
    </xf>
    <xf numFmtId="0" fontId="71" fillId="0" borderId="1" xfId="0" applyFont="1" applyBorder="1" applyAlignment="1">
      <alignment horizontal="center" vertical="center"/>
    </xf>
    <xf numFmtId="0" fontId="92" fillId="0" borderId="1" xfId="0" applyFont="1" applyBorder="1" applyAlignment="1">
      <alignment horizontal="center"/>
    </xf>
    <xf numFmtId="4" fontId="92" fillId="0" borderId="1" xfId="0" applyNumberFormat="1" applyFont="1" applyBorder="1" applyAlignment="1">
      <alignment horizontal="center" vertical="top"/>
    </xf>
    <xf numFmtId="0" fontId="20" fillId="0" borderId="0" xfId="0" applyFont="1" applyAlignment="1">
      <alignment horizontal="center" vertical="top" wrapText="1"/>
    </xf>
    <xf numFmtId="0" fontId="22" fillId="0" borderId="1" xfId="0" applyFont="1" applyBorder="1" applyAlignment="1">
      <alignment horizontal="center" wrapText="1"/>
    </xf>
    <xf numFmtId="0" fontId="22" fillId="0" borderId="1" xfId="0" applyFont="1" applyBorder="1" applyAlignment="1">
      <alignment horizontal="center" vertical="top" wrapText="1"/>
    </xf>
    <xf numFmtId="0" fontId="14" fillId="6" borderId="0" xfId="0" applyFont="1" applyFill="1" applyAlignment="1">
      <alignment horizontal="center" vertical="top" wrapText="1"/>
    </xf>
    <xf numFmtId="0" fontId="28" fillId="6" borderId="0" xfId="0" applyFont="1" applyFill="1" applyAlignment="1">
      <alignment horizontal="center" vertical="top" wrapText="1"/>
    </xf>
    <xf numFmtId="0" fontId="29" fillId="0" borderId="1" xfId="0" applyFont="1" applyBorder="1" applyAlignment="1">
      <alignment horizontal="center" vertical="top"/>
    </xf>
    <xf numFmtId="0" fontId="28" fillId="0" borderId="1" xfId="0" applyFont="1" applyBorder="1" applyAlignment="1">
      <alignment horizontal="center" vertical="top"/>
    </xf>
    <xf numFmtId="0" fontId="16" fillId="6" borderId="1" xfId="0" applyFont="1" applyFill="1" applyBorder="1" applyAlignment="1">
      <alignment horizontal="center" vertical="top" wrapText="1"/>
    </xf>
    <xf numFmtId="0" fontId="28" fillId="0" borderId="1" xfId="0" applyFont="1" applyBorder="1" applyAlignment="1">
      <alignment wrapText="1"/>
    </xf>
    <xf numFmtId="2" fontId="1" fillId="0" borderId="0" xfId="0" applyNumberFormat="1" applyFont="1" applyAlignment="1"/>
    <xf numFmtId="2" fontId="4" fillId="0" borderId="0" xfId="0" applyNumberFormat="1" applyFont="1" applyAlignment="1"/>
    <xf numFmtId="2" fontId="11" fillId="0" borderId="0" xfId="0" applyNumberFormat="1" applyFont="1" applyAlignment="1">
      <alignment horizontal="left" wrapText="1"/>
    </xf>
    <xf numFmtId="2" fontId="2" fillId="9" borderId="3" xfId="0" applyNumberFormat="1" applyFont="1" applyFill="1" applyBorder="1" applyAlignment="1">
      <alignment horizontal="center" vertical="center" wrapText="1"/>
    </xf>
    <xf numFmtId="2" fontId="16" fillId="0" borderId="1" xfId="0" applyNumberFormat="1" applyFont="1" applyBorder="1" applyAlignment="1">
      <alignment horizontal="left" vertical="top" wrapText="1"/>
    </xf>
    <xf numFmtId="2" fontId="22" fillId="0" borderId="1" xfId="0" applyNumberFormat="1" applyFont="1" applyBorder="1" applyAlignment="1">
      <alignment horizontal="center" vertical="top" wrapText="1"/>
    </xf>
    <xf numFmtId="2" fontId="16" fillId="0" borderId="1" xfId="0" applyNumberFormat="1" applyFont="1" applyBorder="1" applyAlignment="1">
      <alignment wrapText="1"/>
    </xf>
    <xf numFmtId="2" fontId="29" fillId="0" borderId="1" xfId="0" applyNumberFormat="1" applyFont="1" applyBorder="1" applyAlignment="1">
      <alignment horizontal="center" vertical="top" wrapText="1"/>
    </xf>
    <xf numFmtId="2" fontId="0" fillId="0" borderId="0" xfId="0" applyNumberFormat="1" applyFont="1" applyAlignment="1"/>
    <xf numFmtId="2" fontId="17" fillId="0" borderId="1" xfId="0" applyNumberFormat="1" applyFont="1" applyBorder="1" applyAlignment="1">
      <alignment horizontal="left" vertical="top" wrapText="1"/>
    </xf>
    <xf numFmtId="2" fontId="32" fillId="0" borderId="1" xfId="0" applyNumberFormat="1" applyFont="1" applyBorder="1" applyAlignment="1">
      <alignment horizontal="left" vertical="top" wrapText="1"/>
    </xf>
    <xf numFmtId="2" fontId="14" fillId="0" borderId="1" xfId="0" applyNumberFormat="1" applyFont="1" applyBorder="1" applyAlignment="1">
      <alignment horizontal="right" vertical="top" wrapText="1"/>
    </xf>
    <xf numFmtId="2" fontId="11" fillId="0" borderId="0" xfId="0" applyNumberFormat="1" applyFont="1" applyAlignment="1">
      <alignment horizontal="center" wrapText="1"/>
    </xf>
    <xf numFmtId="2" fontId="11" fillId="0" borderId="0" xfId="0" applyNumberFormat="1" applyFont="1" applyAlignment="1">
      <alignment wrapText="1"/>
    </xf>
    <xf numFmtId="0" fontId="115" fillId="12" borderId="18" xfId="0" applyFont="1" applyFill="1" applyBorder="1" applyAlignment="1">
      <alignment vertical="top" wrapText="1"/>
    </xf>
    <xf numFmtId="0" fontId="115" fillId="12" borderId="18" xfId="0" applyFont="1" applyFill="1" applyBorder="1" applyAlignment="1">
      <alignment horizontal="center" vertical="top" wrapText="1"/>
    </xf>
    <xf numFmtId="0" fontId="115" fillId="0" borderId="18" xfId="0" applyFont="1" applyBorder="1" applyAlignment="1">
      <alignment vertical="top" wrapText="1"/>
    </xf>
    <xf numFmtId="49" fontId="115" fillId="12" borderId="18" xfId="0" applyNumberFormat="1" applyFont="1" applyFill="1" applyBorder="1" applyAlignment="1">
      <alignment horizontal="center" vertical="top" wrapText="1"/>
    </xf>
    <xf numFmtId="0" fontId="115" fillId="0" borderId="18" xfId="0" applyFont="1" applyBorder="1" applyAlignment="1">
      <alignment horizontal="center" vertical="top" wrapText="1"/>
    </xf>
    <xf numFmtId="1" fontId="115" fillId="0" borderId="18" xfId="0" applyNumberFormat="1" applyFont="1" applyBorder="1" applyAlignment="1">
      <alignment horizontal="center" vertical="top" wrapText="1"/>
    </xf>
    <xf numFmtId="4" fontId="116" fillId="0" borderId="18" xfId="0" applyNumberFormat="1" applyFont="1" applyBorder="1" applyAlignment="1">
      <alignment horizontal="center" vertical="top" wrapText="1"/>
    </xf>
    <xf numFmtId="0" fontId="117" fillId="0" borderId="0" xfId="0" applyFont="1"/>
    <xf numFmtId="0" fontId="0" fillId="0" borderId="0" xfId="0"/>
    <xf numFmtId="0" fontId="115" fillId="0" borderId="18" xfId="0" applyFont="1" applyBorder="1" applyAlignment="1">
      <alignment horizontal="left" vertical="top" wrapText="1"/>
    </xf>
    <xf numFmtId="0" fontId="85" fillId="0" borderId="18" xfId="1" applyBorder="1" applyAlignment="1" applyProtection="1">
      <alignment horizontal="left" vertical="top" wrapText="1"/>
    </xf>
    <xf numFmtId="3" fontId="115" fillId="0" borderId="18" xfId="0" applyNumberFormat="1" applyFont="1" applyBorder="1" applyAlignment="1">
      <alignment horizontal="center" vertical="top" wrapText="1"/>
    </xf>
    <xf numFmtId="2" fontId="115" fillId="0" borderId="18" xfId="0" applyNumberFormat="1" applyFont="1" applyBorder="1" applyAlignment="1">
      <alignment horizontal="center" vertical="top" wrapText="1"/>
    </xf>
    <xf numFmtId="4" fontId="118" fillId="0" borderId="19" xfId="0" applyNumberFormat="1" applyFont="1" applyFill="1" applyBorder="1" applyAlignment="1">
      <alignment horizontal="center" vertical="top" wrapText="1"/>
    </xf>
    <xf numFmtId="2" fontId="11" fillId="9" borderId="3" xfId="0" applyNumberFormat="1" applyFont="1" applyFill="1" applyBorder="1" applyAlignment="1">
      <alignment horizontal="center" vertical="center" wrapText="1"/>
    </xf>
    <xf numFmtId="2" fontId="16" fillId="0" borderId="1" xfId="0" applyNumberFormat="1" applyFont="1" applyBorder="1" applyAlignment="1">
      <alignment horizontal="center" vertical="center" wrapText="1"/>
    </xf>
    <xf numFmtId="2" fontId="22" fillId="6" borderId="1" xfId="0" applyNumberFormat="1" applyFont="1" applyFill="1" applyBorder="1" applyAlignment="1">
      <alignment horizontal="center" vertical="center" wrapText="1"/>
    </xf>
    <xf numFmtId="2" fontId="22" fillId="0" borderId="1" xfId="0" applyNumberFormat="1" applyFont="1" applyBorder="1" applyAlignment="1">
      <alignment horizontal="center" vertical="center"/>
    </xf>
    <xf numFmtId="2" fontId="16" fillId="6" borderId="1" xfId="0" applyNumberFormat="1" applyFont="1" applyFill="1" applyBorder="1" applyAlignment="1">
      <alignment horizontal="center" vertical="center" wrapText="1"/>
    </xf>
    <xf numFmtId="2" fontId="22" fillId="0" borderId="1" xfId="0" applyNumberFormat="1" applyFont="1" applyBorder="1" applyAlignment="1">
      <alignment horizontal="center" vertical="center" wrapText="1"/>
    </xf>
    <xf numFmtId="2" fontId="66" fillId="0" borderId="1" xfId="0" applyNumberFormat="1" applyFont="1" applyBorder="1" applyAlignment="1">
      <alignment horizontal="center" vertical="center" wrapText="1"/>
    </xf>
    <xf numFmtId="2" fontId="16" fillId="0" borderId="1" xfId="0" applyNumberFormat="1" applyFont="1" applyBorder="1" applyAlignment="1">
      <alignment vertical="top" wrapText="1"/>
    </xf>
    <xf numFmtId="2" fontId="29" fillId="6" borderId="1" xfId="0" applyNumberFormat="1" applyFont="1" applyFill="1" applyBorder="1" applyAlignment="1">
      <alignment horizontal="center" wrapText="1"/>
    </xf>
    <xf numFmtId="2" fontId="29" fillId="0" borderId="1" xfId="0" applyNumberFormat="1" applyFont="1" applyBorder="1" applyAlignment="1">
      <alignment horizontal="center" wrapText="1"/>
    </xf>
    <xf numFmtId="2" fontId="80" fillId="0" borderId="1" xfId="0" applyNumberFormat="1" applyFont="1" applyBorder="1" applyAlignment="1">
      <alignment horizontal="center" vertical="center" wrapText="1"/>
    </xf>
    <xf numFmtId="2" fontId="0" fillId="0" borderId="0" xfId="0" applyNumberFormat="1" applyFont="1" applyAlignment="1">
      <alignment horizontal="center" textRotation="90" wrapText="1"/>
    </xf>
    <xf numFmtId="2" fontId="4" fillId="2" borderId="3" xfId="0" applyNumberFormat="1" applyFont="1" applyFill="1" applyBorder="1" applyAlignment="1">
      <alignment horizontal="center" vertical="center" wrapText="1"/>
    </xf>
    <xf numFmtId="2" fontId="1" fillId="3" borderId="1" xfId="0" applyNumberFormat="1" applyFont="1" applyFill="1" applyBorder="1" applyAlignment="1">
      <alignment horizontal="center" vertical="center"/>
    </xf>
    <xf numFmtId="2" fontId="1" fillId="4" borderId="1" xfId="0" applyNumberFormat="1" applyFont="1" applyFill="1" applyBorder="1" applyAlignment="1">
      <alignment horizontal="center" vertical="center"/>
    </xf>
    <xf numFmtId="4" fontId="6" fillId="0" borderId="1" xfId="0" applyNumberFormat="1" applyFont="1" applyBorder="1" applyAlignment="1">
      <alignment horizontal="center" vertical="center"/>
    </xf>
    <xf numFmtId="4" fontId="6" fillId="5" borderId="1" xfId="0" applyNumberFormat="1" applyFont="1" applyFill="1" applyBorder="1" applyAlignment="1">
      <alignment horizontal="center" vertical="center"/>
    </xf>
    <xf numFmtId="0" fontId="3" fillId="6" borderId="3" xfId="0" applyFont="1" applyFill="1" applyBorder="1" applyAlignment="1">
      <alignment horizontal="center" vertical="top" wrapText="1"/>
    </xf>
    <xf numFmtId="0" fontId="3" fillId="6" borderId="15" xfId="0" applyFont="1" applyFill="1" applyBorder="1" applyAlignment="1">
      <alignment horizontal="center" vertical="top" wrapText="1"/>
    </xf>
    <xf numFmtId="0" fontId="3" fillId="0" borderId="15" xfId="0" applyFont="1" applyBorder="1" applyAlignment="1">
      <alignment horizontal="center" vertical="top" wrapText="1"/>
    </xf>
    <xf numFmtId="0" fontId="120" fillId="0" borderId="15" xfId="0" applyFont="1" applyBorder="1" applyAlignment="1">
      <alignment vertical="top" wrapText="1"/>
    </xf>
    <xf numFmtId="49" fontId="3" fillId="0" borderId="15" xfId="0" applyNumberFormat="1" applyFont="1" applyBorder="1" applyAlignment="1">
      <alignment horizontal="center" vertical="top" wrapText="1"/>
    </xf>
    <xf numFmtId="0" fontId="3" fillId="0" borderId="3" xfId="0" applyFont="1" applyBorder="1" applyAlignment="1">
      <alignment horizontal="center" vertical="top" wrapText="1"/>
    </xf>
    <xf numFmtId="1" fontId="2" fillId="0" borderId="3" xfId="0" applyNumberFormat="1" applyFont="1" applyBorder="1" applyAlignment="1">
      <alignment horizontal="center" vertical="top" wrapText="1"/>
    </xf>
    <xf numFmtId="4" fontId="2" fillId="0" borderId="3" xfId="0" applyNumberFormat="1" applyFont="1" applyBorder="1" applyAlignment="1">
      <alignment horizontal="center" vertical="top" wrapText="1"/>
    </xf>
    <xf numFmtId="0" fontId="11" fillId="0" borderId="1" xfId="0" applyFont="1" applyBorder="1" applyAlignment="1">
      <alignment horizontal="center" vertical="top"/>
    </xf>
    <xf numFmtId="0" fontId="1" fillId="0" borderId="0" xfId="0" applyFont="1"/>
    <xf numFmtId="0" fontId="121" fillId="0" borderId="0" xfId="0" applyFont="1" applyAlignment="1">
      <alignment horizontal="left" vertical="top" wrapText="1"/>
    </xf>
    <xf numFmtId="0" fontId="2" fillId="6" borderId="1" xfId="0" applyFont="1" applyFill="1" applyBorder="1" applyAlignment="1">
      <alignment horizontal="left" vertical="top" wrapText="1"/>
    </xf>
    <xf numFmtId="0" fontId="3" fillId="5" borderId="15" xfId="0" applyFont="1" applyFill="1" applyBorder="1" applyAlignment="1">
      <alignment horizontal="left" vertical="top" wrapText="1"/>
    </xf>
    <xf numFmtId="0" fontId="3" fillId="0" borderId="15" xfId="0" applyFont="1" applyBorder="1" applyAlignment="1">
      <alignment horizontal="left" vertical="top" wrapText="1"/>
    </xf>
    <xf numFmtId="0" fontId="120" fillId="0" borderId="15" xfId="0" applyFont="1" applyBorder="1" applyAlignment="1">
      <alignment horizontal="left" vertical="top" wrapText="1"/>
    </xf>
    <xf numFmtId="49" fontId="3" fillId="0" borderId="15" xfId="0" applyNumberFormat="1" applyFont="1" applyBorder="1" applyAlignment="1">
      <alignment horizontal="left" vertical="top" wrapText="1"/>
    </xf>
    <xf numFmtId="4" fontId="2" fillId="0" borderId="1" xfId="0" applyNumberFormat="1" applyFont="1" applyBorder="1" applyAlignment="1">
      <alignment horizontal="left" vertical="top" wrapText="1"/>
    </xf>
    <xf numFmtId="0" fontId="1" fillId="0" borderId="0" xfId="0" applyFont="1" applyAlignment="1">
      <alignment horizontal="left" vertical="top"/>
    </xf>
    <xf numFmtId="0" fontId="122" fillId="0" borderId="15" xfId="0" applyFont="1" applyBorder="1" applyAlignment="1">
      <alignment vertical="top" wrapText="1"/>
    </xf>
    <xf numFmtId="0" fontId="3" fillId="0" borderId="15" xfId="0" applyFont="1" applyBorder="1" applyAlignment="1">
      <alignment vertical="top" wrapText="1"/>
    </xf>
    <xf numFmtId="0" fontId="11" fillId="0" borderId="1" xfId="0" applyFont="1" applyBorder="1" applyAlignment="1">
      <alignment horizontal="center" vertical="top" wrapText="1"/>
    </xf>
    <xf numFmtId="17" fontId="3" fillId="0" borderId="1" xfId="0" applyNumberFormat="1" applyFont="1" applyBorder="1" applyAlignment="1">
      <alignment horizontal="center" vertical="top" wrapText="1"/>
    </xf>
    <xf numFmtId="0" fontId="121" fillId="0" borderId="1" xfId="0" applyFont="1" applyBorder="1" applyAlignment="1">
      <alignment vertical="top" wrapText="1"/>
    </xf>
    <xf numFmtId="0" fontId="124" fillId="0" borderId="1" xfId="0" applyFont="1" applyBorder="1" applyAlignment="1">
      <alignment vertical="top" wrapText="1"/>
    </xf>
    <xf numFmtId="0" fontId="120" fillId="0" borderId="1" xfId="0" applyFont="1" applyBorder="1" applyAlignment="1">
      <alignment vertical="top" wrapText="1"/>
    </xf>
    <xf numFmtId="0" fontId="121" fillId="0" borderId="1" xfId="0" applyFont="1" applyBorder="1" applyAlignment="1">
      <alignment vertical="top"/>
    </xf>
    <xf numFmtId="0" fontId="3" fillId="6" borderId="20" xfId="0" applyFont="1" applyFill="1" applyBorder="1" applyAlignment="1">
      <alignment horizontal="left" vertical="top" wrapText="1"/>
    </xf>
    <xf numFmtId="0" fontId="3" fillId="6" borderId="21" xfId="0" applyFont="1" applyFill="1" applyBorder="1" applyAlignment="1">
      <alignment horizontal="left" vertical="top" wrapText="1"/>
    </xf>
    <xf numFmtId="0" fontId="3" fillId="6" borderId="22" xfId="0" applyFont="1" applyFill="1" applyBorder="1" applyAlignment="1">
      <alignment horizontal="left" vertical="top" wrapText="1"/>
    </xf>
    <xf numFmtId="0" fontId="3" fillId="0" borderId="22" xfId="0" applyFont="1" applyBorder="1" applyAlignment="1">
      <alignment horizontal="left" vertical="top" wrapText="1"/>
    </xf>
    <xf numFmtId="0" fontId="3" fillId="6" borderId="23" xfId="0" applyFont="1" applyFill="1" applyBorder="1" applyAlignment="1">
      <alignment horizontal="left" vertical="top" wrapText="1"/>
    </xf>
    <xf numFmtId="0" fontId="122" fillId="0" borderId="1" xfId="0" applyFont="1" applyBorder="1" applyAlignment="1">
      <alignment horizontal="left" vertical="top" wrapText="1"/>
    </xf>
    <xf numFmtId="49" fontId="3" fillId="0" borderId="1" xfId="0" applyNumberFormat="1" applyFont="1" applyBorder="1" applyAlignment="1">
      <alignment horizontal="left" vertical="top" wrapText="1"/>
    </xf>
    <xf numFmtId="0" fontId="3" fillId="0" borderId="24" xfId="0" applyFont="1" applyBorder="1" applyAlignment="1">
      <alignment horizontal="left" vertical="top" wrapText="1"/>
    </xf>
    <xf numFmtId="0" fontId="3" fillId="0" borderId="21" xfId="0" applyFont="1" applyBorder="1" applyAlignment="1">
      <alignment horizontal="left" vertical="top" wrapText="1"/>
    </xf>
    <xf numFmtId="1" fontId="2" fillId="0" borderId="21" xfId="0" applyNumberFormat="1" applyFont="1" applyBorder="1" applyAlignment="1">
      <alignment horizontal="left" vertical="top" wrapText="1"/>
    </xf>
    <xf numFmtId="4" fontId="2" fillId="0" borderId="23" xfId="0" applyNumberFormat="1" applyFont="1" applyBorder="1" applyAlignment="1">
      <alignment horizontal="left" vertical="top" wrapText="1"/>
    </xf>
    <xf numFmtId="0" fontId="1" fillId="0" borderId="4" xfId="0" applyFont="1" applyBorder="1" applyAlignment="1">
      <alignment horizontal="left" wrapText="1"/>
    </xf>
    <xf numFmtId="0" fontId="3" fillId="6" borderId="25" xfId="0" applyFont="1" applyFill="1" applyBorder="1" applyAlignment="1">
      <alignment horizontal="left" vertical="top" wrapText="1"/>
    </xf>
    <xf numFmtId="0" fontId="3" fillId="6" borderId="26" xfId="0" applyFont="1" applyFill="1" applyBorder="1" applyAlignment="1">
      <alignment horizontal="left" vertical="top" wrapText="1"/>
    </xf>
    <xf numFmtId="0" fontId="120" fillId="0" borderId="27" xfId="0" applyFont="1" applyBorder="1" applyAlignment="1">
      <alignment vertical="top" wrapText="1"/>
    </xf>
    <xf numFmtId="0" fontId="3" fillId="6" borderId="28" xfId="0" applyFont="1" applyFill="1" applyBorder="1" applyAlignment="1">
      <alignment horizontal="left" vertical="top" wrapText="1"/>
    </xf>
    <xf numFmtId="0" fontId="1" fillId="0" borderId="29" xfId="0" applyFont="1" applyBorder="1" applyAlignment="1">
      <alignment horizontal="left" vertical="top" wrapText="1"/>
    </xf>
    <xf numFmtId="49" fontId="3" fillId="5" borderId="28" xfId="0" applyNumberFormat="1" applyFont="1" applyFill="1" applyBorder="1" applyAlignment="1">
      <alignment horizontal="left" vertical="top" wrapText="1"/>
    </xf>
    <xf numFmtId="0" fontId="3" fillId="0" borderId="26" xfId="0" applyFont="1" applyBorder="1" applyAlignment="1">
      <alignment horizontal="left" vertical="top" wrapText="1"/>
    </xf>
    <xf numFmtId="0" fontId="3" fillId="5" borderId="26" xfId="0" applyFont="1" applyFill="1" applyBorder="1" applyAlignment="1">
      <alignment horizontal="left" vertical="top" wrapText="1"/>
    </xf>
    <xf numFmtId="1" fontId="3" fillId="5" borderId="26" xfId="0" applyNumberFormat="1" applyFont="1" applyFill="1" applyBorder="1" applyAlignment="1">
      <alignment horizontal="left" vertical="top" wrapText="1"/>
    </xf>
    <xf numFmtId="4" fontId="2" fillId="5" borderId="30" xfId="0" applyNumberFormat="1" applyFont="1" applyFill="1" applyBorder="1" applyAlignment="1">
      <alignment horizontal="left" vertical="top" wrapText="1"/>
    </xf>
    <xf numFmtId="0" fontId="1" fillId="0" borderId="29" xfId="0" applyFont="1" applyBorder="1" applyAlignment="1">
      <alignment horizontal="left" wrapText="1"/>
    </xf>
    <xf numFmtId="0" fontId="11" fillId="0" borderId="1" xfId="0" applyFont="1" applyBorder="1" applyAlignment="1">
      <alignment horizontal="left" vertical="top" wrapText="1"/>
    </xf>
    <xf numFmtId="0" fontId="3" fillId="0" borderId="0" xfId="0" applyFont="1"/>
    <xf numFmtId="0" fontId="11" fillId="0" borderId="3" xfId="0" applyFont="1" applyBorder="1" applyAlignment="1">
      <alignment horizontal="left" vertical="top" wrapText="1"/>
    </xf>
    <xf numFmtId="0" fontId="11" fillId="0" borderId="0" xfId="0" applyFont="1" applyAlignment="1">
      <alignment horizontal="left" vertical="top" wrapText="1"/>
    </xf>
    <xf numFmtId="0" fontId="11" fillId="0" borderId="1" xfId="0" applyFont="1" applyBorder="1" applyAlignment="1">
      <alignment horizontal="left" vertical="top"/>
    </xf>
    <xf numFmtId="0" fontId="1" fillId="0" borderId="1" xfId="0" applyFont="1" applyBorder="1"/>
    <xf numFmtId="0" fontId="3" fillId="0" borderId="1" xfId="0" applyFont="1" applyBorder="1"/>
    <xf numFmtId="0" fontId="51" fillId="0" borderId="1" xfId="0" applyFont="1" applyBorder="1" applyAlignment="1">
      <alignment vertical="top" wrapText="1"/>
    </xf>
    <xf numFmtId="0" fontId="125" fillId="0" borderId="1" xfId="0" applyFont="1" applyBorder="1" applyAlignment="1">
      <alignment vertical="top" wrapText="1"/>
    </xf>
    <xf numFmtId="0" fontId="3" fillId="5" borderId="1" xfId="0" applyFont="1" applyFill="1" applyBorder="1" applyAlignment="1">
      <alignment horizontal="center" vertical="center" wrapText="1"/>
    </xf>
    <xf numFmtId="0" fontId="3" fillId="6" borderId="1" xfId="0" applyFont="1" applyFill="1" applyBorder="1" applyAlignment="1">
      <alignment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120" fillId="0" borderId="1" xfId="0" applyFont="1" applyBorder="1" applyAlignment="1">
      <alignment vertical="center" wrapText="1"/>
    </xf>
    <xf numFmtId="0" fontId="125" fillId="0" borderId="1" xfId="0" applyFont="1" applyBorder="1" applyAlignment="1">
      <alignment vertical="center" wrapText="1"/>
    </xf>
    <xf numFmtId="49" fontId="3" fillId="0" borderId="1" xfId="0" applyNumberFormat="1" applyFont="1" applyBorder="1" applyAlignment="1">
      <alignment horizontal="center" vertical="center" wrapText="1"/>
    </xf>
    <xf numFmtId="1" fontId="2" fillId="0" borderId="1" xfId="0" applyNumberFormat="1" applyFont="1" applyBorder="1" applyAlignment="1">
      <alignment horizontal="center" vertical="center" wrapText="1"/>
    </xf>
    <xf numFmtId="4" fontId="2" fillId="0" borderId="1" xfId="0" applyNumberFormat="1" applyFont="1" applyBorder="1" applyAlignment="1">
      <alignment horizontal="center" vertical="center" wrapText="1"/>
    </xf>
    <xf numFmtId="0" fontId="125" fillId="0" borderId="1" xfId="0" applyFont="1" applyBorder="1" applyAlignment="1">
      <alignment horizontal="left" vertical="center" wrapText="1"/>
    </xf>
    <xf numFmtId="1" fontId="3" fillId="0" borderId="1" xfId="0" applyNumberFormat="1" applyFont="1" applyBorder="1" applyAlignment="1">
      <alignment horizontal="center" vertical="center" wrapText="1"/>
    </xf>
    <xf numFmtId="0" fontId="51" fillId="0" borderId="0" xfId="0" applyFont="1" applyAlignment="1">
      <alignment vertical="top" wrapText="1"/>
    </xf>
    <xf numFmtId="0" fontId="120" fillId="0" borderId="0" xfId="0" applyFont="1" applyAlignment="1">
      <alignment vertical="top" wrapText="1"/>
    </xf>
    <xf numFmtId="0" fontId="126" fillId="0" borderId="1" xfId="0" applyFont="1" applyBorder="1" applyAlignment="1">
      <alignment vertical="top" wrapText="1"/>
    </xf>
    <xf numFmtId="0" fontId="3" fillId="0" borderId="1" xfId="0" applyFont="1" applyBorder="1" applyAlignment="1">
      <alignment wrapText="1"/>
    </xf>
    <xf numFmtId="0" fontId="121" fillId="0" borderId="1" xfId="0" applyFont="1" applyBorder="1" applyAlignment="1">
      <alignment vertical="center" wrapText="1"/>
    </xf>
    <xf numFmtId="0" fontId="1"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3" fontId="1" fillId="0" borderId="1" xfId="0" applyNumberFormat="1" applyFont="1" applyBorder="1" applyAlignment="1">
      <alignment horizontal="center" vertical="center" wrapText="1"/>
    </xf>
    <xf numFmtId="4" fontId="11" fillId="0" borderId="5" xfId="0" applyNumberFormat="1" applyFont="1" applyBorder="1" applyAlignment="1">
      <alignment horizontal="center" vertical="center" wrapText="1"/>
    </xf>
    <xf numFmtId="0" fontId="11" fillId="0" borderId="0" xfId="0" applyFont="1"/>
    <xf numFmtId="3" fontId="3" fillId="0" borderId="1" xfId="0" applyNumberFormat="1" applyFont="1" applyBorder="1" applyAlignment="1">
      <alignment horizontal="center" vertical="center" wrapText="1"/>
    </xf>
    <xf numFmtId="4" fontId="2" fillId="0" borderId="5" xfId="0" applyNumberFormat="1" applyFont="1" applyBorder="1" applyAlignment="1">
      <alignment horizontal="center" vertical="center" wrapText="1"/>
    </xf>
    <xf numFmtId="0" fontId="1" fillId="0" borderId="15" xfId="0" applyFont="1" applyBorder="1" applyAlignment="1">
      <alignment horizontal="center" vertical="top" wrapText="1"/>
    </xf>
    <xf numFmtId="0" fontId="1" fillId="0" borderId="3" xfId="0" applyFont="1" applyBorder="1" applyAlignment="1">
      <alignment horizontal="center" vertical="top" wrapText="1"/>
    </xf>
    <xf numFmtId="0" fontId="120" fillId="0" borderId="15" xfId="0" applyFont="1" applyBorder="1" applyAlignment="1">
      <alignment horizontal="center" vertical="top" wrapText="1"/>
    </xf>
    <xf numFmtId="49" fontId="1" fillId="0" borderId="15" xfId="0" applyNumberFormat="1" applyFont="1" applyBorder="1" applyAlignment="1">
      <alignment horizontal="center" vertical="top" wrapText="1"/>
    </xf>
    <xf numFmtId="3" fontId="11" fillId="0" borderId="3" xfId="0" applyNumberFormat="1" applyFont="1" applyBorder="1" applyAlignment="1">
      <alignment vertical="top" wrapText="1"/>
    </xf>
    <xf numFmtId="4" fontId="11" fillId="0" borderId="31" xfId="0" applyNumberFormat="1" applyFont="1" applyBorder="1" applyAlignment="1">
      <alignment horizontal="center" vertical="top" wrapText="1"/>
    </xf>
    <xf numFmtId="0" fontId="120" fillId="0" borderId="1" xfId="0" applyFont="1" applyBorder="1" applyAlignment="1">
      <alignment horizontal="center" vertical="top" wrapText="1"/>
    </xf>
    <xf numFmtId="4" fontId="2" fillId="0" borderId="5" xfId="0" applyNumberFormat="1" applyFont="1" applyBorder="1" applyAlignment="1">
      <alignment horizontal="center" vertical="top" wrapText="1"/>
    </xf>
    <xf numFmtId="0" fontId="2" fillId="0" borderId="1" xfId="0" applyFont="1" applyBorder="1" applyAlignment="1">
      <alignment horizontal="left" vertical="top" wrapText="1"/>
    </xf>
    <xf numFmtId="0" fontId="125" fillId="6" borderId="1" xfId="0" applyFont="1" applyFill="1" applyBorder="1" applyAlignment="1">
      <alignment vertical="top" wrapText="1"/>
    </xf>
    <xf numFmtId="0" fontId="51" fillId="6" borderId="1" xfId="0" applyFont="1" applyFill="1" applyBorder="1" applyAlignment="1">
      <alignment vertical="top" wrapText="1"/>
    </xf>
    <xf numFmtId="0" fontId="2" fillId="0" borderId="1" xfId="0" applyFont="1" applyBorder="1" applyAlignment="1">
      <alignment vertical="top" wrapText="1"/>
    </xf>
    <xf numFmtId="0" fontId="2" fillId="0" borderId="0" xfId="0" applyFont="1" applyAlignment="1">
      <alignment horizontal="left" vertical="top"/>
    </xf>
    <xf numFmtId="0" fontId="1" fillId="0" borderId="3" xfId="0" applyFont="1" applyBorder="1" applyAlignment="1">
      <alignment vertical="top" wrapText="1"/>
    </xf>
    <xf numFmtId="0" fontId="1" fillId="5" borderId="15" xfId="0" applyFont="1" applyFill="1" applyBorder="1" applyAlignment="1">
      <alignment horizontal="center" vertical="top" wrapText="1"/>
    </xf>
    <xf numFmtId="3" fontId="11" fillId="0" borderId="3" xfId="0" applyNumberFormat="1" applyFont="1" applyBorder="1" applyAlignment="1">
      <alignment horizontal="center" vertical="top" wrapText="1"/>
    </xf>
    <xf numFmtId="0" fontId="3" fillId="0" borderId="1" xfId="0" applyFont="1" applyBorder="1" applyAlignment="1">
      <alignment horizontal="left" vertical="center" wrapText="1"/>
    </xf>
    <xf numFmtId="0" fontId="3" fillId="6" borderId="1" xfId="0" applyFont="1" applyFill="1" applyBorder="1" applyAlignment="1">
      <alignment horizontal="left" vertical="center" wrapText="1"/>
    </xf>
    <xf numFmtId="0" fontId="1" fillId="0" borderId="1" xfId="0" applyFont="1" applyBorder="1" applyAlignment="1">
      <alignment horizontal="left" vertical="center" wrapText="1"/>
    </xf>
    <xf numFmtId="0" fontId="120" fillId="5" borderId="1" xfId="0" applyFont="1" applyFill="1" applyBorder="1" applyAlignment="1">
      <alignment horizontal="left" vertical="center" wrapText="1"/>
    </xf>
    <xf numFmtId="0" fontId="1" fillId="5"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5" xfId="0" applyFont="1" applyBorder="1" applyAlignment="1">
      <alignment horizontal="left" vertical="center" wrapText="1"/>
    </xf>
    <xf numFmtId="0" fontId="3" fillId="0" borderId="13" xfId="0" applyFont="1" applyBorder="1" applyAlignment="1">
      <alignment horizontal="left"/>
    </xf>
    <xf numFmtId="0" fontId="3" fillId="0" borderId="1" xfId="0" applyFont="1" applyBorder="1" applyAlignment="1">
      <alignment horizontal="left"/>
    </xf>
    <xf numFmtId="0" fontId="121" fillId="0" borderId="1" xfId="0" applyFont="1" applyBorder="1" applyAlignment="1">
      <alignment horizontal="left" vertical="center" wrapText="1"/>
    </xf>
    <xf numFmtId="0" fontId="3" fillId="5" borderId="1" xfId="0" applyFont="1" applyFill="1" applyBorder="1" applyAlignment="1">
      <alignment horizontal="left" vertical="center" wrapText="1"/>
    </xf>
    <xf numFmtId="0" fontId="121" fillId="0" borderId="1" xfId="0" applyFont="1" applyBorder="1" applyAlignment="1">
      <alignment horizontal="left"/>
    </xf>
    <xf numFmtId="3" fontId="2" fillId="0" borderId="1" xfId="0" applyNumberFormat="1" applyFont="1" applyBorder="1" applyAlignment="1">
      <alignment horizontal="left" vertical="center" wrapText="1"/>
    </xf>
    <xf numFmtId="4" fontId="2" fillId="0" borderId="5" xfId="0" applyNumberFormat="1" applyFont="1" applyBorder="1" applyAlignment="1">
      <alignment horizontal="left" vertical="center" wrapText="1"/>
    </xf>
    <xf numFmtId="49" fontId="3" fillId="0" borderId="1" xfId="0" applyNumberFormat="1" applyFont="1" applyBorder="1" applyAlignment="1">
      <alignment horizontal="left" vertical="center" wrapText="1"/>
    </xf>
    <xf numFmtId="0" fontId="51" fillId="5" borderId="1" xfId="0" applyFont="1" applyFill="1" applyBorder="1" applyAlignment="1">
      <alignment horizontal="left" vertical="center" wrapText="1"/>
    </xf>
    <xf numFmtId="0" fontId="51" fillId="0" borderId="1" xfId="0" applyFont="1" applyBorder="1" applyAlignment="1">
      <alignment horizontal="left" vertical="top" wrapText="1"/>
    </xf>
    <xf numFmtId="0" fontId="120" fillId="6" borderId="1" xfId="0" applyFont="1" applyFill="1" applyBorder="1" applyAlignment="1">
      <alignment horizontal="left" vertical="top" wrapText="1"/>
    </xf>
    <xf numFmtId="0" fontId="3" fillId="0" borderId="1" xfId="0" applyFont="1" applyBorder="1" applyAlignment="1">
      <alignment horizontal="left" vertical="top"/>
    </xf>
    <xf numFmtId="0" fontId="2" fillId="0" borderId="1" xfId="0" applyFont="1" applyBorder="1" applyAlignment="1">
      <alignment horizontal="left" vertical="top"/>
    </xf>
    <xf numFmtId="0" fontId="2" fillId="0" borderId="5" xfId="0" applyFont="1" applyBorder="1" applyAlignment="1">
      <alignment horizontal="left" vertical="top" wrapText="1"/>
    </xf>
    <xf numFmtId="0" fontId="3" fillId="0" borderId="0" xfId="0" applyFont="1" applyAlignment="1">
      <alignment horizontal="left"/>
    </xf>
    <xf numFmtId="0" fontId="3" fillId="0" borderId="27" xfId="0" applyFont="1" applyBorder="1" applyAlignment="1">
      <alignment horizontal="left" vertical="top" wrapText="1"/>
    </xf>
    <xf numFmtId="0" fontId="3" fillId="6" borderId="27" xfId="0" applyFont="1" applyFill="1" applyBorder="1" applyAlignment="1">
      <alignment horizontal="left" vertical="top" wrapText="1"/>
    </xf>
    <xf numFmtId="0" fontId="51" fillId="0" borderId="27" xfId="0" applyFont="1" applyBorder="1" applyAlignment="1">
      <alignment horizontal="left" vertical="top" wrapText="1"/>
    </xf>
    <xf numFmtId="0" fontId="52" fillId="5" borderId="27" xfId="0" applyFont="1" applyFill="1" applyBorder="1" applyAlignment="1">
      <alignment horizontal="left" vertical="top" wrapText="1"/>
    </xf>
    <xf numFmtId="0" fontId="3" fillId="0" borderId="27" xfId="0" applyFont="1" applyBorder="1" applyAlignment="1">
      <alignment horizontal="left" vertical="top"/>
    </xf>
    <xf numFmtId="0" fontId="2" fillId="0" borderId="27" xfId="0" applyFont="1" applyBorder="1" applyAlignment="1">
      <alignment horizontal="left" vertical="top"/>
    </xf>
    <xf numFmtId="0" fontId="2" fillId="0" borderId="32" xfId="0" applyFont="1" applyBorder="1" applyAlignment="1">
      <alignment horizontal="left" vertical="top" wrapText="1"/>
    </xf>
    <xf numFmtId="0" fontId="3" fillId="5" borderId="27" xfId="0" applyFont="1" applyFill="1" applyBorder="1" applyAlignment="1">
      <alignment horizontal="left" vertical="top" wrapText="1"/>
    </xf>
    <xf numFmtId="49" fontId="3" fillId="5" borderId="27" xfId="0" applyNumberFormat="1" applyFont="1" applyFill="1" applyBorder="1" applyAlignment="1">
      <alignment horizontal="left" vertical="top" wrapText="1"/>
    </xf>
    <xf numFmtId="0" fontId="51" fillId="5" borderId="27" xfId="0" applyFont="1" applyFill="1" applyBorder="1" applyAlignment="1">
      <alignment horizontal="left" vertical="top" wrapText="1"/>
    </xf>
    <xf numFmtId="0" fontId="120" fillId="5" borderId="27" xfId="0" applyFont="1" applyFill="1" applyBorder="1" applyAlignment="1">
      <alignment horizontal="left" vertical="top" wrapText="1"/>
    </xf>
    <xf numFmtId="3" fontId="2" fillId="5" borderId="27" xfId="0" applyNumberFormat="1" applyFont="1" applyFill="1" applyBorder="1" applyAlignment="1">
      <alignment horizontal="left" vertical="top"/>
    </xf>
    <xf numFmtId="4" fontId="2" fillId="5" borderId="32" xfId="0" applyNumberFormat="1" applyFont="1" applyFill="1" applyBorder="1" applyAlignment="1">
      <alignment horizontal="left" vertical="top" wrapText="1"/>
    </xf>
    <xf numFmtId="0" fontId="2" fillId="5" borderId="1" xfId="0" applyFont="1" applyFill="1" applyBorder="1" applyAlignment="1">
      <alignment horizontal="left" vertical="top"/>
    </xf>
    <xf numFmtId="0" fontId="3" fillId="5" borderId="12" xfId="0" applyFont="1" applyFill="1" applyBorder="1" applyAlignment="1">
      <alignment horizontal="left"/>
    </xf>
    <xf numFmtId="49" fontId="3" fillId="0" borderId="3" xfId="0" applyNumberFormat="1" applyFont="1" applyBorder="1" applyAlignment="1">
      <alignment horizontal="center" vertical="top" wrapText="1"/>
    </xf>
    <xf numFmtId="49" fontId="3" fillId="0" borderId="3" xfId="0" applyNumberFormat="1" applyFont="1" applyBorder="1" applyAlignment="1">
      <alignment vertical="top" wrapText="1"/>
    </xf>
    <xf numFmtId="2" fontId="3" fillId="0" borderId="15" xfId="0" applyNumberFormat="1" applyFont="1" applyBorder="1" applyAlignment="1">
      <alignment horizontal="center" vertical="top" wrapText="1"/>
    </xf>
    <xf numFmtId="1" fontId="2" fillId="0" borderId="3" xfId="0" applyNumberFormat="1" applyFont="1" applyBorder="1" applyAlignment="1">
      <alignment vertical="top" wrapText="1"/>
    </xf>
    <xf numFmtId="0" fontId="1" fillId="0" borderId="0" xfId="0" applyFont="1" applyAlignment="1">
      <alignment horizontal="left" vertical="top" wrapText="1"/>
    </xf>
    <xf numFmtId="16" fontId="1" fillId="0" borderId="15" xfId="0" applyNumberFormat="1" applyFont="1" applyBorder="1" applyAlignment="1">
      <alignment horizontal="center" vertical="top" wrapText="1"/>
    </xf>
    <xf numFmtId="0" fontId="85" fillId="0" borderId="1" xfId="0" applyFont="1" applyBorder="1" applyAlignment="1">
      <alignment vertical="top" wrapText="1"/>
    </xf>
    <xf numFmtId="0" fontId="128" fillId="0" borderId="1" xfId="0" applyFont="1" applyBorder="1" applyAlignment="1">
      <alignment horizontal="left" vertical="top" wrapText="1"/>
    </xf>
    <xf numFmtId="0" fontId="3" fillId="0" borderId="0" xfId="0" applyFont="1" applyAlignment="1">
      <alignment horizontal="left" vertical="top"/>
    </xf>
    <xf numFmtId="0" fontId="2" fillId="0" borderId="19" xfId="0" applyFont="1" applyBorder="1" applyAlignment="1">
      <alignment horizontal="left" vertical="top" wrapText="1"/>
    </xf>
    <xf numFmtId="0" fontId="128" fillId="0" borderId="19" xfId="0" applyFont="1" applyBorder="1" applyAlignment="1">
      <alignment horizontal="left" vertical="top" wrapText="1"/>
    </xf>
    <xf numFmtId="49" fontId="1" fillId="5" borderId="15" xfId="0" applyNumberFormat="1" applyFont="1" applyFill="1" applyBorder="1" applyAlignment="1">
      <alignment horizontal="center" vertical="top" wrapText="1"/>
    </xf>
    <xf numFmtId="0" fontId="3" fillId="5" borderId="1" xfId="0" applyFont="1" applyFill="1" applyBorder="1" applyAlignment="1">
      <alignment vertical="top" wrapText="1"/>
    </xf>
    <xf numFmtId="49" fontId="3" fillId="0" borderId="1" xfId="0" applyNumberFormat="1" applyFont="1" applyBorder="1" applyAlignment="1">
      <alignment vertical="top" wrapText="1"/>
    </xf>
    <xf numFmtId="2" fontId="3" fillId="0" borderId="1" xfId="0" applyNumberFormat="1" applyFont="1" applyBorder="1" applyAlignment="1">
      <alignment horizontal="center" vertical="top" wrapText="1"/>
    </xf>
    <xf numFmtId="49" fontId="1" fillId="0" borderId="1" xfId="0" applyNumberFormat="1" applyFont="1" applyBorder="1" applyAlignment="1">
      <alignment horizontal="center" vertical="top" wrapText="1"/>
    </xf>
    <xf numFmtId="0" fontId="129" fillId="0" borderId="1" xfId="0" applyFont="1" applyBorder="1" applyAlignment="1">
      <alignment wrapText="1"/>
    </xf>
    <xf numFmtId="0" fontId="85" fillId="0" borderId="1" xfId="0" applyFont="1" applyBorder="1" applyAlignment="1">
      <alignment horizontal="left" vertical="top" wrapText="1"/>
    </xf>
    <xf numFmtId="3" fontId="2" fillId="0" borderId="1" xfId="0" applyNumberFormat="1" applyFont="1" applyBorder="1" applyAlignment="1">
      <alignment horizontal="left" vertical="top" wrapText="1"/>
    </xf>
    <xf numFmtId="0" fontId="128" fillId="0" borderId="1" xfId="0" applyFont="1" applyBorder="1" applyAlignment="1">
      <alignment horizontal="left" vertical="top"/>
    </xf>
    <xf numFmtId="0" fontId="0" fillId="0" borderId="0" xfId="0" applyAlignment="1">
      <alignment horizontal="left"/>
    </xf>
    <xf numFmtId="0" fontId="125" fillId="0" borderId="1" xfId="0" applyFont="1" applyBorder="1" applyAlignment="1">
      <alignment horizontal="left" vertical="top" wrapText="1"/>
    </xf>
    <xf numFmtId="0" fontId="120" fillId="0" borderId="1" xfId="0" applyFont="1" applyBorder="1" applyAlignment="1">
      <alignment horizontal="left" vertical="top" wrapText="1"/>
    </xf>
    <xf numFmtId="0" fontId="4" fillId="0" borderId="0" xfId="0" applyFont="1"/>
    <xf numFmtId="0" fontId="121" fillId="0" borderId="1" xfId="0" applyFont="1" applyBorder="1" applyAlignment="1">
      <alignment horizontal="left" vertical="top" wrapText="1"/>
    </xf>
    <xf numFmtId="0" fontId="3" fillId="5" borderId="1" xfId="0" applyFont="1" applyFill="1" applyBorder="1" applyAlignment="1">
      <alignment horizontal="left" vertical="top" wrapText="1"/>
    </xf>
    <xf numFmtId="0" fontId="125" fillId="5" borderId="1" xfId="0" applyFont="1" applyFill="1" applyBorder="1" applyAlignment="1">
      <alignment horizontal="left" vertical="top" wrapText="1"/>
    </xf>
    <xf numFmtId="1" fontId="2" fillId="5" borderId="1" xfId="0" applyNumberFormat="1" applyFont="1" applyFill="1" applyBorder="1" applyAlignment="1">
      <alignment horizontal="left" vertical="top" wrapText="1"/>
    </xf>
    <xf numFmtId="4" fontId="2" fillId="5" borderId="1" xfId="0" applyNumberFormat="1" applyFont="1" applyFill="1" applyBorder="1" applyAlignment="1">
      <alignment horizontal="left" vertical="top" wrapText="1"/>
    </xf>
    <xf numFmtId="0" fontId="0" fillId="5" borderId="12" xfId="0" applyFill="1" applyBorder="1"/>
    <xf numFmtId="0" fontId="3" fillId="0" borderId="1" xfId="0" applyFont="1" applyBorder="1" applyAlignment="1">
      <alignment horizontal="center" vertical="top"/>
    </xf>
    <xf numFmtId="0" fontId="1" fillId="5" borderId="1" xfId="0" applyFont="1" applyFill="1" applyBorder="1" applyAlignment="1">
      <alignment horizontal="left" vertical="top" wrapText="1"/>
    </xf>
    <xf numFmtId="0" fontId="1" fillId="5" borderId="1" xfId="0" applyFont="1" applyFill="1" applyBorder="1" applyAlignment="1">
      <alignment horizontal="center" vertical="center" wrapText="1"/>
    </xf>
    <xf numFmtId="0" fontId="120" fillId="5"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 fillId="5" borderId="1" xfId="0" applyFont="1" applyFill="1" applyBorder="1" applyAlignment="1">
      <alignment vertical="top" wrapText="1"/>
    </xf>
    <xf numFmtId="0" fontId="2" fillId="5" borderId="1" xfId="0" applyFont="1" applyFill="1" applyBorder="1" applyAlignment="1">
      <alignment horizontal="center" vertical="center" wrapText="1"/>
    </xf>
    <xf numFmtId="0" fontId="125" fillId="5" borderId="1" xfId="0" applyFont="1" applyFill="1" applyBorder="1" applyAlignment="1">
      <alignment horizontal="center" vertical="center" wrapText="1"/>
    </xf>
    <xf numFmtId="0" fontId="3" fillId="5" borderId="1" xfId="0" applyFont="1" applyFill="1" applyBorder="1" applyAlignment="1">
      <alignment horizontal="center" vertical="top" wrapText="1"/>
    </xf>
    <xf numFmtId="0" fontId="131" fillId="5" borderId="1" xfId="0" applyFont="1" applyFill="1" applyBorder="1" applyAlignment="1">
      <alignment horizontal="center" vertical="top" wrapText="1"/>
    </xf>
    <xf numFmtId="1" fontId="3" fillId="5" borderId="1" xfId="0" applyNumberFormat="1" applyFont="1" applyFill="1" applyBorder="1" applyAlignment="1">
      <alignment horizontal="center" vertical="top" wrapText="1"/>
    </xf>
    <xf numFmtId="4" fontId="2" fillId="5" borderId="1" xfId="0" applyNumberFormat="1" applyFont="1" applyFill="1" applyBorder="1" applyAlignment="1">
      <alignment horizontal="center" vertical="top" wrapText="1"/>
    </xf>
    <xf numFmtId="0" fontId="11" fillId="5" borderId="1" xfId="0" applyFont="1" applyFill="1" applyBorder="1" applyAlignment="1">
      <alignment horizontal="left" vertical="top" wrapText="1"/>
    </xf>
    <xf numFmtId="0" fontId="4" fillId="5" borderId="12" xfId="0" applyFont="1" applyFill="1" applyBorder="1"/>
    <xf numFmtId="0" fontId="131" fillId="5" borderId="1" xfId="0" applyFont="1" applyFill="1" applyBorder="1" applyAlignment="1">
      <alignment horizontal="left" vertical="top" wrapText="1"/>
    </xf>
    <xf numFmtId="0" fontId="1" fillId="5" borderId="3" xfId="0" applyFont="1" applyFill="1" applyBorder="1" applyAlignment="1">
      <alignment horizontal="left" vertical="top" wrapText="1"/>
    </xf>
    <xf numFmtId="0" fontId="1" fillId="5" borderId="15" xfId="0" applyFont="1" applyFill="1" applyBorder="1" applyAlignment="1">
      <alignment horizontal="left" vertical="top" wrapText="1"/>
    </xf>
    <xf numFmtId="0" fontId="1" fillId="5" borderId="13" xfId="0" applyFont="1" applyFill="1" applyBorder="1" applyAlignment="1">
      <alignment horizontal="left" vertical="top" wrapText="1"/>
    </xf>
    <xf numFmtId="0" fontId="1" fillId="5" borderId="1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1" fillId="5" borderId="31" xfId="0" applyFont="1" applyFill="1" applyBorder="1" applyAlignment="1">
      <alignment horizontal="center" vertical="center" wrapText="1"/>
    </xf>
    <xf numFmtId="0" fontId="85" fillId="5" borderId="1" xfId="0" applyFont="1" applyFill="1" applyBorder="1" applyAlignment="1">
      <alignment horizontal="center" vertical="top" wrapText="1"/>
    </xf>
    <xf numFmtId="0" fontId="121" fillId="5" borderId="1" xfId="0" applyFont="1" applyFill="1" applyBorder="1" applyAlignment="1">
      <alignment vertical="center" wrapText="1"/>
    </xf>
    <xf numFmtId="0" fontId="125" fillId="5" borderId="1" xfId="0" applyFont="1" applyFill="1" applyBorder="1" applyAlignment="1">
      <alignment vertical="center" wrapText="1"/>
    </xf>
    <xf numFmtId="0" fontId="3" fillId="5" borderId="1" xfId="0" applyFont="1" applyFill="1" applyBorder="1" applyAlignment="1">
      <alignment vertical="center" wrapText="1"/>
    </xf>
    <xf numFmtId="0" fontId="85" fillId="5" borderId="1" xfId="0" applyFont="1" applyFill="1" applyBorder="1" applyAlignment="1">
      <alignment horizontal="center" vertical="center" wrapText="1"/>
    </xf>
    <xf numFmtId="1" fontId="2" fillId="5" borderId="1" xfId="0" applyNumberFormat="1" applyFont="1" applyFill="1" applyBorder="1" applyAlignment="1">
      <alignment horizontal="center" vertical="center" wrapText="1"/>
    </xf>
    <xf numFmtId="4" fontId="2" fillId="5" borderId="5" xfId="0" applyNumberFormat="1" applyFont="1" applyFill="1" applyBorder="1" applyAlignment="1">
      <alignment horizontal="center" vertical="center" wrapText="1"/>
    </xf>
    <xf numFmtId="0" fontId="11" fillId="5" borderId="13" xfId="0" applyFont="1" applyFill="1" applyBorder="1"/>
    <xf numFmtId="0" fontId="11" fillId="5" borderId="1" xfId="0" applyFont="1" applyFill="1" applyBorder="1"/>
    <xf numFmtId="0" fontId="3" fillId="5" borderId="13" xfId="0" applyFont="1" applyFill="1" applyBorder="1"/>
    <xf numFmtId="0" fontId="3" fillId="5" borderId="1" xfId="0" applyFont="1" applyFill="1" applyBorder="1"/>
    <xf numFmtId="1" fontId="2" fillId="5" borderId="1" xfId="0" applyNumberFormat="1" applyFont="1" applyFill="1" applyBorder="1" applyAlignment="1">
      <alignment horizontal="center" vertical="top" wrapText="1"/>
    </xf>
    <xf numFmtId="4" fontId="2" fillId="5" borderId="5" xfId="0" applyNumberFormat="1" applyFont="1" applyFill="1" applyBorder="1" applyAlignment="1">
      <alignment horizontal="center" vertical="top" wrapText="1"/>
    </xf>
    <xf numFmtId="0" fontId="3" fillId="5" borderId="12" xfId="0" applyFont="1" applyFill="1" applyBorder="1"/>
    <xf numFmtId="0" fontId="97" fillId="0" borderId="0" xfId="0" applyFont="1" applyAlignment="1">
      <alignment vertical="top" wrapText="1"/>
    </xf>
    <xf numFmtId="0" fontId="134" fillId="0" borderId="0" xfId="0" applyFont="1" applyAlignment="1">
      <alignment vertical="top" wrapText="1"/>
    </xf>
    <xf numFmtId="0" fontId="135" fillId="0" borderId="0" xfId="0" applyFont="1" applyAlignment="1">
      <alignment vertical="top" wrapText="1"/>
    </xf>
    <xf numFmtId="4" fontId="2" fillId="0" borderId="0" xfId="0" applyNumberFormat="1" applyFont="1" applyAlignment="1">
      <alignment horizontal="center" vertical="top" wrapText="1"/>
    </xf>
    <xf numFmtId="0" fontId="97" fillId="0" borderId="0" xfId="0" applyFont="1" applyAlignment="1">
      <alignment horizontal="left" vertical="top" wrapText="1"/>
    </xf>
    <xf numFmtId="0" fontId="138" fillId="0" borderId="0" xfId="0" applyFont="1" applyAlignment="1">
      <alignment vertical="center" wrapText="1"/>
    </xf>
    <xf numFmtId="0" fontId="97" fillId="0" borderId="1" xfId="0" applyFont="1" applyBorder="1" applyAlignment="1">
      <alignment horizontal="left" vertical="top" wrapText="1"/>
    </xf>
    <xf numFmtId="0" fontId="139" fillId="0" borderId="0" xfId="0" applyFont="1" applyAlignment="1">
      <alignment vertical="top" wrapText="1"/>
    </xf>
    <xf numFmtId="0" fontId="135" fillId="0" borderId="0" xfId="0" applyFont="1" applyAlignment="1">
      <alignment wrapText="1"/>
    </xf>
    <xf numFmtId="0" fontId="138" fillId="0" borderId="0" xfId="0" applyFont="1" applyAlignment="1">
      <alignment vertical="top" wrapText="1"/>
    </xf>
    <xf numFmtId="17" fontId="3" fillId="0" borderId="1" xfId="0" applyNumberFormat="1" applyFont="1" applyBorder="1" applyAlignment="1">
      <alignment horizontal="left" vertical="top" wrapText="1"/>
    </xf>
    <xf numFmtId="17" fontId="85" fillId="0" borderId="1" xfId="0" applyNumberFormat="1" applyFont="1" applyBorder="1" applyAlignment="1">
      <alignment horizontal="center" vertical="top" wrapText="1"/>
    </xf>
    <xf numFmtId="0" fontId="140" fillId="0" borderId="0" xfId="0" applyFont="1" applyAlignment="1">
      <alignment vertical="top" wrapText="1"/>
    </xf>
    <xf numFmtId="0" fontId="134" fillId="0" borderId="0" xfId="0" applyFont="1" applyAlignment="1">
      <alignment vertical="center" wrapText="1"/>
    </xf>
    <xf numFmtId="0" fontId="141" fillId="0" borderId="0" xfId="0" applyFont="1" applyAlignment="1">
      <alignment horizontal="center" vertical="top"/>
    </xf>
    <xf numFmtId="0" fontId="121" fillId="5" borderId="1" xfId="0" applyFont="1" applyFill="1" applyBorder="1" applyAlignment="1">
      <alignment vertical="top" wrapText="1"/>
    </xf>
    <xf numFmtId="0" fontId="121" fillId="5" borderId="1" xfId="0" applyFont="1" applyFill="1" applyBorder="1" applyAlignment="1">
      <alignment vertical="top"/>
    </xf>
    <xf numFmtId="0" fontId="2" fillId="5" borderId="1" xfId="0" applyFont="1" applyFill="1" applyBorder="1" applyAlignment="1">
      <alignment horizontal="left" vertical="top" wrapText="1"/>
    </xf>
    <xf numFmtId="0" fontId="126" fillId="0" borderId="1" xfId="0" applyFont="1" applyBorder="1" applyAlignment="1">
      <alignment wrapText="1"/>
    </xf>
    <xf numFmtId="0" fontId="3" fillId="5" borderId="1" xfId="0" applyFont="1" applyFill="1" applyBorder="1" applyAlignment="1">
      <alignment horizontal="left" vertical="center"/>
    </xf>
    <xf numFmtId="0" fontId="3" fillId="5" borderId="1" xfId="0" applyFont="1" applyFill="1" applyBorder="1" applyAlignment="1">
      <alignment wrapText="1"/>
    </xf>
    <xf numFmtId="0" fontId="120" fillId="5" borderId="1" xfId="0" applyFont="1" applyFill="1" applyBorder="1" applyAlignment="1">
      <alignment vertical="top" wrapText="1"/>
    </xf>
    <xf numFmtId="0" fontId="3" fillId="0" borderId="1" xfId="0" applyFont="1" applyBorder="1" applyAlignment="1">
      <alignment horizontal="left" vertical="center"/>
    </xf>
    <xf numFmtId="0" fontId="51" fillId="0" borderId="1" xfId="0" applyFont="1" applyBorder="1" applyAlignment="1">
      <alignment vertical="center" wrapText="1"/>
    </xf>
    <xf numFmtId="0" fontId="51" fillId="5" borderId="1" xfId="0" applyFont="1" applyFill="1" applyBorder="1" applyAlignment="1">
      <alignment vertical="center" wrapText="1"/>
    </xf>
    <xf numFmtId="0" fontId="3" fillId="0" borderId="0" xfId="0" applyFont="1" applyAlignment="1">
      <alignment horizontal="left" vertical="top" wrapText="1"/>
    </xf>
    <xf numFmtId="0" fontId="125" fillId="6" borderId="1" xfId="0" applyFont="1" applyFill="1" applyBorder="1" applyAlignment="1">
      <alignment horizontal="center" vertical="top" wrapText="1"/>
    </xf>
    <xf numFmtId="0" fontId="2" fillId="0" borderId="5" xfId="0" applyFont="1" applyBorder="1" applyAlignment="1">
      <alignment vertical="top" wrapText="1"/>
    </xf>
    <xf numFmtId="0" fontId="3" fillId="5" borderId="13" xfId="0" applyFont="1" applyFill="1" applyBorder="1" applyAlignment="1">
      <alignment vertical="top" wrapText="1"/>
    </xf>
    <xf numFmtId="49" fontId="3" fillId="5" borderId="1" xfId="0" applyNumberFormat="1" applyFont="1" applyFill="1" applyBorder="1" applyAlignment="1">
      <alignment horizontal="center" vertical="top" wrapText="1"/>
    </xf>
    <xf numFmtId="0" fontId="120" fillId="6" borderId="1" xfId="0" applyFont="1" applyFill="1" applyBorder="1" applyAlignment="1">
      <alignment horizontal="center" vertical="top" wrapText="1"/>
    </xf>
    <xf numFmtId="0" fontId="142" fillId="6" borderId="1" xfId="0" applyFont="1" applyFill="1" applyBorder="1" applyAlignment="1">
      <alignment vertical="top" wrapText="1"/>
    </xf>
    <xf numFmtId="0" fontId="142" fillId="0" borderId="1" xfId="0" applyFont="1" applyBorder="1" applyAlignment="1">
      <alignment horizontal="center" vertical="top" wrapText="1"/>
    </xf>
    <xf numFmtId="0" fontId="120" fillId="6" borderId="1" xfId="0" applyFont="1" applyFill="1" applyBorder="1" applyAlignment="1">
      <alignment vertical="top" wrapText="1"/>
    </xf>
    <xf numFmtId="0" fontId="3" fillId="0" borderId="1" xfId="0" applyFont="1" applyBorder="1" applyAlignment="1">
      <alignment vertical="top"/>
    </xf>
    <xf numFmtId="14" fontId="3" fillId="0" borderId="1" xfId="0" applyNumberFormat="1" applyFont="1" applyBorder="1" applyAlignment="1">
      <alignment horizontal="center" vertical="top" wrapText="1"/>
    </xf>
    <xf numFmtId="0" fontId="2" fillId="0" borderId="0" xfId="0" applyFont="1" applyAlignment="1">
      <alignment horizontal="left" vertical="top" wrapText="1"/>
    </xf>
    <xf numFmtId="15" fontId="3" fillId="0" borderId="1" xfId="0" applyNumberFormat="1" applyFont="1" applyBorder="1" applyAlignment="1">
      <alignment horizontal="center" vertical="top" wrapText="1"/>
    </xf>
    <xf numFmtId="0" fontId="2" fillId="0" borderId="5" xfId="0" applyFont="1" applyBorder="1" applyAlignment="1">
      <alignment horizontal="center" vertical="top"/>
    </xf>
    <xf numFmtId="2" fontId="2" fillId="0" borderId="5" xfId="0" applyNumberFormat="1" applyFont="1" applyBorder="1" applyAlignment="1">
      <alignment horizontal="center" vertical="top" wrapText="1"/>
    </xf>
    <xf numFmtId="0" fontId="3" fillId="0" borderId="27" xfId="0" applyFont="1" applyBorder="1" applyAlignment="1">
      <alignment vertical="top" wrapText="1"/>
    </xf>
    <xf numFmtId="0" fontId="3" fillId="6" borderId="27" xfId="0" applyFont="1" applyFill="1" applyBorder="1" applyAlignment="1">
      <alignment vertical="top" wrapText="1"/>
    </xf>
    <xf numFmtId="0" fontId="3" fillId="0" borderId="27" xfId="0" applyFont="1" applyBorder="1" applyAlignment="1">
      <alignment horizontal="center" vertical="top" wrapText="1"/>
    </xf>
    <xf numFmtId="0" fontId="2" fillId="0" borderId="27" xfId="0" applyFont="1" applyBorder="1" applyAlignment="1">
      <alignment horizontal="center" vertical="top"/>
    </xf>
    <xf numFmtId="0" fontId="2" fillId="0" borderId="32" xfId="0" applyFont="1" applyBorder="1" applyAlignment="1">
      <alignment horizontal="center" vertical="top"/>
    </xf>
    <xf numFmtId="0" fontId="2" fillId="5" borderId="1" xfId="0" applyFont="1" applyFill="1" applyBorder="1" applyAlignment="1">
      <alignment horizontal="center" vertical="top"/>
    </xf>
    <xf numFmtId="0" fontId="2" fillId="5" borderId="5" xfId="0" applyFont="1" applyFill="1" applyBorder="1" applyAlignment="1">
      <alignment horizontal="center" vertical="top"/>
    </xf>
    <xf numFmtId="0" fontId="3" fillId="5" borderId="1" xfId="0" applyFont="1" applyFill="1" applyBorder="1" applyAlignment="1">
      <alignment horizontal="left" vertical="top"/>
    </xf>
    <xf numFmtId="17" fontId="3" fillId="6" borderId="1" xfId="0" applyNumberFormat="1" applyFont="1" applyFill="1" applyBorder="1" applyAlignment="1">
      <alignment horizontal="center" vertical="top" wrapText="1"/>
    </xf>
    <xf numFmtId="49" fontId="120" fillId="6" borderId="1" xfId="0" applyNumberFormat="1" applyFont="1" applyFill="1" applyBorder="1" applyAlignment="1">
      <alignment horizontal="center" vertical="top" wrapText="1"/>
    </xf>
    <xf numFmtId="49" fontId="120" fillId="0" borderId="1" xfId="0" applyNumberFormat="1" applyFont="1" applyBorder="1" applyAlignment="1">
      <alignment horizontal="center" vertical="top" wrapText="1"/>
    </xf>
    <xf numFmtId="0" fontId="2" fillId="6" borderId="1" xfId="0" applyFont="1" applyFill="1" applyBorder="1" applyAlignment="1">
      <alignment vertical="top" wrapText="1"/>
    </xf>
    <xf numFmtId="49" fontId="120" fillId="5" borderId="1" xfId="0" applyNumberFormat="1" applyFont="1" applyFill="1" applyBorder="1" applyAlignment="1">
      <alignment horizontal="center" vertical="top" wrapText="1"/>
    </xf>
    <xf numFmtId="3" fontId="2" fillId="0" borderId="1" xfId="0" applyNumberFormat="1" applyFont="1" applyBorder="1" applyAlignment="1">
      <alignment horizontal="center" vertical="top"/>
    </xf>
    <xf numFmtId="0" fontId="1" fillId="0" borderId="1" xfId="0" applyFont="1" applyBorder="1" applyAlignment="1">
      <alignment horizontal="center" vertical="top"/>
    </xf>
    <xf numFmtId="0" fontId="2" fillId="6" borderId="1" xfId="0" applyFont="1" applyFill="1" applyBorder="1" applyAlignment="1">
      <alignment horizontal="center" vertical="top" wrapText="1"/>
    </xf>
    <xf numFmtId="165" fontId="2" fillId="6" borderId="1" xfId="0" applyNumberFormat="1" applyFont="1" applyFill="1" applyBorder="1" applyAlignment="1">
      <alignment horizontal="center" vertical="top" wrapText="1"/>
    </xf>
    <xf numFmtId="165" fontId="2" fillId="6" borderId="1" xfId="0" applyNumberFormat="1" applyFont="1" applyFill="1" applyBorder="1" applyAlignment="1">
      <alignment horizontal="left" vertical="top" wrapText="1"/>
    </xf>
    <xf numFmtId="0" fontId="11" fillId="0" borderId="1" xfId="0" applyFont="1" applyBorder="1" applyAlignment="1">
      <alignment horizontal="left"/>
    </xf>
    <xf numFmtId="4" fontId="11" fillId="0" borderId="1" xfId="0" applyNumberFormat="1" applyFont="1" applyBorder="1" applyAlignment="1">
      <alignment horizontal="center" vertical="top" wrapText="1"/>
    </xf>
    <xf numFmtId="3" fontId="2" fillId="5" borderId="1" xfId="0" applyNumberFormat="1" applyFont="1" applyFill="1" applyBorder="1" applyAlignment="1">
      <alignment horizontal="center" vertical="top"/>
    </xf>
    <xf numFmtId="0" fontId="1" fillId="5" borderId="1" xfId="0" applyFont="1" applyFill="1" applyBorder="1"/>
    <xf numFmtId="0" fontId="120" fillId="5" borderId="1" xfId="0" applyFont="1" applyFill="1" applyBorder="1" applyAlignment="1">
      <alignment vertical="top"/>
    </xf>
    <xf numFmtId="14" fontId="3" fillId="0" borderId="1" xfId="0" applyNumberFormat="1" applyFont="1" applyBorder="1" applyAlignment="1">
      <alignment vertical="top" wrapText="1"/>
    </xf>
    <xf numFmtId="0" fontId="121" fillId="0" borderId="1" xfId="0" applyFont="1" applyBorder="1" applyAlignment="1">
      <alignment wrapText="1"/>
    </xf>
    <xf numFmtId="0" fontId="120" fillId="0" borderId="1" xfId="0" applyFont="1" applyBorder="1" applyAlignment="1">
      <alignment wrapText="1"/>
    </xf>
    <xf numFmtId="0" fontId="2" fillId="5" borderId="1" xfId="0" applyFont="1" applyFill="1" applyBorder="1" applyAlignment="1">
      <alignment horizontal="center" vertical="top" wrapText="1"/>
    </xf>
    <xf numFmtId="0" fontId="7" fillId="12" borderId="18" xfId="0" applyFont="1" applyFill="1" applyBorder="1" applyAlignment="1" applyProtection="1">
      <alignment horizontal="left" vertical="center" wrapText="1"/>
      <protection locked="0"/>
    </xf>
    <xf numFmtId="0" fontId="7" fillId="12" borderId="18" xfId="0" applyFont="1" applyFill="1" applyBorder="1" applyAlignment="1" applyProtection="1">
      <alignment horizontal="center" vertical="center" wrapText="1"/>
      <protection locked="0"/>
    </xf>
    <xf numFmtId="2" fontId="7" fillId="0" borderId="18" xfId="0" applyNumberFormat="1" applyFont="1" applyBorder="1" applyAlignment="1" applyProtection="1">
      <alignment horizontal="center" vertical="center" wrapText="1"/>
      <protection locked="0"/>
    </xf>
    <xf numFmtId="0" fontId="0" fillId="0" borderId="0" xfId="0" applyAlignment="1">
      <alignment vertical="center"/>
    </xf>
    <xf numFmtId="0" fontId="117" fillId="0" borderId="33" xfId="0" applyFont="1" applyBorder="1" applyAlignment="1">
      <alignment vertical="top" wrapText="1"/>
    </xf>
    <xf numFmtId="0" fontId="79" fillId="12" borderId="18" xfId="0" applyFont="1" applyFill="1" applyBorder="1" applyAlignment="1">
      <alignment horizontal="center" vertical="top" wrapText="1"/>
    </xf>
    <xf numFmtId="0" fontId="80" fillId="0" borderId="34" xfId="0" applyFont="1" applyBorder="1" applyAlignment="1">
      <alignment horizontal="center" vertical="center" wrapText="1"/>
    </xf>
    <xf numFmtId="0" fontId="85" fillId="0" borderId="33" xfId="1" applyBorder="1" applyAlignment="1" applyProtection="1">
      <alignment horizontal="center" vertical="center" wrapText="1"/>
    </xf>
    <xf numFmtId="0" fontId="79" fillId="0" borderId="33" xfId="0" applyFont="1" applyBorder="1" applyAlignment="1">
      <alignment horizontal="center" vertical="top" wrapText="1"/>
    </xf>
    <xf numFmtId="0" fontId="79" fillId="0" borderId="33" xfId="0" applyFont="1" applyBorder="1" applyAlignment="1">
      <alignment vertical="top" wrapText="1"/>
    </xf>
    <xf numFmtId="0" fontId="79" fillId="0" borderId="34" xfId="0" applyFont="1" applyBorder="1" applyAlignment="1">
      <alignment horizontal="left" vertical="top" wrapText="1"/>
    </xf>
    <xf numFmtId="0" fontId="144" fillId="0" borderId="0" xfId="0" applyFont="1" applyAlignment="1">
      <alignment vertical="top"/>
    </xf>
    <xf numFmtId="4" fontId="80" fillId="0" borderId="18" xfId="0" applyNumberFormat="1" applyFont="1" applyBorder="1" applyAlignment="1" applyProtection="1">
      <alignment horizontal="center" vertical="top" wrapText="1"/>
      <protection locked="0"/>
    </xf>
    <xf numFmtId="0" fontId="79" fillId="15" borderId="18" xfId="0" applyFont="1" applyFill="1" applyBorder="1" applyAlignment="1">
      <alignment vertical="top" wrapText="1"/>
    </xf>
    <xf numFmtId="0" fontId="79" fillId="12" borderId="33" xfId="0" applyFont="1" applyFill="1" applyBorder="1" applyAlignment="1">
      <alignment horizontal="center" vertical="top" wrapText="1"/>
    </xf>
    <xf numFmtId="0" fontId="85" fillId="0" borderId="33" xfId="1" applyBorder="1" applyAlignment="1" applyProtection="1">
      <alignment vertical="top" wrapText="1"/>
    </xf>
    <xf numFmtId="49" fontId="79" fillId="0" borderId="33" xfId="0" applyNumberFormat="1" applyFont="1" applyBorder="1" applyAlignment="1">
      <alignment horizontal="center" vertical="top" wrapText="1"/>
    </xf>
    <xf numFmtId="0" fontId="79" fillId="0" borderId="18" xfId="0" applyFont="1" applyBorder="1" applyAlignment="1">
      <alignment horizontal="center" vertical="top" wrapText="1"/>
    </xf>
    <xf numFmtId="1" fontId="80" fillId="0" borderId="18" xfId="0" applyNumberFormat="1" applyFont="1" applyBorder="1" applyAlignment="1">
      <alignment horizontal="center" vertical="top" wrapText="1"/>
    </xf>
    <xf numFmtId="4" fontId="80" fillId="0" borderId="18" xfId="0" applyNumberFormat="1" applyFont="1" applyBorder="1" applyAlignment="1">
      <alignment horizontal="center" vertical="top" wrapText="1"/>
    </xf>
    <xf numFmtId="3" fontId="79" fillId="0" borderId="18" xfId="0" applyNumberFormat="1" applyFont="1" applyBorder="1" applyAlignment="1">
      <alignment horizontal="center" vertical="top" wrapText="1"/>
    </xf>
    <xf numFmtId="0" fontId="85" fillId="0" borderId="18" xfId="1" applyBorder="1" applyAlignment="1" applyProtection="1">
      <alignment vertical="top" wrapText="1"/>
    </xf>
    <xf numFmtId="0" fontId="79" fillId="0" borderId="18" xfId="0" applyFont="1" applyBorder="1" applyAlignment="1">
      <alignment vertical="top" wrapText="1"/>
    </xf>
    <xf numFmtId="49" fontId="79" fillId="0" borderId="18" xfId="0" applyNumberFormat="1" applyFont="1" applyBorder="1" applyAlignment="1">
      <alignment horizontal="center" vertical="top" wrapText="1"/>
    </xf>
    <xf numFmtId="1" fontId="79" fillId="0" borderId="18" xfId="0" applyNumberFormat="1" applyFont="1" applyBorder="1" applyAlignment="1">
      <alignment horizontal="center" vertical="top" wrapText="1"/>
    </xf>
    <xf numFmtId="0" fontId="145" fillId="16" borderId="35" xfId="0" applyFont="1" applyFill="1" applyBorder="1" applyAlignment="1">
      <alignment vertical="top" wrapText="1"/>
    </xf>
    <xf numFmtId="0" fontId="79" fillId="16" borderId="35" xfId="0" applyFont="1" applyFill="1" applyBorder="1" applyAlignment="1">
      <alignment vertical="top" wrapText="1"/>
    </xf>
    <xf numFmtId="0" fontId="79" fillId="16" borderId="35" xfId="0" applyFont="1" applyFill="1" applyBorder="1" applyAlignment="1">
      <alignment horizontal="center" vertical="top" wrapText="1"/>
    </xf>
    <xf numFmtId="0" fontId="79" fillId="16" borderId="36" xfId="0" applyFont="1" applyFill="1" applyBorder="1" applyAlignment="1">
      <alignment horizontal="center" vertical="top" wrapText="1"/>
    </xf>
    <xf numFmtId="0" fontId="79" fillId="0" borderId="36" xfId="0" applyFont="1" applyBorder="1" applyAlignment="1">
      <alignment horizontal="center" vertical="top" wrapText="1"/>
    </xf>
    <xf numFmtId="0" fontId="146" fillId="0" borderId="36" xfId="0" applyFont="1" applyBorder="1" applyAlignment="1">
      <alignment vertical="top" wrapText="1"/>
    </xf>
    <xf numFmtId="0" fontId="145" fillId="0" borderId="36" xfId="0" applyFont="1" applyBorder="1" applyAlignment="1">
      <alignment vertical="top" wrapText="1"/>
    </xf>
    <xf numFmtId="0" fontId="79" fillId="0" borderId="36" xfId="0" applyFont="1" applyBorder="1" applyAlignment="1">
      <alignment vertical="top" wrapText="1"/>
    </xf>
    <xf numFmtId="49" fontId="79" fillId="0" borderId="36" xfId="0" applyNumberFormat="1" applyFont="1" applyBorder="1" applyAlignment="1">
      <alignment horizontal="center" vertical="top" wrapText="1"/>
    </xf>
    <xf numFmtId="0" fontId="79" fillId="0" borderId="35" xfId="0" applyFont="1" applyBorder="1" applyAlignment="1">
      <alignment horizontal="center" vertical="top" wrapText="1"/>
    </xf>
    <xf numFmtId="1" fontId="80" fillId="0" borderId="35" xfId="0" applyNumberFormat="1" applyFont="1" applyBorder="1" applyAlignment="1">
      <alignment horizontal="center" vertical="top" wrapText="1"/>
    </xf>
    <xf numFmtId="4" fontId="80" fillId="0" borderId="35" xfId="0" applyNumberFormat="1" applyFont="1" applyBorder="1" applyAlignment="1">
      <alignment horizontal="center" vertical="top" wrapText="1"/>
    </xf>
    <xf numFmtId="0" fontId="117" fillId="0" borderId="36" xfId="0" applyFont="1" applyBorder="1" applyAlignment="1">
      <alignment vertical="top" wrapText="1"/>
    </xf>
    <xf numFmtId="0" fontId="147" fillId="0" borderId="36" xfId="0" applyFont="1" applyBorder="1" applyAlignment="1">
      <alignment vertical="top" wrapText="1"/>
    </xf>
    <xf numFmtId="0" fontId="85" fillId="12" borderId="18" xfId="1" applyFill="1" applyBorder="1" applyAlignment="1" applyProtection="1">
      <alignment vertical="top" wrapText="1"/>
    </xf>
    <xf numFmtId="49" fontId="79" fillId="12" borderId="18" xfId="0" applyNumberFormat="1" applyFont="1" applyFill="1" applyBorder="1" applyAlignment="1">
      <alignment horizontal="center" vertical="top" wrapText="1"/>
    </xf>
    <xf numFmtId="0" fontId="85" fillId="0" borderId="0" xfId="1" applyAlignment="1" applyProtection="1"/>
    <xf numFmtId="0" fontId="148" fillId="0" borderId="0" xfId="0" applyFont="1"/>
    <xf numFmtId="0" fontId="149" fillId="0" borderId="0" xfId="0" applyFont="1"/>
    <xf numFmtId="0" fontId="150" fillId="0" borderId="0" xfId="0" applyFont="1"/>
    <xf numFmtId="3" fontId="151" fillId="0" borderId="0" xfId="0" applyNumberFormat="1" applyFont="1"/>
    <xf numFmtId="0" fontId="152" fillId="16" borderId="35" xfId="0" applyFont="1" applyFill="1" applyBorder="1" applyAlignment="1">
      <alignment vertical="top" wrapText="1"/>
    </xf>
    <xf numFmtId="0" fontId="145" fillId="16" borderId="35" xfId="0" applyFont="1" applyFill="1" applyBorder="1" applyAlignment="1">
      <alignment horizontal="center" vertical="top" wrapText="1"/>
    </xf>
    <xf numFmtId="0" fontId="146" fillId="0" borderId="35" xfId="0" applyFont="1" applyBorder="1" applyAlignment="1">
      <alignment vertical="top" wrapText="1"/>
    </xf>
    <xf numFmtId="49" fontId="79" fillId="16" borderId="35" xfId="0" applyNumberFormat="1" applyFont="1" applyFill="1" applyBorder="1" applyAlignment="1">
      <alignment horizontal="center" vertical="top" wrapText="1"/>
    </xf>
    <xf numFmtId="1" fontId="79" fillId="0" borderId="35" xfId="0" applyNumberFormat="1" applyFont="1" applyBorder="1" applyAlignment="1">
      <alignment horizontal="center" vertical="top" wrapText="1"/>
    </xf>
    <xf numFmtId="0" fontId="145" fillId="0" borderId="35" xfId="0" applyFont="1" applyBorder="1" applyAlignment="1">
      <alignment vertical="top" wrapText="1"/>
    </xf>
    <xf numFmtId="0" fontId="79" fillId="0" borderId="35" xfId="0" applyFont="1" applyBorder="1" applyAlignment="1">
      <alignment vertical="top" wrapText="1"/>
    </xf>
    <xf numFmtId="49" fontId="79" fillId="0" borderId="35" xfId="0" applyNumberFormat="1" applyFont="1" applyBorder="1" applyAlignment="1">
      <alignment horizontal="center" vertical="top" wrapText="1"/>
    </xf>
    <xf numFmtId="0" fontId="117" fillId="0" borderId="34" xfId="0" applyFont="1" applyBorder="1" applyAlignment="1">
      <alignment vertical="top" wrapText="1"/>
    </xf>
    <xf numFmtId="0" fontId="117" fillId="0" borderId="33" xfId="0" applyFont="1" applyBorder="1" applyAlignment="1">
      <alignment horizontal="center" vertical="top" wrapText="1"/>
    </xf>
    <xf numFmtId="0" fontId="117" fillId="0" borderId="34" xfId="0" applyFont="1" applyBorder="1" applyAlignment="1">
      <alignment horizontal="center" vertical="top" wrapText="1"/>
    </xf>
    <xf numFmtId="49" fontId="117" fillId="0" borderId="33" xfId="0" applyNumberFormat="1" applyFont="1" applyBorder="1" applyAlignment="1">
      <alignment horizontal="center" vertical="top" wrapText="1"/>
    </xf>
    <xf numFmtId="3" fontId="153" fillId="0" borderId="34" xfId="0" applyNumberFormat="1" applyFont="1" applyBorder="1" applyAlignment="1">
      <alignment horizontal="center" vertical="top" wrapText="1"/>
    </xf>
    <xf numFmtId="4" fontId="153" fillId="0" borderId="34" xfId="0" applyNumberFormat="1" applyFont="1" applyBorder="1" applyAlignment="1">
      <alignment horizontal="center" vertical="top" wrapText="1"/>
    </xf>
    <xf numFmtId="0" fontId="154" fillId="0" borderId="0" xfId="0" applyFont="1"/>
    <xf numFmtId="0" fontId="117" fillId="0" borderId="37" xfId="0" applyFont="1" applyBorder="1" applyAlignment="1">
      <alignment vertical="top" wrapText="1"/>
    </xf>
    <xf numFmtId="0" fontId="117" fillId="0" borderId="36" xfId="0" applyFont="1" applyBorder="1" applyAlignment="1">
      <alignment horizontal="center" vertical="top" wrapText="1"/>
    </xf>
    <xf numFmtId="0" fontId="0" fillId="0" borderId="0" xfId="0" applyAlignment="1">
      <alignment wrapText="1"/>
    </xf>
    <xf numFmtId="0" fontId="117" fillId="0" borderId="37" xfId="0" applyFont="1" applyBorder="1" applyAlignment="1">
      <alignment horizontal="center" vertical="top" wrapText="1"/>
    </xf>
    <xf numFmtId="49" fontId="117" fillId="0" borderId="36" xfId="0" applyNumberFormat="1" applyFont="1" applyBorder="1" applyAlignment="1">
      <alignment horizontal="center" vertical="top" wrapText="1"/>
    </xf>
    <xf numFmtId="3" fontId="153" fillId="0" borderId="37" xfId="0" applyNumberFormat="1" applyFont="1" applyBorder="1" applyAlignment="1">
      <alignment horizontal="center" vertical="top" wrapText="1"/>
    </xf>
    <xf numFmtId="4" fontId="153" fillId="0" borderId="37" xfId="0" applyNumberFormat="1" applyFont="1" applyBorder="1" applyAlignment="1">
      <alignment horizontal="center" vertical="top" wrapText="1"/>
    </xf>
    <xf numFmtId="0" fontId="79" fillId="0" borderId="18" xfId="0" applyFont="1" applyBorder="1" applyAlignment="1">
      <alignment horizontal="left" vertical="top" wrapText="1"/>
    </xf>
    <xf numFmtId="0" fontId="155" fillId="0" borderId="18" xfId="1" applyFont="1" applyBorder="1" applyAlignment="1" applyProtection="1">
      <alignment vertical="top" wrapText="1"/>
    </xf>
    <xf numFmtId="0" fontId="85" fillId="15" borderId="18" xfId="1" applyFill="1" applyBorder="1" applyAlignment="1" applyProtection="1">
      <alignment vertical="top" wrapText="1"/>
    </xf>
    <xf numFmtId="0" fontId="79" fillId="0" borderId="18" xfId="0" applyFont="1" applyBorder="1" applyAlignment="1">
      <alignment vertical="top"/>
    </xf>
    <xf numFmtId="0" fontId="80" fillId="0" borderId="18" xfId="0" applyFont="1" applyBorder="1" applyAlignment="1">
      <alignment horizontal="center" vertical="top"/>
    </xf>
    <xf numFmtId="0" fontId="79" fillId="0" borderId="34" xfId="0" applyFont="1" applyBorder="1" applyAlignment="1">
      <alignment vertical="top" wrapText="1"/>
    </xf>
    <xf numFmtId="3" fontId="80" fillId="0" borderId="18" xfId="0" applyNumberFormat="1" applyFont="1" applyBorder="1" applyAlignment="1">
      <alignment horizontal="center" vertical="top"/>
    </xf>
    <xf numFmtId="0" fontId="155" fillId="0" borderId="18" xfId="1" applyFont="1" applyBorder="1" applyAlignment="1" applyProtection="1">
      <alignment horizontal="center" vertical="top" wrapText="1"/>
    </xf>
    <xf numFmtId="49" fontId="79" fillId="0" borderId="34" xfId="0" applyNumberFormat="1" applyFont="1" applyBorder="1" applyAlignment="1">
      <alignment vertical="top" wrapText="1"/>
    </xf>
    <xf numFmtId="2" fontId="79" fillId="0" borderId="33" xfId="0" applyNumberFormat="1" applyFont="1" applyBorder="1" applyAlignment="1">
      <alignment horizontal="center" vertical="top" wrapText="1"/>
    </xf>
    <xf numFmtId="4" fontId="80" fillId="0" borderId="34" xfId="0" applyNumberFormat="1" applyFont="1" applyBorder="1" applyAlignment="1">
      <alignment horizontal="center" vertical="top" wrapText="1"/>
    </xf>
    <xf numFmtId="0" fontId="5" fillId="0" borderId="0" xfId="0" applyFont="1"/>
    <xf numFmtId="1" fontId="80" fillId="0" borderId="34" xfId="0" applyNumberFormat="1" applyFont="1" applyBorder="1" applyAlignment="1">
      <alignment vertical="top" wrapText="1"/>
    </xf>
    <xf numFmtId="49" fontId="156" fillId="0" borderId="34" xfId="0" applyNumberFormat="1" applyFont="1" applyBorder="1" applyAlignment="1">
      <alignment horizontal="center" vertical="top" wrapText="1"/>
    </xf>
    <xf numFmtId="49" fontId="80" fillId="0" borderId="34" xfId="0" applyNumberFormat="1" applyFont="1" applyBorder="1" applyAlignment="1">
      <alignment horizontal="center" vertical="top" wrapText="1"/>
    </xf>
    <xf numFmtId="0" fontId="153" fillId="0" borderId="33" xfId="0" applyFont="1" applyBorder="1" applyAlignment="1">
      <alignment horizontal="center" vertical="top" wrapText="1"/>
    </xf>
    <xf numFmtId="0" fontId="80" fillId="0" borderId="33" xfId="0" applyFont="1" applyBorder="1" applyAlignment="1">
      <alignment horizontal="center" vertical="top" wrapText="1"/>
    </xf>
    <xf numFmtId="2" fontId="80" fillId="0" borderId="33" xfId="0" applyNumberFormat="1" applyFont="1" applyBorder="1" applyAlignment="1">
      <alignment horizontal="center" vertical="top" wrapText="1"/>
    </xf>
    <xf numFmtId="49" fontId="153" fillId="0" borderId="33" xfId="0" applyNumberFormat="1" applyFont="1" applyBorder="1" applyAlignment="1">
      <alignment horizontal="center" vertical="top" wrapText="1"/>
    </xf>
    <xf numFmtId="0" fontId="80" fillId="0" borderId="18" xfId="0" applyFont="1" applyBorder="1" applyAlignment="1">
      <alignment horizontal="center" vertical="top" wrapText="1"/>
    </xf>
    <xf numFmtId="0" fontId="157" fillId="0" borderId="18" xfId="1" applyFont="1" applyBorder="1" applyAlignment="1" applyProtection="1">
      <alignment vertical="top" wrapText="1"/>
    </xf>
    <xf numFmtId="49" fontId="79" fillId="0" borderId="34" xfId="0" applyNumberFormat="1" applyFont="1" applyBorder="1" applyAlignment="1" applyProtection="1">
      <alignment vertical="top" wrapText="1"/>
      <protection locked="0"/>
    </xf>
    <xf numFmtId="0" fontId="117" fillId="0" borderId="33" xfId="0" applyFont="1" applyBorder="1" applyAlignment="1" applyProtection="1">
      <alignment horizontal="center" vertical="top" wrapText="1"/>
      <protection locked="0"/>
    </xf>
    <xf numFmtId="0" fontId="79" fillId="0" borderId="33" xfId="0" applyFont="1" applyBorder="1" applyAlignment="1" applyProtection="1">
      <alignment vertical="top" wrapText="1"/>
      <protection locked="0"/>
    </xf>
    <xf numFmtId="2" fontId="79" fillId="0" borderId="33" xfId="0" applyNumberFormat="1" applyFont="1" applyBorder="1" applyAlignment="1" applyProtection="1">
      <alignment horizontal="center" vertical="top" wrapText="1"/>
      <protection locked="0"/>
    </xf>
    <xf numFmtId="49" fontId="117" fillId="0" borderId="33" xfId="0" applyNumberFormat="1" applyFont="1" applyBorder="1" applyAlignment="1" applyProtection="1">
      <alignment horizontal="center" vertical="top" wrapText="1"/>
      <protection locked="0"/>
    </xf>
    <xf numFmtId="0" fontId="79" fillId="0" borderId="18" xfId="0" applyFont="1" applyBorder="1" applyAlignment="1" applyProtection="1">
      <alignment vertical="top" wrapText="1"/>
      <protection locked="0"/>
    </xf>
    <xf numFmtId="0" fontId="85" fillId="0" borderId="18" xfId="1" applyBorder="1" applyAlignment="1" applyProtection="1">
      <alignment vertical="top" wrapText="1"/>
      <protection locked="0"/>
    </xf>
    <xf numFmtId="1" fontId="80" fillId="0" borderId="34" xfId="0" applyNumberFormat="1" applyFont="1" applyBorder="1" applyAlignment="1" applyProtection="1">
      <alignment horizontal="center" vertical="top" wrapText="1"/>
      <protection locked="0"/>
    </xf>
    <xf numFmtId="4" fontId="80" fillId="0" borderId="34" xfId="0" applyNumberFormat="1" applyFont="1" applyBorder="1" applyAlignment="1" applyProtection="1">
      <alignment horizontal="center" vertical="top" wrapText="1"/>
      <protection locked="0"/>
    </xf>
    <xf numFmtId="0" fontId="158" fillId="0" borderId="35" xfId="0" applyFont="1" applyBorder="1" applyAlignment="1">
      <alignment vertical="top" wrapText="1"/>
    </xf>
    <xf numFmtId="0" fontId="158" fillId="0" borderId="35" xfId="0" applyFont="1" applyBorder="1" applyAlignment="1">
      <alignment horizontal="center" vertical="top" wrapText="1"/>
    </xf>
    <xf numFmtId="0" fontId="80" fillId="0" borderId="35" xfId="0" applyFont="1" applyBorder="1" applyAlignment="1">
      <alignment horizontal="center" vertical="top" wrapText="1"/>
    </xf>
    <xf numFmtId="3" fontId="80" fillId="0" borderId="18" xfId="0" applyNumberFormat="1" applyFont="1" applyBorder="1" applyAlignment="1">
      <alignment horizontal="center" vertical="top" wrapText="1"/>
    </xf>
    <xf numFmtId="0" fontId="85" fillId="0" borderId="18" xfId="1" applyBorder="1" applyAlignment="1" applyProtection="1">
      <alignment horizontal="center" vertical="top" wrapText="1"/>
    </xf>
    <xf numFmtId="2" fontId="80" fillId="0" borderId="18" xfId="0" applyNumberFormat="1" applyFont="1" applyBorder="1" applyAlignment="1">
      <alignment horizontal="center" vertical="top" wrapText="1"/>
    </xf>
    <xf numFmtId="0" fontId="85" fillId="0" borderId="0" xfId="1" applyAlignment="1" applyProtection="1">
      <alignment vertical="center" wrapText="1"/>
    </xf>
    <xf numFmtId="0" fontId="79" fillId="0" borderId="18" xfId="0" applyFont="1" applyBorder="1" applyAlignment="1">
      <alignment vertical="center" wrapText="1"/>
    </xf>
    <xf numFmtId="0" fontId="79" fillId="0" borderId="18" xfId="0" applyFont="1" applyBorder="1" applyAlignment="1">
      <alignment horizontal="left" vertical="center" wrapText="1"/>
    </xf>
    <xf numFmtId="0" fontId="79" fillId="0" borderId="18" xfId="0" applyFont="1" applyBorder="1" applyAlignment="1">
      <alignment horizontal="center" vertical="center" wrapText="1"/>
    </xf>
    <xf numFmtId="0" fontId="85" fillId="0" borderId="18" xfId="1" applyBorder="1" applyAlignment="1" applyProtection="1">
      <alignment horizontal="center" vertical="center" wrapText="1"/>
    </xf>
    <xf numFmtId="1" fontId="80" fillId="0" borderId="18" xfId="0" applyNumberFormat="1" applyFont="1" applyBorder="1" applyAlignment="1">
      <alignment horizontal="center" vertical="center" wrapText="1"/>
    </xf>
    <xf numFmtId="2" fontId="80" fillId="0" borderId="18" xfId="0" applyNumberFormat="1" applyFont="1" applyBorder="1" applyAlignment="1">
      <alignment horizontal="center" vertical="center" wrapText="1"/>
    </xf>
    <xf numFmtId="0" fontId="0" fillId="0" borderId="0" xfId="0" applyAlignment="1">
      <alignment horizontal="center" vertical="center"/>
    </xf>
    <xf numFmtId="0" fontId="0" fillId="0" borderId="18" xfId="0" applyBorder="1" applyAlignment="1">
      <alignment horizontal="center" vertical="center"/>
    </xf>
    <xf numFmtId="0" fontId="85" fillId="0" borderId="0" xfId="1" applyAlignment="1" applyProtection="1">
      <alignment horizontal="left" wrapText="1"/>
    </xf>
    <xf numFmtId="0" fontId="159" fillId="0" borderId="0" xfId="0" applyFont="1"/>
    <xf numFmtId="0" fontId="85" fillId="0" borderId="0" xfId="1" applyAlignment="1" applyProtection="1">
      <alignment wrapText="1"/>
    </xf>
    <xf numFmtId="0" fontId="160" fillId="0" borderId="0" xfId="0" applyFont="1"/>
    <xf numFmtId="0" fontId="161" fillId="0" borderId="18" xfId="0" applyFont="1" applyBorder="1" applyAlignment="1">
      <alignment horizontal="left" vertical="top" wrapText="1"/>
    </xf>
    <xf numFmtId="0" fontId="161" fillId="0" borderId="18" xfId="0" applyFont="1" applyBorder="1" applyAlignment="1">
      <alignment vertical="top" wrapText="1"/>
    </xf>
    <xf numFmtId="0" fontId="161" fillId="0" borderId="18" xfId="0" applyFont="1" applyBorder="1" applyAlignment="1">
      <alignment horizontal="center" vertical="top" wrapText="1"/>
    </xf>
    <xf numFmtId="0" fontId="162" fillId="0" borderId="18" xfId="1" applyFont="1" applyBorder="1" applyAlignment="1" applyProtection="1">
      <alignment vertical="top" wrapText="1"/>
    </xf>
    <xf numFmtId="1" fontId="163" fillId="0" borderId="18" xfId="0" applyNumberFormat="1" applyFont="1" applyBorder="1" applyAlignment="1">
      <alignment horizontal="center" vertical="top" wrapText="1"/>
    </xf>
    <xf numFmtId="2" fontId="163" fillId="0" borderId="18" xfId="0" applyNumberFormat="1" applyFont="1" applyBorder="1" applyAlignment="1">
      <alignment horizontal="center" vertical="top" wrapText="1"/>
    </xf>
    <xf numFmtId="0" fontId="85" fillId="0" borderId="0" xfId="1" applyAlignment="1" applyProtection="1">
      <alignment horizontal="center" wrapText="1"/>
    </xf>
    <xf numFmtId="0" fontId="7" fillId="0" borderId="0" xfId="1" applyFont="1" applyAlignment="1" applyProtection="1">
      <alignment horizontal="center" wrapText="1"/>
    </xf>
    <xf numFmtId="0" fontId="79" fillId="0" borderId="18" xfId="1" applyFont="1" applyBorder="1" applyAlignment="1" applyProtection="1">
      <alignment horizontal="center" vertical="top" wrapText="1"/>
    </xf>
    <xf numFmtId="0" fontId="0" fillId="0" borderId="0" xfId="0" applyAlignment="1">
      <alignment vertical="top" wrapText="1"/>
    </xf>
    <xf numFmtId="0" fontId="166" fillId="0" borderId="0" xfId="0" applyFont="1" applyAlignment="1">
      <alignment vertical="center" wrapText="1"/>
    </xf>
    <xf numFmtId="0" fontId="169" fillId="0" borderId="0" xfId="0" applyFont="1" applyAlignment="1">
      <alignment vertical="top" wrapText="1"/>
    </xf>
    <xf numFmtId="0" fontId="85" fillId="0" borderId="0" xfId="1" applyAlignment="1" applyProtection="1">
      <alignment vertical="top" wrapText="1"/>
    </xf>
    <xf numFmtId="0" fontId="171" fillId="0" borderId="0" xfId="0" applyFont="1" applyAlignment="1">
      <alignment vertical="top" wrapText="1"/>
    </xf>
    <xf numFmtId="0" fontId="172" fillId="0" borderId="0" xfId="1" applyFont="1" applyAlignment="1" applyProtection="1">
      <alignment vertical="top" wrapText="1"/>
    </xf>
    <xf numFmtId="0" fontId="173" fillId="0" borderId="0" xfId="0" applyFont="1" applyAlignment="1">
      <alignment horizontal="justify" vertical="top"/>
    </xf>
    <xf numFmtId="0" fontId="7" fillId="0" borderId="0" xfId="1" applyFont="1" applyAlignment="1" applyProtection="1">
      <alignment vertical="top" wrapText="1"/>
    </xf>
    <xf numFmtId="0" fontId="173" fillId="0" borderId="0" xfId="0" applyFont="1" applyAlignment="1">
      <alignment vertical="top" wrapText="1"/>
    </xf>
    <xf numFmtId="0" fontId="175" fillId="17" borderId="18" xfId="0" applyFont="1" applyFill="1" applyBorder="1" applyAlignment="1">
      <alignment horizontal="center" vertical="center" wrapText="1"/>
    </xf>
    <xf numFmtId="0" fontId="85" fillId="17" borderId="18" xfId="1" applyFill="1" applyBorder="1" applyAlignment="1" applyProtection="1">
      <alignment horizontal="center" vertical="center" wrapText="1"/>
    </xf>
    <xf numFmtId="1" fontId="176" fillId="17" borderId="18" xfId="1" applyNumberFormat="1" applyFont="1" applyFill="1" applyBorder="1" applyAlignment="1" applyProtection="1">
      <alignment horizontal="center" vertical="center" wrapText="1"/>
    </xf>
    <xf numFmtId="1" fontId="175" fillId="17" borderId="18" xfId="0" applyNumberFormat="1" applyFont="1" applyFill="1" applyBorder="1" applyAlignment="1">
      <alignment horizontal="center" vertical="center" wrapText="1"/>
    </xf>
    <xf numFmtId="2" fontId="175" fillId="17" borderId="18" xfId="0" applyNumberFormat="1" applyFont="1" applyFill="1" applyBorder="1" applyAlignment="1">
      <alignment horizontal="center" vertical="center" wrapText="1"/>
    </xf>
    <xf numFmtId="0" fontId="79" fillId="0" borderId="18" xfId="0" applyFont="1" applyBorder="1" applyAlignment="1" applyProtection="1">
      <alignment horizontal="center" vertical="top" wrapText="1"/>
      <protection locked="0"/>
    </xf>
    <xf numFmtId="0" fontId="85" fillId="0" borderId="18" xfId="1" applyBorder="1" applyAlignment="1" applyProtection="1">
      <alignment horizontal="center" vertical="top" wrapText="1"/>
      <protection locked="0"/>
    </xf>
    <xf numFmtId="1" fontId="80" fillId="0" borderId="18" xfId="0" applyNumberFormat="1" applyFont="1" applyBorder="1" applyAlignment="1" applyProtection="1">
      <alignment horizontal="center" vertical="top" wrapText="1"/>
      <protection locked="0"/>
    </xf>
    <xf numFmtId="2" fontId="80" fillId="0" borderId="18" xfId="0" applyNumberFormat="1" applyFont="1" applyBorder="1" applyAlignment="1" applyProtection="1">
      <alignment horizontal="center" vertical="top" wrapText="1"/>
      <protection locked="0"/>
    </xf>
    <xf numFmtId="0" fontId="79" fillId="0" borderId="35" xfId="0" applyFont="1" applyBorder="1" applyAlignment="1">
      <alignment horizontal="left" vertical="top" wrapText="1"/>
    </xf>
    <xf numFmtId="0" fontId="147" fillId="0" borderId="35" xfId="0" applyFont="1" applyBorder="1" applyAlignment="1">
      <alignment horizontal="center" vertical="top" wrapText="1"/>
    </xf>
    <xf numFmtId="2" fontId="80" fillId="0" borderId="35" xfId="0" applyNumberFormat="1" applyFont="1" applyBorder="1" applyAlignment="1">
      <alignment horizontal="center" vertical="top" wrapText="1"/>
    </xf>
    <xf numFmtId="3" fontId="80" fillId="0" borderId="35" xfId="0" applyNumberFormat="1" applyFont="1" applyBorder="1" applyAlignment="1">
      <alignment horizontal="center" vertical="top" wrapText="1"/>
    </xf>
    <xf numFmtId="2" fontId="79" fillId="0" borderId="18" xfId="0" applyNumberFormat="1" applyFont="1" applyBorder="1" applyAlignment="1">
      <alignment vertical="top" wrapText="1"/>
    </xf>
    <xf numFmtId="2" fontId="79" fillId="0" borderId="18" xfId="0" applyNumberFormat="1" applyFont="1" applyBorder="1" applyAlignment="1">
      <alignment horizontal="center" vertical="top" wrapText="1"/>
    </xf>
    <xf numFmtId="14" fontId="79" fillId="0" borderId="18" xfId="0" applyNumberFormat="1" applyFont="1" applyBorder="1" applyAlignment="1">
      <alignment horizontal="center" vertical="top" wrapText="1"/>
    </xf>
    <xf numFmtId="15" fontId="79" fillId="0" borderId="18" xfId="0" applyNumberFormat="1" applyFont="1" applyBorder="1" applyAlignment="1">
      <alignment horizontal="center" vertical="top" wrapText="1"/>
    </xf>
    <xf numFmtId="0" fontId="79" fillId="0" borderId="18" xfId="0" applyFont="1" applyBorder="1" applyAlignment="1">
      <alignment horizontal="center" vertical="top"/>
    </xf>
    <xf numFmtId="0" fontId="177" fillId="0" borderId="0" xfId="0" applyFont="1" applyAlignment="1">
      <alignment horizontal="center" wrapText="1"/>
    </xf>
    <xf numFmtId="0" fontId="178" fillId="0" borderId="0" xfId="0" applyFont="1"/>
    <xf numFmtId="0" fontId="179" fillId="0" borderId="0" xfId="0" applyFont="1"/>
    <xf numFmtId="0" fontId="85" fillId="0" borderId="0" xfId="1" applyAlignment="1" applyProtection="1">
      <alignment horizontal="center" vertical="top" wrapText="1"/>
    </xf>
    <xf numFmtId="0" fontId="155" fillId="0" borderId="18" xfId="1" applyFont="1" applyFill="1" applyBorder="1" applyAlignment="1" applyProtection="1">
      <alignment horizontal="center" vertical="top" wrapText="1"/>
    </xf>
    <xf numFmtId="0" fontId="181" fillId="0" borderId="0" xfId="0" applyFont="1" applyAlignment="1">
      <alignment horizontal="center" vertical="top" wrapText="1"/>
    </xf>
    <xf numFmtId="0" fontId="182" fillId="0" borderId="0" xfId="0" applyFont="1" applyAlignment="1">
      <alignment wrapText="1"/>
    </xf>
    <xf numFmtId="0" fontId="85" fillId="15" borderId="18" xfId="1" applyFill="1" applyBorder="1" applyAlignment="1" applyProtection="1">
      <alignment vertical="top" wrapText="1"/>
      <protection locked="0"/>
    </xf>
    <xf numFmtId="0" fontId="80" fillId="0" borderId="18" xfId="0" applyFont="1" applyBorder="1" applyAlignment="1" applyProtection="1">
      <alignment horizontal="center" vertical="top"/>
      <protection locked="0"/>
    </xf>
    <xf numFmtId="2" fontId="80" fillId="0" borderId="18" xfId="0" applyNumberFormat="1" applyFont="1" applyBorder="1" applyAlignment="1" applyProtection="1">
      <alignment horizontal="center" vertical="top"/>
      <protection locked="0"/>
    </xf>
    <xf numFmtId="0" fontId="79" fillId="15" borderId="18" xfId="0" applyFont="1" applyFill="1" applyBorder="1" applyAlignment="1" applyProtection="1">
      <alignment vertical="top" wrapText="1"/>
      <protection locked="0"/>
    </xf>
    <xf numFmtId="0" fontId="147" fillId="16" borderId="35" xfId="0" applyFont="1" applyFill="1" applyBorder="1" applyAlignment="1">
      <alignment vertical="top" wrapText="1"/>
    </xf>
    <xf numFmtId="0" fontId="80" fillId="0" borderId="35" xfId="0" applyFont="1" applyBorder="1" applyAlignment="1">
      <alignment horizontal="center" vertical="top"/>
    </xf>
    <xf numFmtId="0" fontId="79" fillId="0" borderId="35" xfId="0" applyFont="1" applyBorder="1" applyAlignment="1">
      <alignment horizontal="center" vertical="top"/>
    </xf>
    <xf numFmtId="0" fontId="183" fillId="0" borderId="35" xfId="1" applyNumberFormat="1" applyFont="1" applyFill="1" applyBorder="1" applyAlignment="1" applyProtection="1">
      <alignment horizontal="center" vertical="top" wrapText="1"/>
    </xf>
    <xf numFmtId="167" fontId="79" fillId="0" borderId="35" xfId="0" applyNumberFormat="1" applyFont="1" applyBorder="1" applyAlignment="1">
      <alignment horizontal="center" vertical="top" wrapText="1"/>
    </xf>
    <xf numFmtId="49" fontId="85" fillId="0" borderId="18" xfId="1" applyNumberFormat="1" applyBorder="1" applyAlignment="1" applyProtection="1">
      <alignment horizontal="center" vertical="top" wrapText="1"/>
    </xf>
    <xf numFmtId="165" fontId="79" fillId="0" borderId="18" xfId="0" applyNumberFormat="1" applyFont="1" applyBorder="1" applyAlignment="1">
      <alignment horizontal="center" vertical="top" wrapText="1"/>
    </xf>
    <xf numFmtId="1" fontId="80" fillId="0" borderId="18" xfId="0" applyNumberFormat="1" applyFont="1" applyBorder="1" applyAlignment="1">
      <alignment vertical="top" wrapText="1"/>
    </xf>
    <xf numFmtId="0" fontId="184" fillId="0" borderId="0" xfId="0" applyFont="1"/>
    <xf numFmtId="165" fontId="79" fillId="12" borderId="18" xfId="0" applyNumberFormat="1" applyFont="1" applyFill="1" applyBorder="1" applyAlignment="1">
      <alignment horizontal="center" vertical="top" wrapText="1"/>
    </xf>
    <xf numFmtId="0" fontId="79" fillId="12" borderId="18" xfId="0" applyFont="1" applyFill="1" applyBorder="1" applyAlignment="1">
      <alignment horizontal="left" vertical="top" wrapText="1"/>
    </xf>
    <xf numFmtId="0" fontId="79" fillId="0" borderId="18" xfId="0" applyFont="1" applyBorder="1" applyAlignment="1">
      <alignment horizontal="right" vertical="top" wrapText="1"/>
    </xf>
    <xf numFmtId="0" fontId="80" fillId="0" borderId="0" xfId="0" applyFont="1" applyAlignment="1">
      <alignment wrapText="1"/>
    </xf>
    <xf numFmtId="15" fontId="79" fillId="0" borderId="18" xfId="0" applyNumberFormat="1" applyFont="1" applyBorder="1" applyAlignment="1">
      <alignment vertical="top" wrapText="1"/>
    </xf>
    <xf numFmtId="0" fontId="185" fillId="0" borderId="0" xfId="0" applyFont="1"/>
    <xf numFmtId="0" fontId="80" fillId="0" borderId="18" xfId="0" applyFont="1" applyBorder="1" applyAlignment="1">
      <alignment horizontal="left" vertical="top" wrapText="1"/>
    </xf>
    <xf numFmtId="0" fontId="79" fillId="15" borderId="18" xfId="0" applyFont="1" applyFill="1" applyBorder="1" applyAlignment="1">
      <alignment horizontal="center" vertical="top" wrapText="1"/>
    </xf>
    <xf numFmtId="0" fontId="182" fillId="0" borderId="0" xfId="0" applyFont="1" applyAlignment="1">
      <alignment vertical="top" wrapText="1"/>
    </xf>
    <xf numFmtId="0" fontId="182" fillId="0" borderId="18" xfId="0" applyFont="1" applyBorder="1" applyAlignment="1">
      <alignment vertical="top" wrapText="1"/>
    </xf>
    <xf numFmtId="0" fontId="79" fillId="0" borderId="12" xfId="0" applyFont="1" applyBorder="1" applyAlignment="1">
      <alignment vertical="top" wrapText="1"/>
    </xf>
    <xf numFmtId="0" fontId="79" fillId="0" borderId="12" xfId="0" applyFont="1" applyBorder="1" applyAlignment="1">
      <alignment horizontal="center" vertical="top" wrapText="1"/>
    </xf>
    <xf numFmtId="0" fontId="85" fillId="0" borderId="12" xfId="1" applyBorder="1" applyAlignment="1" applyProtection="1">
      <alignment vertical="top" wrapText="1"/>
    </xf>
    <xf numFmtId="3" fontId="80" fillId="0" borderId="12" xfId="0" applyNumberFormat="1" applyFont="1" applyBorder="1" applyAlignment="1">
      <alignment horizontal="center" vertical="top" wrapText="1"/>
    </xf>
    <xf numFmtId="4" fontId="80" fillId="0" borderId="12" xfId="0" applyNumberFormat="1" applyFont="1" applyBorder="1" applyAlignment="1">
      <alignment horizontal="center" vertical="top" wrapText="1"/>
    </xf>
    <xf numFmtId="0" fontId="186" fillId="0" borderId="0" xfId="0" applyFont="1"/>
    <xf numFmtId="0" fontId="117" fillId="0" borderId="0" xfId="0" applyFont="1" applyAlignment="1">
      <alignment vertical="top" wrapText="1"/>
    </xf>
    <xf numFmtId="0" fontId="153" fillId="0" borderId="0" xfId="0" applyFont="1"/>
    <xf numFmtId="4" fontId="153" fillId="0" borderId="0" xfId="0" applyNumberFormat="1" applyFont="1" applyAlignment="1">
      <alignment horizontal="center" wrapText="1"/>
    </xf>
    <xf numFmtId="0" fontId="117" fillId="0" borderId="0" xfId="0" applyFont="1" applyAlignment="1">
      <alignment wrapText="1"/>
    </xf>
    <xf numFmtId="0" fontId="147" fillId="0" borderId="35" xfId="0" applyFont="1" applyBorder="1" applyAlignment="1">
      <alignment vertical="top" wrapText="1"/>
    </xf>
    <xf numFmtId="0" fontId="154" fillId="0" borderId="0" xfId="0" applyFont="1" applyAlignment="1">
      <alignment wrapText="1"/>
    </xf>
    <xf numFmtId="0" fontId="164" fillId="0" borderId="0" xfId="0" applyFont="1" applyAlignment="1">
      <alignment wrapText="1"/>
    </xf>
    <xf numFmtId="0" fontId="145" fillId="0" borderId="35" xfId="0" applyFont="1" applyBorder="1" applyAlignment="1">
      <alignment horizontal="left" vertical="top" wrapText="1"/>
    </xf>
    <xf numFmtId="0" fontId="79" fillId="0" borderId="37" xfId="0" applyFont="1" applyBorder="1" applyAlignment="1">
      <alignment vertical="top" wrapText="1"/>
    </xf>
    <xf numFmtId="3" fontId="80" fillId="0" borderId="35" xfId="0" applyNumberFormat="1" applyFont="1" applyBorder="1" applyAlignment="1">
      <alignment horizontal="center" vertical="top"/>
    </xf>
    <xf numFmtId="0" fontId="158" fillId="16" borderId="35" xfId="0" applyFont="1" applyFill="1" applyBorder="1" applyAlignment="1">
      <alignment horizontal="center" vertical="top" wrapText="1"/>
    </xf>
    <xf numFmtId="0" fontId="171" fillId="0" borderId="18" xfId="0" applyFont="1" applyBorder="1" applyAlignment="1">
      <alignment vertical="center" wrapText="1"/>
    </xf>
    <xf numFmtId="0" fontId="169" fillId="12" borderId="18" xfId="0" applyFont="1" applyFill="1" applyBorder="1" applyAlignment="1">
      <alignment horizontal="center" vertical="center" wrapText="1"/>
    </xf>
    <xf numFmtId="0" fontId="187" fillId="0" borderId="18" xfId="1" applyFont="1" applyBorder="1" applyAlignment="1" applyProtection="1">
      <alignment vertical="center" wrapText="1"/>
    </xf>
    <xf numFmtId="0" fontId="188" fillId="0" borderId="18" xfId="0" applyFont="1" applyBorder="1" applyAlignment="1">
      <alignment vertical="center" wrapText="1"/>
    </xf>
    <xf numFmtId="49" fontId="169" fillId="0" borderId="18" xfId="0" applyNumberFormat="1" applyFont="1" applyBorder="1" applyAlignment="1">
      <alignment horizontal="center" vertical="center" wrapText="1"/>
    </xf>
    <xf numFmtId="0" fontId="169" fillId="0" borderId="18" xfId="0" applyFont="1" applyBorder="1" applyAlignment="1">
      <alignment horizontal="center" vertical="center" wrapText="1"/>
    </xf>
    <xf numFmtId="3" fontId="189" fillId="0" borderId="18" xfId="0" applyNumberFormat="1" applyFont="1" applyBorder="1" applyAlignment="1">
      <alignment vertical="center"/>
    </xf>
    <xf numFmtId="1" fontId="190" fillId="0" borderId="18" xfId="0" applyNumberFormat="1" applyFont="1" applyBorder="1" applyAlignment="1">
      <alignment horizontal="center" vertical="center" wrapText="1"/>
    </xf>
    <xf numFmtId="4" fontId="190" fillId="0" borderId="18" xfId="0" applyNumberFormat="1" applyFont="1" applyBorder="1" applyAlignment="1">
      <alignment horizontal="center" vertical="center" wrapText="1"/>
    </xf>
    <xf numFmtId="0" fontId="190" fillId="12" borderId="18" xfId="0" applyFont="1" applyFill="1" applyBorder="1" applyAlignment="1" applyProtection="1">
      <alignment horizontal="left" vertical="center" wrapText="1"/>
      <protection locked="0"/>
    </xf>
    <xf numFmtId="0" fontId="169" fillId="12" borderId="18" xfId="0" applyFont="1" applyFill="1" applyBorder="1" applyAlignment="1">
      <alignment vertical="center" wrapText="1"/>
    </xf>
    <xf numFmtId="0" fontId="170" fillId="0" borderId="18" xfId="0" applyFont="1" applyBorder="1" applyAlignment="1">
      <alignment vertical="center" wrapText="1"/>
    </xf>
    <xf numFmtId="0" fontId="169" fillId="0" borderId="18" xfId="0" applyFont="1" applyBorder="1" applyAlignment="1">
      <alignment vertical="center" wrapText="1"/>
    </xf>
    <xf numFmtId="1" fontId="169" fillId="0" borderId="18" xfId="0" applyNumberFormat="1" applyFont="1" applyBorder="1" applyAlignment="1">
      <alignment horizontal="center" vertical="center" wrapText="1"/>
    </xf>
    <xf numFmtId="4" fontId="169" fillId="0" borderId="18" xfId="0" applyNumberFormat="1" applyFont="1" applyBorder="1" applyAlignment="1">
      <alignment horizontal="center" vertical="center" wrapText="1"/>
    </xf>
    <xf numFmtId="4" fontId="190" fillId="0" borderId="18" xfId="0" applyNumberFormat="1" applyFont="1" applyBorder="1" applyAlignment="1" applyProtection="1">
      <alignment horizontal="center" vertical="center" wrapText="1"/>
      <protection locked="0"/>
    </xf>
    <xf numFmtId="0" fontId="191" fillId="0" borderId="18" xfId="0" applyFont="1" applyBorder="1" applyAlignment="1">
      <alignment vertical="center" wrapText="1"/>
    </xf>
    <xf numFmtId="0" fontId="192" fillId="0" borderId="18" xfId="0" applyFont="1" applyBorder="1" applyAlignment="1">
      <alignment vertical="center" wrapText="1"/>
    </xf>
    <xf numFmtId="0" fontId="197" fillId="0" borderId="18" xfId="0" applyFont="1" applyBorder="1" applyAlignment="1">
      <alignment vertical="center" wrapText="1"/>
    </xf>
    <xf numFmtId="0" fontId="199" fillId="12" borderId="18" xfId="0" applyFont="1" applyFill="1" applyBorder="1" applyAlignment="1" applyProtection="1">
      <alignment horizontal="left" vertical="center" wrapText="1"/>
      <protection locked="0"/>
    </xf>
    <xf numFmtId="0" fontId="169" fillId="18" borderId="18" xfId="0" applyFont="1" applyFill="1" applyBorder="1" applyAlignment="1">
      <alignment vertical="center" wrapText="1"/>
    </xf>
    <xf numFmtId="0" fontId="141" fillId="0" borderId="18" xfId="0" applyFont="1" applyBorder="1" applyAlignment="1">
      <alignment horizontal="center" vertical="center" wrapText="1"/>
    </xf>
    <xf numFmtId="0" fontId="200" fillId="0" borderId="18" xfId="0" applyFont="1" applyBorder="1" applyAlignment="1">
      <alignment horizontal="center" vertical="center" wrapText="1"/>
    </xf>
    <xf numFmtId="49" fontId="150" fillId="0" borderId="18" xfId="0" applyNumberFormat="1" applyFont="1" applyBorder="1" applyAlignment="1">
      <alignment horizontal="center" vertical="center" wrapText="1"/>
    </xf>
    <xf numFmtId="16" fontId="200" fillId="0" borderId="18" xfId="0" quotePrefix="1" applyNumberFormat="1" applyFont="1" applyBorder="1" applyAlignment="1">
      <alignment horizontal="center" vertical="center" wrapText="1"/>
    </xf>
    <xf numFmtId="2" fontId="200" fillId="0" borderId="18" xfId="0" applyNumberFormat="1" applyFont="1" applyBorder="1" applyAlignment="1">
      <alignment horizontal="center" vertical="center" wrapText="1"/>
    </xf>
    <xf numFmtId="0" fontId="170" fillId="16" borderId="18" xfId="0" applyFont="1" applyFill="1" applyBorder="1" applyAlignment="1">
      <alignment vertical="center" wrapText="1"/>
    </xf>
    <xf numFmtId="0" fontId="169" fillId="16" borderId="18" xfId="0" applyFont="1" applyFill="1" applyBorder="1" applyAlignment="1">
      <alignment vertical="center" wrapText="1"/>
    </xf>
    <xf numFmtId="0" fontId="169" fillId="16" borderId="18" xfId="0" applyFont="1" applyFill="1" applyBorder="1" applyAlignment="1">
      <alignment horizontal="center" vertical="center" wrapText="1"/>
    </xf>
    <xf numFmtId="0" fontId="201" fillId="0" borderId="18" xfId="0" applyFont="1" applyBorder="1" applyAlignment="1">
      <alignment vertical="center" wrapText="1"/>
    </xf>
    <xf numFmtId="0" fontId="171" fillId="0" borderId="0" xfId="0" applyFont="1" applyAlignment="1">
      <alignment vertical="center"/>
    </xf>
    <xf numFmtId="0" fontId="170" fillId="0" borderId="33" xfId="0" applyFont="1" applyBorder="1" applyAlignment="1">
      <alignment horizontal="center" vertical="center" wrapText="1"/>
    </xf>
    <xf numFmtId="0" fontId="170" fillId="0" borderId="33" xfId="0" applyFont="1" applyBorder="1" applyAlignment="1">
      <alignment vertical="center" wrapText="1"/>
    </xf>
    <xf numFmtId="49" fontId="169" fillId="12" borderId="18" xfId="0" applyNumberFormat="1" applyFont="1" applyFill="1" applyBorder="1" applyAlignment="1">
      <alignment horizontal="center" vertical="center" wrapText="1"/>
    </xf>
    <xf numFmtId="3" fontId="202" fillId="0" borderId="34" xfId="0" applyNumberFormat="1" applyFont="1" applyBorder="1" applyAlignment="1">
      <alignment horizontal="center" vertical="center" wrapText="1"/>
    </xf>
    <xf numFmtId="4" fontId="202" fillId="0" borderId="34" xfId="0" applyNumberFormat="1" applyFont="1" applyBorder="1" applyAlignment="1">
      <alignment horizontal="center" vertical="center" wrapText="1"/>
    </xf>
    <xf numFmtId="0" fontId="202" fillId="0" borderId="0" xfId="0" applyFont="1" applyAlignment="1">
      <alignment vertical="center"/>
    </xf>
    <xf numFmtId="0" fontId="170" fillId="0" borderId="34" xfId="0" applyFont="1" applyBorder="1" applyAlignment="1">
      <alignment vertical="center" wrapText="1"/>
    </xf>
    <xf numFmtId="0" fontId="170" fillId="0" borderId="34" xfId="0" applyFont="1" applyBorder="1" applyAlignment="1">
      <alignment horizontal="center" vertical="center" wrapText="1"/>
    </xf>
    <xf numFmtId="49" fontId="170" fillId="0" borderId="33" xfId="0" applyNumberFormat="1" applyFont="1" applyBorder="1" applyAlignment="1">
      <alignment horizontal="center" vertical="center" wrapText="1"/>
    </xf>
    <xf numFmtId="3" fontId="202" fillId="0" borderId="34" xfId="0" applyNumberFormat="1" applyFont="1" applyBorder="1" applyAlignment="1">
      <alignment vertical="center" wrapText="1"/>
    </xf>
    <xf numFmtId="0" fontId="187" fillId="0" borderId="33" xfId="1" applyFont="1" applyBorder="1" applyAlignment="1" applyProtection="1">
      <alignment vertical="center" wrapText="1"/>
    </xf>
    <xf numFmtId="3" fontId="169" fillId="0" borderId="18" xfId="0" applyNumberFormat="1" applyFont="1" applyBorder="1" applyAlignment="1">
      <alignment vertical="center" wrapText="1"/>
    </xf>
    <xf numFmtId="0" fontId="170" fillId="0" borderId="37" xfId="0" applyFont="1" applyBorder="1" applyAlignment="1">
      <alignment vertical="center" wrapText="1"/>
    </xf>
    <xf numFmtId="0" fontId="170" fillId="0" borderId="36" xfId="0" applyFont="1" applyBorder="1" applyAlignment="1">
      <alignment horizontal="center" vertical="center" wrapText="1"/>
    </xf>
    <xf numFmtId="0" fontId="170" fillId="0" borderId="37" xfId="0" applyFont="1" applyBorder="1" applyAlignment="1">
      <alignment horizontal="center" vertical="center" wrapText="1"/>
    </xf>
    <xf numFmtId="0" fontId="187" fillId="0" borderId="36" xfId="1" applyFont="1" applyBorder="1" applyAlignment="1" applyProtection="1">
      <alignment vertical="center" wrapText="1"/>
    </xf>
    <xf numFmtId="49" fontId="170" fillId="0" borderId="36" xfId="0" applyNumberFormat="1" applyFont="1" applyBorder="1" applyAlignment="1">
      <alignment horizontal="center" vertical="center" wrapText="1"/>
    </xf>
    <xf numFmtId="3" fontId="202" fillId="0" borderId="37" xfId="0" applyNumberFormat="1" applyFont="1" applyBorder="1" applyAlignment="1">
      <alignment horizontal="center" vertical="center" wrapText="1"/>
    </xf>
    <xf numFmtId="4" fontId="202" fillId="0" borderId="37" xfId="0" applyNumberFormat="1" applyFont="1" applyBorder="1" applyAlignment="1">
      <alignment horizontal="center" vertical="center" wrapText="1"/>
    </xf>
    <xf numFmtId="0" fontId="170" fillId="0" borderId="18" xfId="0" applyFont="1" applyBorder="1" applyAlignment="1">
      <alignment horizontal="center" vertical="center" wrapText="1"/>
    </xf>
    <xf numFmtId="0" fontId="171" fillId="0" borderId="0" xfId="0" applyFont="1" applyAlignment="1">
      <alignment vertical="center" wrapText="1"/>
    </xf>
    <xf numFmtId="49" fontId="170" fillId="0" borderId="18" xfId="0" applyNumberFormat="1" applyFont="1" applyBorder="1" applyAlignment="1">
      <alignment horizontal="center" vertical="center" wrapText="1"/>
    </xf>
    <xf numFmtId="3" fontId="202" fillId="0" borderId="18" xfId="0" applyNumberFormat="1" applyFont="1" applyBorder="1" applyAlignment="1">
      <alignment horizontal="center" vertical="center" wrapText="1"/>
    </xf>
    <xf numFmtId="4" fontId="202" fillId="0" borderId="18" xfId="0" applyNumberFormat="1" applyFont="1" applyBorder="1" applyAlignment="1">
      <alignment horizontal="center" vertical="center" wrapText="1"/>
    </xf>
    <xf numFmtId="49" fontId="169" fillId="0" borderId="18" xfId="0" applyNumberFormat="1" applyFont="1" applyBorder="1" applyAlignment="1">
      <alignment vertical="center" wrapText="1"/>
    </xf>
    <xf numFmtId="49" fontId="190" fillId="0" borderId="18" xfId="0" applyNumberFormat="1" applyFont="1" applyBorder="1" applyAlignment="1">
      <alignment vertical="center" wrapText="1"/>
    </xf>
    <xf numFmtId="2" fontId="169" fillId="0" borderId="18" xfId="0" applyNumberFormat="1" applyFont="1" applyBorder="1" applyAlignment="1">
      <alignment horizontal="center" vertical="center" wrapText="1"/>
    </xf>
    <xf numFmtId="0" fontId="203" fillId="0" borderId="18" xfId="0" applyFont="1" applyBorder="1" applyAlignment="1">
      <alignment vertical="center"/>
    </xf>
    <xf numFmtId="0" fontId="171" fillId="0" borderId="0" xfId="0" applyFont="1"/>
    <xf numFmtId="1" fontId="190" fillId="0" borderId="18" xfId="0" applyNumberFormat="1" applyFont="1" applyBorder="1" applyAlignment="1">
      <alignment vertical="center" wrapText="1"/>
    </xf>
    <xf numFmtId="49" fontId="79" fillId="0" borderId="18" xfId="0" applyNumberFormat="1" applyFont="1" applyBorder="1" applyAlignment="1">
      <alignment vertical="center" wrapText="1"/>
    </xf>
    <xf numFmtId="49" fontId="80" fillId="0" borderId="18" xfId="0" applyNumberFormat="1" applyFont="1" applyBorder="1" applyAlignment="1">
      <alignment vertical="center" wrapText="1"/>
    </xf>
    <xf numFmtId="0" fontId="117" fillId="0" borderId="18" xfId="0" applyFont="1" applyBorder="1" applyAlignment="1">
      <alignment horizontal="center" vertical="center" wrapText="1"/>
    </xf>
    <xf numFmtId="2" fontId="79" fillId="0" borderId="18" xfId="0" applyNumberFormat="1" applyFont="1" applyBorder="1" applyAlignment="1">
      <alignment horizontal="center" vertical="center" wrapText="1"/>
    </xf>
    <xf numFmtId="49" fontId="117" fillId="0" borderId="18" xfId="0" applyNumberFormat="1" applyFont="1" applyBorder="1" applyAlignment="1">
      <alignment horizontal="center" vertical="center" wrapText="1"/>
    </xf>
    <xf numFmtId="0" fontId="204" fillId="0" borderId="18" xfId="0" applyFont="1" applyBorder="1" applyAlignment="1">
      <alignment vertical="center" wrapText="1"/>
    </xf>
    <xf numFmtId="0" fontId="138" fillId="0" borderId="18" xfId="1" applyFont="1" applyBorder="1" applyAlignment="1" applyProtection="1">
      <alignment vertical="center" wrapText="1"/>
    </xf>
    <xf numFmtId="1" fontId="80" fillId="0" borderId="18" xfId="0" applyNumberFormat="1" applyFont="1" applyBorder="1" applyAlignment="1">
      <alignment vertical="center" wrapText="1"/>
    </xf>
    <xf numFmtId="4" fontId="80" fillId="0" borderId="18" xfId="0" applyNumberFormat="1" applyFont="1" applyBorder="1" applyAlignment="1">
      <alignment horizontal="center" vertical="center" wrapText="1"/>
    </xf>
    <xf numFmtId="0" fontId="205" fillId="0" borderId="18" xfId="0" applyFont="1" applyBorder="1" applyAlignment="1">
      <alignment vertical="center"/>
    </xf>
    <xf numFmtId="0" fontId="79" fillId="12" borderId="18" xfId="0" applyFont="1" applyFill="1" applyBorder="1" applyAlignment="1">
      <alignment vertical="center" wrapText="1"/>
    </xf>
    <xf numFmtId="0" fontId="138" fillId="0" borderId="18" xfId="1" applyFont="1" applyBorder="1" applyAlignment="1" applyProtection="1">
      <alignment vertical="center"/>
    </xf>
    <xf numFmtId="4" fontId="80" fillId="0" borderId="18" xfId="0" applyNumberFormat="1" applyFont="1" applyBorder="1" applyAlignment="1" applyProtection="1">
      <alignment horizontal="center" vertical="center" wrapText="1"/>
      <protection locked="0"/>
    </xf>
    <xf numFmtId="0" fontId="206" fillId="0" borderId="18" xfId="0" applyFont="1" applyBorder="1" applyAlignment="1">
      <alignment horizontal="center" vertical="center" wrapText="1"/>
    </xf>
    <xf numFmtId="49" fontId="175" fillId="0" borderId="18" xfId="0" applyNumberFormat="1" applyFont="1" applyBorder="1" applyAlignment="1">
      <alignment horizontal="center" vertical="center" wrapText="1"/>
    </xf>
    <xf numFmtId="0" fontId="175" fillId="0" borderId="18" xfId="0" applyFont="1" applyBorder="1" applyAlignment="1">
      <alignment horizontal="center" vertical="center" wrapText="1"/>
    </xf>
    <xf numFmtId="0" fontId="206" fillId="0" borderId="18" xfId="0" applyFont="1" applyBorder="1" applyAlignment="1">
      <alignment horizontal="center" vertical="center"/>
    </xf>
    <xf numFmtId="49" fontId="206" fillId="0" borderId="18" xfId="0" applyNumberFormat="1" applyFont="1" applyBorder="1" applyAlignment="1">
      <alignment horizontal="center" vertical="center" wrapText="1"/>
    </xf>
    <xf numFmtId="0" fontId="175" fillId="0" borderId="18" xfId="1" applyNumberFormat="1" applyFont="1" applyFill="1" applyBorder="1" applyAlignment="1" applyProtection="1">
      <alignment horizontal="center" vertical="center" wrapText="1"/>
    </xf>
    <xf numFmtId="164" fontId="168" fillId="0" borderId="18" xfId="2" applyFont="1" applyBorder="1" applyAlignment="1">
      <alignment horizontal="center" vertical="center"/>
    </xf>
    <xf numFmtId="0" fontId="207" fillId="12" borderId="18" xfId="0" applyFont="1" applyFill="1" applyBorder="1" applyAlignment="1" applyProtection="1">
      <alignment horizontal="left" vertical="center" wrapText="1"/>
      <protection locked="0"/>
    </xf>
    <xf numFmtId="0" fontId="175" fillId="0" borderId="18" xfId="0" applyFont="1" applyBorder="1" applyAlignment="1">
      <alignment horizontal="center" vertical="center"/>
    </xf>
    <xf numFmtId="1" fontId="175" fillId="0" borderId="18" xfId="0" applyNumberFormat="1" applyFont="1" applyBorder="1" applyAlignment="1">
      <alignment horizontal="center" vertical="center" wrapText="1"/>
    </xf>
    <xf numFmtId="164" fontId="168" fillId="0" borderId="18" xfId="2" applyFont="1" applyBorder="1" applyAlignment="1">
      <alignment horizontal="center" vertical="center" wrapText="1"/>
    </xf>
    <xf numFmtId="0" fontId="208" fillId="0" borderId="18" xfId="0" applyFont="1" applyBorder="1" applyAlignment="1">
      <alignment vertical="center" wrapText="1"/>
    </xf>
    <xf numFmtId="0" fontId="209" fillId="0" borderId="18" xfId="0" applyFont="1" applyBorder="1" applyAlignment="1">
      <alignment vertical="center"/>
    </xf>
    <xf numFmtId="0" fontId="210" fillId="0" borderId="0" xfId="0" applyFont="1" applyAlignment="1">
      <alignment vertical="center" wrapText="1"/>
    </xf>
    <xf numFmtId="0" fontId="95" fillId="0" borderId="0" xfId="0" applyFont="1" applyAlignment="1">
      <alignment vertical="center"/>
    </xf>
    <xf numFmtId="0" fontId="210" fillId="0" borderId="0" xfId="0" applyFont="1" applyAlignment="1">
      <alignment vertical="center"/>
    </xf>
    <xf numFmtId="0" fontId="190" fillId="0" borderId="18" xfId="0" applyFont="1" applyBorder="1" applyAlignment="1">
      <alignment horizontal="center" vertical="center" wrapText="1"/>
    </xf>
    <xf numFmtId="0" fontId="202" fillId="0" borderId="18" xfId="0" applyFont="1" applyBorder="1" applyAlignment="1">
      <alignment horizontal="left" vertical="center"/>
    </xf>
    <xf numFmtId="4" fontId="190" fillId="0" borderId="18" xfId="0" applyNumberFormat="1" applyFont="1" applyBorder="1" applyAlignment="1" applyProtection="1">
      <alignment horizontal="left" vertical="center" wrapText="1"/>
      <protection locked="0"/>
    </xf>
    <xf numFmtId="164" fontId="169" fillId="0" borderId="18" xfId="2" applyFont="1" applyBorder="1" applyAlignment="1">
      <alignment vertical="center" wrapText="1"/>
    </xf>
    <xf numFmtId="164" fontId="169" fillId="0" borderId="18" xfId="2" applyFont="1" applyBorder="1" applyAlignment="1">
      <alignment horizontal="center" vertical="center" wrapText="1"/>
    </xf>
    <xf numFmtId="0" fontId="169" fillId="0" borderId="18" xfId="2" applyNumberFormat="1" applyFont="1" applyBorder="1" applyAlignment="1">
      <alignment horizontal="center" vertical="center" wrapText="1"/>
    </xf>
    <xf numFmtId="164" fontId="190" fillId="0" borderId="18" xfId="2" applyFont="1" applyBorder="1" applyAlignment="1">
      <alignment horizontal="center" vertical="center" wrapText="1"/>
    </xf>
    <xf numFmtId="2" fontId="190" fillId="0" borderId="18" xfId="0" applyNumberFormat="1" applyFont="1" applyBorder="1" applyAlignment="1">
      <alignment horizontal="right" vertical="center" wrapText="1"/>
    </xf>
    <xf numFmtId="4" fontId="190" fillId="0" borderId="18" xfId="0" applyNumberFormat="1" applyFont="1" applyBorder="1" applyAlignment="1">
      <alignment horizontal="right" vertical="center" wrapText="1"/>
    </xf>
    <xf numFmtId="0" fontId="189" fillId="0" borderId="18" xfId="0" applyFont="1" applyBorder="1" applyAlignment="1">
      <alignment vertical="center"/>
    </xf>
    <xf numFmtId="0" fontId="171" fillId="0" borderId="18" xfId="0" applyFont="1" applyBorder="1" applyAlignment="1">
      <alignment vertical="center"/>
    </xf>
    <xf numFmtId="0" fontId="169" fillId="0" borderId="18" xfId="0" applyFont="1" applyBorder="1" applyAlignment="1">
      <alignment vertical="top" wrapText="1"/>
    </xf>
    <xf numFmtId="0" fontId="190" fillId="0" borderId="18" xfId="0" applyFont="1" applyBorder="1" applyAlignment="1">
      <alignment vertical="top" wrapText="1"/>
    </xf>
    <xf numFmtId="0" fontId="169" fillId="0" borderId="18" xfId="0" applyFont="1" applyBorder="1" applyAlignment="1">
      <alignment horizontal="center" vertical="top" wrapText="1"/>
    </xf>
    <xf numFmtId="0" fontId="211" fillId="0" borderId="18" xfId="0" applyFont="1" applyBorder="1" applyAlignment="1">
      <alignment horizontal="center" vertical="top" wrapText="1"/>
    </xf>
    <xf numFmtId="0" fontId="187" fillId="0" borderId="18" xfId="1" applyFont="1" applyBorder="1" applyAlignment="1" applyProtection="1">
      <alignment horizontal="center" vertical="top" wrapText="1"/>
    </xf>
    <xf numFmtId="3" fontId="190" fillId="0" borderId="18" xfId="0" applyNumberFormat="1" applyFont="1" applyBorder="1" applyAlignment="1">
      <alignment horizontal="center" vertical="top" wrapText="1"/>
    </xf>
    <xf numFmtId="4" fontId="190" fillId="0" borderId="18" xfId="0" applyNumberFormat="1" applyFont="1" applyBorder="1" applyAlignment="1">
      <alignment horizontal="center" vertical="top" wrapText="1"/>
    </xf>
    <xf numFmtId="0" fontId="203" fillId="0" borderId="18" xfId="0" applyFont="1" applyBorder="1" applyAlignment="1">
      <alignment horizontal="left" vertical="center"/>
    </xf>
    <xf numFmtId="0" fontId="169" fillId="0" borderId="18" xfId="1" applyFont="1" applyFill="1" applyBorder="1" applyAlignment="1" applyProtection="1">
      <alignment horizontal="center" vertical="center" wrapText="1"/>
    </xf>
    <xf numFmtId="3" fontId="169" fillId="0" borderId="18" xfId="0" applyNumberFormat="1" applyFont="1" applyBorder="1" applyAlignment="1">
      <alignment horizontal="center" vertical="center" wrapText="1"/>
    </xf>
    <xf numFmtId="0" fontId="169" fillId="0" borderId="18" xfId="0" applyFont="1" applyBorder="1" applyAlignment="1">
      <alignment horizontal="left" vertical="center" wrapText="1"/>
    </xf>
    <xf numFmtId="0" fontId="169" fillId="0" borderId="18" xfId="0" applyFont="1" applyBorder="1" applyAlignment="1">
      <alignment horizontal="justify" vertical="center"/>
    </xf>
    <xf numFmtId="0" fontId="212" fillId="0" borderId="18" xfId="1" applyFont="1" applyFill="1" applyBorder="1" applyAlignment="1" applyProtection="1">
      <alignment horizontal="justify" vertical="center"/>
    </xf>
    <xf numFmtId="0" fontId="190" fillId="0" borderId="18" xfId="0" applyFont="1" applyBorder="1" applyAlignment="1">
      <alignment vertical="center"/>
    </xf>
    <xf numFmtId="0" fontId="190" fillId="0" borderId="18" xfId="0" applyFont="1" applyBorder="1" applyAlignment="1">
      <alignment vertical="center" wrapText="1"/>
    </xf>
    <xf numFmtId="0" fontId="211" fillId="0" borderId="18" xfId="0" applyFont="1" applyBorder="1" applyAlignment="1">
      <alignment vertical="center" wrapText="1"/>
    </xf>
    <xf numFmtId="0" fontId="212" fillId="0" borderId="18" xfId="1" applyFont="1" applyFill="1" applyBorder="1" applyAlignment="1" applyProtection="1">
      <alignment horizontal="center" vertical="center" wrapText="1"/>
    </xf>
    <xf numFmtId="0" fontId="169" fillId="0" borderId="18" xfId="0" applyFont="1" applyBorder="1" applyAlignment="1">
      <alignment horizontal="center" vertical="center"/>
    </xf>
    <xf numFmtId="0" fontId="212" fillId="0" borderId="18" xfId="1" applyFont="1" applyFill="1" applyBorder="1" applyAlignment="1" applyProtection="1">
      <alignment vertical="center" wrapText="1"/>
    </xf>
    <xf numFmtId="0" fontId="169" fillId="0" borderId="18" xfId="0" applyFont="1" applyBorder="1" applyAlignment="1">
      <alignment vertical="center"/>
    </xf>
    <xf numFmtId="0" fontId="190" fillId="0" borderId="18" xfId="0" applyFont="1" applyBorder="1" applyAlignment="1" applyProtection="1">
      <alignment horizontal="left" vertical="center" wrapText="1"/>
      <protection locked="0"/>
    </xf>
    <xf numFmtId="2" fontId="169" fillId="0" borderId="18" xfId="0" applyNumberFormat="1" applyFont="1" applyBorder="1" applyAlignment="1">
      <alignment vertical="center" wrapText="1"/>
    </xf>
    <xf numFmtId="0" fontId="187" fillId="19" borderId="18" xfId="1" applyFont="1" applyFill="1" applyBorder="1" applyAlignment="1" applyProtection="1">
      <alignment vertical="center" wrapText="1"/>
    </xf>
    <xf numFmtId="0" fontId="190" fillId="0" borderId="18" xfId="0" applyFont="1" applyBorder="1" applyAlignment="1">
      <alignment horizontal="left" vertical="center" wrapText="1"/>
    </xf>
    <xf numFmtId="0" fontId="187" fillId="15" borderId="18" xfId="1" applyFont="1" applyFill="1" applyBorder="1" applyAlignment="1" applyProtection="1">
      <alignment vertical="center" wrapText="1"/>
    </xf>
    <xf numFmtId="0" fontId="169" fillId="15" borderId="18" xfId="0" applyFont="1" applyFill="1" applyBorder="1" applyAlignment="1">
      <alignment vertical="center" wrapText="1"/>
    </xf>
    <xf numFmtId="0" fontId="187" fillId="0" borderId="18" xfId="1" applyFont="1" applyBorder="1" applyAlignment="1" applyProtection="1">
      <alignment horizontal="center" vertical="center" wrapText="1"/>
    </xf>
    <xf numFmtId="0" fontId="169" fillId="0" borderId="18" xfId="0" applyFont="1" applyBorder="1" applyAlignment="1">
      <alignment horizontal="right" vertical="center" wrapText="1"/>
    </xf>
    <xf numFmtId="2" fontId="169" fillId="0" borderId="18" xfId="0" applyNumberFormat="1" applyFont="1" applyBorder="1" applyAlignment="1">
      <alignment horizontal="right" vertical="center" wrapText="1"/>
    </xf>
    <xf numFmtId="16" fontId="169" fillId="0" borderId="18" xfId="0" applyNumberFormat="1" applyFont="1" applyBorder="1" applyAlignment="1">
      <alignment horizontal="center" vertical="center" wrapText="1"/>
    </xf>
    <xf numFmtId="14" fontId="169" fillId="0" borderId="18" xfId="0" applyNumberFormat="1" applyFont="1" applyBorder="1" applyAlignment="1">
      <alignment horizontal="center" vertical="center" wrapText="1"/>
    </xf>
    <xf numFmtId="15" fontId="169" fillId="0" borderId="18" xfId="0" applyNumberFormat="1" applyFont="1" applyBorder="1" applyAlignment="1">
      <alignment horizontal="center" vertical="center" wrapText="1"/>
    </xf>
    <xf numFmtId="0" fontId="187" fillId="0" borderId="18" xfId="1" applyFont="1" applyFill="1" applyBorder="1" applyAlignment="1" applyProtection="1">
      <alignment horizontal="center" vertical="center" wrapText="1"/>
    </xf>
    <xf numFmtId="0" fontId="203" fillId="0" borderId="18" xfId="0" applyFont="1" applyBorder="1" applyAlignment="1">
      <alignment horizontal="center" vertical="center"/>
    </xf>
    <xf numFmtId="0" fontId="171" fillId="0" borderId="18" xfId="0" applyFont="1" applyBorder="1" applyAlignment="1">
      <alignment horizontal="left" vertical="center" wrapText="1"/>
    </xf>
    <xf numFmtId="0" fontId="171" fillId="0" borderId="18" xfId="0" applyFont="1" applyBorder="1" applyAlignment="1">
      <alignment horizontal="left" vertical="center"/>
    </xf>
    <xf numFmtId="0" fontId="187" fillId="0" borderId="18" xfId="1" applyFont="1" applyFill="1" applyBorder="1" applyAlignment="1" applyProtection="1">
      <alignment vertical="center" wrapText="1"/>
    </xf>
    <xf numFmtId="0" fontId="190" fillId="0" borderId="18" xfId="0" applyFont="1" applyBorder="1" applyAlignment="1" applyProtection="1">
      <alignment horizontal="center" vertical="center" wrapText="1"/>
      <protection locked="0"/>
    </xf>
    <xf numFmtId="0" fontId="148" fillId="0" borderId="0" xfId="0" applyFont="1" applyAlignment="1">
      <alignment vertical="center" wrapText="1"/>
    </xf>
    <xf numFmtId="0" fontId="190" fillId="12" borderId="18" xfId="0" applyFont="1" applyFill="1" applyBorder="1" applyAlignment="1" applyProtection="1">
      <alignment horizontal="center" vertical="center" wrapText="1"/>
      <protection locked="0"/>
    </xf>
    <xf numFmtId="0" fontId="169" fillId="12" borderId="18" xfId="0" applyFont="1" applyFill="1" applyBorder="1" applyAlignment="1" applyProtection="1">
      <alignment vertical="center" wrapText="1"/>
      <protection locked="0"/>
    </xf>
    <xf numFmtId="0" fontId="169" fillId="12" borderId="18" xfId="0" applyFont="1" applyFill="1" applyBorder="1" applyAlignment="1" applyProtection="1">
      <alignment horizontal="center" vertical="center" wrapText="1"/>
      <protection locked="0"/>
    </xf>
    <xf numFmtId="49" fontId="169" fillId="12" borderId="18" xfId="0" applyNumberFormat="1" applyFont="1" applyFill="1" applyBorder="1" applyAlignment="1" applyProtection="1">
      <alignment horizontal="center" vertical="center" wrapText="1"/>
      <protection locked="0"/>
    </xf>
    <xf numFmtId="165" fontId="169" fillId="12" borderId="18" xfId="0" applyNumberFormat="1" applyFont="1" applyFill="1" applyBorder="1" applyAlignment="1" applyProtection="1">
      <alignment horizontal="center" vertical="center" wrapText="1"/>
      <protection locked="0"/>
    </xf>
    <xf numFmtId="1" fontId="190" fillId="0" borderId="18" xfId="0" applyNumberFormat="1" applyFont="1" applyBorder="1" applyAlignment="1" applyProtection="1">
      <alignment horizontal="center" vertical="center" wrapText="1"/>
      <protection locked="0"/>
    </xf>
    <xf numFmtId="2" fontId="190" fillId="0" borderId="18" xfId="0" applyNumberFormat="1" applyFont="1" applyBorder="1" applyAlignment="1" applyProtection="1">
      <alignment horizontal="center" vertical="center" wrapText="1"/>
      <protection locked="0"/>
    </xf>
    <xf numFmtId="49" fontId="216" fillId="12" borderId="18" xfId="1" applyNumberFormat="1" applyFont="1" applyFill="1" applyBorder="1" applyAlignment="1" applyProtection="1">
      <alignment horizontal="center" vertical="center" wrapText="1"/>
    </xf>
    <xf numFmtId="165" fontId="169" fillId="12" borderId="18" xfId="0" applyNumberFormat="1" applyFont="1" applyFill="1" applyBorder="1" applyAlignment="1">
      <alignment horizontal="center" vertical="center" wrapText="1"/>
    </xf>
    <xf numFmtId="2" fontId="190" fillId="0" borderId="18" xfId="0" applyNumberFormat="1" applyFont="1" applyBorder="1" applyAlignment="1">
      <alignment horizontal="center" vertical="center" wrapText="1"/>
    </xf>
    <xf numFmtId="0" fontId="199" fillId="12" borderId="18" xfId="0" applyFont="1" applyFill="1" applyBorder="1" applyAlignment="1" applyProtection="1">
      <alignment horizontal="center" vertical="center" wrapText="1"/>
      <protection locked="0"/>
    </xf>
    <xf numFmtId="49" fontId="216" fillId="0" borderId="18" xfId="1" applyNumberFormat="1" applyFont="1" applyBorder="1" applyAlignment="1" applyProtection="1">
      <alignment horizontal="center" vertical="center" wrapText="1"/>
    </xf>
    <xf numFmtId="165" fontId="169" fillId="0" borderId="18" xfId="0" applyNumberFormat="1" applyFont="1" applyBorder="1" applyAlignment="1">
      <alignment horizontal="center" vertical="center" wrapText="1"/>
    </xf>
    <xf numFmtId="0" fontId="217" fillId="0" borderId="18" xfId="0" applyFont="1" applyBorder="1" applyAlignment="1">
      <alignment vertical="center" wrapText="1"/>
    </xf>
    <xf numFmtId="0" fontId="218" fillId="0" borderId="18" xfId="0" applyFont="1" applyBorder="1" applyAlignment="1">
      <alignment vertical="center" wrapText="1"/>
    </xf>
    <xf numFmtId="0" fontId="190" fillId="12" borderId="18" xfId="0" applyFont="1" applyFill="1" applyBorder="1" applyAlignment="1">
      <alignment horizontal="center" vertical="center" wrapText="1"/>
    </xf>
    <xf numFmtId="17" fontId="169" fillId="0" borderId="18" xfId="0" applyNumberFormat="1" applyFont="1" applyBorder="1" applyAlignment="1">
      <alignment horizontal="center" vertical="center" wrapText="1"/>
    </xf>
    <xf numFmtId="0" fontId="170" fillId="0" borderId="0" xfId="0" applyFont="1"/>
    <xf numFmtId="15" fontId="170" fillId="0" borderId="18" xfId="0" applyNumberFormat="1" applyFont="1" applyBorder="1" applyAlignment="1">
      <alignment horizontal="center" vertical="center" wrapText="1"/>
    </xf>
    <xf numFmtId="0" fontId="202" fillId="0" borderId="0" xfId="0" applyFont="1" applyAlignment="1">
      <alignment horizontal="center" vertical="center" wrapText="1"/>
    </xf>
    <xf numFmtId="17" fontId="169" fillId="0" borderId="18" xfId="0" applyNumberFormat="1" applyFont="1" applyBorder="1" applyAlignment="1">
      <alignment vertical="center" wrapText="1"/>
    </xf>
    <xf numFmtId="0" fontId="171" fillId="0" borderId="0" xfId="0" applyFont="1" applyAlignment="1">
      <alignment horizontal="left" vertical="center" wrapText="1"/>
    </xf>
    <xf numFmtId="0" fontId="171" fillId="0" borderId="38" xfId="0" applyFont="1" applyBorder="1" applyAlignment="1">
      <alignment horizontal="left" vertical="center" wrapText="1"/>
    </xf>
    <xf numFmtId="0" fontId="189" fillId="0" borderId="18" xfId="0" applyFont="1" applyBorder="1" applyAlignment="1">
      <alignment horizontal="left" vertical="center" wrapText="1"/>
    </xf>
    <xf numFmtId="0" fontId="169" fillId="0" borderId="34" xfId="0" applyFont="1" applyBorder="1" applyAlignment="1">
      <alignment vertical="center" wrapText="1"/>
    </xf>
    <xf numFmtId="0" fontId="148" fillId="0" borderId="0" xfId="0" applyFont="1" applyAlignment="1">
      <alignment horizontal="left" vertical="center" wrapText="1"/>
    </xf>
    <xf numFmtId="0" fontId="169" fillId="0" borderId="0" xfId="0" applyFont="1" applyAlignment="1">
      <alignment vertical="center" wrapText="1"/>
    </xf>
    <xf numFmtId="0" fontId="187" fillId="0" borderId="0" xfId="1" applyFont="1" applyFill="1" applyAlignment="1" applyProtection="1">
      <alignment horizontal="left" vertical="center" wrapText="1"/>
    </xf>
    <xf numFmtId="0" fontId="187" fillId="0" borderId="0" xfId="1" applyFont="1" applyFill="1" applyAlignment="1" applyProtection="1">
      <alignment vertical="center" wrapText="1"/>
    </xf>
    <xf numFmtId="0" fontId="169" fillId="0" borderId="34" xfId="0" applyFont="1" applyBorder="1" applyAlignment="1">
      <alignment horizontal="left" vertical="center" wrapText="1"/>
    </xf>
    <xf numFmtId="0" fontId="169" fillId="0" borderId="34" xfId="0" applyFont="1" applyBorder="1" applyAlignment="1">
      <alignment horizontal="center" vertical="center" wrapText="1"/>
    </xf>
    <xf numFmtId="3" fontId="169" fillId="0" borderId="34" xfId="0" applyNumberFormat="1" applyFont="1" applyBorder="1" applyAlignment="1">
      <alignment horizontal="center" vertical="center" wrapText="1"/>
    </xf>
    <xf numFmtId="4" fontId="169" fillId="0" borderId="34" xfId="0" applyNumberFormat="1" applyFont="1" applyBorder="1" applyAlignment="1">
      <alignment horizontal="center" vertical="center" wrapText="1"/>
    </xf>
    <xf numFmtId="0" fontId="95" fillId="0" borderId="18" xfId="0" applyFont="1" applyBorder="1" applyAlignment="1">
      <alignment vertical="center" wrapText="1"/>
    </xf>
    <xf numFmtId="0" fontId="219" fillId="0" borderId="18" xfId="0" applyFont="1" applyBorder="1" applyAlignment="1">
      <alignment horizontal="left" vertical="center" wrapText="1"/>
    </xf>
    <xf numFmtId="164" fontId="169" fillId="0" borderId="18" xfId="2" applyFont="1" applyFill="1" applyBorder="1" applyAlignment="1">
      <alignment vertical="center" wrapText="1"/>
    </xf>
    <xf numFmtId="164" fontId="169" fillId="0" borderId="18" xfId="2" applyFont="1" applyFill="1" applyBorder="1" applyAlignment="1">
      <alignment horizontal="left" vertical="center" wrapText="1"/>
    </xf>
    <xf numFmtId="164" fontId="187" fillId="0" borderId="18" xfId="2" applyFont="1" applyFill="1" applyBorder="1" applyAlignment="1" applyProtection="1">
      <alignment vertical="center" wrapText="1"/>
    </xf>
    <xf numFmtId="164" fontId="169" fillId="0" borderId="18" xfId="2" applyFont="1" applyFill="1" applyBorder="1" applyAlignment="1">
      <alignment horizontal="center" vertical="center" wrapText="1"/>
    </xf>
    <xf numFmtId="164" fontId="169" fillId="0" borderId="34" xfId="2" applyFont="1" applyFill="1" applyBorder="1" applyAlignment="1">
      <alignment vertical="center" wrapText="1"/>
    </xf>
    <xf numFmtId="0" fontId="189" fillId="0" borderId="0" xfId="0" applyFont="1" applyAlignment="1">
      <alignment vertical="center" wrapText="1"/>
    </xf>
    <xf numFmtId="0" fontId="187" fillId="0" borderId="18" xfId="1" applyFont="1" applyFill="1" applyBorder="1" applyAlignment="1" applyProtection="1">
      <alignment horizontal="left" vertical="center" wrapText="1"/>
    </xf>
    <xf numFmtId="0" fontId="170" fillId="0" borderId="0" xfId="0" applyFont="1" applyAlignment="1">
      <alignment vertical="center" wrapText="1"/>
    </xf>
    <xf numFmtId="4" fontId="170" fillId="0" borderId="0" xfId="0" applyNumberFormat="1" applyFont="1" applyAlignment="1">
      <alignment horizontal="center" vertical="center" wrapText="1"/>
    </xf>
    <xf numFmtId="0" fontId="170" fillId="0" borderId="35" xfId="0" applyFont="1" applyBorder="1" applyAlignment="1">
      <alignment vertical="center" wrapText="1"/>
    </xf>
    <xf numFmtId="0" fontId="212" fillId="0" borderId="35" xfId="1" applyNumberFormat="1" applyFont="1" applyFill="1" applyBorder="1" applyAlignment="1" applyProtection="1">
      <alignment vertical="center" wrapText="1"/>
    </xf>
    <xf numFmtId="0" fontId="169" fillId="0" borderId="35" xfId="0" applyFont="1" applyBorder="1" applyAlignment="1">
      <alignment vertical="center" wrapText="1"/>
    </xf>
    <xf numFmtId="164" fontId="169" fillId="0" borderId="35" xfId="2" applyFont="1" applyFill="1" applyBorder="1" applyAlignment="1">
      <alignment vertical="center" wrapText="1"/>
    </xf>
    <xf numFmtId="0" fontId="220" fillId="0" borderId="35" xfId="1" applyNumberFormat="1" applyFont="1" applyFill="1" applyBorder="1" applyAlignment="1" applyProtection="1">
      <alignment vertical="center" wrapText="1"/>
    </xf>
    <xf numFmtId="4" fontId="170" fillId="0" borderId="18" xfId="0" applyNumberFormat="1" applyFont="1" applyBorder="1" applyAlignment="1">
      <alignment horizontal="center" vertical="center" wrapText="1"/>
    </xf>
    <xf numFmtId="0" fontId="221" fillId="0" borderId="0" xfId="0" applyFont="1" applyAlignment="1">
      <alignment vertical="center" wrapText="1"/>
    </xf>
    <xf numFmtId="0" fontId="171" fillId="0" borderId="18" xfId="0" applyFont="1" applyBorder="1" applyAlignment="1">
      <alignment horizontal="center" vertical="center" wrapText="1"/>
    </xf>
    <xf numFmtId="0" fontId="169" fillId="0" borderId="33" xfId="0" applyFont="1" applyBorder="1" applyAlignment="1">
      <alignment horizontal="center" vertical="center" wrapText="1"/>
    </xf>
    <xf numFmtId="0" fontId="169" fillId="0" borderId="39" xfId="0" applyFont="1" applyBorder="1" applyAlignment="1">
      <alignment horizontal="center" vertical="center" wrapText="1"/>
    </xf>
    <xf numFmtId="0" fontId="170" fillId="0" borderId="35" xfId="0" applyFont="1" applyBorder="1" applyAlignment="1">
      <alignment horizontal="left" vertical="center" wrapText="1"/>
    </xf>
    <xf numFmtId="0" fontId="169" fillId="0" borderId="35" xfId="0" applyFont="1" applyBorder="1" applyAlignment="1">
      <alignment horizontal="center" vertical="center" wrapText="1"/>
    </xf>
    <xf numFmtId="4" fontId="6" fillId="0" borderId="13" xfId="0" applyNumberFormat="1" applyFont="1" applyBorder="1" applyAlignment="1">
      <alignment horizontal="center" vertical="center"/>
    </xf>
    <xf numFmtId="4" fontId="6" fillId="5" borderId="13" xfId="0" applyNumberFormat="1" applyFont="1" applyFill="1" applyBorder="1" applyAlignment="1">
      <alignment horizontal="center" vertical="center"/>
    </xf>
    <xf numFmtId="0" fontId="4" fillId="3" borderId="3" xfId="0" applyFont="1" applyFill="1" applyBorder="1" applyAlignment="1">
      <alignment horizontal="center" vertical="center" wrapText="1"/>
    </xf>
    <xf numFmtId="0" fontId="1" fillId="3" borderId="17" xfId="0" applyFont="1" applyFill="1" applyBorder="1" applyAlignment="1">
      <alignment horizontal="center" vertical="center" wrapText="1"/>
    </xf>
    <xf numFmtId="0" fontId="1" fillId="3" borderId="17" xfId="0" applyFont="1" applyFill="1" applyBorder="1" applyAlignment="1">
      <alignment horizontal="center" vertical="center"/>
    </xf>
    <xf numFmtId="1" fontId="1" fillId="3" borderId="17" xfId="0" applyNumberFormat="1" applyFont="1" applyFill="1" applyBorder="1" applyAlignment="1">
      <alignment horizontal="center" vertical="center"/>
    </xf>
    <xf numFmtId="4" fontId="1" fillId="3" borderId="17" xfId="0" applyNumberFormat="1" applyFont="1" applyFill="1" applyBorder="1" applyAlignment="1">
      <alignment horizontal="center" vertical="center"/>
    </xf>
    <xf numFmtId="4" fontId="0" fillId="3" borderId="17" xfId="0" applyNumberFormat="1" applyFont="1" applyFill="1" applyBorder="1" applyAlignment="1">
      <alignment horizontal="center" vertical="center"/>
    </xf>
    <xf numFmtId="0" fontId="6" fillId="0" borderId="18" xfId="0" applyFont="1" applyBorder="1" applyAlignment="1">
      <alignment horizontal="center" vertical="center"/>
    </xf>
    <xf numFmtId="2" fontId="6" fillId="0" borderId="18" xfId="0" applyNumberFormat="1" applyFont="1" applyBorder="1" applyAlignment="1">
      <alignment horizontal="center" vertical="center"/>
    </xf>
    <xf numFmtId="2" fontId="7" fillId="0" borderId="18" xfId="0" applyNumberFormat="1" applyFont="1" applyBorder="1" applyAlignment="1">
      <alignment horizontal="center" vertical="center" wrapText="1"/>
    </xf>
    <xf numFmtId="0" fontId="119" fillId="0" borderId="18" xfId="0" applyFont="1" applyBorder="1" applyAlignment="1">
      <alignment wrapText="1"/>
    </xf>
    <xf numFmtId="0" fontId="119" fillId="5" borderId="18" xfId="0" applyFont="1" applyFill="1" applyBorder="1" applyAlignment="1">
      <alignment horizontal="center" wrapText="1"/>
    </xf>
    <xf numFmtId="0" fontId="119" fillId="0" borderId="18" xfId="0" applyFont="1" applyBorder="1" applyAlignment="1">
      <alignment horizontal="center" wrapText="1"/>
    </xf>
    <xf numFmtId="2" fontId="7" fillId="5" borderId="18" xfId="0" applyNumberFormat="1" applyFont="1" applyFill="1" applyBorder="1" applyAlignment="1">
      <alignment horizontal="center" vertical="center" wrapText="1"/>
    </xf>
    <xf numFmtId="0" fontId="119" fillId="20" borderId="18" xfId="0" applyFont="1" applyFill="1" applyBorder="1" applyAlignment="1">
      <alignment wrapText="1"/>
    </xf>
    <xf numFmtId="0" fontId="6" fillId="0" borderId="18" xfId="0" applyFont="1" applyBorder="1" applyAlignment="1">
      <alignment horizontal="center" vertical="center" wrapText="1"/>
    </xf>
    <xf numFmtId="0" fontId="7" fillId="5" borderId="18" xfId="0" applyFont="1" applyFill="1" applyBorder="1" applyAlignment="1">
      <alignment horizontal="left" vertical="center" wrapText="1"/>
    </xf>
    <xf numFmtId="0" fontId="6" fillId="6" borderId="18" xfId="0" applyFont="1" applyFill="1" applyBorder="1" applyAlignment="1">
      <alignment horizontal="center" vertical="center" wrapText="1"/>
    </xf>
    <xf numFmtId="2" fontId="6" fillId="0" borderId="18" xfId="0" applyNumberFormat="1" applyFont="1" applyBorder="1" applyAlignment="1">
      <alignment horizontal="center" vertical="center" wrapText="1"/>
    </xf>
    <xf numFmtId="4" fontId="6" fillId="3" borderId="18" xfId="0" applyNumberFormat="1" applyFont="1" applyFill="1" applyBorder="1" applyAlignment="1">
      <alignment horizontal="center" vertical="center"/>
    </xf>
    <xf numFmtId="4" fontId="6" fillId="4" borderId="1" xfId="0" applyNumberFormat="1" applyFont="1" applyFill="1" applyBorder="1" applyAlignment="1">
      <alignment horizontal="center" vertical="center"/>
    </xf>
    <xf numFmtId="0" fontId="6" fillId="0" borderId="0" xfId="0" applyFont="1" applyAlignment="1"/>
    <xf numFmtId="0" fontId="6" fillId="6" borderId="18" xfId="0" applyFont="1" applyFill="1" applyBorder="1" applyAlignment="1">
      <alignment horizontal="left" vertical="center" wrapText="1"/>
    </xf>
    <xf numFmtId="0" fontId="6" fillId="7" borderId="18" xfId="0" applyFont="1" applyFill="1" applyBorder="1" applyAlignment="1">
      <alignment horizontal="left" vertical="center" wrapText="1"/>
    </xf>
    <xf numFmtId="0" fontId="7" fillId="5" borderId="18" xfId="0" applyFont="1" applyFill="1" applyBorder="1" applyAlignment="1">
      <alignment vertical="center"/>
    </xf>
    <xf numFmtId="0" fontId="6" fillId="5" borderId="18" xfId="0" applyFont="1" applyFill="1" applyBorder="1" applyAlignment="1">
      <alignment horizontal="left" vertical="center" wrapText="1"/>
    </xf>
    <xf numFmtId="0" fontId="6" fillId="5" borderId="18" xfId="0" applyFont="1" applyFill="1" applyBorder="1" applyAlignment="1">
      <alignment horizontal="center" vertical="center" wrapText="1"/>
    </xf>
    <xf numFmtId="2" fontId="6" fillId="5" borderId="18" xfId="0" applyNumberFormat="1" applyFont="1" applyFill="1" applyBorder="1" applyAlignment="1">
      <alignment horizontal="center" vertical="center" wrapText="1"/>
    </xf>
    <xf numFmtId="0" fontId="6" fillId="0" borderId="0" xfId="0" applyFont="1"/>
    <xf numFmtId="0" fontId="6" fillId="0" borderId="18" xfId="0" applyFont="1" applyBorder="1" applyAlignment="1">
      <alignment horizontal="left" vertical="center" wrapText="1"/>
    </xf>
    <xf numFmtId="4" fontId="6" fillId="0" borderId="18" xfId="0" applyNumberFormat="1" applyFont="1" applyBorder="1" applyAlignment="1">
      <alignment horizontal="center" vertical="center"/>
    </xf>
    <xf numFmtId="2" fontId="6" fillId="5" borderId="18" xfId="0" applyNumberFormat="1" applyFont="1" applyFill="1" applyBorder="1" applyAlignment="1">
      <alignment horizontal="center" vertical="center"/>
    </xf>
    <xf numFmtId="2" fontId="6" fillId="0" borderId="18" xfId="0" applyNumberFormat="1" applyFont="1" applyBorder="1" applyAlignment="1" applyProtection="1">
      <alignment horizontal="center" vertical="center"/>
      <protection locked="0"/>
    </xf>
    <xf numFmtId="4" fontId="6" fillId="13" borderId="18" xfId="0" applyNumberFormat="1" applyFont="1" applyFill="1" applyBorder="1" applyAlignment="1">
      <alignment horizontal="center" vertical="center"/>
    </xf>
    <xf numFmtId="4" fontId="6" fillId="0" borderId="39" xfId="0" applyNumberFormat="1" applyFont="1" applyBorder="1" applyAlignment="1" applyProtection="1">
      <alignment horizontal="center" vertical="center"/>
      <protection locked="0"/>
    </xf>
    <xf numFmtId="4" fontId="6" fillId="0" borderId="18" xfId="0" applyNumberFormat="1" applyFont="1" applyBorder="1" applyAlignment="1" applyProtection="1">
      <alignment horizontal="center" vertical="center"/>
      <protection locked="0"/>
    </xf>
    <xf numFmtId="4" fontId="6" fillId="14" borderId="18" xfId="0" applyNumberFormat="1" applyFont="1" applyFill="1" applyBorder="1" applyAlignment="1" applyProtection="1">
      <alignment horizontal="center" vertical="center"/>
      <protection locked="0"/>
    </xf>
    <xf numFmtId="4" fontId="6" fillId="14" borderId="18" xfId="0" applyNumberFormat="1" applyFont="1" applyFill="1" applyBorder="1" applyAlignment="1">
      <alignment horizontal="center" vertical="center"/>
    </xf>
    <xf numFmtId="0" fontId="6" fillId="0" borderId="0" xfId="0" applyFont="1" applyAlignment="1">
      <alignment vertical="center"/>
    </xf>
    <xf numFmtId="0" fontId="7" fillId="15" borderId="18" xfId="0" applyFont="1" applyFill="1" applyBorder="1" applyAlignment="1">
      <alignment vertical="center" wrapText="1"/>
    </xf>
    <xf numFmtId="0" fontId="7" fillId="20" borderId="18" xfId="0" applyFont="1" applyFill="1" applyBorder="1" applyAlignment="1" applyProtection="1">
      <alignment horizontal="left" vertical="center" wrapText="1"/>
      <protection locked="0"/>
    </xf>
    <xf numFmtId="4" fontId="7" fillId="0" borderId="18" xfId="0" applyNumberFormat="1" applyFont="1" applyBorder="1" applyAlignment="1" applyProtection="1">
      <alignment horizontal="left" vertical="center" wrapText="1"/>
      <protection locked="0"/>
    </xf>
    <xf numFmtId="0" fontId="119" fillId="0" borderId="18" xfId="0" applyFont="1" applyFill="1" applyBorder="1" applyAlignment="1">
      <alignment wrapText="1"/>
    </xf>
    <xf numFmtId="0" fontId="6" fillId="0" borderId="18" xfId="0" applyFont="1" applyFill="1" applyBorder="1" applyAlignment="1">
      <alignment horizontal="left" vertical="center" wrapText="1"/>
    </xf>
    <xf numFmtId="0" fontId="190" fillId="0" borderId="40" xfId="0" applyFont="1" applyFill="1" applyBorder="1" applyAlignment="1" applyProtection="1">
      <alignment horizontal="center" vertical="center" wrapText="1"/>
      <protection locked="0"/>
    </xf>
    <xf numFmtId="0" fontId="190" fillId="0" borderId="40" xfId="0" applyFont="1" applyFill="1" applyBorder="1" applyAlignment="1" applyProtection="1">
      <alignment horizontal="left" vertical="center" wrapText="1"/>
      <protection locked="0"/>
    </xf>
    <xf numFmtId="2" fontId="0" fillId="0" borderId="1" xfId="3" applyNumberFormat="1" applyFont="1" applyBorder="1" applyAlignment="1">
      <alignment horizontal="center" vertical="center" wrapText="1"/>
    </xf>
    <xf numFmtId="2" fontId="0" fillId="0" borderId="1" xfId="3" applyNumberFormat="1" applyFont="1" applyBorder="1" applyAlignment="1">
      <alignment horizontal="center" vertical="center"/>
    </xf>
    <xf numFmtId="0" fontId="3" fillId="8" borderId="5" xfId="0" applyFont="1" applyFill="1" applyBorder="1" applyAlignment="1">
      <alignment horizontal="left" vertical="top" wrapText="1"/>
    </xf>
    <xf numFmtId="0" fontId="10" fillId="0" borderId="6" xfId="0" applyFont="1" applyBorder="1"/>
    <xf numFmtId="0" fontId="10" fillId="0" borderId="7" xfId="0" applyFont="1" applyBorder="1"/>
    <xf numFmtId="0" fontId="31" fillId="8" borderId="10" xfId="0" applyFont="1" applyFill="1" applyBorder="1" applyAlignment="1">
      <alignment horizontal="center" wrapText="1"/>
    </xf>
    <xf numFmtId="0" fontId="10" fillId="0" borderId="11" xfId="0" applyFont="1" applyBorder="1"/>
    <xf numFmtId="0" fontId="10" fillId="0" borderId="12" xfId="0" applyFont="1" applyBorder="1"/>
    <xf numFmtId="0" fontId="9" fillId="8" borderId="5" xfId="0" applyFont="1" applyFill="1" applyBorder="1" applyAlignment="1">
      <alignment horizontal="center" wrapText="1"/>
    </xf>
    <xf numFmtId="0" fontId="3" fillId="8" borderId="5" xfId="0" applyFont="1" applyFill="1" applyBorder="1" applyAlignment="1">
      <alignment horizontal="left" wrapText="1"/>
    </xf>
    <xf numFmtId="0" fontId="1" fillId="8" borderId="5" xfId="0" applyFont="1" applyFill="1" applyBorder="1" applyAlignment="1">
      <alignment horizontal="left" wrapText="1"/>
    </xf>
    <xf numFmtId="0" fontId="3" fillId="8" borderId="5" xfId="0" applyFont="1" applyFill="1" applyBorder="1" applyAlignment="1">
      <alignment horizontal="left"/>
    </xf>
    <xf numFmtId="0" fontId="1" fillId="8" borderId="5" xfId="0" applyFont="1" applyFill="1" applyBorder="1" applyAlignment="1">
      <alignment horizontal="left" vertical="top" wrapText="1"/>
    </xf>
    <xf numFmtId="0" fontId="10" fillId="0" borderId="14" xfId="0" applyFont="1" applyBorder="1"/>
    <xf numFmtId="0" fontId="53" fillId="8" borderId="5" xfId="0" applyFont="1" applyFill="1" applyBorder="1" applyAlignment="1">
      <alignment horizontal="center" vertical="center" wrapText="1"/>
    </xf>
    <xf numFmtId="0" fontId="3" fillId="8" borderId="5" xfId="0" applyFont="1" applyFill="1" applyBorder="1" applyAlignment="1">
      <alignment vertical="top" wrapText="1"/>
    </xf>
    <xf numFmtId="0" fontId="3" fillId="8" borderId="5" xfId="0" applyFont="1" applyFill="1" applyBorder="1" applyAlignment="1">
      <alignment wrapText="1"/>
    </xf>
    <xf numFmtId="0" fontId="3" fillId="8" borderId="5" xfId="0" applyFont="1" applyFill="1" applyBorder="1" applyAlignment="1"/>
    <xf numFmtId="0" fontId="31" fillId="8" borderId="10" xfId="0" applyFont="1" applyFill="1" applyBorder="1" applyAlignment="1">
      <alignment horizontal="center" vertical="top" wrapText="1"/>
    </xf>
  </cellXfs>
  <cellStyles count="5">
    <cellStyle name="Lien hypertexte" xfId="1" builtinId="8"/>
    <cellStyle name="Lien hypertexte 2" xfId="4" xr:uid="{3D4B8463-68BC-438B-8DD9-0D8B049E1A0E}"/>
    <cellStyle name="Milliers" xfId="2" builtinId="3"/>
    <cellStyle name="Normal" xfId="0" builtinId="0"/>
    <cellStyle name="Normal 2" xfId="3" xr:uid="{8B584EEA-D13B-4E1B-A24F-65080B3E540D}"/>
  </cellStyles>
  <dxfs count="40">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0000"/>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DD0806"/>
          <bgColor rgb="FFDD0806"/>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ill>
        <patternFill patternType="solid">
          <fgColor rgb="FFFF99CC"/>
          <bgColor rgb="FFFF99CC"/>
        </patternFill>
      </fill>
    </dxf>
    <dxf>
      <font>
        <color rgb="FFFFFF00"/>
      </font>
      <fill>
        <patternFill patternType="solid">
          <fgColor rgb="FFDD0806"/>
          <bgColor rgb="FFDD080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1.emf"/><Relationship Id="rId1" Type="http://schemas.openxmlformats.org/officeDocument/2006/relationships/customXml" Target="../ink/ink1.xml"/></Relationships>
</file>

<file path=xl/drawings/drawing1.xml><?xml version="1.0" encoding="utf-8"?>
<xdr:wsDr xmlns:xdr="http://schemas.openxmlformats.org/drawingml/2006/spreadsheetDrawing" xmlns:a="http://schemas.openxmlformats.org/drawingml/2006/main">
  <xdr:twoCellAnchor editAs="oneCell">
    <xdr:from>
      <xdr:col>0</xdr:col>
      <xdr:colOff>720150</xdr:colOff>
      <xdr:row>305</xdr:row>
      <xdr:rowOff>320750</xdr:rowOff>
    </xdr:from>
    <xdr:to>
      <xdr:col>0</xdr:col>
      <xdr:colOff>720510</xdr:colOff>
      <xdr:row>306</xdr:row>
      <xdr:rowOff>129890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489EAF9-F348-4D30-AC02-A54668991EDB}"/>
                </a:ext>
              </a:extLst>
            </xdr14:cNvPr>
            <xdr14:cNvContentPartPr/>
          </xdr14:nvContentPartPr>
          <xdr14:nvPr macro=""/>
          <xdr14:xfrm>
            <a:off x="815400" y="3362400"/>
            <a:ext cx="360" cy="360"/>
          </xdr14:xfrm>
        </xdr:contentPart>
      </mc:Choice>
      <mc:Fallback xmlns="">
        <xdr:pic>
          <xdr:nvPicPr>
            <xdr:cNvPr id="2" name="Ink 1">
              <a:extLst>
                <a:ext uri="{FF2B5EF4-FFF2-40B4-BE49-F238E27FC236}">
                  <a16:creationId xmlns:a16="http://schemas.microsoft.com/office/drawing/2014/main" id="{1489EAF9-F348-4D30-AC02-A54668991EDB}"/>
                </a:ext>
              </a:extLst>
            </xdr:cNvPr>
            <xdr:cNvPicPr/>
          </xdr:nvPicPr>
          <xdr:blipFill>
            <a:blip xmlns:r="http://schemas.openxmlformats.org/officeDocument/2006/relationships" r:embed="rId2"/>
            <a:stretch>
              <a:fillRect/>
            </a:stretch>
          </xdr:blipFill>
          <xdr:spPr>
            <a:xfrm>
              <a:off x="811080" y="3358080"/>
              <a:ext cx="9000" cy="9000"/>
            </a:xfrm>
            <a:prstGeom prst="rect">
              <a:avLst/>
            </a:prstGeom>
          </xdr:spPr>
        </xdr:pic>
      </mc:Fallback>
    </mc:AlternateContent>
    <xdr:clientData/>
  </xdr:twoCellAnchor>
  <xdr:twoCellAnchor editAs="oneCell">
    <xdr:from>
      <xdr:col>0</xdr:col>
      <xdr:colOff>906495</xdr:colOff>
      <xdr:row>305</xdr:row>
      <xdr:rowOff>527720</xdr:rowOff>
    </xdr:from>
    <xdr:to>
      <xdr:col>0</xdr:col>
      <xdr:colOff>906855</xdr:colOff>
      <xdr:row>311</xdr:row>
      <xdr:rowOff>51830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8380197A-53F3-4F71-9A67-77765ABB7549}"/>
                </a:ext>
              </a:extLst>
            </xdr14:cNvPr>
            <xdr14:cNvContentPartPr/>
          </xdr14:nvContentPartPr>
          <xdr14:nvPr macro=""/>
          <xdr14:xfrm>
            <a:off x="1030320" y="3550320"/>
            <a:ext cx="360" cy="360"/>
          </xdr14:xfrm>
        </xdr:contentPart>
      </mc:Choice>
      <mc:Fallback xmlns="">
        <xdr:pic>
          <xdr:nvPicPr>
            <xdr:cNvPr id="3" name="Ink 2">
              <a:extLst>
                <a:ext uri="{FF2B5EF4-FFF2-40B4-BE49-F238E27FC236}">
                  <a16:creationId xmlns:a16="http://schemas.microsoft.com/office/drawing/2014/main" id="{8380197A-53F3-4F71-9A67-77765ABB7549}"/>
                </a:ext>
              </a:extLst>
            </xdr:cNvPr>
            <xdr:cNvPicPr/>
          </xdr:nvPicPr>
          <xdr:blipFill>
            <a:blip xmlns:r="http://schemas.openxmlformats.org/officeDocument/2006/relationships" r:embed="rId2"/>
            <a:stretch>
              <a:fillRect/>
            </a:stretch>
          </xdr:blipFill>
          <xdr:spPr>
            <a:xfrm>
              <a:off x="1026000" y="3546000"/>
              <a:ext cx="9000" cy="9000"/>
            </a:xfrm>
            <a:prstGeom prst="rect">
              <a:avLst/>
            </a:prstGeom>
          </xdr:spPr>
        </xdr:pic>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y%20Drive\MEDICINA%202020-2021\SIEPAS\2020\DEPARTAMENT%20CLINIC%20MEDICAL\Infectioase\FMED3_Iancu_Gabriela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ii"/>
      <sheetName val="Tabel_centralizator"/>
      <sheetName val="I.1"/>
      <sheetName val="I.2"/>
      <sheetName val="I.3"/>
      <sheetName val="I.4"/>
      <sheetName val="I.5"/>
      <sheetName val="I.6"/>
      <sheetName val="I.7"/>
      <sheetName val="I.8"/>
      <sheetName val="I.9"/>
      <sheetName val="I.10"/>
      <sheetName val="I.11"/>
      <sheetName val="I.12"/>
      <sheetName val="I.13"/>
      <sheetName val="I.14"/>
      <sheetName val="I.15"/>
      <sheetName val="I.16"/>
      <sheetName val="I. 17"/>
      <sheetName val="I. 18"/>
      <sheetName val="I.19"/>
      <sheetName val="I.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04T08:04:25.006"/>
    </inkml:context>
    <inkml:brush xml:id="br0">
      <inkml:brushProperty name="width" value="0.025" units="cm"/>
      <inkml:brushProperty name="height" value="0.025" units="cm"/>
    </inkml:brush>
  </inkml:definitions>
  <inkml:trace contextRef="#ctx0" brushRef="#br0">1 0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04T08:04:25.009"/>
    </inkml:context>
    <inkml:brush xml:id="br0">
      <inkml:brushProperty name="width" value="0.025" units="cm"/>
      <inkml:brushProperty name="height" value="0.025" units="cm"/>
    </inkml:brush>
  </inkml:definitions>
  <inkml:trace contextRef="#ctx0" brushRef="#br0">0 0 24575,'0'0'0</inkml:trace>
</inkm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s://www.sciencedirect.com/science/article/pii/S0021997520300475?casa_token=M7x6JTZkwvIAAAAA:rjWIQHakkgNS-olCOCFk5yo8eA1zjXVdTCai4RyiqMwzZVcc0J7hyvCPk4w9JgQCVCFSfCQB" TargetMode="External"/><Relationship Id="rId299" Type="http://schemas.openxmlformats.org/officeDocument/2006/relationships/hyperlink" Target="javascript:void(0)" TargetMode="External"/><Relationship Id="rId21" Type="http://schemas.openxmlformats.org/officeDocument/2006/relationships/hyperlink" Target="https://link.springer.com/article/10.1007/s11356-020-09136-x" TargetMode="External"/><Relationship Id="rId63" Type="http://schemas.openxmlformats.org/officeDocument/2006/relationships/hyperlink" Target="https://doi.org/10.1039/d0ay01212b" TargetMode="External"/><Relationship Id="rId159" Type="http://schemas.openxmlformats.org/officeDocument/2006/relationships/hyperlink" Target="https://www.mdpi.com/1422-0067/21/3/1110" TargetMode="External"/><Relationship Id="rId324" Type="http://schemas.openxmlformats.org/officeDocument/2006/relationships/hyperlink" Target="https://www.sciencedirect.com/science/article/abs/pii/S0968016020303227" TargetMode="External"/><Relationship Id="rId366" Type="http://schemas.openxmlformats.org/officeDocument/2006/relationships/hyperlink" Target="http://cel.webofknowledge.com/full_record.do?product=CEL&amp;search_mode=CitingArticles&amp;qid=1&amp;SID=F4okl2o57PUXPABzJXH&amp;pReturnLink=&amp;pSrcDesc=&amp;page=1&amp;UT=WOS:000423110900026&amp;doc=1" TargetMode="External"/><Relationship Id="rId170" Type="http://schemas.openxmlformats.org/officeDocument/2006/relationships/hyperlink" Target="https://www.sciencedirect.com/science/article/abs/pii/S0041008X20302830" TargetMode="External"/><Relationship Id="rId226" Type="http://schemas.openxmlformats.org/officeDocument/2006/relationships/hyperlink" Target="http://bioclima.ro/Balneo323.pdf" TargetMode="External"/><Relationship Id="rId268" Type="http://schemas.openxmlformats.org/officeDocument/2006/relationships/hyperlink" Target="https://ijmd.ro/2020/an-innovative-in-vitro-investigation-method-of-the-dynamic-behavior-of-simulated-periodontal-supports/" TargetMode="External"/><Relationship Id="rId32" Type="http://schemas.openxmlformats.org/officeDocument/2006/relationships/hyperlink" Target="https://www.degruyter.com/document/doi/10.1515/chem-2020-0157/html" TargetMode="External"/><Relationship Id="rId74" Type="http://schemas.openxmlformats.org/officeDocument/2006/relationships/hyperlink" Target="http://www.fimek.edu.rs/downloads/casopisi/jatem/issue/v3_3/01-Acimovic_and_Puvaca_3(3)2020_416-422.pdf" TargetMode="External"/><Relationship Id="rId128" Type="http://schemas.openxmlformats.org/officeDocument/2006/relationships/hyperlink" Target="https://scholar.google.com/scholar?as_ylo=2020&amp;hl=en&amp;as_sdt=2005&amp;cites=12931947589807645884&amp;scipsc=" TargetMode="External"/><Relationship Id="rId335" Type="http://schemas.openxmlformats.org/officeDocument/2006/relationships/hyperlink" Target="https://www.researchgate.net/publication/338686240_PREPARATION_AND_IN-VITRO_EVALUATION_OF_IMPLANTABLE_FILM_CONTAINING_MICROENCAPSULATED_SUSTAINED_RELEASE_DEXAMETHASONE_SODIUM_PHOSPHATE" TargetMode="External"/><Relationship Id="rId377" Type="http://schemas.openxmlformats.org/officeDocument/2006/relationships/hyperlink" Target="http://revistas.unisimon.edu.co/index.php/innovacionsalud/article/download/4251/4773" TargetMode="External"/><Relationship Id="rId5" Type="http://schemas.openxmlformats.org/officeDocument/2006/relationships/hyperlink" Target="http://www.ijscience.org/download/IJS-7-8-161-168.pdf" TargetMode="External"/><Relationship Id="rId181" Type="http://schemas.openxmlformats.org/officeDocument/2006/relationships/hyperlink" Target="https://apps-webofknowledge-com.am.e-nformation.ro/full_record.do?product=WOS&amp;search_mode=CitingArticles&amp;qid=101&amp;SID=F6FaNcKqbt7btPKxwwo&amp;page=1&amp;doc=2" TargetMode="External"/><Relationship Id="rId237" Type="http://schemas.openxmlformats.org/officeDocument/2006/relationships/hyperlink" Target="http://bioclima.ro/Balneo322.pdf" TargetMode="External"/><Relationship Id="rId402" Type="http://schemas.openxmlformats.org/officeDocument/2006/relationships/hyperlink" Target="https://ijp.mums.ac.ir/article_15305.html" TargetMode="External"/><Relationship Id="rId279" Type="http://schemas.openxmlformats.org/officeDocument/2006/relationships/hyperlink" Target="https://www.researchgate.net/publication/345898723_Estimating_the_proportion_of_people_with_chronic_hepatitis_B_virus_infection_eligible_for_hepatitis_B_antiviral_treatment_worldwide_a_systematic_review_and_meta-analysis" TargetMode="External"/><Relationship Id="rId43" Type="http://schemas.openxmlformats.org/officeDocument/2006/relationships/hyperlink" Target="https://www.sciencedirect.com/science/article/abs/pii/S030488531933817X" TargetMode="External"/><Relationship Id="rId139" Type="http://schemas.openxmlformats.org/officeDocument/2006/relationships/hyperlink" Target="https://acta.pharmaceutica.farmaceut.org/materials/pdf/46520.pdf" TargetMode="External"/><Relationship Id="rId290" Type="http://schemas.openxmlformats.org/officeDocument/2006/relationships/hyperlink" Target="http://jesp.upg-ploiesti.ro/index.php?option=com_phocadownload&amp;view=category&amp;id=34:journal-vol-x-lxxii-no-22020" TargetMode="External"/><Relationship Id="rId304" Type="http://schemas.openxmlformats.org/officeDocument/2006/relationships/hyperlink" Target="javascript:void(0)" TargetMode="External"/><Relationship Id="rId346" Type="http://schemas.openxmlformats.org/officeDocument/2006/relationships/hyperlink" Target="https://journals.lww.com/jbjscc/Abstract/2020/06000/Talar_Avascular_Necrosis_After_Calcium_Phosphate.67.aspx" TargetMode="External"/><Relationship Id="rId388" Type="http://schemas.openxmlformats.org/officeDocument/2006/relationships/hyperlink" Target="http://revistas.unisimon.edu.co/index.php/innovacionsalud/article/download/4251/4773" TargetMode="External"/><Relationship Id="rId85" Type="http://schemas.openxmlformats.org/officeDocument/2006/relationships/hyperlink" Target="https://www.researchgate.net/profile/Rares_Birlutiu/publication/322753441_BACTERIAL_BIOFILM_A_MINI-REVIEW_OF_AN_EMERGING_LIFE_FORM_OF_BACTERIA/links/5a6dd199a6fdcc317b19054f/BACTERIAL-BIOFILM-A-MINI-REVIEW-OF-AN-EMERGING-LIFE-FORM-OF-BACTERIA.pdf" TargetMode="External"/><Relationship Id="rId150" Type="http://schemas.openxmlformats.org/officeDocument/2006/relationships/hyperlink" Target="https://apps-webofknowledge-com.am.e-nformation.ro/full_record.do?product=WOS&amp;search_mode=CitationReport&amp;qid=9&amp;SID=C5irmvwfb8HNl1vYRMS&amp;page=1&amp;doc=2&amp;cacheurlFromRightClick=no" TargetMode="External"/><Relationship Id="rId192" Type="http://schemas.openxmlformats.org/officeDocument/2006/relationships/hyperlink" Target="http://apps.webofknowledge.com/CitingArticles.do?product=WOS&amp;SID=E3rj7ZeDjaym2NruVXX&amp;search_mode=CitingArticles&amp;parentProduct=WOS&amp;parentQid=19&amp;parentDoc=3&amp;REFID=601590382&amp;excludeEventConfig=ExcludeIfFromNonInterProduct" TargetMode="External"/><Relationship Id="rId206" Type="http://schemas.openxmlformats.org/officeDocument/2006/relationships/hyperlink" Target="https://www.tandfonline.com/doi/abs/10.1080/00032719.2019.1708373" TargetMode="External"/><Relationship Id="rId248" Type="http://schemas.openxmlformats.org/officeDocument/2006/relationships/hyperlink" Target="https://apps-webofknowledge-com.am.e-nformation.ro/full_record.do?product=WOS&amp;search_mode=CitationReport&amp;qid=9&amp;SID=C5irmvwfb8HNl1vYRMS&amp;page=1&amp;doc=2&amp;cacheurlFromRightClick=no" TargetMode="External"/><Relationship Id="rId12" Type="http://schemas.openxmlformats.org/officeDocument/2006/relationships/hyperlink" Target="https://www.mdpi.com/1660-4601/17/15/5439" TargetMode="External"/><Relationship Id="rId108" Type="http://schemas.openxmlformats.org/officeDocument/2006/relationships/hyperlink" Target="https://www.tandfonline.com/doi/abs/10.1080/00387010.2020.1737944" TargetMode="External"/><Relationship Id="rId315" Type="http://schemas.openxmlformats.org/officeDocument/2006/relationships/hyperlink" Target="http://acta.fih.upt.ro/pdf/2020-1/ACTA-2020-1-01.pdf" TargetMode="External"/><Relationship Id="rId357" Type="http://schemas.openxmlformats.org/officeDocument/2006/relationships/hyperlink" Target="https://www.mdpi.com/2076-3417/10/8/2682/htm" TargetMode="External"/><Relationship Id="rId54" Type="http://schemas.openxmlformats.org/officeDocument/2006/relationships/hyperlink" Target="https://doi.org/10.31925/farmacia.2020.2.15" TargetMode="External"/><Relationship Id="rId96" Type="http://schemas.openxmlformats.org/officeDocument/2006/relationships/hyperlink" Target="https://www.mdpi.com/1420-3049/25/23/5517" TargetMode="External"/><Relationship Id="rId161" Type="http://schemas.openxmlformats.org/officeDocument/2006/relationships/hyperlink" Target="about:blank" TargetMode="External"/><Relationship Id="rId217" Type="http://schemas.openxmlformats.org/officeDocument/2006/relationships/hyperlink" Target="https://scholar.google.com/scholar?cluster=18149290710054123244&amp;hl=en&amp;as_sdt=2005&amp;sciodt=0,5" TargetMode="External"/><Relationship Id="rId399" Type="http://schemas.openxmlformats.org/officeDocument/2006/relationships/hyperlink" Target="http://journal.unpad.ac.id/jkg/article/view/18034" TargetMode="External"/><Relationship Id="rId259" Type="http://schemas.openxmlformats.org/officeDocument/2006/relationships/hyperlink" Target="https://www.sciencedirect.com/science/article/pii/S0738081X20302376?casa_token=WQHsQ8u37MwAAAAA:EJtaNKNVzHozYCgyKczLw9gpDKoX511desbmGmaehWWypfMy3INhDV3sywDZkr4OjRVMrAqz" TargetMode="External"/><Relationship Id="rId23" Type="http://schemas.openxmlformats.org/officeDocument/2006/relationships/hyperlink" Target="https://onlinelibrary.wiley.com/doi/full/10.1111/1541-4337.12597?af=R" TargetMode="External"/><Relationship Id="rId119" Type="http://schemas.openxmlformats.org/officeDocument/2006/relationships/hyperlink" Target="https://link.springer.com/article/10.1007/s40618-020-01275-9" TargetMode="External"/><Relationship Id="rId270" Type="http://schemas.openxmlformats.org/officeDocument/2006/relationships/hyperlink" Target="https://www.mdpi.com/1996-1944/13/5/1201" TargetMode="External"/><Relationship Id="rId326" Type="http://schemas.openxmlformats.org/officeDocument/2006/relationships/hyperlink" Target="http://journal.iasa.kpi.ua/article/view/228320" TargetMode="External"/><Relationship Id="rId65" Type="http://schemas.openxmlformats.org/officeDocument/2006/relationships/hyperlink" Target="https://doi.org/10.32383/appdr/130451" TargetMode="External"/><Relationship Id="rId130" Type="http://schemas.openxmlformats.org/officeDocument/2006/relationships/hyperlink" Target="https://www.emerald.com/insight/content/doi/10.1108/CMS-04-2020-0175/full/html" TargetMode="External"/><Relationship Id="rId368" Type="http://schemas.openxmlformats.org/officeDocument/2006/relationships/hyperlink" Target="http://cel.webofknowledge.com/full_record.do?product=CEL&amp;search_mode=CitingArticles&amp;qid=1&amp;SID=F4YRgDUU3cN6rIJf31J&amp;pReturnLink=&amp;pSrcDesc=&amp;page=1&amp;UT=WOS:000532585800004&amp;doc=1" TargetMode="External"/><Relationship Id="rId172" Type="http://schemas.openxmlformats.org/officeDocument/2006/relationships/hyperlink" Target="https://www.ncbi.nlm.nih.gov/pmc/articles/PMC7642544/" TargetMode="External"/><Relationship Id="rId228" Type="http://schemas.openxmlformats.org/officeDocument/2006/relationships/hyperlink" Target="http://bioclima.ro/Balneo365.pdf" TargetMode="External"/><Relationship Id="rId281" Type="http://schemas.openxmlformats.org/officeDocument/2006/relationships/hyperlink" Target="https://pubmed.ncbi.nlm.nih.gov/32036487/" TargetMode="External"/><Relationship Id="rId337" Type="http://schemas.openxmlformats.org/officeDocument/2006/relationships/hyperlink" Target="https://journals.sagepub.com/doi/10.1177/0954405420963004" TargetMode="External"/><Relationship Id="rId34" Type="http://schemas.openxmlformats.org/officeDocument/2006/relationships/hyperlink" Target="https://www.mdpi.com/2076-3417/10/21/7432" TargetMode="External"/><Relationship Id="rId76" Type="http://schemas.openxmlformats.org/officeDocument/2006/relationships/hyperlink" Target="https://farmaciajournal.com/" TargetMode="External"/><Relationship Id="rId141" Type="http://schemas.openxmlformats.org/officeDocument/2006/relationships/hyperlink" Target="https://www.sciencedirect.com/science/article/pii/S0026265X19330541" TargetMode="External"/><Relationship Id="rId379"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7" Type="http://schemas.openxmlformats.org/officeDocument/2006/relationships/hyperlink" Target="https://www.mdpi.com/2226-4787/8/4/221" TargetMode="External"/><Relationship Id="rId183" Type="http://schemas.openxmlformats.org/officeDocument/2006/relationships/hyperlink" Target="https://apps-webofknowledge-com.am.e-nformation.ro/full_record.do?product=WOS&amp;search_mode=CitingArticles&amp;qid=101&amp;SID=F6FaNcKqbt7btPKxwwo&amp;page=1&amp;doc=2" TargetMode="External"/><Relationship Id="rId239" Type="http://schemas.openxmlformats.org/officeDocument/2006/relationships/hyperlink" Target="http://bioclima.ro/Balneo323.pdf" TargetMode="External"/><Relationship Id="rId390" Type="http://schemas.openxmlformats.org/officeDocument/2006/relationships/hyperlink" Target="https://pdfs.semanticscholar.org/a19d/019bb1f73ced20a170eecca97d6231d161da.pdf" TargetMode="External"/><Relationship Id="rId404" Type="http://schemas.openxmlformats.org/officeDocument/2006/relationships/hyperlink" Target="https://www.researchgate.net/profile/Ashutosh-Nirola/publication/348296697_jicdro_44_20/links/5ff6bf2092851c13fef37204/jicdro-44-20.pdf" TargetMode="External"/><Relationship Id="rId250" Type="http://schemas.openxmlformats.org/officeDocument/2006/relationships/hyperlink" Target="http://web.a.ebscohost.com/ehost/pdfviewer/pdfviewer?vid=1&amp;sid=c085732a-f986-47f9-9cd0-c8fb2a51eafa%40sessionmgr4006" TargetMode="External"/><Relationship Id="rId292" Type="http://schemas.openxmlformats.org/officeDocument/2006/relationships/hyperlink" Target="https://rjme.ro/RJME/resources/files/58031710691076.pdf" TargetMode="External"/><Relationship Id="rId306" Type="http://schemas.openxmlformats.org/officeDocument/2006/relationships/hyperlink" Target="https://www.sciencedirect.com/science/article/pii/S2238785420312618" TargetMode="External"/><Relationship Id="rId45" Type="http://schemas.openxmlformats.org/officeDocument/2006/relationships/hyperlink" Target="https://www.bjbabe.ro/?s=selenium&amp;x=0&amp;y=0" TargetMode="External"/><Relationship Id="rId87" Type="http://schemas.openxmlformats.org/officeDocument/2006/relationships/hyperlink" Target="https://www.researchgate.net/profile/Rares_Birlutiu/publication/322753441_BACTERIAL_BIOFILM_A_MINI-REVIEW_OF_AN_EMERGING_LIFE_FORM_OF_BACTERIA/links/5a6dd199a6fdcc317b19054f/BACTERIAL-BIOFILM-A-MINI-REVIEW-OF-AN-EMERGING-LIFE-FORM-OF-BACTERIA.pdf" TargetMode="External"/><Relationship Id="rId110"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348" Type="http://schemas.openxmlformats.org/officeDocument/2006/relationships/hyperlink" Target="https://onlinelibrary.wiley.com/doi/10.1002/jso.26469" TargetMode="External"/><Relationship Id="rId152" Type="http://schemas.openxmlformats.org/officeDocument/2006/relationships/hyperlink" Target="http://apps.webofknowledge.com/full_record.do?product=WOS&amp;search_mode=CitingArticles&amp;qid=36&amp;SID=5D5Xk4ojQxoWiSdpzMc&amp;page=1&amp;doc=1&amp;cacheurlFromRightClick=no" TargetMode="External"/><Relationship Id="rId194" Type="http://schemas.openxmlformats.org/officeDocument/2006/relationships/hyperlink" Target="http://apps.webofknowledge.com/CitingArticles.do?product=WOS&amp;SID=E3rj7ZeDjaym2NruVXX&amp;search_mode=CitingArticles&amp;parentProduct=WOS&amp;parentQid=19&amp;parentDoc=3&amp;REFID=601590382&amp;excludeEventConfig=ExcludeIfFromNonInterProduct" TargetMode="External"/><Relationship Id="rId208" Type="http://schemas.openxmlformats.org/officeDocument/2006/relationships/hyperlink" Target="https://www.tandfonline.com/doi/abs/10.1080/00032719.2019.1708373" TargetMode="External"/><Relationship Id="rId261" Type="http://schemas.openxmlformats.org/officeDocument/2006/relationships/hyperlink" Target="https://www.frontiersin.org/articles/10.3389/fendo.2020.00531/full" TargetMode="External"/><Relationship Id="rId14" Type="http://schemas.openxmlformats.org/officeDocument/2006/relationships/hyperlink" Target="https://www.sciencedirect.com/science/article/pii/S0048969720309566?casa_token=NVx_UDWu3hwAAAAA:2ml0bqIUeDDdmsh1eQFLSPGOg_fFGl57BmxWaQaamnUchwgXUbvgeyvUrEyRzug73Kulko75JRzK" TargetMode="External"/><Relationship Id="rId56" Type="http://schemas.openxmlformats.org/officeDocument/2006/relationships/hyperlink" Target="https://doi.org/10.31925/farmacia.2020.1.13" TargetMode="External"/><Relationship Id="rId317" Type="http://schemas.openxmlformats.org/officeDocument/2006/relationships/hyperlink" Target="https://www.mdpi.com/2073-4360/12/1/37" TargetMode="External"/><Relationship Id="rId359" Type="http://schemas.openxmlformats.org/officeDocument/2006/relationships/hyperlink" Target="SIEPAS/Downloads/A_Four-Year_Observational_Study_regarding_the_Char.pdf" TargetMode="External"/><Relationship Id="rId98" Type="http://schemas.openxmlformats.org/officeDocument/2006/relationships/hyperlink" Target="https://www.sciencedirect.com/science/article/pii/S0048357519304602?casa_token=S8BX_n86oWwAAAAA:nt4PVaDzQU0V_2yWBbrsQIFRmbBm6bXEjDKdfNCc61vd8lmKxXVD5P4SGrNHxBfpqTgWjmuRUQ" TargetMode="External"/><Relationship Id="rId121" Type="http://schemas.openxmlformats.org/officeDocument/2006/relationships/hyperlink" Target="about:blank" TargetMode="External"/><Relationship Id="rId163" Type="http://schemas.openxmlformats.org/officeDocument/2006/relationships/hyperlink" Target="https://www.sciencedirect.com/science/article/abs/pii/S1568997220301531" TargetMode="External"/><Relationship Id="rId219" Type="http://schemas.openxmlformats.org/officeDocument/2006/relationships/hyperlink" Target="https://www.researchgate.net/publication/343136933_Stress_Hyperglycemia_An_Incidental_Finding_or_a_Clinical_Clue" TargetMode="External"/><Relationship Id="rId370" Type="http://schemas.openxmlformats.org/officeDocument/2006/relationships/hyperlink" Target="http://cel.webofknowledge.com/full_record.do?product=CEL&amp;search_mode=CitingArticles&amp;qid=1&amp;SID=C3Lvau8HfXDw1ovMaNN&amp;pReturnLink=&amp;pSrcDesc=&amp;page=1&amp;UT=WOS:000532585800006&amp;doc=1" TargetMode="External"/><Relationship Id="rId230"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25" Type="http://schemas.openxmlformats.org/officeDocument/2006/relationships/hyperlink" Target="https://rombio.eu/docs/Gaita%20et%20al.pdf" TargetMode="External"/><Relationship Id="rId67" Type="http://schemas.openxmlformats.org/officeDocument/2006/relationships/hyperlink" Target="https://doi.org/10.3390/app10217404" TargetMode="External"/><Relationship Id="rId272" Type="http://schemas.openxmlformats.org/officeDocument/2006/relationships/hyperlink" Target="https://www.mdpi.com/2079-6412/10/7/678" TargetMode="External"/><Relationship Id="rId328" Type="http://schemas.openxmlformats.org/officeDocument/2006/relationships/hyperlink" Target="https://ojs.poltekkes-malang.ac.id/index.php/MAJORY/article/view/1431" TargetMode="External"/><Relationship Id="rId132" Type="http://schemas.openxmlformats.org/officeDocument/2006/relationships/hyperlink" Target="https://essuir.sumdu.edu.ua/bitstream-download/123456789/77091/1/Sajjad_mmi_2020_1.pdf" TargetMode="External"/><Relationship Id="rId174" Type="http://schemas.openxmlformats.org/officeDocument/2006/relationships/hyperlink" Target="https://www.ncbi.nlm.nih.gov/pmc/articles/PMC7523773/" TargetMode="External"/><Relationship Id="rId381" Type="http://schemas.openxmlformats.org/officeDocument/2006/relationships/hyperlink" Target="https://www.anstuocmath.ro/mathematics/anale2020v3/3_Alsaedi%20R.%20et%20all.pdf" TargetMode="External"/><Relationship Id="rId241" Type="http://schemas.openxmlformats.org/officeDocument/2006/relationships/hyperlink" Target="https://www.anstuocmath.ro/mathematics/anale2020v3/3_Alsaedi%20R.%20et%20all.pdf" TargetMode="External"/><Relationship Id="rId36" Type="http://schemas.openxmlformats.org/officeDocument/2006/relationships/hyperlink" Target="https://www.sciencedirect.com/science/article/abs/pii/S0360319920335588" TargetMode="External"/><Relationship Id="rId283" Type="http://schemas.openxmlformats.org/officeDocument/2006/relationships/hyperlink" Target="https://scholar.valpo.edu/jmms/vol7/iss2/20/" TargetMode="External"/><Relationship Id="rId339" Type="http://schemas.openxmlformats.org/officeDocument/2006/relationships/hyperlink" Target="https://ui.adsabs.harvard.edu/abs/2020AcUnC..72...37B/abstract" TargetMode="External"/><Relationship Id="rId78" Type="http://schemas.openxmlformats.org/officeDocument/2006/relationships/hyperlink" Target="https://www.researchgate.net/profile/Harrizul-Rivai/publication/341878416_CANDESARTAN_ANALYSIS_METHODS_DURING_2000-2020/links/5ed7a8a145851529452a8999/CANDESARTAN-ANALYSIS-METHODS-DURING-2000-2020.pdf" TargetMode="External"/><Relationship Id="rId101" Type="http://schemas.openxmlformats.org/officeDocument/2006/relationships/hyperlink" Target="https://www.sciencedirect.com/science/article/pii/S0924203105000470?casa_token=lfdimsMkA5IAAAAA:3Z5rKpYWdUs4W23bhzp1AhqWfWBvzDQ1b5xlYpWoPzL_b8gXDGlVlP-gMDHWHquJ5GqdKFwy6QU" TargetMode="External"/><Relationship Id="rId143" Type="http://schemas.openxmlformats.org/officeDocument/2006/relationships/hyperlink" Target="https://www.tandfonline.com/doi/full/10.1080/10408347.2020.1772036" TargetMode="External"/><Relationship Id="rId185" Type="http://schemas.openxmlformats.org/officeDocument/2006/relationships/hyperlink" Target="https://www.tandfonline.com/doi/citedby/10.1080/21645515.2020.1761202?scroll=top&amp;needAccess=true" TargetMode="External"/><Relationship Id="rId350" Type="http://schemas.openxmlformats.org/officeDocument/2006/relationships/hyperlink" Target="https://www.revmedchir.ro/index.php/revmedchir/article/view/2355" TargetMode="External"/><Relationship Id="rId406" Type="http://schemas.openxmlformats.org/officeDocument/2006/relationships/hyperlink" Target="https://www.researchgate.net/journal/Archives-of-Gynecology-and-Obstetrics-1432-0711?_sg=IhqF4ySuYX4z4cqijlE107cmQxXP7PtjdRUwc2jt-lpmHBupKGfrHGPG6bo2UgmBIE3e2U2yvO5XxwGOGaxcLWStQH5VFcg.jC1biSACbJS_WlsSonGvyTuAlt890VUPp69KCAWd_OL_BiqM2fOWtLx8Pkl68s2Sv0LC-acoliH-8DP5Sy4bpw" TargetMode="External"/><Relationship Id="rId9" Type="http://schemas.openxmlformats.org/officeDocument/2006/relationships/hyperlink" Target="https://link.springer.com/article/10.1007/s11356-020-11138-8" TargetMode="External"/><Relationship Id="rId210" Type="http://schemas.openxmlformats.org/officeDocument/2006/relationships/hyperlink" Target="https://www.sciencedirect.com/science/article/pii/S0198885919310560" TargetMode="External"/><Relationship Id="rId392" Type="http://schemas.openxmlformats.org/officeDocument/2006/relationships/hyperlink" Target="http://journal.unpad.ac.id/jkg/article/view/18034" TargetMode="External"/><Relationship Id="rId252" Type="http://schemas.openxmlformats.org/officeDocument/2006/relationships/hyperlink" Target="https://www.anstuocmath.ro/mathematics/anale2020v3/3_Alsaedi%20R.%20et%20all.pdf" TargetMode="External"/><Relationship Id="rId294" Type="http://schemas.openxmlformats.org/officeDocument/2006/relationships/hyperlink" Target="javascript:void(0)" TargetMode="External"/><Relationship Id="rId308" Type="http://schemas.openxmlformats.org/officeDocument/2006/relationships/hyperlink" Target="https://www.inderscienceonline.com/doi/abs/10.1504/IJPQM.2020.111697" TargetMode="External"/><Relationship Id="rId47" Type="http://schemas.openxmlformats.org/officeDocument/2006/relationships/hyperlink" Target="https://www.phcog.com/text.asp?2020/16/5/455/301888" TargetMode="External"/><Relationship Id="rId89" Type="http://schemas.openxmlformats.org/officeDocument/2006/relationships/hyperlink" Target="https://www.sciencedirect.com/science/article/pii/S1878648015301452" TargetMode="External"/><Relationship Id="rId112"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154" Type="http://schemas.openxmlformats.org/officeDocument/2006/relationships/hyperlink" Target="https://www.sciencedirect.com/science/article/abs/pii/S0268960X20300606" TargetMode="External"/><Relationship Id="rId361" Type="http://schemas.openxmlformats.org/officeDocument/2006/relationships/hyperlink" Target="http://cel.webofknowledge.com/full_record.do?product=CEL&amp;search_mode=CitingArticles&amp;qid=1&amp;SID=F5cx2gZ97CfkDNcXv7W&amp;pReturnLink=&amp;pSrcDesc=&amp;page=1&amp;UT=WOS:000291784200010&amp;doc=2" TargetMode="External"/><Relationship Id="rId196" Type="http://schemas.openxmlformats.org/officeDocument/2006/relationships/hyperlink" Target="http://apps.webofknowledge.com/CitingArticles.do?product=WOS&amp;SID=E3rj7ZeDjaym2NruVXX&amp;search_mode=CitingArticles&amp;parentProduct=WOS&amp;parentQid=19&amp;parentDoc=3&amp;REFID=601590382&amp;excludeEventConfig=ExcludeIfFromNonInterProduct" TargetMode="External"/><Relationship Id="rId16" Type="http://schemas.openxmlformats.org/officeDocument/2006/relationships/hyperlink" Target="https://www.sciencedirect.com/science/article/pii/S0956053X20300374?casa_token=uFMFjiEmif4AAAAA:FwImICgD7nN5pRjB3Rx_-yfrHA9MjLb5ff2y31G1JLZ8XuX2ubHghbC0t4jI5Pfuom1bUrM2m_pf" TargetMode="External"/><Relationship Id="rId221" Type="http://schemas.openxmlformats.org/officeDocument/2006/relationships/hyperlink" Target="http://bioclima.ro/Balneo322.pdf" TargetMode="External"/><Relationship Id="rId263" Type="http://schemas.openxmlformats.org/officeDocument/2006/relationships/hyperlink" Target="https://apps-webofknowledge-com.am.e-nformation.ro/full_record.do?product=WOS&amp;search_mode=GeneralSearch&amp;qid=13&amp;SID=E5WFGiajwh8W4N7i3oH&amp;page=1&amp;doc=5" TargetMode="External"/><Relationship Id="rId319" Type="http://schemas.openxmlformats.org/officeDocument/2006/relationships/hyperlink" Target="https://www.sciencedirect.com/science/article/abs/pii/S0972978X19303952" TargetMode="External"/><Relationship Id="rId58" Type="http://schemas.openxmlformats.org/officeDocument/2006/relationships/hyperlink" Target="https://doi.org/10.3390/ani10060947" TargetMode="External"/><Relationship Id="rId123" Type="http://schemas.openxmlformats.org/officeDocument/2006/relationships/hyperlink" Target="https://doi.org/10.18466/cbayarfbe.689482" TargetMode="External"/><Relationship Id="rId330" Type="http://schemas.openxmlformats.org/officeDocument/2006/relationships/hyperlink" Target="https://ejrnm.springeropen.com/articles/10.1186/s43055-020-0131-7" TargetMode="External"/><Relationship Id="rId165" Type="http://schemas.openxmlformats.org/officeDocument/2006/relationships/hyperlink" Target="https://link.springer.com/chapter/10.1007/978-3-030-24432-3_17" TargetMode="External"/><Relationship Id="rId372" Type="http://schemas.openxmlformats.org/officeDocument/2006/relationships/hyperlink" Target="http://www.pjps.pk/wp-content/uploads/pdfs/33/5/Special/13-8353-SP.pdf" TargetMode="External"/><Relationship Id="rId232"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274" Type="http://schemas.openxmlformats.org/officeDocument/2006/relationships/hyperlink" Target="https://www.mdpi.com/1996-1944/13/11/2511" TargetMode="External"/><Relationship Id="rId27" Type="http://schemas.openxmlformats.org/officeDocument/2006/relationships/hyperlink" Target="https://www.sciencedirect.com/science/article/pii/S0043135419310218?casa_token=Y4mgfemguYwAAAAA:Vajf1rqEcDKUY4gj3htK9ODWW7Uo40ATQ5Ll4Roh2jaEbe2dJzMetGc8l__yXod0Bo3jZhTp7SFm" TargetMode="External"/><Relationship Id="rId48" Type="http://schemas.openxmlformats.org/officeDocument/2006/relationships/hyperlink" Target="http://pubs.ub.ro/?pg=revues&amp;rev=cscc6&amp;num=202004&amp;vol=4&amp;aid=5195" TargetMode="External"/><Relationship Id="rId69" Type="http://schemas.openxmlformats.org/officeDocument/2006/relationships/hyperlink" Target="https://doi.org/10.37358/RC.20.2.7891" TargetMode="External"/><Relationship Id="rId113" Type="http://schemas.openxmlformats.org/officeDocument/2006/relationships/hyperlink" Target="https://www.anstuocmath.ro/mathematics/anale2020v3/3_Alsaedi%20R.%20et%20all.pdf" TargetMode="External"/><Relationship Id="rId134" Type="http://schemas.openxmlformats.org/officeDocument/2006/relationships/hyperlink" Target="https://www.hindawi.com/journals/jspec/2020/1308385/" TargetMode="External"/><Relationship Id="rId320" Type="http://schemas.openxmlformats.org/officeDocument/2006/relationships/hyperlink" Target="https://smrj.scholasticahq.com/article/11767-the-efficacy-of-subchondroplasty-for-the-treatment-of-knee-pain-associated-with-bone-marrow-lesions" TargetMode="External"/><Relationship Id="rId80" Type="http://schemas.openxmlformats.org/officeDocument/2006/relationships/hyperlink" Target="https://www.revistadechimie.ro/pdf/23%20CRACIUN%20V%209%2019.pdf" TargetMode="External"/><Relationship Id="rId155" Type="http://schemas.openxmlformats.org/officeDocument/2006/relationships/hyperlink" Target="https://www.nature.com/articles/s41408-020-00356-5" TargetMode="External"/><Relationship Id="rId176" Type="http://schemas.openxmlformats.org/officeDocument/2006/relationships/hyperlink" Target="https://www.ncbi.nlm.nih.gov/pmc/articles/PMC7033548/" TargetMode="External"/><Relationship Id="rId197" Type="http://schemas.openxmlformats.org/officeDocument/2006/relationships/hyperlink" Target="http://apps.webofknowledge.com/CitingArticles.do?product=WOS&amp;SID=E3rj7ZeDjaym2NruVXX&amp;search_mode=CitingArticles&amp;parentProduct=WOS&amp;parentQid=19&amp;parentDoc=3&amp;REFID=601590382&amp;excludeEventConfig=ExcludeIfFromNonInterProduct" TargetMode="External"/><Relationship Id="rId341" Type="http://schemas.openxmlformats.org/officeDocument/2006/relationships/hyperlink" Target="https://www.tandfonline.com/doi/abs/10.1080/03639045.2020.1788058" TargetMode="External"/><Relationship Id="rId362" Type="http://schemas.openxmlformats.org/officeDocument/2006/relationships/hyperlink" Target="http://cel.webofknowledge.com/full_record.do?product=CEL&amp;search_mode=CitingArticles&amp;qid=4&amp;SID=F5cx2gZ97CfkDNcXv7W&amp;pReturnLink=&amp;pSrcDesc=&amp;page=1&amp;UT=WOS:000291784200010&amp;doc=3" TargetMode="External"/><Relationship Id="rId383" Type="http://schemas.openxmlformats.org/officeDocument/2006/relationships/hyperlink" Target="https://cibg.org.au/issue_72_73_Volume+26%2C+Issue+1%2C+Summer++and+Autumn+2020.html" TargetMode="External"/><Relationship Id="rId201" Type="http://schemas.openxmlformats.org/officeDocument/2006/relationships/hyperlink" Target="http://bioclima.ro/Balneo388.pdf" TargetMode="External"/><Relationship Id="rId222" Type="http://schemas.openxmlformats.org/officeDocument/2006/relationships/hyperlink" Target="https://www.revistadechimie.ro/pdf/53TOTAN.pdf720.pdf" TargetMode="External"/><Relationship Id="rId243" Type="http://schemas.openxmlformats.org/officeDocument/2006/relationships/hyperlink" Target="https://www.anstuocmath.ro/mathematics/anale2020v3/3_Alsaedi%20R.%20et%20all.pdf" TargetMode="External"/><Relationship Id="rId264" Type="http://schemas.openxmlformats.org/officeDocument/2006/relationships/hyperlink" Target="https://apps-webofknowledge-com.am.e-nformation.ro/full_record.do?product=WOS&amp;search_mode=GeneralSearch&amp;qid=13&amp;SID=E5WFGiajwh8W4N7i3oH&amp;page=1&amp;doc=5" TargetMode="External"/><Relationship Id="rId285" Type="http://schemas.openxmlformats.org/officeDocument/2006/relationships/hyperlink" Target="https://www.revmedchir.ro/index.php/revmedchir/article/view/2219" TargetMode="External"/><Relationship Id="rId17" Type="http://schemas.openxmlformats.org/officeDocument/2006/relationships/hyperlink" Target="https://www.sciencedirect.com/science/article/pii/S0048969719348508?casa_token=LhFpig4AcB0AAAAA:LK89rRdBf6oteYfUTq88tFMdVUBWUQ0CfrSrU49m1bNbBsQUPqqlkv2EpkRruFtzCZFqV-BLOeXy" TargetMode="External"/><Relationship Id="rId38" Type="http://schemas.openxmlformats.org/officeDocument/2006/relationships/hyperlink" Target="https://onlinelibrary.wiley.com/doi/full/10.1002/aur.2315" TargetMode="External"/><Relationship Id="rId59" Type="http://schemas.openxmlformats.org/officeDocument/2006/relationships/hyperlink" Target="https://doi.org/10.3390/pharmaceutics12020086" TargetMode="External"/><Relationship Id="rId103" Type="http://schemas.openxmlformats.org/officeDocument/2006/relationships/hyperlink" Target="https://www.mdpi.com/2072-6651/12/1/28" TargetMode="External"/><Relationship Id="rId124" Type="http://schemas.openxmlformats.org/officeDocument/2006/relationships/hyperlink" Target="http://search.proquest.com/openview/e486297b635834dc38e24263b8ea7b43/1?pq-origsite=gscholar&amp;cbl=886383" TargetMode="External"/><Relationship Id="rId310" Type="http://schemas.openxmlformats.org/officeDocument/2006/relationships/hyperlink" Target="https://aip.scitation.org/doi/abs/10.1063/5.0024552" TargetMode="External"/><Relationship Id="rId70" Type="http://schemas.openxmlformats.org/officeDocument/2006/relationships/hyperlink" Target="https://doi.org/10.2478/fhort-2020-0008" TargetMode="External"/><Relationship Id="rId91" Type="http://schemas.openxmlformats.org/officeDocument/2006/relationships/hyperlink" Target="http://www.ejst.tuiasi.ro/Files/47/18_Toma%20et%20al_2.pdf" TargetMode="External"/><Relationship Id="rId145" Type="http://schemas.openxmlformats.org/officeDocument/2006/relationships/hyperlink" Target="https://www.hindawi.com/journals/jspec/2020/1308385/" TargetMode="External"/><Relationship Id="rId166" Type="http://schemas.openxmlformats.org/officeDocument/2006/relationships/hyperlink" Target="https://link.springer.com/chapter/10.1007/978-3-319-96681-6_17" TargetMode="External"/><Relationship Id="rId187" Type="http://schemas.openxmlformats.org/officeDocument/2006/relationships/hyperlink" Target="https://bmcpediatr.biomedcentral.com/articles/10.1186/s12887-020-1915-7" TargetMode="External"/><Relationship Id="rId331" Type="http://schemas.openxmlformats.org/officeDocument/2006/relationships/hyperlink" Target="https://pubmed.ncbi.nlm.nih.gov/33614369/" TargetMode="External"/><Relationship Id="rId352" Type="http://schemas.openxmlformats.org/officeDocument/2006/relationships/hyperlink" Target="https://wjes.biomedcentral.com/articles/10.1186/s13017-019-0283-9" TargetMode="External"/><Relationship Id="rId373" Type="http://schemas.openxmlformats.org/officeDocument/2006/relationships/hyperlink" Target="http://bioclima.ro/Balneo322.pdf" TargetMode="External"/><Relationship Id="rId394" Type="http://schemas.openxmlformats.org/officeDocument/2006/relationships/hyperlink" Target="http://li-maup.edu.lviv.ua/uploads/media/content/Zbirnyk_MAUP_29102020.pdf" TargetMode="External"/><Relationship Id="rId408" Type="http://schemas.openxmlformats.org/officeDocument/2006/relationships/hyperlink" Target="https://www.researchgate.net/profile/Delcea-Cristian/publication/344954822_EX23_Monograph_Monograph_Medico-legal_Romaniadocx/links/5f9af3a1299bf1b53e50d097/EX23-Monograph-Monograph-Medico-legal-Romaniadocx.pdf" TargetMode="External"/><Relationship Id="rId1" Type="http://schemas.openxmlformats.org/officeDocument/2006/relationships/hyperlink" Target="https://www.sciencedirect.com/science/article/pii/S2405844020317990" TargetMode="External"/><Relationship Id="rId212" Type="http://schemas.openxmlformats.org/officeDocument/2006/relationships/hyperlink" Target="https://biointerfaceresearch.com/" TargetMode="External"/><Relationship Id="rId233" Type="http://schemas.openxmlformats.org/officeDocument/2006/relationships/hyperlink" Target="http://web.a.ebscohost.com/ehost/pdfviewer/pdfviewer?vid=1&amp;sid=c085732a-f986-47f9-9cd0-c8fb2a51eafa%40sessionmgr4006" TargetMode="External"/><Relationship Id="rId254" Type="http://schemas.openxmlformats.org/officeDocument/2006/relationships/hyperlink" Target="http://www.pjps.pk/wp-content/uploads/pdfs/33/5/Special/13-8353-SP.pdf" TargetMode="External"/><Relationship Id="rId28" Type="http://schemas.openxmlformats.org/officeDocument/2006/relationships/hyperlink" Target="https://link.springer.com/article/10.1007/s00213-020-05535-7" TargetMode="External"/><Relationship Id="rId49" Type="http://schemas.openxmlformats.org/officeDocument/2006/relationships/hyperlink" Target="https://doi.org/10.1007/s10337-020-03937-5" TargetMode="External"/><Relationship Id="rId114" Type="http://schemas.openxmlformats.org/officeDocument/2006/relationships/hyperlink" Target="https://apps-webofknowledge-com.am.e-nformation.ro/full_record.do?product=WOS&amp;search_mode=CitationReport&amp;qid=9&amp;SID=C5irmvwfb8HNl1vYRMS&amp;page=2&amp;doc=11&amp;cacheurlFromRightClick=no" TargetMode="External"/><Relationship Id="rId275" Type="http://schemas.openxmlformats.org/officeDocument/2006/relationships/hyperlink" Target="https://www.mdpi.com/1422-0067/21/7/2644" TargetMode="External"/><Relationship Id="rId296" Type="http://schemas.openxmlformats.org/officeDocument/2006/relationships/hyperlink" Target="https://scholar.google.com/scholar?cluster=17155192712030051035&amp;hl=ro&amp;as_sdt=2005&amp;sciodt=0,5" TargetMode="External"/><Relationship Id="rId300" Type="http://schemas.openxmlformats.org/officeDocument/2006/relationships/hyperlink" Target="https://www.journaljpri.com/index.php/JPRI/index" TargetMode="External"/><Relationship Id="rId60" Type="http://schemas.openxmlformats.org/officeDocument/2006/relationships/hyperlink" Target="https://doi.org/10.3892/etm.2020.8806" TargetMode="External"/><Relationship Id="rId81" Type="http://schemas.openxmlformats.org/officeDocument/2006/relationships/hyperlink" Target="https://pubs.acs.org/doi/full/10.1021/acsbiomaterials.0c01285" TargetMode="External"/><Relationship Id="rId135" Type="http://schemas.openxmlformats.org/officeDocument/2006/relationships/hyperlink" Target="https://www.sciencedirect.com/science/article/pii/S0026265X19330541" TargetMode="External"/><Relationship Id="rId156" Type="http://schemas.openxmlformats.org/officeDocument/2006/relationships/hyperlink" Target="https://www.mdpi.com/2075-4426/10/4/259" TargetMode="External"/><Relationship Id="rId177" Type="http://schemas.openxmlformats.org/officeDocument/2006/relationships/hyperlink" Target="https://pubmed.ncbi.nlm.nih.gov/32259040/" TargetMode="External"/><Relationship Id="rId198" Type="http://schemas.openxmlformats.org/officeDocument/2006/relationships/hyperlink" Target="https://scholar.google.com/scholar?start=10&amp;hl=en&amp;as_sdt=2005&amp;sciodt=0,5&amp;as_ylo=2020&amp;cites=10132209830412332793&amp;scipsc=" TargetMode="External"/><Relationship Id="rId321" Type="http://schemas.openxmlformats.org/officeDocument/2006/relationships/hyperlink" Target="https://journals.lww.com/jbjscc/toc/2020/06000" TargetMode="External"/><Relationship Id="rId342" Type="http://schemas.openxmlformats.org/officeDocument/2006/relationships/hyperlink" Target="https://www.mdpi.com/2073-4360/12/1/37" TargetMode="External"/><Relationship Id="rId363" Type="http://schemas.openxmlformats.org/officeDocument/2006/relationships/hyperlink" Target="http://cel.webofknowledge.com/full_record.do?product=CEL&amp;search_mode=CitingArticles&amp;qid=7&amp;SID=F5cx2gZ97CfkDNcXv7W&amp;pReturnLink=&amp;pSrcDesc=&amp;page=1&amp;UT=WOS:000291784200010&amp;doc=4" TargetMode="External"/><Relationship Id="rId384" Type="http://schemas.openxmlformats.org/officeDocument/2006/relationships/hyperlink" Target="https://cibg.org.au/article_4287.html" TargetMode="External"/><Relationship Id="rId202" Type="http://schemas.openxmlformats.org/officeDocument/2006/relationships/hyperlink" Target="https://apps-webofknowledge-com.am.e-nformation.ro/full_record.do?product=WOS&amp;search_mode=CitingArticles&amp;qid=4&amp;SID=C57aOitKOXsgTxVZtfG&amp;page=1&amp;doc=4" TargetMode="External"/><Relationship Id="rId223" Type="http://schemas.openxmlformats.org/officeDocument/2006/relationships/hyperlink" Target="http://bioclima.ro/Balneo373.pdf" TargetMode="External"/><Relationship Id="rId244" Type="http://schemas.openxmlformats.org/officeDocument/2006/relationships/hyperlink" Target="https://apps-webofknowledge-com.am.e-nformation.ro/full_record.do?product=WOS&amp;search_mode=CitationReport&amp;qid=9&amp;SID=C5irmvwfb8HNl1vYRMS&amp;page=1&amp;doc=2&amp;cacheurlFromRightClick=no" TargetMode="External"/><Relationship Id="rId18" Type="http://schemas.openxmlformats.org/officeDocument/2006/relationships/hyperlink" Target="https://www.sciencedirect.com/science/article/pii/S0048969720309566?casa_token=DpL5L0-LvFsAAAAA:E_8ajTbu8MCaXvmsI9QW001IjVOXAXOalyHQg8cvo23EZu8EFq1eL2oKcFDExytsYC8mvAMRAtTm" TargetMode="External"/><Relationship Id="rId39" Type="http://schemas.openxmlformats.org/officeDocument/2006/relationships/hyperlink" Target="https://www.sciencedirect.com/science/article/pii/S2352186420313304?casa_token=-y0yodmi4agAAAAA:CmLTnuv38f6XyCa12JbLG6txRm4PEr2gFbKEsPTLmBDf3bjaerVxrPqzMFqZ5NOJFTPDczg_P1_2" TargetMode="External"/><Relationship Id="rId265" Type="http://schemas.openxmlformats.org/officeDocument/2006/relationships/hyperlink" Target="https://www.mdpi.com/1996-1944/13/5/1201" TargetMode="External"/><Relationship Id="rId286" Type="http://schemas.openxmlformats.org/officeDocument/2006/relationships/hyperlink" Target="http://bioclima.ro/Balneo373.pdf" TargetMode="External"/><Relationship Id="rId50" Type="http://schemas.openxmlformats.org/officeDocument/2006/relationships/hyperlink" Target="https://doi.org/10.1080/10408347.2020.1772036" TargetMode="External"/><Relationship Id="rId104" Type="http://schemas.openxmlformats.org/officeDocument/2006/relationships/hyperlink" Target="https://www.sciencedirect.com/science/article/pii/S0924203105000470?casa_token=lfdimsMkA5IAAAAA:3Z5rKpYWdUs4W23bhzp1AhqWfWBvzDQ1b5xlYpWoPzL_b8gXDGlVlP-gMDHWHquJ5GqdKFwy6QU" TargetMode="External"/><Relationship Id="rId125" Type="http://schemas.openxmlformats.org/officeDocument/2006/relationships/hyperlink" Target="http://hdl.handle.net/20.500.11937/80885" TargetMode="External"/><Relationship Id="rId146" Type="http://schemas.openxmlformats.org/officeDocument/2006/relationships/hyperlink" Target="https://journals.sagepub.com/doi/full/10.1177/0967033520924579" TargetMode="External"/><Relationship Id="rId167" Type="http://schemas.openxmlformats.org/officeDocument/2006/relationships/hyperlink" Target="https://repositorio.ul.pt/handle/10451/46646" TargetMode="External"/><Relationship Id="rId188" Type="http://schemas.openxmlformats.org/officeDocument/2006/relationships/hyperlink" Target="https://link.springer.com/article/10.1007/s10646-020-02259-4" TargetMode="External"/><Relationship Id="rId311" Type="http://schemas.openxmlformats.org/officeDocument/2006/relationships/hyperlink" Target="https://www.researchgate.net/profile/Alexandru-Barsan/publication/343524670_Robot-Forming_-_Industrial_Robots_Used_In_Single_Point_Incremental_Forming_Process/links/5f2e7dce299bf13404adcce6/Robot-Forming-Industrial-Robots-Used-In-Single-Point-Incremental-Forming-Process.pdf" TargetMode="External"/><Relationship Id="rId332" Type="http://schemas.openxmlformats.org/officeDocument/2006/relationships/hyperlink" Target="https://pubmed.ncbi.nlm.nih.gov/33237661/" TargetMode="External"/><Relationship Id="rId353" Type="http://schemas.openxmlformats.org/officeDocument/2006/relationships/hyperlink" Target="http://bioclima.ro/Balneo317.pdf" TargetMode="External"/><Relationship Id="rId374" Type="http://schemas.openxmlformats.org/officeDocument/2006/relationships/hyperlink" Target="http://bioclima.ro/Balneo323.pdf" TargetMode="External"/><Relationship Id="rId395" Type="http://schemas.openxmlformats.org/officeDocument/2006/relationships/hyperlink" Target="https://doi.org/10.3390/ijms21207443" TargetMode="External"/><Relationship Id="rId409" Type="http://schemas.openxmlformats.org/officeDocument/2006/relationships/printerSettings" Target="../printerSettings/printerSettings10.bin"/><Relationship Id="rId71" Type="http://schemas.openxmlformats.org/officeDocument/2006/relationships/hyperlink" Target="https://doi.org/10.1080/15538362.2020.1774476" TargetMode="External"/><Relationship Id="rId92" Type="http://schemas.openxmlformats.org/officeDocument/2006/relationships/hyperlink" Target="https://ruj.uj.edu.pl/xmlui/bitstream/handle/item/261563/klimkiewicz_tra_l%E2%80%99antica_sapientia_e_l%E2%80%99imaginatio_nuovi_studi_sul_polifilo_2020.pdf?sequence=1&amp;isAllowed=y" TargetMode="External"/><Relationship Id="rId213" Type="http://schemas.openxmlformats.org/officeDocument/2006/relationships/hyperlink" Target="https://scholar.google.com/scholar?cluster=4619005937702541750&amp;hl=en&amp;as_sdt=2005&amp;sciodt=0,5" TargetMode="External"/><Relationship Id="rId234"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2" Type="http://schemas.openxmlformats.org/officeDocument/2006/relationships/hyperlink" Target="https://www.ncbi.nlm.nih.gov/pmc/articles/PMC7759635/" TargetMode="External"/><Relationship Id="rId29" Type="http://schemas.openxmlformats.org/officeDocument/2006/relationships/hyperlink" Target="https://www.sciencedirect.com/science/article/pii/S0149763419311200" TargetMode="External"/><Relationship Id="rId255" Type="http://schemas.openxmlformats.org/officeDocument/2006/relationships/hyperlink" Target="http://web.a.ebscohost.com/ehost/pdfviewer/pdfviewer?vid=1&amp;sid=bd0eed3f-6e56-40fb-84bc-a80e49925aab%40sdc-v-sessmgr01" TargetMode="External"/><Relationship Id="rId276" Type="http://schemas.openxmlformats.org/officeDocument/2006/relationships/hyperlink" Target="https://pubmed.ncbi.nlm.nih.gov/32316042/" TargetMode="External"/><Relationship Id="rId297" Type="http://schemas.openxmlformats.org/officeDocument/2006/relationships/hyperlink" Target="javascript:void(0)" TargetMode="External"/><Relationship Id="rId40" Type="http://schemas.openxmlformats.org/officeDocument/2006/relationships/hyperlink" Target="https://www.mdpi.com/2073-4360/12/11/2687" TargetMode="External"/><Relationship Id="rId115" Type="http://schemas.openxmlformats.org/officeDocument/2006/relationships/hyperlink" Target="about:blank" TargetMode="External"/><Relationship Id="rId136" Type="http://schemas.openxmlformats.org/officeDocument/2006/relationships/hyperlink" Target="https://www.sciencedirect.com/science/article/pii/S0378517320301587" TargetMode="External"/><Relationship Id="rId157" Type="http://schemas.openxmlformats.org/officeDocument/2006/relationships/hyperlink" Target="https://www.ncbi.nlm.nih.gov/pmc/articles/PMC7717964/" TargetMode="External"/><Relationship Id="rId178" Type="http://schemas.openxmlformats.org/officeDocument/2006/relationships/hyperlink" Target="https://pubmed.ncbi.nlm.nih.gov/32297994/" TargetMode="External"/><Relationship Id="rId301" Type="http://schemas.openxmlformats.org/officeDocument/2006/relationships/hyperlink" Target="javascript:void(0)" TargetMode="External"/><Relationship Id="rId322" Type="http://schemas.openxmlformats.org/officeDocument/2006/relationships/hyperlink" Target="https://journals.lww.com/jbjscc/Abstract/2020/06000/Talar_Avascular_Necrosis_After_Calcium_Phosphate.67.aspx" TargetMode="External"/><Relationship Id="rId343" Type="http://schemas.openxmlformats.org/officeDocument/2006/relationships/hyperlink" Target="https://www.ncbi.nlm.nih.gov/pmc/articles/PMC7575178/" TargetMode="External"/><Relationship Id="rId364" Type="http://schemas.openxmlformats.org/officeDocument/2006/relationships/hyperlink" Target="http://cel.webofknowledge.com/full_record.do?product=CEL&amp;search_mode=CitingArticles&amp;qid=1&amp;SID=F31ouVCSXxBEwQ7uzsg&amp;pReturnLink=&amp;pSrcDesc=&amp;page=1&amp;UT=WOS:000423110900013&amp;doc=1" TargetMode="External"/><Relationship Id="rId61" Type="http://schemas.openxmlformats.org/officeDocument/2006/relationships/hyperlink" Target="https://doi.org/10.1016/j.bioorg.2020.103951" TargetMode="External"/><Relationship Id="rId82" Type="http://schemas.openxmlformats.org/officeDocument/2006/relationships/hyperlink" Target="https://pubs.acs.org/doi/full/10.1021/acsbiomaterials.0c01285" TargetMode="External"/><Relationship Id="rId199" Type="http://schemas.openxmlformats.org/officeDocument/2006/relationships/hyperlink" Target="https://scholar.google.com/scholar?start=10&amp;hl=en&amp;as_sdt=2005&amp;sciodt=0,5&amp;as_ylo=2020&amp;cites=10132209830412332793&amp;scipsc" TargetMode="External"/><Relationship Id="rId203" Type="http://schemas.openxmlformats.org/officeDocument/2006/relationships/hyperlink" Target="https://apps-webofknowledge-com.am.e-nformation.ro/full_record.do?product=WOS&amp;search_mode=CitingArticles&amp;qid=4&amp;SID=C57aOitKOXsgTxVZtfG&amp;page=1&amp;doc=4" TargetMode="External"/><Relationship Id="rId385" Type="http://schemas.openxmlformats.org/officeDocument/2006/relationships/hyperlink" Target="https://cibg.org.au/index.php/cibg/article/view/journal/pdf_9869_bf36fcea2e0445788aae546ec150a47d.html" TargetMode="External"/><Relationship Id="rId19" Type="http://schemas.openxmlformats.org/officeDocument/2006/relationships/hyperlink" Target="https://www.taylorfrancis.com/chapters/innovations-medical-tourism-paradigm-sustainable-development-background-aleksandra-machnik-adrian-lubowiecki-vikuk/e/10.4324/9780429292583-9" TargetMode="External"/><Relationship Id="rId224" Type="http://schemas.openxmlformats.org/officeDocument/2006/relationships/hyperlink" Target="http://bioclima.ro/Balneo364.pdf" TargetMode="External"/><Relationship Id="rId245" Type="http://schemas.openxmlformats.org/officeDocument/2006/relationships/hyperlink" Target="http://bioclima.ro/Balneo322.pdf" TargetMode="External"/><Relationship Id="rId266" Type="http://schemas.openxmlformats.org/officeDocument/2006/relationships/hyperlink" Target="https://digital-library.theiet.org/content/journals/10.1049/iet-nbt.2019.0282" TargetMode="External"/><Relationship Id="rId287" Type="http://schemas.openxmlformats.org/officeDocument/2006/relationships/hyperlink" Target="http://www.pjps.pk/wp-content/uploads/pdfs/33/5/Special/13-8353-SP.pdf" TargetMode="External"/><Relationship Id="rId30" Type="http://schemas.openxmlformats.org/officeDocument/2006/relationships/hyperlink" Target="https://www.mdpi.com/1420-3049/25/23/5636" TargetMode="External"/><Relationship Id="rId105" Type="http://schemas.openxmlformats.org/officeDocument/2006/relationships/hyperlink" Target="https://www.sciencedirect.com/science/article/pii/S0039914019308239?casa_token=9DL8mUs_L34AAAAA:nxYxy8DIbFXvZe4bJ_aJGdQRwer0esC8NGesO-N3eAD6BS1EEwMfLsXjzULzDUTPEv4UCzOr5jE" TargetMode="External"/><Relationship Id="rId126" Type="http://schemas.openxmlformats.org/officeDocument/2006/relationships/hyperlink" Target="http://search.proquest.com/openview/e486297b635834dc38e24263b8ea7b43/1?pq-origsite=gscholar&amp;cbl=886383" TargetMode="External"/><Relationship Id="rId147" Type="http://schemas.openxmlformats.org/officeDocument/2006/relationships/hyperlink" Target="https://www.tandfonline.com/doi/full/10.1080/00032719.2019.1687507" TargetMode="External"/><Relationship Id="rId168" Type="http://schemas.openxmlformats.org/officeDocument/2006/relationships/hyperlink" Target="https://www.ncbi.nlm.nih.gov/pmc/articles/PMC7438357/" TargetMode="External"/><Relationship Id="rId312" Type="http://schemas.openxmlformats.org/officeDocument/2006/relationships/hyperlink" Target="https://www.hindawi.com/journals/amse/2020/7265941/" TargetMode="External"/><Relationship Id="rId333" Type="http://schemas.openxmlformats.org/officeDocument/2006/relationships/hyperlink" Target="https://www.sciencedirect.com/science/article/pii/S0923250820301030?via%3Dihub" TargetMode="External"/><Relationship Id="rId354" Type="http://schemas.openxmlformats.org/officeDocument/2006/relationships/hyperlink" Target="https://www.mdpi.com/2076-3417/10/21/7404" TargetMode="External"/><Relationship Id="rId51" Type="http://schemas.openxmlformats.org/officeDocument/2006/relationships/hyperlink" Target="https://doi.org/10.1016/j.microc.2019.104576" TargetMode="External"/><Relationship Id="rId72" Type="http://schemas.openxmlformats.org/officeDocument/2006/relationships/hyperlink" Target="https://doi.org/10.4103/pm.pm_549_19" TargetMode="External"/><Relationship Id="rId93" Type="http://schemas.openxmlformats.org/officeDocument/2006/relationships/hyperlink" Target="https://revistadechimie.ro/pdf/31%20BOCIORT%205%2020.pdf" TargetMode="External"/><Relationship Id="rId189" Type="http://schemas.openxmlformats.org/officeDocument/2006/relationships/hyperlink" Target="https://www.annualreviews.org/doi/full/10.1146/annurev-marine-010419-010641" TargetMode="External"/><Relationship Id="rId375" Type="http://schemas.openxmlformats.org/officeDocument/2006/relationships/hyperlink" Target="http://jesp.upg-ploiesti.ro/index.php?option=com_phocadownload&amp;view=category&amp;id=34:journal-vol-x-lxxii-no-22020" TargetMode="External"/><Relationship Id="rId396" Type="http://schemas.openxmlformats.org/officeDocument/2006/relationships/hyperlink" Target="https://doi.org/10.3390/chemosensors8040117" TargetMode="External"/><Relationship Id="rId3" Type="http://schemas.openxmlformats.org/officeDocument/2006/relationships/hyperlink" Target="https://link.springer.com/article/10.1007/s13596-020-00523-w" TargetMode="External"/><Relationship Id="rId214" Type="http://schemas.openxmlformats.org/officeDocument/2006/relationships/hyperlink" Target="https://www.mdpi.com/2076-3417/10/21/7404" TargetMode="External"/><Relationship Id="rId235" Type="http://schemas.openxmlformats.org/officeDocument/2006/relationships/hyperlink" Target="http://www.pjps.pk/wp-content/uploads/pdfs/33/5/Special/13-8353-SP.pdf" TargetMode="External"/><Relationship Id="rId256" Type="http://schemas.openxmlformats.org/officeDocument/2006/relationships/hyperlink" Target="http://bioclima.ro/Balneo323.pdf" TargetMode="External"/><Relationship Id="rId277" Type="http://schemas.openxmlformats.org/officeDocument/2006/relationships/hyperlink" Target="https://pubmed.ncbi.nlm.nih.gov/32882722/" TargetMode="External"/><Relationship Id="rId298" Type="http://schemas.openxmlformats.org/officeDocument/2006/relationships/hyperlink" Target="https://www.vasiliadis-books.gr/Vasiliadis-books/wp-content/uploads/2020/01/%CE%94%CE%B5%CE%AF%CF%84%CE%B5-%CE%91%CF%80%CF%8C%CF%83%CF%80%CE%B1%CF%83%CE%BC%CE%B1-%CF%84%CE%BF%CF%85-%CE%92%CE%B9%CE%B2%CE%BB%CE%AF%CE%BF%CF%85-2.pdf" TargetMode="External"/><Relationship Id="rId400" Type="http://schemas.openxmlformats.org/officeDocument/2006/relationships/hyperlink" Target="http://www.amtsibiu.ro/Arhiva/2015/Nr4-en/Bota.pdf" TargetMode="External"/><Relationship Id="rId116" Type="http://schemas.openxmlformats.org/officeDocument/2006/relationships/hyperlink" Target="https://apps-webofknowledge-com.am.e-nformation.ro/full_record.do?product=WOS&amp;search_mode=CitationReport&amp;qid=9&amp;SID=C5irmvwfb8HNl1vYRMS&amp;page=2&amp;doc=11&amp;cacheurlFromRightClick=no" TargetMode="External"/><Relationship Id="rId137" Type="http://schemas.openxmlformats.org/officeDocument/2006/relationships/hyperlink" Target="https://link.springer.com/article/10.1007/s12247-018-9364-7" TargetMode="External"/><Relationship Id="rId158" Type="http://schemas.openxmlformats.org/officeDocument/2006/relationships/hyperlink" Target="https://www.nature.com/articles/s41568-020-00315-z" TargetMode="External"/><Relationship Id="rId302" Type="http://schemas.openxmlformats.org/officeDocument/2006/relationships/hyperlink" Target="javascript:void(0)" TargetMode="External"/><Relationship Id="rId323" Type="http://schemas.openxmlformats.org/officeDocument/2006/relationships/hyperlink" Target="https://www.revistadechimie.ro/pdf/53TOTAN.pdf720.pdf" TargetMode="External"/><Relationship Id="rId344" Type="http://schemas.openxmlformats.org/officeDocument/2006/relationships/hyperlink" Target="https://www.sciencedirect.com/science/article/abs/pii/S0972978X19303952" TargetMode="External"/><Relationship Id="rId20" Type="http://schemas.openxmlformats.org/officeDocument/2006/relationships/hyperlink" Target="https://www.mdpi.com/2075-1729/10/11/303" TargetMode="External"/><Relationship Id="rId41" Type="http://schemas.openxmlformats.org/officeDocument/2006/relationships/hyperlink" Target="https://www.mdpi.com/1996-1944/13/15/3343" TargetMode="External"/><Relationship Id="rId62" Type="http://schemas.openxmlformats.org/officeDocument/2006/relationships/hyperlink" Target="https://doi.org/10.2174/1389557519666191014142448" TargetMode="External"/><Relationship Id="rId83" Type="http://schemas.openxmlformats.org/officeDocument/2006/relationships/hyperlink" Target="https://www.researchgate.net/profile/Maria_Rotaru4/publication/271331301_The_importance_of_histopathology_findings_in_lymphomatoid_papulosis/links/5698e62c08ae34f3cf20778d.pdf" TargetMode="External"/><Relationship Id="rId179" Type="http://schemas.openxmlformats.org/officeDocument/2006/relationships/hyperlink" Target="https://pubmed.ncbi.nlm.nih.gov/32239734/" TargetMode="External"/><Relationship Id="rId365" Type="http://schemas.openxmlformats.org/officeDocument/2006/relationships/hyperlink" Target="http://cel.webofknowledge.com/full_record.do?product=CEL&amp;search_mode=CitingArticles&amp;qid=1&amp;SID=C4eQKOWsrxXm4GpNqeh&amp;pReturnLink=&amp;pSrcDesc=&amp;page=1&amp;UT=WOS:000423110900013&amp;doc=1" TargetMode="External"/><Relationship Id="rId386" Type="http://schemas.openxmlformats.org/officeDocument/2006/relationships/hyperlink" Target="https://ejournal.ukm.my/gmjss/article/view/44471" TargetMode="External"/><Relationship Id="rId190" Type="http://schemas.openxmlformats.org/officeDocument/2006/relationships/hyperlink" Target="http://apps.webofknowledge.com/CitingArticles.do?product=WOS&amp;SID=E3rj7ZeDjaym2NruVXX&amp;search_mode=CitingArticles&amp;parentProduct=WOS&amp;parentQid=19&amp;parentDoc=3&amp;REFID=601590382&amp;excludeEventConfig=ExcludeIfFromNonInterProduct" TargetMode="External"/><Relationship Id="rId204" Type="http://schemas.openxmlformats.org/officeDocument/2006/relationships/hyperlink" Target="http://bioclima.ro/Balneo388.pdf" TargetMode="External"/><Relationship Id="rId225" Type="http://schemas.openxmlformats.org/officeDocument/2006/relationships/hyperlink" Target="http://bioclima.ro/Balneo323.pdf" TargetMode="External"/><Relationship Id="rId246" Type="http://schemas.openxmlformats.org/officeDocument/2006/relationships/hyperlink" Target="https://apps-webofknowledge-com.am.e-nformation.ro/full_record.do?product=WOS&amp;search_mode=CitationReport&amp;qid=9&amp;SID=C5irmvwfb8HNl1vYRMS&amp;page=1&amp;doc=2&amp;cacheurlFromRightClick=no" TargetMode="External"/><Relationship Id="rId267" Type="http://schemas.openxmlformats.org/officeDocument/2006/relationships/hyperlink" Target="https://www.mdpi.com/1996-1944/13/9/2077" TargetMode="External"/><Relationship Id="rId288" Type="http://schemas.openxmlformats.org/officeDocument/2006/relationships/hyperlink" Target="http://bioclima.ro/Balneo322.pdf" TargetMode="External"/><Relationship Id="rId106" Type="http://schemas.openxmlformats.org/officeDocument/2006/relationships/hyperlink" Target="https://apps-webofknowledge-com.am.e-nformation.ro/full_record.do?product=WOS&amp;search_mode=CitationReport&amp;qid=9&amp;SID=C5irmvwfb8HNl1vYRMS&amp;page=1&amp;doc=2&amp;cacheurlFromRightClick=no" TargetMode="External"/><Relationship Id="rId127" Type="http://schemas.openxmlformats.org/officeDocument/2006/relationships/hyperlink" Target="https://repositorio.ucp.pt/bitstream/10400.14/31037/1/Relat%C3%B3rio%20de%20Atividade%20Cl%C3%ADnica.pdf" TargetMode="External"/><Relationship Id="rId313" Type="http://schemas.openxmlformats.org/officeDocument/2006/relationships/hyperlink" Target="https://ui.adsabs.harvard.edu/abs/2020AcUnC..72...37B/abstract" TargetMode="External"/><Relationship Id="rId10" Type="http://schemas.openxmlformats.org/officeDocument/2006/relationships/hyperlink" Target="https://link.springer.com/article/10.1007/s11356-020-10326-w" TargetMode="External"/><Relationship Id="rId31" Type="http://schemas.openxmlformats.org/officeDocument/2006/relationships/hyperlink" Target="https://onlinelibrary.wiley.com/doi/abs/10.1002/cbdv.201900690" TargetMode="External"/><Relationship Id="rId52" Type="http://schemas.openxmlformats.org/officeDocument/2006/relationships/hyperlink" Target="https://doi.org/10.31925/farmacia.2020.4.8" TargetMode="External"/><Relationship Id="rId73" Type="http://schemas.openxmlformats.org/officeDocument/2006/relationships/hyperlink" Target="https://search.proquest.com/openview/e88296bf4e0822f5a83ffed875efcfe1/1?pq-origsite=gscholar&amp;cbl=44156" TargetMode="External"/><Relationship Id="rId94" Type="http://schemas.openxmlformats.org/officeDocument/2006/relationships/hyperlink" Target="https://www.tandfonline.com/doi/abs/10.1080/01932691.2020.1851247" TargetMode="External"/><Relationship Id="rId148" Type="http://schemas.openxmlformats.org/officeDocument/2006/relationships/hyperlink" Target="https://www.sciencedirect.com/science/article/pii/S0167732220343658" TargetMode="External"/><Relationship Id="rId169" Type="http://schemas.openxmlformats.org/officeDocument/2006/relationships/hyperlink" Target="https://www.ncbi.nlm.nih.gov/books/NBK554549/" TargetMode="External"/><Relationship Id="rId334" Type="http://schemas.openxmlformats.org/officeDocument/2006/relationships/hyperlink" Target="https://onlinelibrary.wiley.com/doi/abs/10.1002/acr.24230" TargetMode="External"/><Relationship Id="rId355" Type="http://schemas.openxmlformats.org/officeDocument/2006/relationships/hyperlink" Target="https://journals.lww.com/" TargetMode="External"/><Relationship Id="rId376" Type="http://schemas.openxmlformats.org/officeDocument/2006/relationships/hyperlink" Target="https://iopscience.iop.org/article/10.1088/1742-6596/1591/1/012035/pdf" TargetMode="External"/><Relationship Id="rId397" Type="http://schemas.openxmlformats.org/officeDocument/2006/relationships/hyperlink" Target="https://dx.doi.org/10.1136%2Fbmjpo-2020-000684" TargetMode="External"/><Relationship Id="rId4" Type="http://schemas.openxmlformats.org/officeDocument/2006/relationships/hyperlink" Target="http://expand/collapse" TargetMode="External"/><Relationship Id="rId180" Type="http://schemas.openxmlformats.org/officeDocument/2006/relationships/hyperlink" Target="https://pubmed.ncbi.nlm.nih.gov/30251804/" TargetMode="External"/><Relationship Id="rId215" Type="http://schemas.openxmlformats.org/officeDocument/2006/relationships/hyperlink" Target="https://scholar.google.com/scholar?cluster=15956508657918427666&amp;hl=en&amp;as_sdt=2005&amp;sciodt=0,5" TargetMode="External"/><Relationship Id="rId236"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257" Type="http://schemas.openxmlformats.org/officeDocument/2006/relationships/hyperlink" Target="http://bioclima.ro/Balneo391.pdf" TargetMode="External"/><Relationship Id="rId278" Type="http://schemas.openxmlformats.org/officeDocument/2006/relationships/hyperlink" Target="https://pubmed.ncbi.nlm.nih.gov/32487860/" TargetMode="External"/><Relationship Id="rId401" Type="http://schemas.openxmlformats.org/officeDocument/2006/relationships/hyperlink" Target="https://onlinelibrary.wiley.com/doi/abs/10.1002/9781119654919.ch7" TargetMode="External"/><Relationship Id="rId303" Type="http://schemas.openxmlformats.org/officeDocument/2006/relationships/hyperlink" Target="https://www.sciencedirect.com/science/journal/13861425" TargetMode="External"/><Relationship Id="rId42" Type="http://schemas.openxmlformats.org/officeDocument/2006/relationships/hyperlink" Target="https://www.sciencedirect.com/science/article/pii/S0048969720304885?casa_token=fDAd8l4sZnYAAAAA:Ys3bQvUgOViVdz_aXKKtCol3fIWGNMEtxtO-Xi9EUpKt_j6Aukt5fQavkVNfqVmRO7n33pA4ZVS4" TargetMode="External"/><Relationship Id="rId84" Type="http://schemas.openxmlformats.org/officeDocument/2006/relationships/hyperlink" Target="https://www.spandidos-publications.com/10.3892/etm.2020.9317" TargetMode="External"/><Relationship Id="rId138" Type="http://schemas.openxmlformats.org/officeDocument/2006/relationships/hyperlink" Target="https://journals.library.ualberta.ca/jpps/index.php/JPPS/article/view/30649" TargetMode="External"/><Relationship Id="rId345" Type="http://schemas.openxmlformats.org/officeDocument/2006/relationships/hyperlink" Target="https://smrj.scholasticahq.com/article/11767-the-efficacy-of-subchondroplasty-for-the-treatment-of-knee-pain-associated-with-bone-marrow-lesions" TargetMode="External"/><Relationship Id="rId387" Type="http://schemas.openxmlformats.org/officeDocument/2006/relationships/hyperlink" Target="http://li-maup.edu.lviv.ua/uploads/media/content/Zbirnyk_MAUP_29102020.pdf" TargetMode="External"/><Relationship Id="rId191" Type="http://schemas.openxmlformats.org/officeDocument/2006/relationships/hyperlink" Target="http://apps.webofknowledge.com/CitingArticles.do?product=WOS&amp;SID=E3rj7ZeDjaym2NruVXX&amp;search_mode=CitingArticles&amp;parentProduct=WOS&amp;parentQid=19&amp;parentDoc=3&amp;REFID=601590382&amp;excludeEventConfig=ExcludeIfFromNonInterProduct" TargetMode="External"/><Relationship Id="rId205" Type="http://schemas.openxmlformats.org/officeDocument/2006/relationships/hyperlink" Target="https://apps-webofknowledge-com.am.e-nformation.ro/full_record.do?product=WOS&amp;search_mode=CitingArticles&amp;qid=4&amp;SID=C57aOitKOXsgTxVZtfG&amp;page=1&amp;doc=4" TargetMode="External"/><Relationship Id="rId247" Type="http://schemas.openxmlformats.org/officeDocument/2006/relationships/hyperlink" Target="http://bioclima.ro/Balneo323.pdf" TargetMode="External"/><Relationship Id="rId107" Type="http://schemas.openxmlformats.org/officeDocument/2006/relationships/hyperlink" Target="https://www.anstuocmath.ro/mathematics/anale2020v3/3_Alsaedi%20R.%20et%20all.pdf" TargetMode="External"/><Relationship Id="rId289" Type="http://schemas.openxmlformats.org/officeDocument/2006/relationships/hyperlink" Target="http://bioclima.ro/Balneo323.pdf" TargetMode="External"/><Relationship Id="rId11" Type="http://schemas.openxmlformats.org/officeDocument/2006/relationships/hyperlink" Target="https://www.mdpi.com/2220-9964/9/8/489" TargetMode="External"/><Relationship Id="rId53" Type="http://schemas.openxmlformats.org/officeDocument/2006/relationships/hyperlink" Target="https://doi.org/10.31925/farmacia.2020.4.13" TargetMode="External"/><Relationship Id="rId149" Type="http://schemas.openxmlformats.org/officeDocument/2006/relationships/hyperlink" Target="https://onlinelibrary.wiley.com/doi/epdf/10.1111/1471-0307.12734" TargetMode="External"/><Relationship Id="rId314" Type="http://schemas.openxmlformats.org/officeDocument/2006/relationships/hyperlink" Target="https://books.google.ro/books?hl=ro&amp;lr=&amp;id=dQ_2DwAAQBAJ&amp;oi=fnd&amp;pg=PP1&amp;dq=Incremental+Sheet+Forming+Technologies:+Principles,+Merits,+Limitations,+and+Applications&amp;ots=Ch2XmcstFa&amp;sig=BwLgMS6oFldM9hMTBuQlaVsA7sw&amp;redir_esc=y" TargetMode="External"/><Relationship Id="rId356" Type="http://schemas.openxmlformats.org/officeDocument/2006/relationships/hyperlink" Target="http://www.scielo.br/scielo.php?script=sci_serial&amp;pid=0034-7280&amp;lng=en&amp;nrm=iso" TargetMode="External"/><Relationship Id="rId398" Type="http://schemas.openxmlformats.org/officeDocument/2006/relationships/hyperlink" Target="http://213.55.79.198/xmlui/bitstream/handle/123456789/3432/Master%20Copy.pdf?sequence=1&amp;isAllowed=y" TargetMode="External"/><Relationship Id="rId95" Type="http://schemas.openxmlformats.org/officeDocument/2006/relationships/hyperlink" Target="http://www.fimek.edu.rs/downloads/casopisi/jatem/issue/v3_3/01-Acimovic_and_Puvaca_3(3)2020_416-422.pdf" TargetMode="External"/><Relationship Id="rId160" Type="http://schemas.openxmlformats.org/officeDocument/2006/relationships/hyperlink" Target="https://www.preprints.org/manuscript/202102.0408/v1" TargetMode="External"/><Relationship Id="rId216" Type="http://schemas.openxmlformats.org/officeDocument/2006/relationships/hyperlink" Target="https://scholar.google.com/scholar?cluster=18149290710054123244&amp;hl=en&amp;as_sdt=2005&amp;sciodt=0,5" TargetMode="External"/><Relationship Id="rId258" Type="http://schemas.openxmlformats.org/officeDocument/2006/relationships/hyperlink" Target="http://bioclima.ro/Balneo322.pdf" TargetMode="External"/><Relationship Id="rId22" Type="http://schemas.openxmlformats.org/officeDocument/2006/relationships/hyperlink" Target="https://www.sciencedirect.com/science/article/pii/S0045653519322969?casa_token=oYApKQEaPhsAAAAA:mveXKSBWH1txCxc_4-nhv_aukpYmIekhKky8Ro7UrCIfVHmFnYm0TT4OHSVoAMpmEQVR817NoDAa" TargetMode="External"/><Relationship Id="rId64" Type="http://schemas.openxmlformats.org/officeDocument/2006/relationships/hyperlink" Target="https://doi.org/10.1007/s00604-020-04454-w" TargetMode="External"/><Relationship Id="rId118" Type="http://schemas.openxmlformats.org/officeDocument/2006/relationships/hyperlink" Target="http://www.sciencepublishinggroup.com/journal/paperinfo?journalid=235&amp;doi=10.11648/j.ajlm.20200506.13" TargetMode="External"/><Relationship Id="rId325" Type="http://schemas.openxmlformats.org/officeDocument/2006/relationships/hyperlink" Target="https://doi.org/10.20535/SRIT.2308-8893.2020.4.03" TargetMode="External"/><Relationship Id="rId367" Type="http://schemas.openxmlformats.org/officeDocument/2006/relationships/hyperlink" Target="http://cel.webofknowledge.com/full_record.do?product=CEL&amp;search_mode=CitingArticles&amp;qid=1&amp;SID=D42Vkud8ruJRIMUXHmN&amp;pReturnLink=&amp;pSrcDesc=&amp;page=1&amp;UT=WOS:000585271000001&amp;doc=1" TargetMode="External"/><Relationship Id="rId171" Type="http://schemas.openxmlformats.org/officeDocument/2006/relationships/hyperlink" Target="https://www.ncbi.nlm.nih.gov/pmc/articles/PMC8018824/" TargetMode="External"/><Relationship Id="rId227" Type="http://schemas.openxmlformats.org/officeDocument/2006/relationships/hyperlink" Target="http://www.pjps.pk/wp-content/uploads/pdfs/33/5/Special/13-8353-SP.pdf" TargetMode="External"/><Relationship Id="rId269" Type="http://schemas.openxmlformats.org/officeDocument/2006/relationships/hyperlink" Target="https://pubmed.ncbi.nlm.nih.gov/32143857/" TargetMode="External"/><Relationship Id="rId33" Type="http://schemas.openxmlformats.org/officeDocument/2006/relationships/hyperlink" Target="https://pubs.acs.org/doi/abs/10.1021/acssuschemeng.0c06675" TargetMode="External"/><Relationship Id="rId129" Type="http://schemas.openxmlformats.org/officeDocument/2006/relationships/hyperlink" Target="https://www.ceeol.com/search/article-detail?id=827154" TargetMode="External"/><Relationship Id="rId280" Type="http://schemas.openxmlformats.org/officeDocument/2006/relationships/hyperlink" Target="https://www.ncbi.nlm.nih.gov/pmc/articles/PMC7260740/" TargetMode="External"/><Relationship Id="rId336" Type="http://schemas.openxmlformats.org/officeDocument/2006/relationships/hyperlink" Target="https://www.revistadechimie.ro/Articles.asp?ID=8271" TargetMode="External"/><Relationship Id="rId75" Type="http://schemas.openxmlformats.org/officeDocument/2006/relationships/hyperlink" Target="https://books.google.ro/books?hl=ro&amp;lr=&amp;id=r5XnDwAAQBAJ&amp;oi=fnd&amp;pg=PT6&amp;ots=b3-qYIyTH4&amp;sig=ktrk1YaQkszOK1OWRVUUcN824g0&amp;redir_esc=y" TargetMode="External"/><Relationship Id="rId140" Type="http://schemas.openxmlformats.org/officeDocument/2006/relationships/hyperlink" Target="https://www.sciencedirect.com/science/article/pii/S0026265X19330541" TargetMode="External"/><Relationship Id="rId182" Type="http://schemas.openxmlformats.org/officeDocument/2006/relationships/hyperlink" Target="https://www.researchgate.net/publication/348245078_Rehabilitation_in_Osteoporosis_-_therapeutic_chalenge" TargetMode="External"/><Relationship Id="rId378" Type="http://schemas.openxmlformats.org/officeDocument/2006/relationships/hyperlink" Target="https://www.mdpi.com/1420-3049/25/21/5018/htm" TargetMode="External"/><Relationship Id="rId403" Type="http://schemas.openxmlformats.org/officeDocument/2006/relationships/hyperlink" Target="https://www.elibrary.ru/item.asp?id=44096952" TargetMode="External"/><Relationship Id="rId6" Type="http://schemas.openxmlformats.org/officeDocument/2006/relationships/hyperlink" Target="http://www.mdpi.com/journal/pharmaceutics" TargetMode="External"/><Relationship Id="rId238"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291" Type="http://schemas.openxmlformats.org/officeDocument/2006/relationships/hyperlink" Target="https://www.mdpi.com/2076-3417/10/21/7404" TargetMode="External"/><Relationship Id="rId305" Type="http://schemas.openxmlformats.org/officeDocument/2006/relationships/hyperlink" Target="https://www.vasiliadis-books.gr/Vasiliadis-books/wp-content/uploads/2020/01/%CE%94%CE%B5%CE%AF%CF%84%CE%B5-%CE%91%CF%80%CF%8C%CF%83%CF%80%CE%B1%CF%83%CE%BC%CE%B1-%CF%84%CE%BF%CF%85-%CE%92%CE%B9%CE%B2%CE%BB%CE%AF%CE%BF%CF%85-2.pdf" TargetMode="External"/><Relationship Id="rId347" Type="http://schemas.openxmlformats.org/officeDocument/2006/relationships/hyperlink" Target="https://www.sciencedirect.com/science/article/abs/pii/S0968016020303227" TargetMode="External"/><Relationship Id="rId44" Type="http://schemas.openxmlformats.org/officeDocument/2006/relationships/hyperlink" Target="https://www.tandfonline.com/doi/abs/10.1080/15569543.2020.1767651" TargetMode="External"/><Relationship Id="rId86" Type="http://schemas.openxmlformats.org/officeDocument/2006/relationships/hyperlink" Target="https://www.annualreviews.org/doi/full/10.1146/annurev-marine-010419-010641" TargetMode="External"/><Relationship Id="rId151" Type="http://schemas.openxmlformats.org/officeDocument/2006/relationships/hyperlink" Target="https://www.anstuocmath.ro/mathematics/anale2020v3/3_Alsaedi%20R.%20et%20all.pdf" TargetMode="External"/><Relationship Id="rId389" Type="http://schemas.openxmlformats.org/officeDocument/2006/relationships/hyperlink" Target="https://www.mdpi.com/1420-3049/25/21/5018" TargetMode="External"/><Relationship Id="rId193" Type="http://schemas.openxmlformats.org/officeDocument/2006/relationships/hyperlink" Target="http://apps.webofknowledge.com/CitingArticles.do?product=WOS&amp;SID=E3rj7ZeDjaym2NruVXX&amp;search_mode=CitingArticles&amp;parentProduct=WOS&amp;parentQid=19&amp;parentDoc=3&amp;REFID=601590382&amp;excludeEventConfig=ExcludeIfFromNonInterProduct" TargetMode="External"/><Relationship Id="rId207" Type="http://schemas.openxmlformats.org/officeDocument/2006/relationships/hyperlink" Target="http://pubs.ub.ro/dwnl.php?id=CSCC6202004V04S01A0010" TargetMode="External"/><Relationship Id="rId249" Type="http://schemas.openxmlformats.org/officeDocument/2006/relationships/hyperlink" Target="https://apps-webofknowledge-com.am.e-nformation.ro/full_record.do?product=WOS&amp;search_mode=CitationReport&amp;qid=9&amp;SID=C5irmvwfb8HNl1vYRMS&amp;page=1&amp;doc=2&amp;cacheurlFromRightClick=no" TargetMode="External"/><Relationship Id="rId13" Type="http://schemas.openxmlformats.org/officeDocument/2006/relationships/hyperlink" Target="https://www.sciencedirect.com/science/article/pii/S2405844020313955" TargetMode="External"/><Relationship Id="rId109" Type="http://schemas.openxmlformats.org/officeDocument/2006/relationships/hyperlink" Target="https://www.sciencedirect.com/science/article/pii/S1874391920302955?casa_token=T2mutkx0ogkAAAAA:lY_sTije6sx02Agl6MYiRU7Vp6ich4G8-podeu44o88a7RPagZO3_raZ95WvBCFs_CA6uPQj5YY" TargetMode="External"/><Relationship Id="rId260" Type="http://schemas.openxmlformats.org/officeDocument/2006/relationships/hyperlink" Target="https://www.researchgate.net/publication/347673837_Skin_manifestations_of_COVID-19_A_worldwide_review" TargetMode="External"/><Relationship Id="rId316" Type="http://schemas.openxmlformats.org/officeDocument/2006/relationships/hyperlink" Target="https://www.tandfonline.com/doi/abs/10.1080/03639045.2020.1788058" TargetMode="External"/><Relationship Id="rId55" Type="http://schemas.openxmlformats.org/officeDocument/2006/relationships/hyperlink" Target="https://www.researchgate.net/publication/348575980_DEVELOPMENT_AND_ANALYSIS_OF_FRUIT_BEVERAGES_WITH_ANTIOXIDANT_PROPERTIES" TargetMode="External"/><Relationship Id="rId97" Type="http://schemas.openxmlformats.org/officeDocument/2006/relationships/hyperlink" Target="https://www.mdpi.com/2079-6382/9/5/266" TargetMode="External"/><Relationship Id="rId120" Type="http://schemas.openxmlformats.org/officeDocument/2006/relationships/hyperlink" Target="https://www.researchgate.net/publication/345992378_THE_RELATIONSHIP_AMONG_WORKPLACE_LONELINESS_PERCEIVED_ORGANIZATIONAL_SUPPORT_AND_JOB_SATISFACTION" TargetMode="External"/><Relationship Id="rId358" Type="http://schemas.openxmlformats.org/officeDocument/2006/relationships/hyperlink" Target="http://www.amtsibiu.ro/Arhiva/2012/Nr3-en/Orga.pdf" TargetMode="External"/><Relationship Id="rId162" Type="http://schemas.openxmlformats.org/officeDocument/2006/relationships/hyperlink" Target="https://onlinelibrary.wiley.com/doi/abs/10.1111/bjh.17036" TargetMode="External"/><Relationship Id="rId218" Type="http://schemas.openxmlformats.org/officeDocument/2006/relationships/hyperlink" Target="https://doi.org/10.3389/fendo.2020.00531" TargetMode="External"/><Relationship Id="rId271" Type="http://schemas.openxmlformats.org/officeDocument/2006/relationships/hyperlink" Target="https://revmaterialeplastice.ro/Articles.asp?ID=5382" TargetMode="External"/><Relationship Id="rId24" Type="http://schemas.openxmlformats.org/officeDocument/2006/relationships/hyperlink" Target="https://www.sciencedirect.com/science/article/pii/S0308814620302144?casa_token=i_JHFArytdQAAAAA:pRJhKjXCFWdt5omTgCkOx3lhN3edqVfxF2vrUj9e0OUbciXskktsDMfaXYkxVuKk2WwB-iqj0Ryq" TargetMode="External"/><Relationship Id="rId66" Type="http://schemas.openxmlformats.org/officeDocument/2006/relationships/hyperlink" Target="https://doi.org/10.18047/poljo.26.2.1" TargetMode="External"/><Relationship Id="rId131" Type="http://schemas.openxmlformats.org/officeDocument/2006/relationships/hyperlink" Target="https://dergipark.org.tr/en/download/article-file/1007413" TargetMode="External"/><Relationship Id="rId327" Type="http://schemas.openxmlformats.org/officeDocument/2006/relationships/hyperlink" Target="http://apps.webofknowledge.com.am.e-nformation.ro/" TargetMode="External"/><Relationship Id="rId369" Type="http://schemas.openxmlformats.org/officeDocument/2006/relationships/hyperlink" Target="http://cel.webofknowledge.com/InboundService.do?product=CEL&amp;Func=Frame&amp;SrcApp=Publons&amp;SrcAuth=Publons_CEL&amp;SID=E3pFTt7lZ9Dku9Q4iSx&amp;customersID=Publons_CEL&amp;smartRedirect=yes&amp;mode=CitingArticles&amp;IsProductCode=Yes&amp;Init=Yes&amp;viewType=summary&amp;action=search&amp;UT=WO" TargetMode="External"/><Relationship Id="rId173" Type="http://schemas.openxmlformats.org/officeDocument/2006/relationships/hyperlink" Target="https://elibrary.ru/item.asp?id=43804826" TargetMode="External"/><Relationship Id="rId229" Type="http://schemas.openxmlformats.org/officeDocument/2006/relationships/hyperlink" Target="http://bioclima.ro/Balneo322.pdf" TargetMode="External"/><Relationship Id="rId380" Type="http://schemas.openxmlformats.org/officeDocument/2006/relationships/hyperlink" Target="http://bioclima.ro/Balneo373.pdf" TargetMode="External"/><Relationship Id="rId240"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35" Type="http://schemas.openxmlformats.org/officeDocument/2006/relationships/hyperlink" Target="https://www.frontiersin.org/articles/10.3389/fgene.2020.553587/full?3728" TargetMode="External"/><Relationship Id="rId77" Type="http://schemas.openxmlformats.org/officeDocument/2006/relationships/hyperlink" Target="https://dspace.cuni.cz/bitstream/handle/20.500.11956/122467/140086827.pdf?sequence=1&amp;isAllowed=y" TargetMode="External"/><Relationship Id="rId100" Type="http://schemas.openxmlformats.org/officeDocument/2006/relationships/hyperlink" Target="https://www.cambridge.org/core/journals/journal-of-helminthology/article/in-vitro-anthelmintic-activity-assessment-of-six-medicinal-plant-aqueous-extracts-against-donkey-strongyles/1B41D6D96089DFE4C869514DD47764E9" TargetMode="External"/><Relationship Id="rId282" Type="http://schemas.openxmlformats.org/officeDocument/2006/relationships/hyperlink" Target="https://www.mdpi.com/2075-4418/10/10/742/pdf" TargetMode="External"/><Relationship Id="rId338" Type="http://schemas.openxmlformats.org/officeDocument/2006/relationships/hyperlink" Target="https://www.hindawi.com/journals/amse/2020/7265941/" TargetMode="External"/><Relationship Id="rId8" Type="http://schemas.openxmlformats.org/officeDocument/2006/relationships/hyperlink" Target="https://www.mdpi.com/2226-4787/8/4/196" TargetMode="External"/><Relationship Id="rId142" Type="http://schemas.openxmlformats.org/officeDocument/2006/relationships/hyperlink" Target="https://link.springer.com/article/10.1007/s10337-020-03937-5" TargetMode="External"/><Relationship Id="rId184" Type="http://schemas.openxmlformats.org/officeDocument/2006/relationships/hyperlink" Target="https://journals.plos.org/plosone/article?id=10.1371/journal.pone.0230359" TargetMode="External"/><Relationship Id="rId391" Type="http://schemas.openxmlformats.org/officeDocument/2006/relationships/hyperlink" Target="https://pdfs.semanticscholar.org/a19d/019bb1f73ced20a170eecca97d6231d161da.pdf" TargetMode="External"/><Relationship Id="rId405" Type="http://schemas.openxmlformats.org/officeDocument/2006/relationships/hyperlink" Target="http://ijp.mums.ac.ir/article_15305_80b8898ff1ef8a649d6ab05d5e633dad.pdf" TargetMode="External"/><Relationship Id="rId251" Type="http://schemas.openxmlformats.org/officeDocument/2006/relationships/hyperlink" Target="https://www.lumenpublishing.com/journals/index.php/brain/article/view/3750/2670" TargetMode="External"/><Relationship Id="rId46" Type="http://schemas.openxmlformats.org/officeDocument/2006/relationships/hyperlink" Target="https://doi.org/10.1080/15538362.2020.1774476" TargetMode="External"/><Relationship Id="rId293" Type="http://schemas.openxmlformats.org/officeDocument/2006/relationships/hyperlink" Target="https://scholar.google.com/scholar?cluster=7405349562407208843&amp;hl=ro&amp;as_sdt=2005&amp;sciodt=0,5" TargetMode="External"/><Relationship Id="rId307" Type="http://schemas.openxmlformats.org/officeDocument/2006/relationships/hyperlink" Target="https://www.mdpi.com/2075-4701/10/2/237" TargetMode="External"/><Relationship Id="rId349" Type="http://schemas.openxmlformats.org/officeDocument/2006/relationships/hyperlink" Target="https://www.revmedchir.ro/index.php/revmedchir/article/view/2353" TargetMode="External"/><Relationship Id="rId88" Type="http://schemas.openxmlformats.org/officeDocument/2006/relationships/hyperlink" Target="https://link.springer.com/article/10.1007/s10646-020-02259-4" TargetMode="External"/><Relationship Id="rId111" Type="http://schemas.openxmlformats.org/officeDocument/2006/relationships/hyperlink" Target="http://bioclima.ro/Balneo373.pdf" TargetMode="External"/><Relationship Id="rId153" Type="http://schemas.openxmlformats.org/officeDocument/2006/relationships/hyperlink" Target="https://fjps.springeropen.com/" TargetMode="External"/><Relationship Id="rId195" Type="http://schemas.openxmlformats.org/officeDocument/2006/relationships/hyperlink" Target="http://apps.webofknowledge.com/CitingArticles.do?product=WOS&amp;SID=E3rj7ZeDjaym2NruVXX&amp;search_mode=CitingArticles&amp;parentProduct=WOS&amp;parentQid=19&amp;parentDoc=3&amp;REFID=601590382&amp;excludeEventConfig=ExcludeIfFromNonInterProduct" TargetMode="External"/><Relationship Id="rId209" Type="http://schemas.openxmlformats.org/officeDocument/2006/relationships/hyperlink" Target="https://www.sciencedirect.com/science/article/pii/S0198885919310560" TargetMode="External"/><Relationship Id="rId360" Type="http://schemas.openxmlformats.org/officeDocument/2006/relationships/hyperlink" Target="http://www.amtsibiu.ro/Arhiva/2020/Nr4-en/Bratu.pdf" TargetMode="External"/><Relationship Id="rId220" Type="http://schemas.openxmlformats.org/officeDocument/2006/relationships/hyperlink" Target="http://bioclima.ro/Balneo389.pdf" TargetMode="External"/><Relationship Id="rId15" Type="http://schemas.openxmlformats.org/officeDocument/2006/relationships/hyperlink" Target="https://www.sciencedirect.com/science/article/pii/S1462901119306902?casa_token=-ovIfSB8APkAAAAA:_-1MXCEn35l1h_9ZHrc8XXjFhow6TGntE5qx7iqAQw3em54x-jhfPAI_jjuxdkXVf4nVvQuWmNX6" TargetMode="External"/><Relationship Id="rId57" Type="http://schemas.openxmlformats.org/officeDocument/2006/relationships/hyperlink" Target="https://doi.org/10.3390/ani10060947" TargetMode="External"/><Relationship Id="rId262" Type="http://schemas.openxmlformats.org/officeDocument/2006/relationships/hyperlink" Target="https://www.ima.org.il/FilesUploadPublic/IMAJ/0/488/244107.pdf" TargetMode="External"/><Relationship Id="rId318" Type="http://schemas.openxmlformats.org/officeDocument/2006/relationships/hyperlink" Target="https://www.ncbi.nlm.nih.gov/pmc/articles/PMC7575178/" TargetMode="External"/><Relationship Id="rId99" Type="http://schemas.openxmlformats.org/officeDocument/2006/relationships/hyperlink" Target="https://link.springer.com/content/pdf/10.1007/s11101-020-09671-y.pdf" TargetMode="External"/><Relationship Id="rId122" Type="http://schemas.openxmlformats.org/officeDocument/2006/relationships/hyperlink" Target="https://doi.org/10.14719/pst.2020.7.1.636" TargetMode="External"/><Relationship Id="rId164" Type="http://schemas.openxmlformats.org/officeDocument/2006/relationships/hyperlink" Target="https://onlinelibrary.wiley.com/doi/abs/10.1002/jmv.25653" TargetMode="External"/><Relationship Id="rId371" Type="http://schemas.openxmlformats.org/officeDocument/2006/relationships/hyperlink" Target="http://bioclima.ro/Balneo373.pdf" TargetMode="External"/><Relationship Id="rId26" Type="http://schemas.openxmlformats.org/officeDocument/2006/relationships/hyperlink" Target="https://www.sciencedirect.com/science/article/pii/S0960852420300948?casa_token=1RycJ1zqxlsAAAAA:OynAtBom90b3Yho89nivKclm22ew-7oUmHTc1V2U-xvSFyz1Pvo_fJqHsvjLl3_OBataTP35FOFF" TargetMode="External"/><Relationship Id="rId231" Type="http://schemas.openxmlformats.org/officeDocument/2006/relationships/hyperlink" Target="http://bioclima.ro/Balneo373.pdf" TargetMode="External"/><Relationship Id="rId273" Type="http://schemas.openxmlformats.org/officeDocument/2006/relationships/hyperlink" Target="https://revmaterialeplastice.ro/Articles.asp?ID=5359" TargetMode="External"/><Relationship Id="rId329" Type="http://schemas.openxmlformats.org/officeDocument/2006/relationships/hyperlink" Target="https://www.vasiliadis-books.gr/Vasiliadis-books/wp-content/uploads/2020/01/%CE%94%CE%B5%CE%AF%CF%84%CE%B5-%CE%91%CF%80%CF%8C%CF%83%CF%80%CE%B1%CF%83%CE%BC%CE%B1-%CF%84%CE%BF%CF%85-%CE%92%CE%B9%CE%B2%CE%BB%CE%AF%CE%BF%CF%85-2.pdf" TargetMode="External"/><Relationship Id="rId68" Type="http://schemas.openxmlformats.org/officeDocument/2006/relationships/hyperlink" Target="https://doi.org/10.37358/RC.20.1.7828" TargetMode="External"/><Relationship Id="rId133" Type="http://schemas.openxmlformats.org/officeDocument/2006/relationships/hyperlink" Target="https://farmaciajournal.com/wp-content/uploads/2020-02-art-15-Fratila_Ilias_299-306.pdf" TargetMode="External"/><Relationship Id="rId175" Type="http://schemas.openxmlformats.org/officeDocument/2006/relationships/hyperlink" Target="https://www.tandfonline.com/doi/abs/10.1080/01480545.2018.1504957" TargetMode="External"/><Relationship Id="rId340" Type="http://schemas.openxmlformats.org/officeDocument/2006/relationships/hyperlink" Target="http://acta.fih.upt.ro/pdf/2020-1/ACTA-2020-1-01.pdf" TargetMode="External"/><Relationship Id="rId200" Type="http://schemas.openxmlformats.org/officeDocument/2006/relationships/hyperlink" Target="https://apps.webofknowledge.com/Search.do?product=UA&amp;SID=C4mCRCbQmzuuAdnUQlH&amp;search_mode=GeneralSearch&amp;prID=5d1b4d90-3c27-4e12-aa09-22a21feb63be" TargetMode="External"/><Relationship Id="rId382" Type="http://schemas.openxmlformats.org/officeDocument/2006/relationships/hyperlink" Target="https://apps-webofknowledge-com.am.e-nformation.ro/full_record.do?product=WOS&amp;search_mode=CitationReport&amp;qid=9&amp;SID=C5irmvwfb8HNl1vYRMS&amp;page=1&amp;doc=6&amp;cacheurlFromRightClick=no" TargetMode="External"/><Relationship Id="rId242" Type="http://schemas.openxmlformats.org/officeDocument/2006/relationships/hyperlink" Target="https://apps-webofknowledge-com.am.e-nformation.ro/full_record.do?product=WOS&amp;search_mode=CitationReport&amp;qid=9&amp;SID=C5irmvwfb8HNl1vYRMS&amp;page=1&amp;doc=2&amp;cacheurlFromRightClick=no" TargetMode="External"/><Relationship Id="rId284" Type="http://schemas.openxmlformats.org/officeDocument/2006/relationships/hyperlink" Target="https://ulir.ul.ie/bitstream/handle/10344/9265/Byrnes_2020_Mesenteric.pdf?sequence=2" TargetMode="External"/><Relationship Id="rId37" Type="http://schemas.openxmlformats.org/officeDocument/2006/relationships/hyperlink" Target="https://pubmed.ncbi.nlm.nih.gov/21195257/" TargetMode="External"/><Relationship Id="rId79" Type="http://schemas.openxmlformats.org/officeDocument/2006/relationships/hyperlink" Target="http://www.ijscience.org/download/IJS-7-8-161-168.pdf" TargetMode="External"/><Relationship Id="rId102" Type="http://schemas.openxmlformats.org/officeDocument/2006/relationships/hyperlink" Target="https://www.sciencedirect.com/science/article/pii/S0924203105000470?casa_token=lfdimsMkA5IAAAAA:3Z5rKpYWdUs4W23bhzp1AhqWfWBvzDQ1b5xlYpWoPzL_b8gXDGlVlP-gMDHWHquJ5GqdKFwy6QU" TargetMode="External"/><Relationship Id="rId144" Type="http://schemas.openxmlformats.org/officeDocument/2006/relationships/hyperlink" Target="https://www.sciencedirect.com/science/article/pii/S0378517320301587" TargetMode="External"/><Relationship Id="rId90" Type="http://schemas.openxmlformats.org/officeDocument/2006/relationships/hyperlink" Target="https://www.sciencedirect.com/science/article/pii/S1878648015301452" TargetMode="External"/><Relationship Id="rId186" Type="http://schemas.openxmlformats.org/officeDocument/2006/relationships/hyperlink" Target="https://www.mdpi.com/1999-4915/12/2/156" TargetMode="External"/><Relationship Id="rId351" Type="http://schemas.openxmlformats.org/officeDocument/2006/relationships/hyperlink" Target="https://journals.lww.com/md-journal/Fulltext/2020/09250/Psychological_effect_of_comprehensive_nursing.19.aspx" TargetMode="External"/><Relationship Id="rId393" Type="http://schemas.openxmlformats.org/officeDocument/2006/relationships/hyperlink" Target="http://www.amtsibiu.ro/Arhiva/2015/Nr4-en/Bota.pdf" TargetMode="External"/><Relationship Id="rId407" Type="http://schemas.openxmlformats.org/officeDocument/2006/relationships/hyperlink" Target="http://jos.unsoed.ac.id/index.php/mandala/index" TargetMode="External"/><Relationship Id="rId211" Type="http://schemas.openxmlformats.org/officeDocument/2006/relationships/hyperlink" Target="https://www.sciencedirect.com/science/article/pii/S0198885919310560" TargetMode="External"/><Relationship Id="rId253" Type="http://schemas.openxmlformats.org/officeDocument/2006/relationships/hyperlink" Target="http://web.a.ebscohost.com/ehost/pdfviewer/pdfviewer?vid=1&amp;sid=c085732a-f986-47f9-9cd0-c8fb2a51eafa%40sessionmgr4006" TargetMode="External"/><Relationship Id="rId295" Type="http://schemas.openxmlformats.org/officeDocument/2006/relationships/hyperlink" Target="https://ejrnm.springeropen.com/" TargetMode="External"/><Relationship Id="rId309" Type="http://schemas.openxmlformats.org/officeDocument/2006/relationships/hyperlink" Target="https://link.springer.com/chapter/10.1007/978-981-15-1307-7_9"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www.rjlm.ro/index.php/editorialboard" TargetMode="External"/><Relationship Id="rId13" Type="http://schemas.openxmlformats.org/officeDocument/2006/relationships/hyperlink" Target="http://www.revistasrd.ro/" TargetMode="External"/><Relationship Id="rId18" Type="http://schemas.openxmlformats.org/officeDocument/2006/relationships/hyperlink" Target="http://www.dentaltarget.ro/" TargetMode="External"/><Relationship Id="rId3" Type="http://schemas.openxmlformats.org/officeDocument/2006/relationships/hyperlink" Target="https://www.mdpi.com/journal/antioxidants/submission_reviewers" TargetMode="External"/><Relationship Id="rId7" Type="http://schemas.openxmlformats.org/officeDocument/2006/relationships/hyperlink" Target="http://www.rjlm.ro/index.php/editorialboard" TargetMode="External"/><Relationship Id="rId12" Type="http://schemas.openxmlformats.org/officeDocument/2006/relationships/hyperlink" Target="https://www.peertechz.com/journals/international-journal-of-immunotherapy-and-cancer-research/editorial-board" TargetMode="External"/><Relationship Id="rId17" Type="http://schemas.openxmlformats.org/officeDocument/2006/relationships/hyperlink" Target="http://www.dentaltarget.ro/" TargetMode="External"/><Relationship Id="rId2" Type="http://schemas.openxmlformats.org/officeDocument/2006/relationships/hyperlink" Target="https://eijppr.com/en/journal-page/editorial-team" TargetMode="External"/><Relationship Id="rId16" Type="http://schemas.openxmlformats.org/officeDocument/2006/relationships/hyperlink" Target="http://www.amtsibiu.ro/" TargetMode="External"/><Relationship Id="rId1" Type="http://schemas.openxmlformats.org/officeDocument/2006/relationships/hyperlink" Target="http://www.sysrevpharm.org/index.php?sec=eboard" TargetMode="External"/><Relationship Id="rId6" Type="http://schemas.openxmlformats.org/officeDocument/2006/relationships/hyperlink" Target="http://www.amtsibiu.ro/" TargetMode="External"/><Relationship Id="rId11" Type="http://schemas.openxmlformats.org/officeDocument/2006/relationships/hyperlink" Target="http://www.sciepub.com/journal/JCRT/editors" TargetMode="External"/><Relationship Id="rId5" Type="http://schemas.openxmlformats.org/officeDocument/2006/relationships/hyperlink" Target="http://www.amtsibiu.ro/" TargetMode="External"/><Relationship Id="rId15" Type="http://schemas.openxmlformats.org/officeDocument/2006/relationships/hyperlink" Target="https://uk.sagepub.com/en-gb/eur/journal/journal-endovascular-therapy" TargetMode="External"/><Relationship Id="rId10" Type="http://schemas.openxmlformats.org/officeDocument/2006/relationships/hyperlink" Target="https://www.wjgnet.com/1007-9327/SearchMembers?siteName=1007-9327&amp;pageNumber=1&amp;type=1&amp;text=Romania" TargetMode="External"/><Relationship Id="rId19" Type="http://schemas.openxmlformats.org/officeDocument/2006/relationships/printerSettings" Target="../printerSettings/printerSettings15.bin"/><Relationship Id="rId4" Type="http://schemas.openxmlformats.org/officeDocument/2006/relationships/hyperlink" Target="http://www.revanatomie.ro/" TargetMode="External"/><Relationship Id="rId9" Type="http://schemas.openxmlformats.org/officeDocument/2006/relationships/hyperlink" Target="https://farma.com.ro/editorial-council/" TargetMode="External"/><Relationship Id="rId14" Type="http://schemas.openxmlformats.org/officeDocument/2006/relationships/hyperlink" Target="https://bmcinfectdis.biomedcentral.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bmcinfectdis.biomedcentral.com/articles/" TargetMode="External"/><Relationship Id="rId13" Type="http://schemas.openxmlformats.org/officeDocument/2006/relationships/hyperlink" Target="http://marisiensis.ro/" TargetMode="External"/><Relationship Id="rId18" Type="http://schemas.openxmlformats.org/officeDocument/2006/relationships/hyperlink" Target="http://webbut.unitbv.ro/Bulletin/Series%20VI/Scientific_Com6.html" TargetMode="External"/><Relationship Id="rId3" Type="http://schemas.openxmlformats.org/officeDocument/2006/relationships/hyperlink" Target="https://www.peertechzpublications.com/index.php/journals/global-journal-of-perioperative-medicine?utm_source=researchbib" TargetMode="External"/><Relationship Id="rId7" Type="http://schemas.openxmlformats.org/officeDocument/2006/relationships/hyperlink" Target="https://bmcinfectdis.biomedcentral.com/articles" TargetMode="External"/><Relationship Id="rId12" Type="http://schemas.openxmlformats.org/officeDocument/2006/relationships/hyperlink" Target="https://www.srrm.ro/index.php?page=405" TargetMode="External"/><Relationship Id="rId17" Type="http://schemas.openxmlformats.org/officeDocument/2006/relationships/hyperlink" Target="http://www.ebscohost.com/titleLists/a9h-subject.xls" TargetMode="External"/><Relationship Id="rId2" Type="http://schemas.openxmlformats.org/officeDocument/2006/relationships/hyperlink" Target="http://www.meritresearchjournals.org/mms/index.htm" TargetMode="External"/><Relationship Id="rId16" Type="http://schemas.openxmlformats.org/officeDocument/2006/relationships/hyperlink" Target="http://www.amtsibiu.ro/" TargetMode="External"/><Relationship Id="rId1" Type="http://schemas.openxmlformats.org/officeDocument/2006/relationships/hyperlink" Target="https://www.journalissues.org/IBME/" TargetMode="External"/><Relationship Id="rId6" Type="http://schemas.openxmlformats.org/officeDocument/2006/relationships/hyperlink" Target="http://marisiensis.ro/" TargetMode="External"/><Relationship Id="rId11" Type="http://schemas.openxmlformats.org/officeDocument/2006/relationships/hyperlink" Target="https://uk.sagepub.com/en-gb/eur/journal/international-journal-std-aids" TargetMode="External"/><Relationship Id="rId5" Type="http://schemas.openxmlformats.org/officeDocument/2006/relationships/hyperlink" Target="https://www.mdpi.com/journal/agriculture" TargetMode="External"/><Relationship Id="rId15" Type="http://schemas.openxmlformats.org/officeDocument/2006/relationships/hyperlink" Target="http://webbut.unitbv.ro/jmb/02%20referenti%20stiintifici.htm" TargetMode="External"/><Relationship Id="rId10" Type="http://schemas.openxmlformats.org/officeDocument/2006/relationships/hyperlink" Target="https://www.mhasee.org/conference2020" TargetMode="External"/><Relationship Id="rId19" Type="http://schemas.openxmlformats.org/officeDocument/2006/relationships/printerSettings" Target="../printerSettings/printerSettings16.bin"/><Relationship Id="rId4" Type="http://schemas.openxmlformats.org/officeDocument/2006/relationships/hyperlink" Target="https://www.mdpi.com/journal/sensors" TargetMode="External"/><Relationship Id="rId9" Type="http://schemas.openxmlformats.org/officeDocument/2006/relationships/hyperlink" Target="https://bmcinfectdis.biomedcentral.com/articles" TargetMode="External"/><Relationship Id="rId14" Type="http://schemas.openxmlformats.org/officeDocument/2006/relationships/hyperlink" Target="http://www.ebscohost.com/titleLists/a9h-subject.xls"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s://www.srrm.ro/index.php?page=405" TargetMode="External"/><Relationship Id="rId18" Type="http://schemas.openxmlformats.org/officeDocument/2006/relationships/hyperlink" Target="https://eventsdesign.ro/sibiumed" TargetMode="External"/><Relationship Id="rId26" Type="http://schemas.openxmlformats.org/officeDocument/2006/relationships/hyperlink" Target="https://ralcom.eventsair.com/cnp-2020/comitet-organizare" TargetMode="External"/><Relationship Id="rId3" Type="http://schemas.openxmlformats.org/officeDocument/2006/relationships/hyperlink" Target="https://www.facebook.com/Conferinta-nationala-Actualit%C4%83%C8%9Bi-%C8%99i-perspective-in-medicina-101663037874469/" TargetMode="External"/><Relationship Id="rId21" Type="http://schemas.openxmlformats.org/officeDocument/2006/relationships/hyperlink" Target="https://live.it-consult.ro/sorot2020/committees" TargetMode="External"/><Relationship Id="rId34" Type="http://schemas.openxmlformats.org/officeDocument/2006/relationships/printerSettings" Target="../printerSettings/printerSettings17.bin"/><Relationship Id="rId7" Type="http://schemas.openxmlformats.org/officeDocument/2006/relationships/hyperlink" Target="https://zms.ro/program/" TargetMode="External"/><Relationship Id="rId12" Type="http://schemas.openxmlformats.org/officeDocument/2006/relationships/hyperlink" Target="https://de15e980-585d-48fd-ad8e-a61b65384d58.filesusr.com/ugd/c96ce8_9005ad342d2242228f8c09e499e94ae0.pdf" TargetMode="External"/><Relationship Id="rId17" Type="http://schemas.openxmlformats.org/officeDocument/2006/relationships/hyperlink" Target="https://eventsdesign.ro/sibiumed/pdf/Program_stiintific_sbc2020.pdf?fbclid=IwAR0KPMc-R_nJeTFj0cpxmIjJtFaxO8dxShebCbm_Dd0ithwUKugeD6pHCUg" TargetMode="External"/><Relationship Id="rId25" Type="http://schemas.openxmlformats.org/officeDocument/2006/relationships/hyperlink" Target="http://www.mhsee.ro/" TargetMode="External"/><Relationship Id="rId33" Type="http://schemas.openxmlformats.org/officeDocument/2006/relationships/hyperlink" Target="http://sscr.ro/ro/sibiu/basic-skills-oral-surgery-ed-8" TargetMode="External"/><Relationship Id="rId2" Type="http://schemas.openxmlformats.org/officeDocument/2006/relationships/hyperlink" Target="https://www.facebook.com/Conferinta-nationala-Actualit%C4%83%C8%9Bi-%C8%99i-perspective-in-medicina-101663037874469/" TargetMode="External"/><Relationship Id="rId16" Type="http://schemas.openxmlformats.org/officeDocument/2006/relationships/hyperlink" Target="http://www.zms.ro/" TargetMode="External"/><Relationship Id="rId20" Type="http://schemas.openxmlformats.org/officeDocument/2006/relationships/hyperlink" Target="http://www.srats.ro/index.php/ro/" TargetMode="External"/><Relationship Id="rId29" Type="http://schemas.openxmlformats.org/officeDocument/2006/relationships/hyperlink" Target="https://stomasibiu.wordpress.com/" TargetMode="External"/><Relationship Id="rId1" Type="http://schemas.openxmlformats.org/officeDocument/2006/relationships/hyperlink" Target="http://marisiensis.ro/" TargetMode="External"/><Relationship Id="rId6" Type="http://schemas.openxmlformats.org/officeDocument/2006/relationships/hyperlink" Target="https://mhasee.ro/" TargetMode="External"/><Relationship Id="rId11" Type="http://schemas.openxmlformats.org/officeDocument/2006/relationships/hyperlink" Target="https://conferences.ulbsibiu.ro/index/" TargetMode="External"/><Relationship Id="rId24" Type="http://schemas.openxmlformats.org/officeDocument/2006/relationships/hyperlink" Target="https://www.facebook.com/sscrsibiu/posts/1898320830343433" TargetMode="External"/><Relationship Id="rId32" Type="http://schemas.openxmlformats.org/officeDocument/2006/relationships/hyperlink" Target="https://eventsdesign.ro/sibiumed/organizing-committee/" TargetMode="External"/><Relationship Id="rId5" Type="http://schemas.openxmlformats.org/officeDocument/2006/relationships/hyperlink" Target="https://conferintadebioetica.ro/" TargetMode="External"/><Relationship Id="rId15" Type="http://schemas.openxmlformats.org/officeDocument/2006/relationships/hyperlink" Target="https://www.ulbsibiu.ro/news/ziua-bolior-rare-sibiu-28-februarie-2020/" TargetMode="External"/><Relationship Id="rId23" Type="http://schemas.openxmlformats.org/officeDocument/2006/relationships/hyperlink" Target="https://eventsdesign.ro/sibiumed/" TargetMode="External"/><Relationship Id="rId28" Type="http://schemas.openxmlformats.org/officeDocument/2006/relationships/hyperlink" Target="https://www.antisuicid.ro/wp-content/uploads/2020/10/INVITATIE-PARTICIPARE-2020_19.10.2020.pdf" TargetMode="External"/><Relationship Id="rId10" Type="http://schemas.openxmlformats.org/officeDocument/2006/relationships/hyperlink" Target="https://www.srrm.ro/index.php?page=405" TargetMode="External"/><Relationship Id="rId19" Type="http://schemas.openxmlformats.org/officeDocument/2006/relationships/hyperlink" Target="https://www.facebook.com/Conferinta-nationala-Actualit%C4%83%C8%9Bi-%C8%99i-perspective-in-medicina-101663037874469/" TargetMode="External"/><Relationship Id="rId31" Type="http://schemas.openxmlformats.org/officeDocument/2006/relationships/hyperlink" Target="https://stomasibiu.wordpress.com/" TargetMode="External"/><Relationship Id="rId4" Type="http://schemas.openxmlformats.org/officeDocument/2006/relationships/hyperlink" Target="https://www.mhasee.org/conference2020" TargetMode="External"/><Relationship Id="rId9" Type="http://schemas.openxmlformats.org/officeDocument/2006/relationships/hyperlink" Target="http://www.zms.ro/" TargetMode="External"/><Relationship Id="rId14" Type="http://schemas.openxmlformats.org/officeDocument/2006/relationships/hyperlink" Target="https://zms.ro/prezentari-zms-2020/" TargetMode="External"/><Relationship Id="rId22" Type="http://schemas.openxmlformats.org/officeDocument/2006/relationships/hyperlink" Target="http://www.oftalmologiaromana.ro/" TargetMode="External"/><Relationship Id="rId27" Type="http://schemas.openxmlformats.org/officeDocument/2006/relationships/hyperlink" Target="https://www.medichub.ro/evenimente-online/sanatatea-mintala-in-romania-in-contextul-pandemiei-de-covid-19-id-190-cmsid-120?utm_source=medichub&amp;utm_medium=medichub_stire&amp;utm_campaign=medichub_forumpsihiatru" TargetMode="External"/><Relationship Id="rId30" Type="http://schemas.openxmlformats.org/officeDocument/2006/relationships/hyperlink" Target="https://dental.ro/curs_eveniment/simpozionul-de-stomatologie-dental-days-sibiu" TargetMode="External"/><Relationship Id="rId8" Type="http://schemas.openxmlformats.org/officeDocument/2006/relationships/hyperlink" Target="http://www.srd.ro/"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mdpi.com/1420-3049/25/17/3982" TargetMode="External"/><Relationship Id="rId18" Type="http://schemas.openxmlformats.org/officeDocument/2006/relationships/hyperlink" Target="http://doi.org/10.1016/j.gene.2020.144565" TargetMode="External"/><Relationship Id="rId26" Type="http://schemas.openxmlformats.org/officeDocument/2006/relationships/hyperlink" Target="https://apps.webofknowledge.com/InboundService.do?product=WOS&amp;Func=Frame&amp;DestFail=http%3A%2F%2Fwww.webofknowledge.com&amp;SrcApp=RRC&amp;locale=en_US&amp;SrcAuth=RRC&amp;SID=D6AIZvGwGqOwuLCNFpT&amp;customersID=RRC&amp;mode=FullRecord&amp;IsProductCode=Yes&amp;Init=Yes&amp;action=retrieve&amp;UT=WOS%3A000539277000066" TargetMode="External"/><Relationship Id="rId21" Type="http://schemas.openxmlformats.org/officeDocument/2006/relationships/hyperlink" Target="https://www.mdpi.com/2076-3425/10/3/131" TargetMode="External"/><Relationship Id="rId34" Type="http://schemas.openxmlformats.org/officeDocument/2006/relationships/hyperlink" Target="https://doi.org/10.3390/diagnostics10100742" TargetMode="External"/><Relationship Id="rId7" Type="http://schemas.openxmlformats.org/officeDocument/2006/relationships/hyperlink" Target="https://www.mdpi.com/1420-3049/25/17/3982" TargetMode="External"/><Relationship Id="rId12" Type="http://schemas.openxmlformats.org/officeDocument/2006/relationships/hyperlink" Target="https://www.mdpi.com/1420-3049/25/17/3982" TargetMode="External"/><Relationship Id="rId17" Type="http://schemas.openxmlformats.org/officeDocument/2006/relationships/hyperlink" Target="http://www.sciencedirect.com/science/article/pii/S0378111920302341" TargetMode="External"/><Relationship Id="rId25" Type="http://schemas.openxmlformats.org/officeDocument/2006/relationships/hyperlink" Target="https://doi.org/10.3390/ijms21051750" TargetMode="External"/><Relationship Id="rId33" Type="http://schemas.openxmlformats.org/officeDocument/2006/relationships/hyperlink" Target="http://www.rrml.ro/articole/articol.php?year=2020&amp;vol=2&amp;poz=4" TargetMode="External"/><Relationship Id="rId38" Type="http://schemas.openxmlformats.org/officeDocument/2006/relationships/printerSettings" Target="../printerSettings/printerSettings2.bin"/><Relationship Id="rId2" Type="http://schemas.openxmlformats.org/officeDocument/2006/relationships/hyperlink" Target="https://www.mdpi.com/1660-4601/17/12/4456/htm" TargetMode="External"/><Relationship Id="rId16" Type="http://schemas.openxmlformats.org/officeDocument/2006/relationships/hyperlink" Target="https://doi.org/10.1111/ddg.14150" TargetMode="External"/><Relationship Id="rId20" Type="http://schemas.openxmlformats.org/officeDocument/2006/relationships/hyperlink" Target="https://doi.org/10.3390/brainsci10030131" TargetMode="External"/><Relationship Id="rId29" Type="http://schemas.openxmlformats.org/officeDocument/2006/relationships/hyperlink" Target="https://www.mdpi.com/2076-3417/10/24/8972" TargetMode="External"/><Relationship Id="rId1" Type="http://schemas.openxmlformats.org/officeDocument/2006/relationships/hyperlink" Target="https://www.mdpi.com/1420-3049/25/17/3982" TargetMode="External"/><Relationship Id="rId6" Type="http://schemas.openxmlformats.org/officeDocument/2006/relationships/hyperlink" Target="https://www.mdpi.com/1660-4601/17/12/4456/htm" TargetMode="External"/><Relationship Id="rId11" Type="http://schemas.openxmlformats.org/officeDocument/2006/relationships/hyperlink" Target="https://www.mdpi.com/1660-4601/17/12/4456/htm" TargetMode="External"/><Relationship Id="rId24" Type="http://schemas.openxmlformats.org/officeDocument/2006/relationships/hyperlink" Target="https://www.mdpi.com/search?authors=CHICEA&amp;journal=molecules" TargetMode="External"/><Relationship Id="rId32" Type="http://schemas.openxmlformats.org/officeDocument/2006/relationships/hyperlink" Target="https://doi.org/10.1016/j.jtos.2020.05.006" TargetMode="External"/><Relationship Id="rId37" Type="http://schemas.openxmlformats.org/officeDocument/2006/relationships/hyperlink" Target="https://www.mdpi.com/2071-1050/12/23/10197" TargetMode="External"/><Relationship Id="rId5" Type="http://schemas.openxmlformats.org/officeDocument/2006/relationships/hyperlink" Target="https://www.mdpi.com/1420-3049/25/17/3982" TargetMode="External"/><Relationship Id="rId15" Type="http://schemas.openxmlformats.org/officeDocument/2006/relationships/hyperlink" Target="https://www.mdpi.com/1420-3049/25/17/3982" TargetMode="External"/><Relationship Id="rId23" Type="http://schemas.openxmlformats.org/officeDocument/2006/relationships/hyperlink" Target="https://www.sciencedirect.com/science/article/pii/S0272884220307598" TargetMode="External"/><Relationship Id="rId28" Type="http://schemas.openxmlformats.org/officeDocument/2006/relationships/hyperlink" Target="https://doi.org/10.3390/app10248972" TargetMode="External"/><Relationship Id="rId36" Type="http://schemas.openxmlformats.org/officeDocument/2006/relationships/hyperlink" Target="https://doi.org/10.3390/diagnostics10100742" TargetMode="External"/><Relationship Id="rId10" Type="http://schemas.openxmlformats.org/officeDocument/2006/relationships/hyperlink" Target="https://www.mdpi.com/1420-3049/25/17/3982" TargetMode="External"/><Relationship Id="rId19" Type="http://schemas.openxmlformats.org/officeDocument/2006/relationships/hyperlink" Target="https://www.mdpi.com/2076-3425/10/3/131/htm" TargetMode="External"/><Relationship Id="rId31" Type="http://schemas.openxmlformats.org/officeDocument/2006/relationships/hyperlink" Target="https://www.sciencedirect.com/science/article/pii/S1542012420300847" TargetMode="External"/><Relationship Id="rId4" Type="http://schemas.openxmlformats.org/officeDocument/2006/relationships/hyperlink" Target="https://www.mdpi.com/1420-3049/25/17/3982" TargetMode="External"/><Relationship Id="rId9" Type="http://schemas.openxmlformats.org/officeDocument/2006/relationships/hyperlink" Target="https://www.mdpi.com/1420-3049/25/17/3982" TargetMode="External"/><Relationship Id="rId14" Type="http://schemas.openxmlformats.org/officeDocument/2006/relationships/hyperlink" Target="https://www.mdpi.com/1660-4601/17/12/4456/htm" TargetMode="External"/><Relationship Id="rId22" Type="http://schemas.openxmlformats.org/officeDocument/2006/relationships/hyperlink" Target="https://doi.org/10.3390/brainsci10030131" TargetMode="External"/><Relationship Id="rId27" Type="http://schemas.openxmlformats.org/officeDocument/2006/relationships/hyperlink" Target="https://www.mdpi.com/2076-3417/10/24/8972" TargetMode="External"/><Relationship Id="rId30" Type="http://schemas.openxmlformats.org/officeDocument/2006/relationships/hyperlink" Target="https://doi.org/10.3390/app10248972" TargetMode="External"/><Relationship Id="rId35" Type="http://schemas.openxmlformats.org/officeDocument/2006/relationships/hyperlink" Target="https://www.mdpi.com/2075-4418/10/10/742/htm" TargetMode="External"/><Relationship Id="rId8" Type="http://schemas.openxmlformats.org/officeDocument/2006/relationships/hyperlink" Target="https://www.mdpi.com/1660-4601/17/12/4456/htm" TargetMode="External"/><Relationship Id="rId3" Type="http://schemas.openxmlformats.org/officeDocument/2006/relationships/hyperlink" Target="https://www.mdpi.com/1420-3049/25/17/3982"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ibn.idsi.md/vizualizare_articol/109958" TargetMode="External"/><Relationship Id="rId13" Type="http://schemas.openxmlformats.org/officeDocument/2006/relationships/hyperlink" Target="https://ibn.idsi.md/vizualizare_articol/109965" TargetMode="External"/><Relationship Id="rId18" Type="http://schemas.openxmlformats.org/officeDocument/2006/relationships/hyperlink" Target="https://ibn.idsi.md/ro/vizualizare_articol/109971" TargetMode="External"/><Relationship Id="rId26" Type="http://schemas.openxmlformats.org/officeDocument/2006/relationships/printerSettings" Target="../printerSettings/printerSettings20.bin"/><Relationship Id="rId3" Type="http://schemas.openxmlformats.org/officeDocument/2006/relationships/hyperlink" Target="https://de15e980-585d-48fd-ad8e-a61b65384d58.filesusr.com/ugd/c96ce8_9005ad342d2242228f8c09e499e94ae0.pdf" TargetMode="External"/><Relationship Id="rId21" Type="http://schemas.openxmlformats.org/officeDocument/2006/relationships/hyperlink" Target="http://www.revistamd.ro/" TargetMode="External"/><Relationship Id="rId7" Type="http://schemas.openxmlformats.org/officeDocument/2006/relationships/hyperlink" Target="https://ibn.idsi.md/vizualizare_articol/109965" TargetMode="External"/><Relationship Id="rId12" Type="http://schemas.openxmlformats.org/officeDocument/2006/relationships/hyperlink" Target="https://ibn.idsi.md/vizualizare_articol/109961" TargetMode="External"/><Relationship Id="rId17" Type="http://schemas.openxmlformats.org/officeDocument/2006/relationships/hyperlink" Target="https://ibn.idsi.md/ro/vizualizare_articol/109966" TargetMode="External"/><Relationship Id="rId25" Type="http://schemas.openxmlformats.org/officeDocument/2006/relationships/hyperlink" Target="https://rjs.com.ro/" TargetMode="External"/><Relationship Id="rId2" Type="http://schemas.openxmlformats.org/officeDocument/2006/relationships/hyperlink" Target="https://mhasee.ro/" TargetMode="External"/><Relationship Id="rId16" Type="http://schemas.openxmlformats.org/officeDocument/2006/relationships/hyperlink" Target="https://ibn.idsi.md/vizualizare_articol/109956" TargetMode="External"/><Relationship Id="rId20" Type="http://schemas.openxmlformats.org/officeDocument/2006/relationships/hyperlink" Target="http://www.revistamd.ro/" TargetMode="External"/><Relationship Id="rId1" Type="http://schemas.openxmlformats.org/officeDocument/2006/relationships/hyperlink" Target="https://mhasee.ro/" TargetMode="External"/><Relationship Id="rId6" Type="http://schemas.openxmlformats.org/officeDocument/2006/relationships/hyperlink" Target="https://ibn.idsi.md/vizualizare_articol/109961" TargetMode="External"/><Relationship Id="rId11" Type="http://schemas.openxmlformats.org/officeDocument/2006/relationships/hyperlink" Target="https://ibn.idsi.md/vizualizare_articol/120846" TargetMode="External"/><Relationship Id="rId24" Type="http://schemas.openxmlformats.org/officeDocument/2006/relationships/hyperlink" Target="http://www.revistamd.ro/" TargetMode="External"/><Relationship Id="rId5" Type="http://schemas.openxmlformats.org/officeDocument/2006/relationships/hyperlink" Target="https://ibn.idsi.md/vizualizare_articol/109971" TargetMode="External"/><Relationship Id="rId15" Type="http://schemas.openxmlformats.org/officeDocument/2006/relationships/hyperlink" Target="https://ibn.idsi.md/vizualizare_articol/109971" TargetMode="External"/><Relationship Id="rId23" Type="http://schemas.openxmlformats.org/officeDocument/2006/relationships/hyperlink" Target="http://www.revistamd.ro/" TargetMode="External"/><Relationship Id="rId10" Type="http://schemas.openxmlformats.org/officeDocument/2006/relationships/hyperlink" Target="https://ibn.idsi.md/vizualizare_articol/120846" TargetMode="External"/><Relationship Id="rId19" Type="http://schemas.openxmlformats.org/officeDocument/2006/relationships/hyperlink" Target="https://ibn.idsi.md/vizualizare_articol/109958" TargetMode="External"/><Relationship Id="rId4" Type="http://schemas.openxmlformats.org/officeDocument/2006/relationships/hyperlink" Target="https://ibn.idsi.md/vizualizare_articol/109959" TargetMode="External"/><Relationship Id="rId9" Type="http://schemas.openxmlformats.org/officeDocument/2006/relationships/hyperlink" Target="https://ibn.idsi.md/vizualizare_articol/109968" TargetMode="External"/><Relationship Id="rId14" Type="http://schemas.openxmlformats.org/officeDocument/2006/relationships/hyperlink" Target="https://ibn.idsi.md/vizualizare_articol/109960" TargetMode="External"/><Relationship Id="rId22" Type="http://schemas.openxmlformats.org/officeDocument/2006/relationships/hyperlink" Target="http://www.revistamd.ro/"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eventsdesign.ro/" TargetMode="External"/><Relationship Id="rId21" Type="http://schemas.openxmlformats.org/officeDocument/2006/relationships/hyperlink" Target="https://mi.conventus.de/online/afterRegistrationPeriod;jsessionid=x-tXaUba9sd-SnjNxTmASqaRVPoch5Y1FYaINL0e.5badb238126a" TargetMode="External"/><Relationship Id="rId42" Type="http://schemas.openxmlformats.org/officeDocument/2006/relationships/hyperlink" Target="https://www.mhasee.org/conference2020" TargetMode="External"/><Relationship Id="rId63" Type="http://schemas.openxmlformats.org/officeDocument/2006/relationships/hyperlink" Target="http://eventsdesign.ro/-pdf/Abstract_book_SBC2020.pdf" TargetMode="External"/><Relationship Id="rId84" Type="http://schemas.openxmlformats.org/officeDocument/2006/relationships/hyperlink" Target="http://actamedicamarisiensis.ro/wp-content/uploads/2020/06/AMM-66-S3-web.pdf" TargetMode="External"/><Relationship Id="rId138" Type="http://schemas.openxmlformats.org/officeDocument/2006/relationships/hyperlink" Target="https://az659834.vo.msecnd.net/eventsairwesteuprod/production-ralcom-public/931e99e2af6b46b3a4e3fe1f6cbdac6a" TargetMode="External"/><Relationship Id="rId159" Type="http://schemas.openxmlformats.org/officeDocument/2006/relationships/hyperlink" Target="https://stomasibiu.wordpress.com/" TargetMode="External"/><Relationship Id="rId170" Type="http://schemas.openxmlformats.org/officeDocument/2006/relationships/hyperlink" Target="http://www.stomasibiu.wordpress.com/" TargetMode="External"/><Relationship Id="rId107" Type="http://schemas.openxmlformats.org/officeDocument/2006/relationships/hyperlink" Target="https://cnchirurgie.ro/" TargetMode="External"/><Relationship Id="rId11" Type="http://schemas.openxmlformats.org/officeDocument/2006/relationships/hyperlink" Target="https://m.facebook.com/Conferinta-nationala-Actualit%C4%83%C8%9Bi-%C8%99i-perspective-in-medicina-101663037874469/" TargetMode="External"/><Relationship Id="rId32" Type="http://schemas.openxmlformats.org/officeDocument/2006/relationships/hyperlink" Target="http://www.srd.ro/" TargetMode="External"/><Relationship Id="rId53" Type="http://schemas.openxmlformats.org/officeDocument/2006/relationships/hyperlink" Target="https://zms.ro/" TargetMode="External"/><Relationship Id="rId74" Type="http://schemas.openxmlformats.org/officeDocument/2006/relationships/hyperlink" Target="https://www.ulbsibiu.ro/news/ziua-bolior-rare-sibiu-28-februarie-2020/" TargetMode="External"/><Relationship Id="rId128" Type="http://schemas.openxmlformats.org/officeDocument/2006/relationships/hyperlink" Target="https://asm.usmf.md/ro/evenimente/salonul-international-al-inovarii-si-cercetarii-stiintifice-studentesti-cadet-inova-2020" TargetMode="External"/><Relationship Id="rId149" Type="http://schemas.openxmlformats.org/officeDocument/2006/relationships/hyperlink" Target="http://www.stomasibiu.wordpress.com/" TargetMode="External"/><Relationship Id="rId5" Type="http://schemas.openxmlformats.org/officeDocument/2006/relationships/hyperlink" Target="https://mi.conventus.de/online/afterRegistrationPeriod;jsessionid=x-tXaUba9sd-SnjNxTmASqaRVPoch5Y1FYaINL0e.5badb238126a" TargetMode="External"/><Relationship Id="rId95" Type="http://schemas.openxmlformats.org/officeDocument/2006/relationships/hyperlink" Target="http://eventsdesign.eventsair.com./conferinta-nationala---actualitati-si-perspective-in-medicina-invaiva/sbc2/Site/Register" TargetMode="External"/><Relationship Id="rId160" Type="http://schemas.openxmlformats.org/officeDocument/2006/relationships/hyperlink" Target="https://stomasibiu.wordpress.com/" TargetMode="External"/><Relationship Id="rId181" Type="http://schemas.openxmlformats.org/officeDocument/2006/relationships/hyperlink" Target="https://stomasibiu.wordpress.com/" TargetMode="External"/><Relationship Id="rId22" Type="http://schemas.openxmlformats.org/officeDocument/2006/relationships/hyperlink" Target="http://www.umfcluj.ro/component/content/article/8-ro/621-zilele-universitatii-2020?Itemid=216" TargetMode="External"/><Relationship Id="rId43" Type="http://schemas.openxmlformats.org/officeDocument/2006/relationships/hyperlink" Target="https://zms.ro/wp-content/uploads/2021/01/Sibiul-Medical-ZMS-2020-tot.pdf" TargetMode="External"/><Relationship Id="rId64" Type="http://schemas.openxmlformats.org/officeDocument/2006/relationships/hyperlink" Target="http://eventsdesign.ro/-pdf/Abstract_book_SBC2020.pdf" TargetMode="External"/><Relationship Id="rId118" Type="http://schemas.openxmlformats.org/officeDocument/2006/relationships/hyperlink" Target="https://live.it-consult.ro/sorot2020/committees" TargetMode="External"/><Relationship Id="rId139" Type="http://schemas.openxmlformats.org/officeDocument/2006/relationships/hyperlink" Target="http://www.stomasibiu.wordpress.com/" TargetMode="External"/><Relationship Id="rId85" Type="http://schemas.openxmlformats.org/officeDocument/2006/relationships/hyperlink" Target="https://www.antropology.ro/doc/JASA/2020/JASA2020-VOL_1-Buc.pdf" TargetMode="External"/><Relationship Id="rId150" Type="http://schemas.openxmlformats.org/officeDocument/2006/relationships/hyperlink" Target="http://www.stomasibiu.wordpress.com/" TargetMode="External"/><Relationship Id="rId171" Type="http://schemas.openxmlformats.org/officeDocument/2006/relationships/hyperlink" Target="http://www.stomasibiu.wordpress.com/" TargetMode="External"/><Relationship Id="rId12" Type="http://schemas.openxmlformats.org/officeDocument/2006/relationships/hyperlink" Target="https://m.facebook.com/Conferinta-nationala-Actualit%C4%83%C8%9Bi-%C8%99i-perspective-in-medicina-101663037874469/" TargetMode="External"/><Relationship Id="rId33" Type="http://schemas.openxmlformats.org/officeDocument/2006/relationships/hyperlink" Target="http://www.srd.ro/" TargetMode="External"/><Relationship Id="rId108" Type="http://schemas.openxmlformats.org/officeDocument/2006/relationships/hyperlink" Target="https://cnchirurgie.ro/" TargetMode="External"/><Relationship Id="rId129" Type="http://schemas.openxmlformats.org/officeDocument/2006/relationships/hyperlink" Target="https://zms.ro/" TargetMode="External"/><Relationship Id="rId54" Type="http://schemas.openxmlformats.org/officeDocument/2006/relationships/hyperlink" Target="http://www.eadv.org/" TargetMode="External"/><Relationship Id="rId75" Type="http://schemas.openxmlformats.org/officeDocument/2006/relationships/hyperlink" Target="https://www.ulbsibiu.ro/news/ziua-bolior-rare-sibiu-28-februarie-2020/" TargetMode="External"/><Relationship Id="rId96" Type="http://schemas.openxmlformats.org/officeDocument/2006/relationships/hyperlink" Target="https://eventsdesign.ro/sibiumed/pdf/Program_stiintific_sbc2020.pdf?fbclid=IwAR0KPMc-R_nJeTFj0cpxmIjJtFaxO8dxShebCbm_Dd0ithwUKugeD6pHCUg" TargetMode="External"/><Relationship Id="rId140" Type="http://schemas.openxmlformats.org/officeDocument/2006/relationships/hyperlink" Target="http://www.stomasibiu.wordpress.com/" TargetMode="External"/><Relationship Id="rId161" Type="http://schemas.openxmlformats.org/officeDocument/2006/relationships/hyperlink" Target="https://stomasibiu.wordpress.com/" TargetMode="External"/><Relationship Id="rId182" Type="http://schemas.openxmlformats.org/officeDocument/2006/relationships/hyperlink" Target="https://stomasibiu.wordpress.com/" TargetMode="External"/><Relationship Id="rId6" Type="http://schemas.openxmlformats.org/officeDocument/2006/relationships/hyperlink" Target="https://mi.conventus.de/online/afterRegistrationPeriod;jsessionid=x-tXaUba9sd-SnjNxTmASqaRVPoch5Y1FYaINL0e.5badb238126a" TargetMode="External"/><Relationship Id="rId23" Type="http://schemas.openxmlformats.org/officeDocument/2006/relationships/hyperlink" Target="https://congres.neurology.ro/" TargetMode="External"/><Relationship Id="rId119" Type="http://schemas.openxmlformats.org/officeDocument/2006/relationships/hyperlink" Target="https://live.it-consult.ro/sorot2020/committees" TargetMode="External"/><Relationship Id="rId44" Type="http://schemas.openxmlformats.org/officeDocument/2006/relationships/hyperlink" Target="http://www.confdermasibiu.ro/" TargetMode="External"/><Relationship Id="rId65" Type="http://schemas.openxmlformats.org/officeDocument/2006/relationships/hyperlink" Target="http://eventsdesign.ro/-pdf/Abstract_book_SBC2020.pdf" TargetMode="External"/><Relationship Id="rId86" Type="http://schemas.openxmlformats.org/officeDocument/2006/relationships/hyperlink" Target="https://cnchirurgie.ro/wp-content/uploads/2020/10/CNC2020_PF.pdf" TargetMode="External"/><Relationship Id="rId130" Type="http://schemas.openxmlformats.org/officeDocument/2006/relationships/hyperlink" Target="https://eventsdesign.ro/sibiumed/" TargetMode="External"/><Relationship Id="rId151" Type="http://schemas.openxmlformats.org/officeDocument/2006/relationships/hyperlink" Target="http://www.stomasibiu.wordpress.com/" TargetMode="External"/><Relationship Id="rId172" Type="http://schemas.openxmlformats.org/officeDocument/2006/relationships/hyperlink" Target="http://stomasibiu.wordpress.com/" TargetMode="External"/><Relationship Id="rId13" Type="http://schemas.openxmlformats.org/officeDocument/2006/relationships/hyperlink" Target="https://m.facebook.com/Conferinta-nationala-Actualit%C4%83%C8%9Bi-%C8%99i-perspective-in-medicina-101663037874469/" TargetMode="External"/><Relationship Id="rId18" Type="http://schemas.openxmlformats.org/officeDocument/2006/relationships/hyperlink" Target="https://mi.conventus.de/online/afterRegistrationPeriod;jsessionid=x-tXaUba9sd-SnjNxTmASqaRVPoch5Y1FYaINL0e.5badb238126a" TargetMode="External"/><Relationship Id="rId39" Type="http://schemas.openxmlformats.org/officeDocument/2006/relationships/hyperlink" Target="https://virtual.wco-iof-esceo.org/sites/wco20/pdf/WCO20-AbstractBook.pdf" TargetMode="External"/><Relationship Id="rId109" Type="http://schemas.openxmlformats.org/officeDocument/2006/relationships/hyperlink" Target="https://cnchirurgie.ro/" TargetMode="External"/><Relationship Id="rId34" Type="http://schemas.openxmlformats.org/officeDocument/2006/relationships/hyperlink" Target="http://www.zms.ro/" TargetMode="External"/><Relationship Id="rId50" Type="http://schemas.openxmlformats.org/officeDocument/2006/relationships/hyperlink" Target="https://neurology.ro/" TargetMode="External"/><Relationship Id="rId55" Type="http://schemas.openxmlformats.org/officeDocument/2006/relationships/hyperlink" Target="http://www.confdermasibiu.ro/" TargetMode="External"/><Relationship Id="rId76" Type="http://schemas.openxmlformats.org/officeDocument/2006/relationships/hyperlink" Target="https://zms.ro/sibiul-medical-volum-de-rezumate-al-conferintei-zilele-medicale-sibiene/" TargetMode="External"/><Relationship Id="rId97" Type="http://schemas.openxmlformats.org/officeDocument/2006/relationships/hyperlink" Target="https://eventsdesign.ro/sibiumed/pdf/Program_stiintific_sbc2020.pdf?fbclid=IwAR0KPMc-R_nJeTFj0cpxmIjJtFaxO8dxShebCbm_Dd0ithwUKugeD6pHCUg" TargetMode="External"/><Relationship Id="rId104" Type="http://schemas.openxmlformats.org/officeDocument/2006/relationships/hyperlink" Target="https://cnchirurgie.ro/" TargetMode="External"/><Relationship Id="rId120" Type="http://schemas.openxmlformats.org/officeDocument/2006/relationships/hyperlink" Target="https://cnchirurgie.ro/" TargetMode="External"/><Relationship Id="rId125" Type="http://schemas.openxmlformats.org/officeDocument/2006/relationships/hyperlink" Target="https://icowoc.org/" TargetMode="External"/><Relationship Id="rId141" Type="http://schemas.openxmlformats.org/officeDocument/2006/relationships/hyperlink" Target="http://www.stomasibiu.wordpress.com/" TargetMode="External"/><Relationship Id="rId146" Type="http://schemas.openxmlformats.org/officeDocument/2006/relationships/hyperlink" Target="https://sanatatea.tv/forumul-de-sanatate-publica/" TargetMode="External"/><Relationship Id="rId167" Type="http://schemas.openxmlformats.org/officeDocument/2006/relationships/hyperlink" Target="https://www.youtube.com/watch?v=4egQicgVEXs&amp;feature=youtu.be" TargetMode="External"/><Relationship Id="rId188" Type="http://schemas.openxmlformats.org/officeDocument/2006/relationships/printerSettings" Target="../printerSettings/printerSettings21.bin"/><Relationship Id="rId7" Type="http://schemas.openxmlformats.org/officeDocument/2006/relationships/hyperlink" Target="https://mi.conventus.de/online/afterRegistrationPeriod;jsessionid=x-tXaUba9sd-SnjNxTmASqaRVPoch5Y1FYaINL0e.5badb238126a" TargetMode="External"/><Relationship Id="rId71" Type="http://schemas.openxmlformats.org/officeDocument/2006/relationships/hyperlink" Target="https://www.youtube.com/watch?v=FMtL1zH2iIM&amp;feature=youtu.be&amp;ab_channel=CercetareULBS" TargetMode="External"/><Relationship Id="rId92" Type="http://schemas.openxmlformats.org/officeDocument/2006/relationships/hyperlink" Target="https://www.mhasee.org/conference2020" TargetMode="External"/><Relationship Id="rId162" Type="http://schemas.openxmlformats.org/officeDocument/2006/relationships/hyperlink" Target="https://stomasibiu.wordpress.com/" TargetMode="External"/><Relationship Id="rId183" Type="http://schemas.openxmlformats.org/officeDocument/2006/relationships/hyperlink" Target="https://www.ccmed.ro/" TargetMode="External"/><Relationship Id="rId2" Type="http://schemas.openxmlformats.org/officeDocument/2006/relationships/hyperlink" Target="https://mi.conventus.de/online/afterRegistrationPeriod;jsessionid=x-tXaUba9sd-SnjNxTmASqaRVPoch5Y1FYaINL0e.5badb238126a" TargetMode="External"/><Relationship Id="rId29" Type="http://schemas.openxmlformats.org/officeDocument/2006/relationships/hyperlink" Target="https://www.imlcj.ro/eveniment/conferinta-clujeana-de-medicina-legala-editia-a-iii-a-1-4-octombrie-2020/" TargetMode="External"/><Relationship Id="rId24" Type="http://schemas.openxmlformats.org/officeDocument/2006/relationships/hyperlink" Target="https://www.mhasee.org/conference2020" TargetMode="External"/><Relationship Id="rId40" Type="http://schemas.openxmlformats.org/officeDocument/2006/relationships/hyperlink" Target="https://www.srrm.ro/index.php?page=401" TargetMode="External"/><Relationship Id="rId45" Type="http://schemas.openxmlformats.org/officeDocument/2006/relationships/hyperlink" Target="http://www.sanatatea.online/learning" TargetMode="External"/><Relationship Id="rId66" Type="http://schemas.openxmlformats.org/officeDocument/2006/relationships/hyperlink" Target="http://eventsdesign.ro/-pdf/Abstract_book_SBC2020.pdf" TargetMode="External"/><Relationship Id="rId87" Type="http://schemas.openxmlformats.org/officeDocument/2006/relationships/hyperlink" Target="https://cnchirurgie.ro/wp-content/uploads/2020/10/CNC2020_PF.pdf" TargetMode="External"/><Relationship Id="rId110" Type="http://schemas.openxmlformats.org/officeDocument/2006/relationships/hyperlink" Target="https://cnchirurgie.ro/" TargetMode="External"/><Relationship Id="rId115" Type="http://schemas.openxmlformats.org/officeDocument/2006/relationships/hyperlink" Target="https://cnchirurgie.ro/" TargetMode="External"/><Relationship Id="rId131" Type="http://schemas.openxmlformats.org/officeDocument/2006/relationships/hyperlink" Target="https://eventsdesign.ro/sibiumed/" TargetMode="External"/><Relationship Id="rId136" Type="http://schemas.openxmlformats.org/officeDocument/2006/relationships/hyperlink" Target="https://de15e980-585d-48fd-ad8e-a61b65384d58.filesusr.com/ugd/c96ce8_9005ad342d2242228f8c09e499e94ae0.pdf" TargetMode="External"/><Relationship Id="rId157" Type="http://schemas.openxmlformats.org/officeDocument/2006/relationships/hyperlink" Target="http://www.stomasibiu.wordpress.com/" TargetMode="External"/><Relationship Id="rId178" Type="http://schemas.openxmlformats.org/officeDocument/2006/relationships/hyperlink" Target="https://stomasibiu.wordpress.com/" TargetMode="External"/><Relationship Id="rId61" Type="http://schemas.openxmlformats.org/officeDocument/2006/relationships/hyperlink" Target="https://medevents.ro/past-events/" TargetMode="External"/><Relationship Id="rId82" Type="http://schemas.openxmlformats.org/officeDocument/2006/relationships/hyperlink" Target="https://www.natsci.upit.ro/media/1989/ctns_book-of-abstracts_2020.pdf" TargetMode="External"/><Relationship Id="rId152" Type="http://schemas.openxmlformats.org/officeDocument/2006/relationships/hyperlink" Target="https://stomasibiu.wordpress.com/" TargetMode="External"/><Relationship Id="rId173" Type="http://schemas.openxmlformats.org/officeDocument/2006/relationships/hyperlink" Target="http://stomasibiu.wordpress.com/" TargetMode="External"/><Relationship Id="rId19" Type="http://schemas.openxmlformats.org/officeDocument/2006/relationships/hyperlink" Target="https://mi.conventus.de/online/afterRegistrationPeriod;jsessionid=x-tXaUba9sd-SnjNxTmASqaRVPoch5Y1FYaINL0e.5badb238126a" TargetMode="External"/><Relationship Id="rId14" Type="http://schemas.openxmlformats.org/officeDocument/2006/relationships/hyperlink" Target="https://m.facebook.com/Conferinta-nationala-Actualit%C4%83%C8%9Bi-%C8%99i-perspective-in-medicina-101663037874469/" TargetMode="External"/><Relationship Id="rId30" Type="http://schemas.openxmlformats.org/officeDocument/2006/relationships/hyperlink" Target="https://confdermasibiu.ro/" TargetMode="External"/><Relationship Id="rId35" Type="http://schemas.openxmlformats.org/officeDocument/2006/relationships/hyperlink" Target="http://www.eadv.org/" TargetMode="External"/><Relationship Id="rId56" Type="http://schemas.openxmlformats.org/officeDocument/2006/relationships/hyperlink" Target="http://www.srd.ro/" TargetMode="External"/><Relationship Id="rId77" Type="http://schemas.openxmlformats.org/officeDocument/2006/relationships/hyperlink" Target="http://eventsdesign.ro/-pdf/Abstract_book_SBC2020.pdf" TargetMode="External"/><Relationship Id="rId100" Type="http://schemas.openxmlformats.org/officeDocument/2006/relationships/hyperlink" Target="https://eventsdesign.ro/sibiumed/" TargetMode="External"/><Relationship Id="rId105" Type="http://schemas.openxmlformats.org/officeDocument/2006/relationships/hyperlink" Target="https://cnchirurgie.ro/" TargetMode="External"/><Relationship Id="rId126" Type="http://schemas.openxmlformats.org/officeDocument/2006/relationships/hyperlink" Target="https://www.escrs.org/amsterdam2020/" TargetMode="External"/><Relationship Id="rId147" Type="http://schemas.openxmlformats.org/officeDocument/2006/relationships/hyperlink" Target="https://www.dcmedical.ro/adela-cojan-cnas-folosim-multe-inovative-i-pu-ine-generice-tratamente-pe-hepatita-c-i-amiotrofie-spinala-finalizate_614882.html" TargetMode="External"/><Relationship Id="rId168" Type="http://schemas.openxmlformats.org/officeDocument/2006/relationships/hyperlink" Target="http://www.stomasibiu.wordpress.com/" TargetMode="External"/><Relationship Id="rId8" Type="http://schemas.openxmlformats.org/officeDocument/2006/relationships/hyperlink" Target="https://www.gpts-kongress.de/fileadmin/congress/media/dgpt2020/druckelemente/GPTS_2020_final_programme.pdf" TargetMode="External"/><Relationship Id="rId51" Type="http://schemas.openxmlformats.org/officeDocument/2006/relationships/hyperlink" Target="https://mhasee.ro/" TargetMode="External"/><Relationship Id="rId72" Type="http://schemas.openxmlformats.org/officeDocument/2006/relationships/hyperlink" Target="https://www.at-arena.com/" TargetMode="External"/><Relationship Id="rId93" Type="http://schemas.openxmlformats.org/officeDocument/2006/relationships/hyperlink" Target="https://m.facebook.com/Conferinta-nationala-Actualit%C4%83%C8%9Bi-%C8%99i-perspective-in-medicina-101663037874469/" TargetMode="External"/><Relationship Id="rId98" Type="http://schemas.openxmlformats.org/officeDocument/2006/relationships/hyperlink" Target="https://eventsdesign.ro/sibiumed/" TargetMode="External"/><Relationship Id="rId121" Type="http://schemas.openxmlformats.org/officeDocument/2006/relationships/hyperlink" Target="https://cnchirurgie.ro/" TargetMode="External"/><Relationship Id="rId142" Type="http://schemas.openxmlformats.org/officeDocument/2006/relationships/hyperlink" Target="https://www.pointpa.ro/thinkhealth-2020/" TargetMode="External"/><Relationship Id="rId163" Type="http://schemas.openxmlformats.org/officeDocument/2006/relationships/hyperlink" Target="https://stomasibiu.wordpress.com/" TargetMode="External"/><Relationship Id="rId184" Type="http://schemas.openxmlformats.org/officeDocument/2006/relationships/hyperlink" Target="https://stomasibiu.wordpress.com/" TargetMode="External"/><Relationship Id="rId189" Type="http://schemas.openxmlformats.org/officeDocument/2006/relationships/drawing" Target="../drawings/drawing1.xml"/><Relationship Id="rId3" Type="http://schemas.openxmlformats.org/officeDocument/2006/relationships/hyperlink" Target="https://zms.ro/program/" TargetMode="External"/><Relationship Id="rId25" Type="http://schemas.openxmlformats.org/officeDocument/2006/relationships/hyperlink" Target="http://zms.ro/" TargetMode="External"/><Relationship Id="rId46" Type="http://schemas.openxmlformats.org/officeDocument/2006/relationships/hyperlink" Target="https://virtual.wco-iof-esceo.org/sites/wco20/pdf/WCO20-AbstractBook.pdf" TargetMode="External"/><Relationship Id="rId67" Type="http://schemas.openxmlformats.org/officeDocument/2006/relationships/hyperlink" Target="https://zms.ro/" TargetMode="External"/><Relationship Id="rId116" Type="http://schemas.openxmlformats.org/officeDocument/2006/relationships/hyperlink" Target="https://cnchirurgie.ro/" TargetMode="External"/><Relationship Id="rId137" Type="http://schemas.openxmlformats.org/officeDocument/2006/relationships/hyperlink" Target="https://de15e980-585d-48fd-ad8e-a61b65384d58.filesusr.com/ugd/c96ce8_9005ad342d2242228f8c09e499e94ae0.pdf" TargetMode="External"/><Relationship Id="rId158" Type="http://schemas.openxmlformats.org/officeDocument/2006/relationships/hyperlink" Target="https://stomasibiu.wordpress.com/" TargetMode="External"/><Relationship Id="rId20" Type="http://schemas.openxmlformats.org/officeDocument/2006/relationships/hyperlink" Target="https://mi.conventus.de/online/afterRegistrationPeriod;jsessionid=x-tXaUba9sd-SnjNxTmASqaRVPoch5Y1FYaINL0e.5badb238126a" TargetMode="External"/><Relationship Id="rId41" Type="http://schemas.openxmlformats.org/officeDocument/2006/relationships/hyperlink" Target="https://www.srrm.ro/index.php?page=401" TargetMode="External"/><Relationship Id="rId62" Type="http://schemas.openxmlformats.org/officeDocument/2006/relationships/hyperlink" Target="https://myconnector.ro/virtual/congresul-national-de-neurostiinte-moderne/503" TargetMode="External"/><Relationship Id="rId83" Type="http://schemas.openxmlformats.org/officeDocument/2006/relationships/hyperlink" Target="https://www.natsci.upit.ro/media/1989/ctns_book-of-abstracts_2020.pdf" TargetMode="External"/><Relationship Id="rId88" Type="http://schemas.openxmlformats.org/officeDocument/2006/relationships/hyperlink" Target="https://www.medical-congresses.ro/webinar-pbm4/" TargetMode="External"/><Relationship Id="rId111" Type="http://schemas.openxmlformats.org/officeDocument/2006/relationships/hyperlink" Target="https://cnchirurgie.ro/" TargetMode="External"/><Relationship Id="rId132" Type="http://schemas.openxmlformats.org/officeDocument/2006/relationships/hyperlink" Target="https://eventsdesign.ro/sibiumed/" TargetMode="External"/><Relationship Id="rId153" Type="http://schemas.openxmlformats.org/officeDocument/2006/relationships/hyperlink" Target="https://stomasibiu.wordpress.com/" TargetMode="External"/><Relationship Id="rId174" Type="http://schemas.openxmlformats.org/officeDocument/2006/relationships/hyperlink" Target="http://stomasibiu.wordpress.com/" TargetMode="External"/><Relationship Id="rId179" Type="http://schemas.openxmlformats.org/officeDocument/2006/relationships/hyperlink" Target="https://stomasibiu.wordpress.com/" TargetMode="External"/><Relationship Id="rId15" Type="http://schemas.openxmlformats.org/officeDocument/2006/relationships/hyperlink" Target="https://m.facebook.com/Conferinta-nationala-Actualit%C4%83%C8%9Bi-%C8%99i-perspective-in-medicina-101663037874469/" TargetMode="External"/><Relationship Id="rId36" Type="http://schemas.openxmlformats.org/officeDocument/2006/relationships/hyperlink" Target="https://www.medichub.ro/evenimente-online/bolile-tropicale-de-import-si-profilaxia-calatorului-in-zone-tropicale-id-316-cmsid-120" TargetMode="External"/><Relationship Id="rId57" Type="http://schemas.openxmlformats.org/officeDocument/2006/relationships/hyperlink" Target="http://www.srd.ro/" TargetMode="External"/><Relationship Id="rId106" Type="http://schemas.openxmlformats.org/officeDocument/2006/relationships/hyperlink" Target="https://cnchirurgie.ro/" TargetMode="External"/><Relationship Id="rId127" Type="http://schemas.openxmlformats.org/officeDocument/2006/relationships/hyperlink" Target="http://www.oftalmologiaromana.ro/" TargetMode="External"/><Relationship Id="rId10" Type="http://schemas.openxmlformats.org/officeDocument/2006/relationships/hyperlink" Target="https://m.facebook.com/Conferinta-nationala-Actualit%C4%83%C8%9Bi-%C8%99i-perspective-in-medicina-101663037874469/" TargetMode="External"/><Relationship Id="rId31" Type="http://schemas.openxmlformats.org/officeDocument/2006/relationships/hyperlink" Target="https://zms.ro/program/" TargetMode="External"/><Relationship Id="rId52" Type="http://schemas.openxmlformats.org/officeDocument/2006/relationships/hyperlink" Target="https://conferences.ulbsibiu.ro/index/" TargetMode="External"/><Relationship Id="rId73" Type="http://schemas.openxmlformats.org/officeDocument/2006/relationships/hyperlink" Target="https://events.ulbsibiu.ro/innovationdays/mechanical-v%20entilator.php" TargetMode="External"/><Relationship Id="rId78" Type="http://schemas.openxmlformats.org/officeDocument/2006/relationships/hyperlink" Target="http://eventsdesign.ro/-pdf/Abstract_book_SBC2020.pdf" TargetMode="External"/><Relationship Id="rId94" Type="http://schemas.openxmlformats.org/officeDocument/2006/relationships/hyperlink" Target="https://m.facebook.com/Conferinta-nationala-Actualit%C4%83%C8%9Bi-%C8%99i-perspective-in-medicina-101663037874469/" TargetMode="External"/><Relationship Id="rId99" Type="http://schemas.openxmlformats.org/officeDocument/2006/relationships/hyperlink" Target="https://eventsdesign.ro/sibiumed/" TargetMode="External"/><Relationship Id="rId101" Type="http://schemas.openxmlformats.org/officeDocument/2006/relationships/hyperlink" Target="https://eventsdesign.ro/sibiumed/" TargetMode="External"/><Relationship Id="rId122" Type="http://schemas.openxmlformats.org/officeDocument/2006/relationships/hyperlink" Target="https://cnchirurgie.ro/" TargetMode="External"/><Relationship Id="rId143" Type="http://schemas.openxmlformats.org/officeDocument/2006/relationships/hyperlink" Target="https://360medical.ro/stiri/adela-cojan-presedintele-cnas-programul-de-diabet-trebuie-reformat/2020/11/30/" TargetMode="External"/><Relationship Id="rId148" Type="http://schemas.openxmlformats.org/officeDocument/2006/relationships/hyperlink" Target="https://de15e980-585d-48fd-ad8e-a61b65384d58.filesusr.com/ugd/c96ce8_9005ad342d2242228f8c09e499e94ae0.pdf" TargetMode="External"/><Relationship Id="rId164" Type="http://schemas.openxmlformats.org/officeDocument/2006/relationships/hyperlink" Target="https://zms.ro/wp-content/uploads/2021/01/Sibiul-Medical-ZMS-2020-tot.pdf" TargetMode="External"/><Relationship Id="rId169" Type="http://schemas.openxmlformats.org/officeDocument/2006/relationships/hyperlink" Target="http://www.stomasibiu.wordpress.com/" TargetMode="External"/><Relationship Id="rId185" Type="http://schemas.openxmlformats.org/officeDocument/2006/relationships/hyperlink" Target="https://stomasibiu.wordpress.com/" TargetMode="External"/><Relationship Id="rId4" Type="http://schemas.openxmlformats.org/officeDocument/2006/relationships/hyperlink" Target="https://mi.conventus.de/online/afterRegistrationPeriod;jsessionid=x-tXaUba9sd-SnjNxTmASqaRVPoch5Y1FYaINL0e.5badb238126a" TargetMode="External"/><Relationship Id="rId9" Type="http://schemas.openxmlformats.org/officeDocument/2006/relationships/hyperlink" Target="https://www.gpts-kongress.de/fileadmin/congress/media/dgpt2020/druckelemente/GPTS_2020_final_programme.pdf" TargetMode="External"/><Relationship Id="rId180" Type="http://schemas.openxmlformats.org/officeDocument/2006/relationships/hyperlink" Target="https://stomasibiu.wordpress.com/" TargetMode="External"/><Relationship Id="rId26" Type="http://schemas.openxmlformats.org/officeDocument/2006/relationships/hyperlink" Target="https://conferintadebioetica.ro/" TargetMode="External"/><Relationship Id="rId47" Type="http://schemas.openxmlformats.org/officeDocument/2006/relationships/hyperlink" Target="https://virtual.wco-iof-esceo.org/sites/wco20/pdf/WCO20-AbstractBook.pdf" TargetMode="External"/><Relationship Id="rId68" Type="http://schemas.openxmlformats.org/officeDocument/2006/relationships/hyperlink" Target="https://snmf.ro/evenimente-medicale/conferintele-medical-forum/" TargetMode="External"/><Relationship Id="rId89" Type="http://schemas.openxmlformats.org/officeDocument/2006/relationships/hyperlink" Target="https://eventsdesign.ro/sibiumed/pdf/Program_stiintific_sbc2020.pdf?fbclid=IwAR0KPMc-R_nJeTFj0cpxmIjJtFaxO8dxShebCbm_Dd0ithwUKugeD6pHCUg" TargetMode="External"/><Relationship Id="rId112" Type="http://schemas.openxmlformats.org/officeDocument/2006/relationships/hyperlink" Target="https://cnchirurgie.ro/" TargetMode="External"/><Relationship Id="rId133" Type="http://schemas.openxmlformats.org/officeDocument/2006/relationships/hyperlink" Target="https://eventsdesign.ro/sibiumed/" TargetMode="External"/><Relationship Id="rId154" Type="http://schemas.openxmlformats.org/officeDocument/2006/relationships/hyperlink" Target="https://stomasibiu.wordpress.com/" TargetMode="External"/><Relationship Id="rId175" Type="http://schemas.openxmlformats.org/officeDocument/2006/relationships/hyperlink" Target="https://www.youtube.com/watch?v=4egQicgVEXs&amp;feature=youtu.be" TargetMode="External"/><Relationship Id="rId16" Type="http://schemas.openxmlformats.org/officeDocument/2006/relationships/hyperlink" Target="https://m.facebook.com/Conferinta-nationala-Actualit%C4%83%C8%9Bi-%C8%99i-perspective-in-medicina-101663037874469/" TargetMode="External"/><Relationship Id="rId37" Type="http://schemas.openxmlformats.org/officeDocument/2006/relationships/hyperlink" Target="http://www.zms.ro/" TargetMode="External"/><Relationship Id="rId58" Type="http://schemas.openxmlformats.org/officeDocument/2006/relationships/hyperlink" Target="http://www.zms.ro/" TargetMode="External"/><Relationship Id="rId79" Type="http://schemas.openxmlformats.org/officeDocument/2006/relationships/hyperlink" Target="https://www.romanianjournalcardiology.ro/wp-content/uploads/2020/09/supl-RRC.pdf" TargetMode="External"/><Relationship Id="rId102" Type="http://schemas.openxmlformats.org/officeDocument/2006/relationships/hyperlink" Target="https://eventsdesign.ro/sibiumed/" TargetMode="External"/><Relationship Id="rId123" Type="http://schemas.openxmlformats.org/officeDocument/2006/relationships/hyperlink" Target="https://cnchirurgie.ro/" TargetMode="External"/><Relationship Id="rId144" Type="http://schemas.openxmlformats.org/officeDocument/2006/relationships/hyperlink" Target="https://cursdeguvernare.ro/joi-de-la-1500-video-conferinta-live-sanatatea-marsul-ei-spre-telemedicina-si-noile-tehnologii.html" TargetMode="External"/><Relationship Id="rId90" Type="http://schemas.openxmlformats.org/officeDocument/2006/relationships/hyperlink" Target="https://eventsdesign.ro/sibiumed/pdf/Program_stiintific_sbc2020.pdf?fbclid=IwAR0KPMc-R_nJeTFj0cpxmIjJtFaxO8dxShebCbm_Dd0ithwUKugeD6pHCUg" TargetMode="External"/><Relationship Id="rId165" Type="http://schemas.openxmlformats.org/officeDocument/2006/relationships/hyperlink" Target="https://conferintamedlife.ro/" TargetMode="External"/><Relationship Id="rId186" Type="http://schemas.openxmlformats.org/officeDocument/2006/relationships/hyperlink" Target="https://stomasibiu.wordpress.com/" TargetMode="External"/><Relationship Id="rId27" Type="http://schemas.openxmlformats.org/officeDocument/2006/relationships/hyperlink" Target="https://conferintadebioetica.ro/" TargetMode="External"/><Relationship Id="rId48" Type="http://schemas.openxmlformats.org/officeDocument/2006/relationships/hyperlink" Target="https://www.endocrine-abstracts.org/ea/0070/ea0070ep20" TargetMode="External"/><Relationship Id="rId69" Type="http://schemas.openxmlformats.org/officeDocument/2006/relationships/hyperlink" Target="https://zms.ro/principii-de-nutritie-a-pacientilor-cu-hepatopatii-cronice/" TargetMode="External"/><Relationship Id="rId113" Type="http://schemas.openxmlformats.org/officeDocument/2006/relationships/hyperlink" Target="https://cnchirurgie.ro/" TargetMode="External"/><Relationship Id="rId134" Type="http://schemas.openxmlformats.org/officeDocument/2006/relationships/hyperlink" Target="https://eventsdesign.ro/sibiumed/" TargetMode="External"/><Relationship Id="rId80" Type="http://schemas.openxmlformats.org/officeDocument/2006/relationships/hyperlink" Target="https://stomasibiu.wordpress.com/" TargetMode="External"/><Relationship Id="rId155" Type="http://schemas.openxmlformats.org/officeDocument/2006/relationships/hyperlink" Target="http://www.stomasibiu.wordpress.com/" TargetMode="External"/><Relationship Id="rId176" Type="http://schemas.openxmlformats.org/officeDocument/2006/relationships/hyperlink" Target="https://stomasibiu.wordpress.com/" TargetMode="External"/><Relationship Id="rId17" Type="http://schemas.openxmlformats.org/officeDocument/2006/relationships/hyperlink" Target="https://m.facebook.com/Conferinta-nationala-Actualit%C4%83%C8%9Bi-%C8%99i-perspective-in-medicina-101663037874469/" TargetMode="External"/><Relationship Id="rId38" Type="http://schemas.openxmlformats.org/officeDocument/2006/relationships/hyperlink" Target="https://virtual.wco-iof-esceo.org/sites/wco20/pdf/WCO20-AbstractBook.pdf" TargetMode="External"/><Relationship Id="rId59" Type="http://schemas.openxmlformats.org/officeDocument/2006/relationships/hyperlink" Target="https://cnbi.medevents.ro/scientific-program/" TargetMode="External"/><Relationship Id="rId103" Type="http://schemas.openxmlformats.org/officeDocument/2006/relationships/hyperlink" Target="https://eventsdesign.ro/sibiumed/" TargetMode="External"/><Relationship Id="rId124" Type="http://schemas.openxmlformats.org/officeDocument/2006/relationships/hyperlink" Target="http://www.escrs.org/" TargetMode="External"/><Relationship Id="rId70" Type="http://schemas.openxmlformats.org/officeDocument/2006/relationships/hyperlink" Target="https://www.interdiab.ro/wp-content/uploads/2020/02/Program-stiintific-PRELIMINAR_Conferinta-InterDiab.pdf" TargetMode="External"/><Relationship Id="rId91" Type="http://schemas.openxmlformats.org/officeDocument/2006/relationships/hyperlink" Target="https://zms.ro/wp-content/uploads/2021/01/Sibiul-Medical-ZMS-2020-tot.pdf" TargetMode="External"/><Relationship Id="rId145" Type="http://schemas.openxmlformats.org/officeDocument/2006/relationships/hyperlink" Target="https://rohealthreview.ro/conf-dr-adela-cojan-presedinte-cnas-pacientul-roman-nu-ar-trebui-sa-fie-nevoit-sa-aiba-noroc-ca-sa-ramana-in-viata/" TargetMode="External"/><Relationship Id="rId166" Type="http://schemas.openxmlformats.org/officeDocument/2006/relationships/hyperlink" Target="https://youtu.be/FUQl_y-GdjI" TargetMode="External"/><Relationship Id="rId187" Type="http://schemas.openxmlformats.org/officeDocument/2006/relationships/hyperlink" Target="http://eventsdesign.ro/-pdf/Abstract_book_SBC2020.pdf" TargetMode="External"/><Relationship Id="rId1" Type="http://schemas.openxmlformats.org/officeDocument/2006/relationships/hyperlink" Target="http://hostcercetare.ulbsibiu.ro/NC_program2020.html" TargetMode="External"/><Relationship Id="rId28" Type="http://schemas.openxmlformats.org/officeDocument/2006/relationships/hyperlink" Target="https://www.imlcj.ro/eveniment/conferinta-clujeana-de-medicina-legala-editia-a-iii-a-1-4-octombrie-2020/" TargetMode="External"/><Relationship Id="rId49" Type="http://schemas.openxmlformats.org/officeDocument/2006/relationships/hyperlink" Target="https://zms.ro/" TargetMode="External"/><Relationship Id="rId114" Type="http://schemas.openxmlformats.org/officeDocument/2006/relationships/hyperlink" Target="https://cnchirurgie.ro/" TargetMode="External"/><Relationship Id="rId60" Type="http://schemas.openxmlformats.org/officeDocument/2006/relationships/hyperlink" Target="https://zms.ro/wp-content/uploads/2021/01/Sibiul-Medical-ZMS-2020-tot.pdf" TargetMode="External"/><Relationship Id="rId81" Type="http://schemas.openxmlformats.org/officeDocument/2006/relationships/hyperlink" Target="https://stomasibiu.wordpress.com/" TargetMode="External"/><Relationship Id="rId135" Type="http://schemas.openxmlformats.org/officeDocument/2006/relationships/hyperlink" Target="https://stomasibiu.wordpress.com/program/%20copie%20dosar" TargetMode="External"/><Relationship Id="rId156" Type="http://schemas.openxmlformats.org/officeDocument/2006/relationships/hyperlink" Target="http://www.stomasibiu.wordpress.com/" TargetMode="External"/><Relationship Id="rId177" Type="http://schemas.openxmlformats.org/officeDocument/2006/relationships/hyperlink" Target="https://stomasibiu.wordpress.com/"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researchgate.net/deref/http%3A%2F%2Fdx.doi.org%2F10.1097%2FMD.0000000000023853?_sg%5B0%5D=tXuwWYmkjJLsUPtB5uXpWNV4TE3SYtS7A0DbVD0oS7-U9-ISDVGY4aoQWdF2-TGgYwbdls1NaKq2MjhxOffdkfrS0w.-TLTWi409cjBV_IGr9r7BAdLjvJdHgM4IJ3zT_dr8abOSoEtMKEysabZbpJe2oY1K7u-d9kBCJy1t_-RcfdIAQ" TargetMode="External"/><Relationship Id="rId18" Type="http://schemas.openxmlformats.org/officeDocument/2006/relationships/hyperlink" Target="https://www.tandfonline.com/doi/abs/10.1080/00032719.2019.1708373" TargetMode="External"/><Relationship Id="rId26" Type="http://schemas.openxmlformats.org/officeDocument/2006/relationships/hyperlink" Target="https://www.spandidos-publications.com/10.3892/etm.2020.9336" TargetMode="External"/><Relationship Id="rId39" Type="http://schemas.openxmlformats.org/officeDocument/2006/relationships/hyperlink" Target="https://doi.org/10.1080/15421406.2020.1723905" TargetMode="External"/><Relationship Id="rId21" Type="http://schemas.openxmlformats.org/officeDocument/2006/relationships/hyperlink" Target="http://www.rjlm.ro/index.php/arhiv/813" TargetMode="External"/><Relationship Id="rId34" Type="http://schemas.openxmlformats.org/officeDocument/2006/relationships/hyperlink" Target="https://www.medultrason.ro/medultrason/index.php/medultrason/article/view/2316" TargetMode="External"/><Relationship Id="rId42" Type="http://schemas.openxmlformats.org/officeDocument/2006/relationships/hyperlink" Target="https://doi.org/10.37358/RC.20.2.7933" TargetMode="External"/><Relationship Id="rId7" Type="http://schemas.openxmlformats.org/officeDocument/2006/relationships/hyperlink" Target="https://farmaciajournal.com/wp-content/uploads/2020-03-art-08-Muntean_Negoi_Tomuta_436-446.pdf" TargetMode="External"/><Relationship Id="rId2" Type="http://schemas.openxmlformats.org/officeDocument/2006/relationships/hyperlink" Target="http://www.rjlm.ro/system/revista/55/263-268.pdf" TargetMode="External"/><Relationship Id="rId16" Type="http://schemas.openxmlformats.org/officeDocument/2006/relationships/hyperlink" Target="https://doi.org/10.1016/j.humimm.2020.02.009" TargetMode="External"/><Relationship Id="rId29" Type="http://schemas.openxmlformats.org/officeDocument/2006/relationships/hyperlink" Target="http://www.rjlm.ro/index.php/arhiv/780" TargetMode="External"/><Relationship Id="rId1" Type="http://schemas.openxmlformats.org/officeDocument/2006/relationships/hyperlink" Target="https://doi.org/10.1080/00032719.2019.1708373" TargetMode="External"/><Relationship Id="rId6" Type="http://schemas.openxmlformats.org/officeDocument/2006/relationships/hyperlink" Target="https://rjme.ro/RJME/resources/files/IstrateOfiteruAncaMaria_RJME_61_2_2020.pdf" TargetMode="External"/><Relationship Id="rId11" Type="http://schemas.openxmlformats.org/officeDocument/2006/relationships/hyperlink" Target="https://www.spandidos-publications.com/10.3892/etm.2020.9336" TargetMode="External"/><Relationship Id="rId24" Type="http://schemas.openxmlformats.org/officeDocument/2006/relationships/hyperlink" Target="https://journals.lww.com/md-journal/Fulltext/2020/08280/Viral_exanthema_as_manifestation_of_SARS_CoV_2.45.aspx" TargetMode="External"/><Relationship Id="rId32" Type="http://schemas.openxmlformats.org/officeDocument/2006/relationships/hyperlink" Target="https://www.revistachirurgia.ro/pdfs/2020-5-681.pdf" TargetMode="External"/><Relationship Id="rId37" Type="http://schemas.openxmlformats.org/officeDocument/2006/relationships/hyperlink" Target="http://www.amtsibiu.ro/index.php?option=com_content&amp;view=article&amp;id=3345:difficult-diagnosis-in-a-case-of-transverse-colon-neoplasm-invading-the-greater-gastric-curvature&amp;catid=67:nr-2-2020" TargetMode="External"/><Relationship Id="rId40" Type="http://schemas.openxmlformats.org/officeDocument/2006/relationships/hyperlink" Target="https://www.spandidos-publications.com/10.3892/etm.2020.9348" TargetMode="External"/><Relationship Id="rId45" Type="http://schemas.openxmlformats.org/officeDocument/2006/relationships/printerSettings" Target="../printerSettings/printerSettings3.bin"/><Relationship Id="rId5" Type="http://schemas.openxmlformats.org/officeDocument/2006/relationships/hyperlink" Target="https://www.ncbi.nlm.nih.gov/pmc/articles/PMC7864315/" TargetMode="External"/><Relationship Id="rId15" Type="http://schemas.openxmlformats.org/officeDocument/2006/relationships/hyperlink" Target="https://www.sciencedirect.com/science/article/abs/pii/S0198885919310560" TargetMode="External"/><Relationship Id="rId23" Type="http://schemas.openxmlformats.org/officeDocument/2006/relationships/hyperlink" Target="http://www.pjps.pk/wp-content/uploads/pdfs/33/5/Special/13-8353-SP.pdf" TargetMode="External"/><Relationship Id="rId28" Type="http://schemas.openxmlformats.org/officeDocument/2006/relationships/hyperlink" Target="https://www.acta-endo.ro/Archive/Abstract?doi=2020.103" TargetMode="External"/><Relationship Id="rId36" Type="http://schemas.openxmlformats.org/officeDocument/2006/relationships/hyperlink" Target="https://doi.org/10.3390/medicina56110583" TargetMode="External"/><Relationship Id="rId10" Type="http://schemas.openxmlformats.org/officeDocument/2006/relationships/hyperlink" Target="https://www.spandidos-publications.com/10.3892/etm.2020.9321/abstract" TargetMode="External"/><Relationship Id="rId19" Type="http://schemas.openxmlformats.org/officeDocument/2006/relationships/hyperlink" Target="https://doi.org/10.1080/00032719.2019.1708373" TargetMode="External"/><Relationship Id="rId31" Type="http://schemas.openxmlformats.org/officeDocument/2006/relationships/hyperlink" Target="http://www.rjlm.ro/index.php/arhiv/846" TargetMode="External"/><Relationship Id="rId44" Type="http://schemas.openxmlformats.org/officeDocument/2006/relationships/hyperlink" Target="https://doi.org/10.1177/1534734620982237" TargetMode="External"/><Relationship Id="rId4" Type="http://schemas.openxmlformats.org/officeDocument/2006/relationships/hyperlink" Target="https://link.springer.com/article/10.1007/s00396-020-04721-5" TargetMode="External"/><Relationship Id="rId9" Type="http://schemas.openxmlformats.org/officeDocument/2006/relationships/hyperlink" Target="https://benthamscience.com/journals/current-cardiology-reviews" TargetMode="External"/><Relationship Id="rId14" Type="http://schemas.openxmlformats.org/officeDocument/2006/relationships/hyperlink" Target="https://www.sciencedirect.com/science/article/pii/S0198885919310560" TargetMode="External"/><Relationship Id="rId22" Type="http://schemas.openxmlformats.org/officeDocument/2006/relationships/hyperlink" Target="http://search.ebscohost.com/login.aspx?direct=true&amp;profile=ehost&amp;scope=site&amp;authtype=crawler&amp;jrnl=1011601X&amp;AN=149895596&amp;h=3qTK%2Fxoamxa%2FUrsYvHiJJUyfh64mzGBBXqk%2Bwu%2Bg8H4E4MVpyWCG%2BRvhRoz82KsHPw2FVTYfSl58LXh9qBaL%2Bg%3D%3D&amp;crl=c" TargetMode="External"/><Relationship Id="rId27" Type="http://schemas.openxmlformats.org/officeDocument/2006/relationships/hyperlink" Target="https://www.e-repository.org/rbl/vol.25/iss.4/1.pdf" TargetMode="External"/><Relationship Id="rId30" Type="http://schemas.openxmlformats.org/officeDocument/2006/relationships/hyperlink" Target="https://rjme.ro/RJME/resources/files/610220595598.pdf" TargetMode="External"/><Relationship Id="rId35" Type="http://schemas.openxmlformats.org/officeDocument/2006/relationships/hyperlink" Target="https://www.mdpi.com/1010-660X/56/11/583" TargetMode="External"/><Relationship Id="rId43" Type="http://schemas.openxmlformats.org/officeDocument/2006/relationships/hyperlink" Target="https://journals.sagepub.com/doi/10.1177/1534734620982237" TargetMode="External"/><Relationship Id="rId8" Type="http://schemas.openxmlformats.org/officeDocument/2006/relationships/hyperlink" Target="https://farmaciajournal.com/wp-content/uploads/2020-04-art-20-Rus_Iovanov_Tomuta_728-739.pdf" TargetMode="External"/><Relationship Id="rId3" Type="http://schemas.openxmlformats.org/officeDocument/2006/relationships/hyperlink" Target="http://www.pjps.pk/wp-content/uploads/pdfs/33/5/Special/13-8353-SP.pdf" TargetMode="External"/><Relationship Id="rId12" Type="http://schemas.openxmlformats.org/officeDocument/2006/relationships/hyperlink" Target="https://journals.lww.com/md-journal/fulltext/2020/07310/sars_cov_2_infection_associated_with_micturition.118.aspx" TargetMode="External"/><Relationship Id="rId17" Type="http://schemas.openxmlformats.org/officeDocument/2006/relationships/hyperlink" Target="https://www.tandfonline.com/doi/abs/10.1080/00032719.2019.1708373" TargetMode="External"/><Relationship Id="rId25" Type="http://schemas.openxmlformats.org/officeDocument/2006/relationships/hyperlink" Target="https://www.spandidos-publications.com/10.3892/etm.2020.9321/abstract" TargetMode="External"/><Relationship Id="rId33" Type="http://schemas.openxmlformats.org/officeDocument/2006/relationships/hyperlink" Target="https://doi.org/10.21614/chirurgia.115.5.681" TargetMode="External"/><Relationship Id="rId38" Type="http://schemas.openxmlformats.org/officeDocument/2006/relationships/hyperlink" Target="https://www.tandfonline.com/doi/abs/10.1080/15421406.2020.1723903" TargetMode="External"/><Relationship Id="rId20" Type="http://schemas.openxmlformats.org/officeDocument/2006/relationships/hyperlink" Target="http://www.rjlm.ro/system/revista/55/263-268.pdf" TargetMode="External"/><Relationship Id="rId41" Type="http://schemas.openxmlformats.org/officeDocument/2006/relationships/hyperlink" Target="https://revistadechimie.ro/Articles.asp?ID=7933"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bioclima.ro/Balneo390.pdf" TargetMode="External"/><Relationship Id="rId13" Type="http://schemas.openxmlformats.org/officeDocument/2006/relationships/hyperlink" Target="http://bioclima.ro/Balneo317.pdf" TargetMode="External"/><Relationship Id="rId18" Type="http://schemas.openxmlformats.org/officeDocument/2006/relationships/hyperlink" Target="http://jesp.upg-ploiesti.ro/index.php?option=com_phocadownload&amp;view=category&amp;id=34:journal-vol-x-lxxii-no-22020&amp;Itemid=16" TargetMode="External"/><Relationship Id="rId26" Type="http://schemas.openxmlformats.org/officeDocument/2006/relationships/printerSettings" Target="../printerSettings/printerSettings4.bin"/><Relationship Id="rId3" Type="http://schemas.openxmlformats.org/officeDocument/2006/relationships/hyperlink" Target="https://revistadechimie.ro/pdf/51%20GHITEA%20T%201%2020.pdf" TargetMode="External"/><Relationship Id="rId21" Type="http://schemas.openxmlformats.org/officeDocument/2006/relationships/hyperlink" Target="http://bioclima.ro/Balneo385.pdf" TargetMode="External"/><Relationship Id="rId7" Type="http://schemas.openxmlformats.org/officeDocument/2006/relationships/hyperlink" Target="http://bioclima.ro/Balneo389.pdf" TargetMode="External"/><Relationship Id="rId12" Type="http://schemas.openxmlformats.org/officeDocument/2006/relationships/hyperlink" Target="http://bioclima.ro/Balneo364.pdf" TargetMode="External"/><Relationship Id="rId17" Type="http://schemas.openxmlformats.org/officeDocument/2006/relationships/hyperlink" Target="http://dx.doi.org/10.12680/balneo.2020.389" TargetMode="External"/><Relationship Id="rId25" Type="http://schemas.openxmlformats.org/officeDocument/2006/relationships/hyperlink" Target="https://ijmd.ro/" TargetMode="External"/><Relationship Id="rId2" Type="http://schemas.openxmlformats.org/officeDocument/2006/relationships/hyperlink" Target="https://revistadechimie.ro/pdf/4%20MOISA%202%2020.pdf" TargetMode="External"/><Relationship Id="rId16" Type="http://schemas.openxmlformats.org/officeDocument/2006/relationships/hyperlink" Target="http://bioclima.ro/Balneo389.pdf" TargetMode="External"/><Relationship Id="rId20" Type="http://schemas.openxmlformats.org/officeDocument/2006/relationships/hyperlink" Target="http://bioclima.ro/Balneo386.pdf" TargetMode="External"/><Relationship Id="rId1" Type="http://schemas.openxmlformats.org/officeDocument/2006/relationships/hyperlink" Target="https://revistadechimie.ro/pdf/31BOGDAN.pdf720.pdf" TargetMode="External"/><Relationship Id="rId6" Type="http://schemas.openxmlformats.org/officeDocument/2006/relationships/hyperlink" Target="http://bioclima.ro/Balneo366.pdf" TargetMode="External"/><Relationship Id="rId11" Type="http://schemas.openxmlformats.org/officeDocument/2006/relationships/hyperlink" Target="http://bioclima.ro/Balneo373.pdf" TargetMode="External"/><Relationship Id="rId24" Type="http://schemas.openxmlformats.org/officeDocument/2006/relationships/hyperlink" Target="https://ijmd.ro/" TargetMode="External"/><Relationship Id="rId5" Type="http://schemas.openxmlformats.org/officeDocument/2006/relationships/hyperlink" Target="http://bioclima.ro/Balneo365.pdf" TargetMode="External"/><Relationship Id="rId15" Type="http://schemas.openxmlformats.org/officeDocument/2006/relationships/hyperlink" Target="http://dx.doi.org/10.12680/balneo.2020.365" TargetMode="External"/><Relationship Id="rId23" Type="http://schemas.openxmlformats.org/officeDocument/2006/relationships/hyperlink" Target="http://dx.doi.org/10.12680/balneo" TargetMode="External"/><Relationship Id="rId10" Type="http://schemas.openxmlformats.org/officeDocument/2006/relationships/hyperlink" Target="https://doi.org/10.37358/RC.20.7.8271" TargetMode="External"/><Relationship Id="rId19" Type="http://schemas.openxmlformats.org/officeDocument/2006/relationships/hyperlink" Target="https://www.revmedchir.ro/index.php/revmedchir/article/view/2118" TargetMode="External"/><Relationship Id="rId4" Type="http://schemas.openxmlformats.org/officeDocument/2006/relationships/hyperlink" Target="http://bioclima.ro/Balneo322.pdf" TargetMode="External"/><Relationship Id="rId9" Type="http://schemas.openxmlformats.org/officeDocument/2006/relationships/hyperlink" Target="https://revistadechimie.ro/Articles.asp?ID=8271" TargetMode="External"/><Relationship Id="rId14" Type="http://schemas.openxmlformats.org/officeDocument/2006/relationships/hyperlink" Target="http://bioclima.ro/Balneo365.pdf" TargetMode="External"/><Relationship Id="rId22" Type="http://schemas.openxmlformats.org/officeDocument/2006/relationships/hyperlink" Target="http://www.revistamedicinamilitara.ro/wp-content/uploads/2020/10/Clinical-and-therapeutic-particularities-of-acute-gallstones-disease-during-COVID-19-pandemic.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oi.org/10.1177/1747493020963387" TargetMode="External"/><Relationship Id="rId13" Type="http://schemas.openxmlformats.org/officeDocument/2006/relationships/hyperlink" Target="http://revistaginecologia.ro/index.php/arhiv/345" TargetMode="External"/><Relationship Id="rId18" Type="http://schemas.openxmlformats.org/officeDocument/2006/relationships/printerSettings" Target="../printerSettings/printerSettings5.bin"/><Relationship Id="rId3" Type="http://schemas.openxmlformats.org/officeDocument/2006/relationships/hyperlink" Target="https://doi.org/10.1007/s00210-020-01828-y" TargetMode="External"/><Relationship Id="rId7" Type="http://schemas.openxmlformats.org/officeDocument/2006/relationships/hyperlink" Target="http://scholar.google.com/scholar?cluster=13780877313297528305&amp;hl=en&amp;oi=scholarr" TargetMode="External"/><Relationship Id="rId12" Type="http://schemas.openxmlformats.org/officeDocument/2006/relationships/hyperlink" Target="http://revistaginecologia.ro/index.php/arhiv/345" TargetMode="External"/><Relationship Id="rId17" Type="http://schemas.openxmlformats.org/officeDocument/2006/relationships/hyperlink" Target="http://eventsdesign.ro/-pdf/Abstract_book_SBC2020.pdf" TargetMode="External"/><Relationship Id="rId2" Type="http://schemas.openxmlformats.org/officeDocument/2006/relationships/hyperlink" Target="http://www.eso-wso.conference.org/" TargetMode="External"/><Relationship Id="rId16" Type="http://schemas.openxmlformats.org/officeDocument/2006/relationships/hyperlink" Target="http://eventsdesign.ro/-pdf/Abstract_book_SBC2020.pdf" TargetMode="External"/><Relationship Id="rId1" Type="http://schemas.openxmlformats.org/officeDocument/2006/relationships/hyperlink" Target="https://www.gpts-kongress.de/fileadmin/congress/media/dgpt2020/druckelemente/GPTS_2020_final_programme.pdf" TargetMode="External"/><Relationship Id="rId6" Type="http://schemas.openxmlformats.org/officeDocument/2006/relationships/hyperlink" Target="https://journals.sagepub.com/doi/full/10.1177/1747493020963387" TargetMode="External"/><Relationship Id="rId11" Type="http://schemas.openxmlformats.org/officeDocument/2006/relationships/hyperlink" Target="https://ard.bmj.com/content/77/Suppl_2/1779.2" TargetMode="External"/><Relationship Id="rId5" Type="http://schemas.openxmlformats.org/officeDocument/2006/relationships/hyperlink" Target="https://doi.org/10.1177/1747493020963387" TargetMode="External"/><Relationship Id="rId15" Type="http://schemas.openxmlformats.org/officeDocument/2006/relationships/hyperlink" Target="http://eventsdesign.ro/-pdf/Abstract_book_SBC2020.pdf" TargetMode="External"/><Relationship Id="rId10" Type="http://schemas.openxmlformats.org/officeDocument/2006/relationships/hyperlink" Target="http://www.ehbconference.ro/2020/Home.aspx" TargetMode="External"/><Relationship Id="rId4" Type="http://schemas.openxmlformats.org/officeDocument/2006/relationships/hyperlink" Target="https://link.springer.com/article/10.1007/s00210-020-01828-y" TargetMode="External"/><Relationship Id="rId9" Type="http://schemas.openxmlformats.org/officeDocument/2006/relationships/hyperlink" Target="https://journals.sagepub.com/doi/full/10.1177/1747493020963387" TargetMode="External"/><Relationship Id="rId14" Type="http://schemas.openxmlformats.org/officeDocument/2006/relationships/hyperlink" Target="http://revistaginecologia.ro/index.php/arhiv/345"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mdpi.com/2504-3900/71/1/1" TargetMode="External"/><Relationship Id="rId18" Type="http://schemas.openxmlformats.org/officeDocument/2006/relationships/hyperlink" Target="http://www.amtsibiu.ro/Arhiva/2020/Nr2-en/Saceleanu.pdf" TargetMode="External"/><Relationship Id="rId26" Type="http://schemas.openxmlformats.org/officeDocument/2006/relationships/hyperlink" Target="https://scholar.google.com/scholar?oi=bibs&amp;cluster=17037356959082927917&amp;btnI=1&amp;hl=en" TargetMode="External"/><Relationship Id="rId39" Type="http://schemas.openxmlformats.org/officeDocument/2006/relationships/hyperlink" Target="http://www.amtsibiu.ro/index.php?option=com_content&amp;view=article&amp;id=3341:quality-of-occupational-therapy-services-in-the-ergotherapy-department-of-the-dr-gh-preda-psychiatric-hospital-of-sibiu-&amp;catid=66:nr-1-2020" TargetMode="External"/><Relationship Id="rId21" Type="http://schemas.openxmlformats.org/officeDocument/2006/relationships/hyperlink" Target="http://www.amtsibiu.ro/index.php?option=com_content&amp;view=article&amp;id=3392:the-influence-of-risk-factors-on-the-choice-of-therapeutic-method-in-peripheral-arterial-disease&amp;catid=70:nr-4-2020" TargetMode="External"/><Relationship Id="rId34" Type="http://schemas.openxmlformats.org/officeDocument/2006/relationships/hyperlink" Target="http://dx.doi.org/10.21614/chirurgia.113.1.137" TargetMode="External"/><Relationship Id="rId42" Type="http://schemas.openxmlformats.org/officeDocument/2006/relationships/hyperlink" Target="http://www.amtsibiu.ro/index.php" TargetMode="External"/><Relationship Id="rId7" Type="http://schemas.openxmlformats.org/officeDocument/2006/relationships/hyperlink" Target="http://www.amtsibiu.ro/Arhiva/2020/Nr4-en/Dobrota.pdf" TargetMode="External"/><Relationship Id="rId2" Type="http://schemas.openxmlformats.org/officeDocument/2006/relationships/hyperlink" Target="http://warter.ro/jime/index_files/Page5234.htm" TargetMode="External"/><Relationship Id="rId16" Type="http://schemas.openxmlformats.org/officeDocument/2006/relationships/hyperlink" Target="https://www.journals.lapub.co.uk/index.php/roneurosurgery/article/view/1476/1239" TargetMode="External"/><Relationship Id="rId20" Type="http://schemas.openxmlformats.org/officeDocument/2006/relationships/hyperlink" Target="http://www.amtsibiu.ro/index.php?option=com_content&amp;view=article&amp;id=3327:principles-of-rhythm-management-in-patients-with-atrial-fibrillation&amp;catid=66:nr-1-2020" TargetMode="External"/><Relationship Id="rId29" Type="http://schemas.openxmlformats.org/officeDocument/2006/relationships/hyperlink" Target="http://spas.seaopenresearch.eu/volume-viii" TargetMode="External"/><Relationship Id="rId41" Type="http://schemas.openxmlformats.org/officeDocument/2006/relationships/hyperlink" Target="http://www.amtsibiu.ro/Arhiva/2020/Nr3-en/Ionas.pdf" TargetMode="External"/><Relationship Id="rId1" Type="http://schemas.openxmlformats.org/officeDocument/2006/relationships/hyperlink" Target="http://warter.ro/jime/index_files/Page2156.htm" TargetMode="External"/><Relationship Id="rId6" Type="http://schemas.openxmlformats.org/officeDocument/2006/relationships/hyperlink" Target="http://www.amtsibiu.ro/component/content/article/70-nr-4-2020/index.php?option=com_content&amp;view=article&amp;id=3396:the-efficiency-of-pulse-therapy-with-glucocorticoids-in-inflammatory-orbital-disorders-case-report&amp;catid=70:nr-4-2020" TargetMode="External"/><Relationship Id="rId11" Type="http://schemas.openxmlformats.org/officeDocument/2006/relationships/hyperlink" Target="http://www.mdpub.net/?mno=12330" TargetMode="External"/><Relationship Id="rId24" Type="http://schemas.openxmlformats.org/officeDocument/2006/relationships/hyperlink" Target="http://www.amtsibiu.ro/index.php?option=com_content&amp;view=article&amp;id=3392:the-influence-of-risk-factors-on-the-choice-of-therapeutic-method-in-peripheral-arterial-disease&amp;catid=70:nr-4-2020" TargetMode="External"/><Relationship Id="rId32" Type="http://schemas.openxmlformats.org/officeDocument/2006/relationships/hyperlink" Target="https://sciendo.com/article/10.2478/amtsb-2019-0012" TargetMode="External"/><Relationship Id="rId37" Type="http://schemas.openxmlformats.org/officeDocument/2006/relationships/hyperlink" Target="https://www.sciendo.com/article/10.2478/amtsb-2020-0032" TargetMode="External"/><Relationship Id="rId40" Type="http://schemas.openxmlformats.org/officeDocument/2006/relationships/hyperlink" Target="http://www.amtsibiu.ro/index.php?option=com_content&amp;view=article&amp;id=3385:telepsychiatry-in-the-romanian-health-system-during-covid-19-pandemic&amp;catid=69:nr-3-2020" TargetMode="External"/><Relationship Id="rId5" Type="http://schemas.openxmlformats.org/officeDocument/2006/relationships/hyperlink" Target="http://www.amtsibiu.ro/Arhiva/2020/Nr3-en/Rotaru.pdf" TargetMode="External"/><Relationship Id="rId15" Type="http://schemas.openxmlformats.org/officeDocument/2006/relationships/hyperlink" Target="https://www.sciendo.com/article/10.2478/amtsb-2020-0008" TargetMode="External"/><Relationship Id="rId23" Type="http://schemas.openxmlformats.org/officeDocument/2006/relationships/hyperlink" Target="http://www.amtsibiu.ro/index.php?option=com_content&amp;view=article&amp;id=3327:principles-of-rhythm-management-in-patients-with-atrial-fibrillation&amp;catid=66:nr-1-2020" TargetMode="External"/><Relationship Id="rId28" Type="http://schemas.openxmlformats.org/officeDocument/2006/relationships/hyperlink" Target="http://www.amtsibiu.ro/Arhiva/2020/Nr3-en/Ginfalean.pdf" TargetMode="External"/><Relationship Id="rId36" Type="http://schemas.openxmlformats.org/officeDocument/2006/relationships/hyperlink" Target="http://www.cadetinova.ro/index.php/ro/organizare/catalog/catalog-inova-20" TargetMode="External"/><Relationship Id="rId10" Type="http://schemas.openxmlformats.org/officeDocument/2006/relationships/hyperlink" Target="http://www.mdpub.net/?mno=12337" TargetMode="External"/><Relationship Id="rId19" Type="http://schemas.openxmlformats.org/officeDocument/2006/relationships/hyperlink" Target="https://acad.ro/sectii2002/proceedingsChemistry/doc2020-1/Art06.pdf" TargetMode="External"/><Relationship Id="rId31" Type="http://schemas.openxmlformats.org/officeDocument/2006/relationships/hyperlink" Target="http://spas.seaopenresearch.eu/volume-viii" TargetMode="External"/><Relationship Id="rId4" Type="http://schemas.openxmlformats.org/officeDocument/2006/relationships/hyperlink" Target="http://www.amtsibiu.ro/index.php?option=com_content&amp;view=article&amp;id=3389:risk-factors-regarding-portal-vein-thrombosis-in-chronic-liver-disease&amp;catid=70:nr-4-2020" TargetMode="External"/><Relationship Id="rId9" Type="http://schemas.openxmlformats.org/officeDocument/2006/relationships/hyperlink" Target="http://mdpub.net/?mno=106207" TargetMode="External"/><Relationship Id="rId14" Type="http://schemas.openxmlformats.org/officeDocument/2006/relationships/hyperlink" Target="http://www.amtsibiu.ro/index.php?option=com_content&amp;view=article&amp;id=3403:incomplete-kawasaki-disease-what-can-we-do-about-it&amp;catid=70:nr-4-2020" TargetMode="External"/><Relationship Id="rId22" Type="http://schemas.openxmlformats.org/officeDocument/2006/relationships/hyperlink" Target="http://www.amtsibiu.ro/Arhiva/2020/Nr4-en/Lebada.pdf" TargetMode="External"/><Relationship Id="rId27" Type="http://schemas.openxmlformats.org/officeDocument/2006/relationships/hyperlink" Target="http://www.amtsibiu.ro/index.php?option=com_content&amp;view=article&amp;id=3345:difficult-diagnosis-in-a-case-of-transverse-colon-neoplasm-invading-the-greater-gastric-curvature&amp;catid=67:nr-2-2020" TargetMode="External"/><Relationship Id="rId30" Type="http://schemas.openxmlformats.org/officeDocument/2006/relationships/hyperlink" Target="http://www.amtsibiu.ro/Arhiva/2020/Nr4-en/Ginfalean.pdf" TargetMode="External"/><Relationship Id="rId35" Type="http://schemas.openxmlformats.org/officeDocument/2006/relationships/hyperlink" Target="http://dx.doi.org/10.21614/chirurgia.113.1.137" TargetMode="External"/><Relationship Id="rId43" Type="http://schemas.openxmlformats.org/officeDocument/2006/relationships/printerSettings" Target="../printerSettings/printerSettings6.bin"/><Relationship Id="rId8" Type="http://schemas.openxmlformats.org/officeDocument/2006/relationships/hyperlink" Target="http://www.amtsibiu.ro/Arhiva/2020/Nr4-en/Dobrota.pdf" TargetMode="External"/><Relationship Id="rId3" Type="http://schemas.openxmlformats.org/officeDocument/2006/relationships/hyperlink" Target="http://www.amtsibiu.ro/index.php?option=com_content&amp;view=article&amp;id=3409:periodontal-diseases-in-diabetes-melitus-a-two-way-link-a-review-of-literature&amp;catid=70:nr-4-2020" TargetMode="External"/><Relationship Id="rId12" Type="http://schemas.openxmlformats.org/officeDocument/2006/relationships/hyperlink" Target="http://www.amtsibiu.ro/Arhiva/2020/Nr3-en/Rotaru.pdf" TargetMode="External"/><Relationship Id="rId17" Type="http://schemas.openxmlformats.org/officeDocument/2006/relationships/hyperlink" Target="https://www.journals.lapub.co.uk/index.php/roneurosurgery/article/view/1476/1239" TargetMode="External"/><Relationship Id="rId25" Type="http://schemas.openxmlformats.org/officeDocument/2006/relationships/hyperlink" Target="https://scholar.google.com/scholar?oi=bibs&amp;cluster=2207448430654509961&amp;btnI=1&amp;hl=en" TargetMode="External"/><Relationship Id="rId33" Type="http://schemas.openxmlformats.org/officeDocument/2006/relationships/hyperlink" Target="https://www.sciendo.com/article/10.2478/amtsb-2020-0030" TargetMode="External"/><Relationship Id="rId38" Type="http://schemas.openxmlformats.org/officeDocument/2006/relationships/hyperlink" Target="https://revistasaeculum1943.files.wordpress.com/2020/07/revista-saeculum-2020-final.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mhasee.org/conference2020" TargetMode="External"/><Relationship Id="rId1" Type="http://schemas.openxmlformats.org/officeDocument/2006/relationships/hyperlink" Target="http://www.zms.r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989"/>
  <sheetViews>
    <sheetView tabSelected="1" topLeftCell="A13" workbookViewId="0">
      <selection activeCell="B31" sqref="B31"/>
    </sheetView>
  </sheetViews>
  <sheetFormatPr baseColWidth="10" defaultColWidth="14.42578125" defaultRowHeight="15" customHeight="1"/>
  <cols>
    <col min="1" max="1" width="12.140625" customWidth="1"/>
    <col min="2" max="2" width="31.5703125" customWidth="1"/>
    <col min="3" max="3" width="12.85546875" customWidth="1"/>
    <col min="4" max="4" width="14.7109375" customWidth="1"/>
    <col min="5" max="5" width="13.42578125" customWidth="1"/>
    <col min="6" max="13" width="7.85546875" customWidth="1"/>
    <col min="14" max="14" width="7.85546875" style="482" customWidth="1"/>
    <col min="15" max="25" width="7.85546875" customWidth="1"/>
    <col min="26" max="26" width="12.140625" customWidth="1"/>
    <col min="27" max="28" width="13" customWidth="1"/>
    <col min="29" max="30" width="14.140625" customWidth="1"/>
  </cols>
  <sheetData>
    <row r="1" spans="1:30">
      <c r="A1" s="1"/>
      <c r="B1" s="1"/>
      <c r="C1" s="1"/>
      <c r="D1" s="1"/>
      <c r="E1" s="1"/>
      <c r="F1" s="2"/>
      <c r="G1" s="1"/>
    </row>
    <row r="2" spans="1:30" ht="24.75" customHeight="1">
      <c r="A2" s="3" t="s">
        <v>0</v>
      </c>
      <c r="B2" s="4" t="s">
        <v>1</v>
      </c>
      <c r="C2" s="5"/>
      <c r="D2" s="1"/>
      <c r="E2" s="1"/>
      <c r="F2" s="2"/>
      <c r="G2" s="1"/>
    </row>
    <row r="3" spans="1:30" ht="108" customHeight="1">
      <c r="A3" s="1"/>
      <c r="B3" s="1"/>
      <c r="C3" s="1"/>
      <c r="D3" s="6" t="s">
        <v>2</v>
      </c>
      <c r="E3" s="6" t="s">
        <v>3</v>
      </c>
      <c r="F3" s="7"/>
      <c r="G3" s="7"/>
      <c r="H3" s="7"/>
      <c r="I3" s="7"/>
      <c r="J3" s="7"/>
      <c r="K3" s="7" t="s">
        <v>4</v>
      </c>
      <c r="L3" s="7" t="s">
        <v>4</v>
      </c>
      <c r="M3" s="7" t="s">
        <v>4</v>
      </c>
      <c r="N3" s="513"/>
      <c r="O3" s="7"/>
      <c r="P3" s="7" t="s">
        <v>4</v>
      </c>
      <c r="Q3" s="7" t="s">
        <v>4</v>
      </c>
      <c r="R3" s="7" t="s">
        <v>4</v>
      </c>
      <c r="S3" s="7" t="s">
        <v>4</v>
      </c>
      <c r="T3" s="7" t="s">
        <v>4</v>
      </c>
      <c r="U3" s="7" t="s">
        <v>4</v>
      </c>
      <c r="V3" s="7"/>
      <c r="W3" s="7"/>
      <c r="X3" s="7" t="s">
        <v>4</v>
      </c>
      <c r="Y3" s="7" t="s">
        <v>4</v>
      </c>
      <c r="AC3" s="8" t="s">
        <v>5</v>
      </c>
      <c r="AD3" s="8" t="s">
        <v>6</v>
      </c>
    </row>
    <row r="4" spans="1:30" ht="86.25" customHeight="1">
      <c r="A4" s="10" t="s">
        <v>7</v>
      </c>
      <c r="B4" s="10" t="s">
        <v>8</v>
      </c>
      <c r="C4" s="10" t="s">
        <v>9</v>
      </c>
      <c r="D4" s="10" t="s">
        <v>10</v>
      </c>
      <c r="E4" s="10" t="s">
        <v>11</v>
      </c>
      <c r="F4" s="10" t="s">
        <v>12</v>
      </c>
      <c r="G4" s="10" t="s">
        <v>13</v>
      </c>
      <c r="H4" s="10" t="s">
        <v>14</v>
      </c>
      <c r="I4" s="10" t="s">
        <v>15</v>
      </c>
      <c r="J4" s="10" t="s">
        <v>16</v>
      </c>
      <c r="K4" s="10" t="s">
        <v>17</v>
      </c>
      <c r="L4" s="10" t="s">
        <v>18</v>
      </c>
      <c r="M4" s="10" t="s">
        <v>19</v>
      </c>
      <c r="N4" s="514" t="s">
        <v>20</v>
      </c>
      <c r="O4" s="10" t="s">
        <v>21</v>
      </c>
      <c r="P4" s="10" t="s">
        <v>22</v>
      </c>
      <c r="Q4" s="10" t="s">
        <v>23</v>
      </c>
      <c r="R4" s="10" t="s">
        <v>24</v>
      </c>
      <c r="S4" s="10" t="s">
        <v>25</v>
      </c>
      <c r="T4" s="10" t="s">
        <v>26</v>
      </c>
      <c r="U4" s="10" t="s">
        <v>27</v>
      </c>
      <c r="V4" s="10" t="s">
        <v>28</v>
      </c>
      <c r="W4" s="10" t="s">
        <v>29</v>
      </c>
      <c r="X4" s="10" t="s">
        <v>30</v>
      </c>
      <c r="Y4" s="10" t="s">
        <v>31</v>
      </c>
      <c r="Z4" s="1183" t="s">
        <v>32</v>
      </c>
      <c r="AA4" s="9" t="s">
        <v>33</v>
      </c>
      <c r="AB4" s="9" t="s">
        <v>34</v>
      </c>
      <c r="AC4" s="11" t="s">
        <v>35</v>
      </c>
      <c r="AD4" s="11" t="s">
        <v>36</v>
      </c>
    </row>
    <row r="5" spans="1:30" s="1203" customFormat="1" ht="30">
      <c r="A5" s="1197">
        <v>1</v>
      </c>
      <c r="B5" s="1198" t="s">
        <v>37</v>
      </c>
      <c r="C5" s="1199" t="s">
        <v>38</v>
      </c>
      <c r="D5" s="1199" t="s">
        <v>39</v>
      </c>
      <c r="E5" s="1199">
        <v>500</v>
      </c>
      <c r="F5" s="1200">
        <v>292.83999999999997</v>
      </c>
      <c r="G5" s="1200">
        <v>83.33</v>
      </c>
      <c r="H5" s="1200"/>
      <c r="I5" s="1200">
        <v>22.22</v>
      </c>
      <c r="J5" s="1200"/>
      <c r="K5" s="1200"/>
      <c r="L5" s="1200"/>
      <c r="M5" s="1200"/>
      <c r="N5" s="1200">
        <v>191.14</v>
      </c>
      <c r="O5" s="1200"/>
      <c r="P5" s="1200"/>
      <c r="Q5" s="1200"/>
      <c r="R5" s="1200"/>
      <c r="S5" s="1200">
        <v>50</v>
      </c>
      <c r="T5" s="1200">
        <v>100</v>
      </c>
      <c r="U5" s="1200"/>
      <c r="V5" s="1200"/>
      <c r="W5" s="1200"/>
      <c r="X5" s="1200"/>
      <c r="Y5" s="1200">
        <v>18.440000000000001</v>
      </c>
      <c r="Z5" s="1201">
        <f t="shared" ref="Z5:Z146" si="0">SUM(F5:Y5)</f>
        <v>757.97</v>
      </c>
      <c r="AA5" s="1181">
        <v>757.97</v>
      </c>
      <c r="AB5" s="517">
        <v>757.97</v>
      </c>
      <c r="AC5" s="1202">
        <f t="shared" ref="AC5:AC69" si="1">Z5-AA5</f>
        <v>0</v>
      </c>
      <c r="AD5" s="1202">
        <f t="shared" ref="AD5:AD69" si="2">Z5-AB5</f>
        <v>0</v>
      </c>
    </row>
    <row r="6" spans="1:30" s="1203" customFormat="1">
      <c r="A6" s="1197">
        <f>SUM(A5+1)</f>
        <v>2</v>
      </c>
      <c r="B6" s="1198" t="s">
        <v>40</v>
      </c>
      <c r="C6" s="1199" t="s">
        <v>38</v>
      </c>
      <c r="D6" s="1199" t="s">
        <v>41</v>
      </c>
      <c r="E6" s="1199">
        <v>350</v>
      </c>
      <c r="F6" s="1200"/>
      <c r="G6" s="1200"/>
      <c r="H6" s="1190"/>
      <c r="I6" s="1190"/>
      <c r="J6" s="1190"/>
      <c r="K6" s="1190"/>
      <c r="L6" s="1190"/>
      <c r="M6" s="1190"/>
      <c r="N6" s="1190">
        <v>10</v>
      </c>
      <c r="O6" s="1190"/>
      <c r="P6" s="1190"/>
      <c r="Q6" s="1190"/>
      <c r="R6" s="1190"/>
      <c r="S6" s="1190">
        <v>100</v>
      </c>
      <c r="T6" s="1190"/>
      <c r="U6" s="1190"/>
      <c r="V6" s="1190"/>
      <c r="W6" s="1190"/>
      <c r="X6" s="1190"/>
      <c r="Y6" s="1190"/>
      <c r="Z6" s="1201">
        <f t="shared" si="0"/>
        <v>110</v>
      </c>
      <c r="AA6" s="1181">
        <v>110</v>
      </c>
      <c r="AB6" s="517">
        <v>110</v>
      </c>
      <c r="AC6" s="1202">
        <f t="shared" si="1"/>
        <v>0</v>
      </c>
      <c r="AD6" s="1202">
        <f t="shared" si="2"/>
        <v>0</v>
      </c>
    </row>
    <row r="7" spans="1:30" s="1203" customFormat="1" ht="30">
      <c r="A7" s="1197">
        <f t="shared" ref="A7:A71" si="3">SUM(A6+1)</f>
        <v>3</v>
      </c>
      <c r="B7" s="1198" t="s">
        <v>42</v>
      </c>
      <c r="C7" s="1199" t="s">
        <v>38</v>
      </c>
      <c r="D7" s="1199" t="s">
        <v>39</v>
      </c>
      <c r="E7" s="1199">
        <v>500</v>
      </c>
      <c r="F7" s="1200"/>
      <c r="G7" s="1200"/>
      <c r="H7" s="1190"/>
      <c r="I7" s="1190"/>
      <c r="J7" s="1190"/>
      <c r="K7" s="1190"/>
      <c r="L7" s="1190"/>
      <c r="M7" s="1190"/>
      <c r="N7" s="1190">
        <v>40</v>
      </c>
      <c r="O7" s="1190"/>
      <c r="P7" s="1190"/>
      <c r="Q7" s="1190"/>
      <c r="R7" s="1190"/>
      <c r="S7" s="1190">
        <v>50</v>
      </c>
      <c r="T7" s="1190"/>
      <c r="U7" s="1190"/>
      <c r="V7" s="1190"/>
      <c r="W7" s="1190"/>
      <c r="X7" s="1190"/>
      <c r="Y7" s="1190"/>
      <c r="Z7" s="1201">
        <f t="shared" si="0"/>
        <v>90</v>
      </c>
      <c r="AA7" s="1181">
        <v>90</v>
      </c>
      <c r="AB7" s="517">
        <v>90</v>
      </c>
      <c r="AC7" s="1202">
        <f t="shared" si="1"/>
        <v>0</v>
      </c>
      <c r="AD7" s="1202">
        <f t="shared" si="2"/>
        <v>0</v>
      </c>
    </row>
    <row r="8" spans="1:30" s="1203" customFormat="1" ht="30">
      <c r="A8" s="1197">
        <f t="shared" si="3"/>
        <v>4</v>
      </c>
      <c r="B8" s="1198" t="s">
        <v>43</v>
      </c>
      <c r="C8" s="1199" t="s">
        <v>38</v>
      </c>
      <c r="D8" s="1199" t="s">
        <v>39</v>
      </c>
      <c r="E8" s="1199">
        <v>500</v>
      </c>
      <c r="F8" s="1200"/>
      <c r="G8" s="1200"/>
      <c r="H8" s="1190"/>
      <c r="I8" s="1190"/>
      <c r="J8" s="1190">
        <v>35</v>
      </c>
      <c r="K8" s="1190"/>
      <c r="L8" s="1190"/>
      <c r="M8" s="1190"/>
      <c r="N8" s="1190">
        <v>38.5</v>
      </c>
      <c r="O8" s="1190"/>
      <c r="P8" s="1190"/>
      <c r="Q8" s="1190"/>
      <c r="R8" s="1190"/>
      <c r="S8" s="1190">
        <v>200</v>
      </c>
      <c r="T8" s="1190"/>
      <c r="U8" s="1190">
        <v>75</v>
      </c>
      <c r="V8" s="1190"/>
      <c r="W8" s="1190"/>
      <c r="X8" s="1190"/>
      <c r="Y8" s="1190">
        <v>60</v>
      </c>
      <c r="Z8" s="1201">
        <f t="shared" si="0"/>
        <v>408.5</v>
      </c>
      <c r="AA8" s="1181">
        <v>408.5</v>
      </c>
      <c r="AB8" s="517">
        <v>408.5</v>
      </c>
      <c r="AC8" s="1202">
        <f t="shared" si="1"/>
        <v>0</v>
      </c>
      <c r="AD8" s="1202">
        <f t="shared" si="2"/>
        <v>0</v>
      </c>
    </row>
    <row r="9" spans="1:30" s="1203" customFormat="1">
      <c r="A9" s="1197">
        <f t="shared" si="3"/>
        <v>5</v>
      </c>
      <c r="B9" s="1198" t="s">
        <v>44</v>
      </c>
      <c r="C9" s="1199" t="s">
        <v>38</v>
      </c>
      <c r="D9" s="1199" t="s">
        <v>45</v>
      </c>
      <c r="E9" s="1199">
        <v>300</v>
      </c>
      <c r="F9" s="1200"/>
      <c r="G9" s="1200"/>
      <c r="H9" s="1190"/>
      <c r="I9" s="1190"/>
      <c r="J9" s="1190"/>
      <c r="K9" s="1190"/>
      <c r="L9" s="1190"/>
      <c r="M9" s="1190"/>
      <c r="N9" s="1190"/>
      <c r="O9" s="1190"/>
      <c r="P9" s="1190"/>
      <c r="Q9" s="1190"/>
      <c r="R9" s="1190"/>
      <c r="S9" s="1190"/>
      <c r="T9" s="1190"/>
      <c r="U9" s="1190"/>
      <c r="V9" s="1190"/>
      <c r="W9" s="1190"/>
      <c r="X9" s="1190"/>
      <c r="Y9" s="1190"/>
      <c r="Z9" s="1201">
        <f t="shared" si="0"/>
        <v>0</v>
      </c>
      <c r="AA9" s="1181">
        <v>0</v>
      </c>
      <c r="AB9" s="517">
        <v>0</v>
      </c>
      <c r="AC9" s="1202">
        <f t="shared" si="1"/>
        <v>0</v>
      </c>
      <c r="AD9" s="1202">
        <f t="shared" si="2"/>
        <v>0</v>
      </c>
    </row>
    <row r="10" spans="1:30" s="1203" customFormat="1">
      <c r="A10" s="1197">
        <f t="shared" si="3"/>
        <v>6</v>
      </c>
      <c r="B10" s="1198" t="s">
        <v>46</v>
      </c>
      <c r="C10" s="1199" t="s">
        <v>38</v>
      </c>
      <c r="D10" s="1199" t="s">
        <v>45</v>
      </c>
      <c r="E10" s="1199">
        <v>300</v>
      </c>
      <c r="F10" s="1200">
        <v>71.42</v>
      </c>
      <c r="G10" s="1200"/>
      <c r="H10" s="1190"/>
      <c r="I10" s="1190">
        <v>14.29</v>
      </c>
      <c r="J10" s="1190"/>
      <c r="K10" s="1190"/>
      <c r="L10" s="1190"/>
      <c r="M10" s="1190"/>
      <c r="N10" s="1190">
        <v>738.13</v>
      </c>
      <c r="O10" s="1190"/>
      <c r="P10" s="1190"/>
      <c r="Q10" s="1190"/>
      <c r="R10" s="1190"/>
      <c r="S10" s="1190"/>
      <c r="T10" s="1190"/>
      <c r="U10" s="1190"/>
      <c r="V10" s="1190"/>
      <c r="W10" s="1190"/>
      <c r="X10" s="1190"/>
      <c r="Y10" s="1190">
        <v>4.4400000000000004</v>
      </c>
      <c r="Z10" s="1201">
        <f t="shared" si="0"/>
        <v>828.28000000000009</v>
      </c>
      <c r="AA10" s="1181">
        <v>828.28</v>
      </c>
      <c r="AB10" s="517">
        <v>828.28</v>
      </c>
      <c r="AC10" s="1202">
        <f t="shared" si="1"/>
        <v>0</v>
      </c>
      <c r="AD10" s="1202">
        <f t="shared" si="2"/>
        <v>0</v>
      </c>
    </row>
    <row r="11" spans="1:30" s="1203" customFormat="1">
      <c r="A11" s="1197">
        <f t="shared" si="3"/>
        <v>7</v>
      </c>
      <c r="B11" s="1198" t="s">
        <v>47</v>
      </c>
      <c r="C11" s="1199" t="s">
        <v>38</v>
      </c>
      <c r="D11" s="1199" t="s">
        <v>45</v>
      </c>
      <c r="E11" s="1199">
        <v>300</v>
      </c>
      <c r="F11" s="1200"/>
      <c r="G11" s="1200"/>
      <c r="H11" s="1190"/>
      <c r="I11" s="1190"/>
      <c r="J11" s="1190"/>
      <c r="K11" s="1190"/>
      <c r="L11" s="1190"/>
      <c r="M11" s="1190"/>
      <c r="N11" s="1190"/>
      <c r="O11" s="1190"/>
      <c r="P11" s="1190"/>
      <c r="Q11" s="1190"/>
      <c r="R11" s="1190"/>
      <c r="S11" s="1190"/>
      <c r="T11" s="1190"/>
      <c r="U11" s="1190"/>
      <c r="V11" s="1190"/>
      <c r="W11" s="1190"/>
      <c r="X11" s="1190"/>
      <c r="Y11" s="1190"/>
      <c r="Z11" s="1201">
        <f t="shared" si="0"/>
        <v>0</v>
      </c>
      <c r="AA11" s="1181">
        <v>0</v>
      </c>
      <c r="AB11" s="517">
        <v>0</v>
      </c>
      <c r="AC11" s="1202">
        <f t="shared" si="1"/>
        <v>0</v>
      </c>
      <c r="AD11" s="1202">
        <f t="shared" si="2"/>
        <v>0</v>
      </c>
    </row>
    <row r="12" spans="1:30" s="1203" customFormat="1">
      <c r="A12" s="1197">
        <f t="shared" si="3"/>
        <v>8</v>
      </c>
      <c r="B12" s="1198" t="s">
        <v>48</v>
      </c>
      <c r="C12" s="1199" t="s">
        <v>38</v>
      </c>
      <c r="D12" s="1199" t="s">
        <v>45</v>
      </c>
      <c r="E12" s="1199">
        <v>300</v>
      </c>
      <c r="F12" s="1200"/>
      <c r="G12" s="1200"/>
      <c r="H12" s="1190"/>
      <c r="I12" s="1190"/>
      <c r="J12" s="1190"/>
      <c r="K12" s="1190"/>
      <c r="L12" s="1190"/>
      <c r="M12" s="1190"/>
      <c r="N12" s="1190">
        <v>26</v>
      </c>
      <c r="O12" s="1190"/>
      <c r="P12" s="1190"/>
      <c r="Q12" s="1190"/>
      <c r="R12" s="1190"/>
      <c r="S12" s="1190"/>
      <c r="T12" s="1190"/>
      <c r="U12" s="1190">
        <v>100</v>
      </c>
      <c r="V12" s="1190"/>
      <c r="W12" s="1190"/>
      <c r="X12" s="1190">
        <v>20</v>
      </c>
      <c r="Y12" s="1190">
        <v>60</v>
      </c>
      <c r="Z12" s="1201">
        <f t="shared" si="0"/>
        <v>206</v>
      </c>
      <c r="AA12" s="1181">
        <v>206</v>
      </c>
      <c r="AB12" s="517">
        <v>206</v>
      </c>
      <c r="AC12" s="1202">
        <f t="shared" si="1"/>
        <v>0</v>
      </c>
      <c r="AD12" s="1202">
        <f t="shared" si="2"/>
        <v>0</v>
      </c>
    </row>
    <row r="13" spans="1:30" s="1203" customFormat="1" ht="18" customHeight="1">
      <c r="A13" s="1197">
        <f t="shared" si="3"/>
        <v>9</v>
      </c>
      <c r="B13" s="1198" t="s">
        <v>49</v>
      </c>
      <c r="C13" s="1199" t="s">
        <v>38</v>
      </c>
      <c r="D13" s="1199" t="s">
        <v>50</v>
      </c>
      <c r="E13" s="1199">
        <v>500</v>
      </c>
      <c r="F13" s="1200"/>
      <c r="G13" s="1200">
        <v>133.93</v>
      </c>
      <c r="H13" s="1190"/>
      <c r="I13" s="1190">
        <v>25</v>
      </c>
      <c r="J13" s="1190"/>
      <c r="K13" s="1190"/>
      <c r="L13" s="1190"/>
      <c r="M13" s="1190"/>
      <c r="N13" s="1190">
        <v>193.21</v>
      </c>
      <c r="O13" s="1190"/>
      <c r="P13" s="1190"/>
      <c r="Q13" s="1190"/>
      <c r="R13" s="1190"/>
      <c r="S13" s="1190"/>
      <c r="T13" s="1190"/>
      <c r="U13" s="1190"/>
      <c r="V13" s="1190"/>
      <c r="W13" s="1190"/>
      <c r="X13" s="1190"/>
      <c r="Y13" s="1190"/>
      <c r="Z13" s="1201">
        <f t="shared" si="0"/>
        <v>352.14</v>
      </c>
      <c r="AA13" s="1181">
        <v>352.14</v>
      </c>
      <c r="AB13" s="517">
        <v>352.14</v>
      </c>
      <c r="AC13" s="1202">
        <f t="shared" si="1"/>
        <v>0</v>
      </c>
      <c r="AD13" s="1202">
        <f t="shared" si="2"/>
        <v>0</v>
      </c>
    </row>
    <row r="14" spans="1:30" s="1203" customFormat="1">
      <c r="A14" s="1197">
        <f t="shared" si="3"/>
        <v>10</v>
      </c>
      <c r="B14" s="1204" t="s">
        <v>51</v>
      </c>
      <c r="C14" s="1199" t="s">
        <v>38</v>
      </c>
      <c r="D14" s="1199" t="s">
        <v>45</v>
      </c>
      <c r="E14" s="1199">
        <v>300</v>
      </c>
      <c r="F14" s="1200"/>
      <c r="G14" s="1200"/>
      <c r="H14" s="1190"/>
      <c r="I14" s="1190"/>
      <c r="J14" s="1190"/>
      <c r="K14" s="1190"/>
      <c r="L14" s="1190"/>
      <c r="M14" s="1190"/>
      <c r="N14" s="1190"/>
      <c r="O14" s="1190"/>
      <c r="P14" s="1190"/>
      <c r="Q14" s="1190"/>
      <c r="R14" s="1190"/>
      <c r="S14" s="1190"/>
      <c r="T14" s="1190"/>
      <c r="U14" s="1190"/>
      <c r="V14" s="1190"/>
      <c r="W14" s="1190"/>
      <c r="X14" s="1190"/>
      <c r="Y14" s="1190"/>
      <c r="Z14" s="1201">
        <f t="shared" si="0"/>
        <v>0</v>
      </c>
      <c r="AA14" s="1181">
        <v>0</v>
      </c>
      <c r="AB14" s="517">
        <v>0</v>
      </c>
      <c r="AC14" s="1202">
        <f t="shared" si="1"/>
        <v>0</v>
      </c>
      <c r="AD14" s="1202">
        <f t="shared" si="2"/>
        <v>0</v>
      </c>
    </row>
    <row r="15" spans="1:30" s="1203" customFormat="1">
      <c r="A15" s="1197">
        <f t="shared" si="3"/>
        <v>11</v>
      </c>
      <c r="B15" s="1225" t="s">
        <v>52</v>
      </c>
      <c r="C15" s="1199" t="s">
        <v>38</v>
      </c>
      <c r="D15" s="1199" t="s">
        <v>45</v>
      </c>
      <c r="E15" s="1199">
        <v>300</v>
      </c>
      <c r="F15" s="1200">
        <v>0</v>
      </c>
      <c r="G15" s="1200">
        <v>0</v>
      </c>
      <c r="H15" s="1190">
        <v>0</v>
      </c>
      <c r="I15" s="1190">
        <v>0</v>
      </c>
      <c r="J15" s="1190">
        <v>0</v>
      </c>
      <c r="K15" s="1190">
        <v>0</v>
      </c>
      <c r="L15" s="1190">
        <v>0</v>
      </c>
      <c r="M15" s="1190">
        <v>0</v>
      </c>
      <c r="N15" s="1190">
        <v>0</v>
      </c>
      <c r="O15" s="1190">
        <v>0</v>
      </c>
      <c r="P15" s="1190">
        <v>0</v>
      </c>
      <c r="Q15" s="1190">
        <v>0</v>
      </c>
      <c r="R15" s="1190">
        <v>0</v>
      </c>
      <c r="S15" s="1190">
        <v>0</v>
      </c>
      <c r="T15" s="1190">
        <v>0</v>
      </c>
      <c r="U15" s="1190">
        <v>0</v>
      </c>
      <c r="V15" s="1190">
        <v>0</v>
      </c>
      <c r="W15" s="1190">
        <v>0</v>
      </c>
      <c r="X15" s="1190">
        <v>0</v>
      </c>
      <c r="Y15" s="1190">
        <v>0</v>
      </c>
      <c r="Z15" s="1201">
        <f t="shared" si="0"/>
        <v>0</v>
      </c>
      <c r="AA15" s="1181">
        <v>0</v>
      </c>
      <c r="AB15" s="517">
        <v>0</v>
      </c>
      <c r="AC15" s="1202">
        <f t="shared" si="1"/>
        <v>0</v>
      </c>
      <c r="AD15" s="1202">
        <f t="shared" si="2"/>
        <v>0</v>
      </c>
    </row>
    <row r="16" spans="1:30" s="1203" customFormat="1">
      <c r="A16" s="1197">
        <f t="shared" si="3"/>
        <v>12</v>
      </c>
      <c r="B16" s="1198" t="s">
        <v>53</v>
      </c>
      <c r="C16" s="1199" t="s">
        <v>38</v>
      </c>
      <c r="D16" s="1199" t="s">
        <v>45</v>
      </c>
      <c r="E16" s="1199">
        <v>300</v>
      </c>
      <c r="F16" s="1200">
        <v>71.430000000000007</v>
      </c>
      <c r="G16" s="1200">
        <v>100</v>
      </c>
      <c r="H16" s="1190"/>
      <c r="I16" s="1190">
        <v>11.11</v>
      </c>
      <c r="J16" s="1190"/>
      <c r="K16" s="1190"/>
      <c r="L16" s="1190"/>
      <c r="M16" s="1190"/>
      <c r="N16" s="1190">
        <v>230.06</v>
      </c>
      <c r="O16" s="1190"/>
      <c r="P16" s="1190"/>
      <c r="Q16" s="1190"/>
      <c r="R16" s="1190"/>
      <c r="S16" s="1190"/>
      <c r="T16" s="1190"/>
      <c r="U16" s="1190"/>
      <c r="V16" s="1190"/>
      <c r="W16" s="1190"/>
      <c r="X16" s="1190"/>
      <c r="Y16" s="1190">
        <v>4</v>
      </c>
      <c r="Z16" s="1201">
        <f t="shared" si="0"/>
        <v>416.6</v>
      </c>
      <c r="AA16" s="1181">
        <v>416.6</v>
      </c>
      <c r="AB16" s="517">
        <v>416.6</v>
      </c>
      <c r="AC16" s="1202">
        <f t="shared" si="1"/>
        <v>0</v>
      </c>
      <c r="AD16" s="1202">
        <f t="shared" si="2"/>
        <v>0</v>
      </c>
    </row>
    <row r="17" spans="1:30" s="1203" customFormat="1">
      <c r="A17" s="1197">
        <f t="shared" si="3"/>
        <v>13</v>
      </c>
      <c r="B17" s="1198" t="s">
        <v>54</v>
      </c>
      <c r="C17" s="1199" t="s">
        <v>38</v>
      </c>
      <c r="D17" s="1199" t="s">
        <v>55</v>
      </c>
      <c r="E17" s="1199">
        <v>250</v>
      </c>
      <c r="F17" s="1200"/>
      <c r="G17" s="1200">
        <v>245.5</v>
      </c>
      <c r="H17" s="1190">
        <v>375</v>
      </c>
      <c r="I17" s="1190"/>
      <c r="J17" s="1190"/>
      <c r="K17" s="1190"/>
      <c r="L17" s="1190">
        <v>296</v>
      </c>
      <c r="M17" s="1190"/>
      <c r="N17" s="1190">
        <v>88.93</v>
      </c>
      <c r="O17" s="1190"/>
      <c r="P17" s="1190"/>
      <c r="Q17" s="1190"/>
      <c r="R17" s="1190"/>
      <c r="S17" s="1190"/>
      <c r="T17" s="1190">
        <v>100</v>
      </c>
      <c r="U17" s="1190"/>
      <c r="V17" s="1190"/>
      <c r="W17" s="1190"/>
      <c r="X17" s="1190"/>
      <c r="Y17" s="1190">
        <v>37.33</v>
      </c>
      <c r="Z17" s="1201">
        <f t="shared" si="0"/>
        <v>1142.76</v>
      </c>
      <c r="AA17" s="1181">
        <v>1142.76</v>
      </c>
      <c r="AB17" s="517">
        <v>1142.76</v>
      </c>
      <c r="AC17" s="1202">
        <f t="shared" si="1"/>
        <v>0</v>
      </c>
      <c r="AD17" s="1202">
        <f t="shared" si="2"/>
        <v>0</v>
      </c>
    </row>
    <row r="18" spans="1:30" s="1203" customFormat="1">
      <c r="A18" s="1197">
        <f t="shared" si="3"/>
        <v>14</v>
      </c>
      <c r="B18" s="1198" t="s">
        <v>56</v>
      </c>
      <c r="C18" s="1199" t="s">
        <v>38</v>
      </c>
      <c r="D18" s="1199" t="s">
        <v>57</v>
      </c>
      <c r="E18" s="1199">
        <v>250</v>
      </c>
      <c r="F18" s="1200"/>
      <c r="G18" s="1200"/>
      <c r="H18" s="1190"/>
      <c r="I18" s="1190"/>
      <c r="J18" s="1190"/>
      <c r="K18" s="1190"/>
      <c r="L18" s="1190"/>
      <c r="M18" s="1190"/>
      <c r="N18" s="1190"/>
      <c r="O18" s="1190"/>
      <c r="P18" s="1190"/>
      <c r="Q18" s="1190"/>
      <c r="R18" s="1190"/>
      <c r="S18" s="1190"/>
      <c r="T18" s="1190"/>
      <c r="U18" s="1190"/>
      <c r="V18" s="1190"/>
      <c r="W18" s="1190"/>
      <c r="X18" s="1190"/>
      <c r="Y18" s="1190">
        <v>20</v>
      </c>
      <c r="Z18" s="1201">
        <f t="shared" si="0"/>
        <v>20</v>
      </c>
      <c r="AA18" s="1181">
        <v>20</v>
      </c>
      <c r="AB18" s="517">
        <v>20</v>
      </c>
      <c r="AC18" s="1202">
        <f t="shared" si="1"/>
        <v>0</v>
      </c>
      <c r="AD18" s="1202">
        <f t="shared" si="2"/>
        <v>0</v>
      </c>
    </row>
    <row r="19" spans="1:30" s="1203" customFormat="1">
      <c r="A19" s="1197">
        <f t="shared" si="3"/>
        <v>15</v>
      </c>
      <c r="B19" s="1198" t="s">
        <v>58</v>
      </c>
      <c r="C19" s="1199" t="s">
        <v>38</v>
      </c>
      <c r="D19" s="1199" t="s">
        <v>57</v>
      </c>
      <c r="E19" s="1199">
        <v>250</v>
      </c>
      <c r="F19" s="1200">
        <v>221.42</v>
      </c>
      <c r="G19" s="1200"/>
      <c r="H19" s="1190"/>
      <c r="I19" s="1190">
        <v>36.51</v>
      </c>
      <c r="J19" s="1190"/>
      <c r="K19" s="1190"/>
      <c r="L19" s="1190"/>
      <c r="M19" s="1190"/>
      <c r="N19" s="1190">
        <v>46.42</v>
      </c>
      <c r="O19" s="1190"/>
      <c r="P19" s="1190"/>
      <c r="Q19" s="1190"/>
      <c r="R19" s="1190"/>
      <c r="S19" s="1190"/>
      <c r="T19" s="1190"/>
      <c r="U19" s="1190"/>
      <c r="V19" s="1190"/>
      <c r="W19" s="1190"/>
      <c r="X19" s="1190"/>
      <c r="Y19" s="1190">
        <v>24.15</v>
      </c>
      <c r="Z19" s="1201">
        <f t="shared" si="0"/>
        <v>328.5</v>
      </c>
      <c r="AA19" s="1181">
        <v>328.5</v>
      </c>
      <c r="AB19" s="517">
        <v>328.5</v>
      </c>
      <c r="AC19" s="1202">
        <f t="shared" si="1"/>
        <v>0</v>
      </c>
      <c r="AD19" s="1202">
        <f t="shared" si="2"/>
        <v>0</v>
      </c>
    </row>
    <row r="20" spans="1:30" s="1203" customFormat="1">
      <c r="A20" s="1197">
        <f t="shared" si="3"/>
        <v>16</v>
      </c>
      <c r="B20" s="1198" t="s">
        <v>59</v>
      </c>
      <c r="C20" s="1199" t="s">
        <v>38</v>
      </c>
      <c r="D20" s="1199" t="s">
        <v>57</v>
      </c>
      <c r="E20" s="1199">
        <v>250</v>
      </c>
      <c r="F20" s="1200">
        <v>71.42</v>
      </c>
      <c r="G20" s="1200"/>
      <c r="H20" s="1190"/>
      <c r="I20" s="1190">
        <v>25.39</v>
      </c>
      <c r="J20" s="1190">
        <v>14</v>
      </c>
      <c r="K20" s="1190"/>
      <c r="L20" s="1190"/>
      <c r="M20" s="1190"/>
      <c r="N20" s="1190">
        <v>20.18</v>
      </c>
      <c r="O20" s="1190"/>
      <c r="P20" s="1190"/>
      <c r="Q20" s="1190"/>
      <c r="R20" s="1190"/>
      <c r="S20" s="1190"/>
      <c r="T20" s="1190"/>
      <c r="U20" s="1190"/>
      <c r="V20" s="1190"/>
      <c r="W20" s="1190"/>
      <c r="X20" s="1190"/>
      <c r="Y20" s="1190">
        <v>10.15</v>
      </c>
      <c r="Z20" s="1201">
        <f t="shared" si="0"/>
        <v>141.14000000000001</v>
      </c>
      <c r="AA20" s="1181">
        <v>141.13999999999999</v>
      </c>
      <c r="AB20" s="517">
        <v>141.13999999999999</v>
      </c>
      <c r="AC20" s="1202">
        <f t="shared" si="1"/>
        <v>0</v>
      </c>
      <c r="AD20" s="1202">
        <f t="shared" si="2"/>
        <v>0</v>
      </c>
    </row>
    <row r="21" spans="1:30" s="1203" customFormat="1" ht="15.75" customHeight="1">
      <c r="A21" s="1197">
        <f t="shared" si="3"/>
        <v>17</v>
      </c>
      <c r="B21" s="1198" t="s">
        <v>60</v>
      </c>
      <c r="C21" s="1199" t="s">
        <v>38</v>
      </c>
      <c r="D21" s="1199" t="s">
        <v>55</v>
      </c>
      <c r="E21" s="1199">
        <v>250</v>
      </c>
      <c r="F21" s="1200"/>
      <c r="G21" s="1200"/>
      <c r="H21" s="1190">
        <v>82.14</v>
      </c>
      <c r="I21" s="1190"/>
      <c r="J21" s="1190"/>
      <c r="K21" s="1190"/>
      <c r="L21" s="1190"/>
      <c r="M21" s="1190"/>
      <c r="N21" s="1190">
        <v>405.2</v>
      </c>
      <c r="O21" s="1190"/>
      <c r="P21" s="1190"/>
      <c r="Q21" s="1190"/>
      <c r="R21" s="1190"/>
      <c r="S21" s="1190">
        <v>100</v>
      </c>
      <c r="T21" s="1190"/>
      <c r="U21" s="1190"/>
      <c r="V21" s="1190"/>
      <c r="W21" s="1190"/>
      <c r="X21" s="1190"/>
      <c r="Y21" s="1190"/>
      <c r="Z21" s="1201">
        <f t="shared" si="0"/>
        <v>587.33999999999992</v>
      </c>
      <c r="AA21" s="1181">
        <v>587.34</v>
      </c>
      <c r="AB21" s="517">
        <v>587.34</v>
      </c>
      <c r="AC21" s="1202">
        <f t="shared" si="1"/>
        <v>0</v>
      </c>
      <c r="AD21" s="1202">
        <f t="shared" si="2"/>
        <v>0</v>
      </c>
    </row>
    <row r="22" spans="1:30" s="1203" customFormat="1" ht="15.75" customHeight="1">
      <c r="A22" s="1197">
        <f t="shared" si="3"/>
        <v>18</v>
      </c>
      <c r="B22" s="1225" t="s">
        <v>61</v>
      </c>
      <c r="C22" s="1199" t="s">
        <v>38</v>
      </c>
      <c r="D22" s="1199" t="s">
        <v>55</v>
      </c>
      <c r="E22" s="1199">
        <v>250</v>
      </c>
      <c r="F22" s="1200"/>
      <c r="G22" s="1200"/>
      <c r="H22" s="1190"/>
      <c r="I22" s="1190"/>
      <c r="J22" s="1190"/>
      <c r="K22" s="1190"/>
      <c r="L22" s="1190"/>
      <c r="M22" s="1190"/>
      <c r="N22" s="1190">
        <v>10</v>
      </c>
      <c r="O22" s="1190"/>
      <c r="P22" s="1190"/>
      <c r="Q22" s="1190"/>
      <c r="R22" s="1190"/>
      <c r="S22" s="1190"/>
      <c r="T22" s="1190"/>
      <c r="U22" s="1190">
        <v>25</v>
      </c>
      <c r="V22" s="1190"/>
      <c r="W22" s="1190"/>
      <c r="X22" s="1190"/>
      <c r="Y22" s="1190"/>
      <c r="Z22" s="1201">
        <f t="shared" si="0"/>
        <v>35</v>
      </c>
      <c r="AA22" s="1181">
        <v>35</v>
      </c>
      <c r="AB22" s="517">
        <v>35</v>
      </c>
      <c r="AC22" s="1202">
        <f t="shared" si="1"/>
        <v>0</v>
      </c>
      <c r="AD22" s="1202">
        <f t="shared" si="2"/>
        <v>0</v>
      </c>
    </row>
    <row r="23" spans="1:30" s="1203" customFormat="1" ht="15.75" customHeight="1">
      <c r="A23" s="1197">
        <f t="shared" si="3"/>
        <v>19</v>
      </c>
      <c r="B23" s="1198" t="s">
        <v>62</v>
      </c>
      <c r="C23" s="1199" t="s">
        <v>38</v>
      </c>
      <c r="D23" s="1199" t="s">
        <v>55</v>
      </c>
      <c r="E23" s="1199">
        <v>250</v>
      </c>
      <c r="F23" s="1200">
        <v>71.42</v>
      </c>
      <c r="G23" s="1200">
        <v>83.33</v>
      </c>
      <c r="H23" s="1190"/>
      <c r="I23" s="1190">
        <v>21.11</v>
      </c>
      <c r="J23" s="1190"/>
      <c r="K23" s="1190"/>
      <c r="L23" s="1190"/>
      <c r="M23" s="1190"/>
      <c r="N23" s="1190">
        <v>87.29</v>
      </c>
      <c r="O23" s="1190"/>
      <c r="P23" s="1190"/>
      <c r="Q23" s="1190"/>
      <c r="R23" s="1190"/>
      <c r="S23" s="1190"/>
      <c r="T23" s="1190">
        <v>25</v>
      </c>
      <c r="U23" s="1190"/>
      <c r="V23" s="1190"/>
      <c r="W23" s="1190"/>
      <c r="X23" s="1190"/>
      <c r="Y23" s="1190">
        <v>8.44</v>
      </c>
      <c r="Z23" s="1201">
        <f t="shared" si="0"/>
        <v>296.59000000000003</v>
      </c>
      <c r="AA23" s="1181">
        <v>296.58999999999997</v>
      </c>
      <c r="AB23" s="517">
        <v>296.58999999999997</v>
      </c>
      <c r="AC23" s="1202">
        <f t="shared" si="1"/>
        <v>0</v>
      </c>
      <c r="AD23" s="1202">
        <f t="shared" si="2"/>
        <v>0</v>
      </c>
    </row>
    <row r="24" spans="1:30" s="1203" customFormat="1" ht="15.75" customHeight="1">
      <c r="A24" s="1197">
        <f t="shared" si="3"/>
        <v>20</v>
      </c>
      <c r="B24" s="1198" t="s">
        <v>63</v>
      </c>
      <c r="C24" s="1199" t="s">
        <v>38</v>
      </c>
      <c r="D24" s="1199" t="s">
        <v>55</v>
      </c>
      <c r="E24" s="1199">
        <v>250</v>
      </c>
      <c r="F24" s="1200"/>
      <c r="G24" s="1200"/>
      <c r="H24" s="1190"/>
      <c r="I24" s="1190"/>
      <c r="J24" s="1190"/>
      <c r="K24" s="1190"/>
      <c r="L24" s="1190"/>
      <c r="M24" s="1190"/>
      <c r="N24" s="1190">
        <v>50</v>
      </c>
      <c r="O24" s="1190"/>
      <c r="P24" s="1190"/>
      <c r="Q24" s="1190"/>
      <c r="R24" s="1190"/>
      <c r="S24" s="1190"/>
      <c r="T24" s="1190"/>
      <c r="U24" s="1190"/>
      <c r="V24" s="1190"/>
      <c r="W24" s="1190"/>
      <c r="X24" s="1190">
        <v>20</v>
      </c>
      <c r="Y24" s="1190">
        <v>60</v>
      </c>
      <c r="Z24" s="1201">
        <f t="shared" si="0"/>
        <v>130</v>
      </c>
      <c r="AA24" s="1181">
        <v>130</v>
      </c>
      <c r="AB24" s="517">
        <v>130</v>
      </c>
      <c r="AC24" s="1202">
        <f t="shared" si="1"/>
        <v>0</v>
      </c>
      <c r="AD24" s="1202">
        <f t="shared" si="2"/>
        <v>0</v>
      </c>
    </row>
    <row r="25" spans="1:30" s="1203" customFormat="1" ht="15.75" customHeight="1">
      <c r="A25" s="1197">
        <f t="shared" si="3"/>
        <v>21</v>
      </c>
      <c r="B25" s="1198" t="s">
        <v>64</v>
      </c>
      <c r="C25" s="1199" t="s">
        <v>38</v>
      </c>
      <c r="D25" s="1199" t="s">
        <v>65</v>
      </c>
      <c r="E25" s="1199">
        <v>250</v>
      </c>
      <c r="F25" s="1200">
        <v>258.93</v>
      </c>
      <c r="G25" s="1200">
        <v>183.33</v>
      </c>
      <c r="H25" s="1190">
        <v>100</v>
      </c>
      <c r="I25" s="1190">
        <v>20</v>
      </c>
      <c r="J25" s="1190"/>
      <c r="K25" s="1190"/>
      <c r="L25" s="1190"/>
      <c r="M25" s="1190"/>
      <c r="N25" s="1190">
        <v>91.45</v>
      </c>
      <c r="O25" s="1190"/>
      <c r="P25" s="1190"/>
      <c r="Q25" s="1190"/>
      <c r="R25" s="1190"/>
      <c r="S25" s="1190"/>
      <c r="T25" s="1190">
        <v>150</v>
      </c>
      <c r="U25" s="1190"/>
      <c r="V25" s="1190"/>
      <c r="W25" s="1190"/>
      <c r="X25" s="1190"/>
      <c r="Y25" s="1190">
        <v>8.44</v>
      </c>
      <c r="Z25" s="1201">
        <f t="shared" si="0"/>
        <v>812.15000000000009</v>
      </c>
      <c r="AA25" s="1181">
        <v>812.15</v>
      </c>
      <c r="AB25" s="517">
        <v>812.15</v>
      </c>
      <c r="AC25" s="1202">
        <f t="shared" si="1"/>
        <v>0</v>
      </c>
      <c r="AD25" s="1202">
        <f t="shared" si="2"/>
        <v>0</v>
      </c>
    </row>
    <row r="26" spans="1:30" s="1203" customFormat="1" ht="15.75" customHeight="1">
      <c r="A26" s="1197">
        <f t="shared" si="3"/>
        <v>22</v>
      </c>
      <c r="B26" s="1198" t="s">
        <v>66</v>
      </c>
      <c r="C26" s="1199" t="s">
        <v>38</v>
      </c>
      <c r="D26" s="1199" t="s">
        <v>55</v>
      </c>
      <c r="E26" s="1199">
        <v>250</v>
      </c>
      <c r="F26" s="1200">
        <v>221.42</v>
      </c>
      <c r="G26" s="1200"/>
      <c r="H26" s="1190"/>
      <c r="I26" s="1190">
        <v>22.22</v>
      </c>
      <c r="J26" s="1190"/>
      <c r="K26" s="1190"/>
      <c r="L26" s="1190"/>
      <c r="M26" s="1190"/>
      <c r="N26" s="1190">
        <v>58.32</v>
      </c>
      <c r="O26" s="1190"/>
      <c r="P26" s="1190"/>
      <c r="Q26" s="1190"/>
      <c r="R26" s="1190"/>
      <c r="S26" s="1190">
        <v>200</v>
      </c>
      <c r="T26" s="1190">
        <v>150</v>
      </c>
      <c r="U26" s="1190"/>
      <c r="V26" s="1190"/>
      <c r="W26" s="1190"/>
      <c r="X26" s="1190"/>
      <c r="Y26" s="1190">
        <v>8.44</v>
      </c>
      <c r="Z26" s="1201">
        <f t="shared" si="0"/>
        <v>660.40000000000009</v>
      </c>
      <c r="AA26" s="1181">
        <v>660.4</v>
      </c>
      <c r="AB26" s="517">
        <v>660.4</v>
      </c>
      <c r="AC26" s="1202">
        <f t="shared" si="1"/>
        <v>0</v>
      </c>
      <c r="AD26" s="1202">
        <f t="shared" si="2"/>
        <v>0</v>
      </c>
    </row>
    <row r="27" spans="1:30" s="1203" customFormat="1" ht="15.75" customHeight="1">
      <c r="A27" s="1197">
        <f t="shared" si="3"/>
        <v>23</v>
      </c>
      <c r="B27" s="1198" t="s">
        <v>67</v>
      </c>
      <c r="C27" s="1199" t="s">
        <v>38</v>
      </c>
      <c r="D27" s="1199" t="s">
        <v>55</v>
      </c>
      <c r="E27" s="1199">
        <v>250</v>
      </c>
      <c r="F27" s="1200"/>
      <c r="G27" s="1200"/>
      <c r="H27" s="1190"/>
      <c r="I27" s="1190"/>
      <c r="J27" s="1190"/>
      <c r="K27" s="1190"/>
      <c r="L27" s="1190"/>
      <c r="M27" s="1190"/>
      <c r="N27" s="1190"/>
      <c r="O27" s="1190"/>
      <c r="P27" s="1190"/>
      <c r="Q27" s="1190"/>
      <c r="R27" s="1190"/>
      <c r="S27" s="1190"/>
      <c r="T27" s="1190"/>
      <c r="U27" s="1190"/>
      <c r="V27" s="1190"/>
      <c r="W27" s="1190"/>
      <c r="X27" s="1190"/>
      <c r="Y27" s="1190"/>
      <c r="Z27" s="1201">
        <f t="shared" si="0"/>
        <v>0</v>
      </c>
      <c r="AA27" s="1181">
        <v>0</v>
      </c>
      <c r="AB27" s="517">
        <v>0</v>
      </c>
      <c r="AC27" s="1202">
        <f t="shared" si="1"/>
        <v>0</v>
      </c>
      <c r="AD27" s="1202">
        <f t="shared" si="2"/>
        <v>0</v>
      </c>
    </row>
    <row r="28" spans="1:30" s="1203" customFormat="1" ht="15.75" customHeight="1">
      <c r="A28" s="1197">
        <f t="shared" si="3"/>
        <v>24</v>
      </c>
      <c r="B28" s="1198" t="s">
        <v>68</v>
      </c>
      <c r="C28" s="1199" t="s">
        <v>38</v>
      </c>
      <c r="D28" s="1199" t="s">
        <v>55</v>
      </c>
      <c r="E28" s="1199">
        <v>250</v>
      </c>
      <c r="F28" s="1200"/>
      <c r="G28" s="1200">
        <v>125</v>
      </c>
      <c r="H28" s="1190"/>
      <c r="I28" s="1190"/>
      <c r="J28" s="1190"/>
      <c r="K28" s="1190"/>
      <c r="L28" s="1190">
        <v>300</v>
      </c>
      <c r="M28" s="1190"/>
      <c r="N28" s="1190"/>
      <c r="O28" s="1190"/>
      <c r="P28" s="1190"/>
      <c r="Q28" s="1190"/>
      <c r="R28" s="1190"/>
      <c r="S28" s="1190"/>
      <c r="T28" s="1190">
        <v>25</v>
      </c>
      <c r="U28" s="1190">
        <v>100</v>
      </c>
      <c r="V28" s="1190"/>
      <c r="W28" s="1190"/>
      <c r="X28" s="1190"/>
      <c r="Y28" s="1190">
        <v>43.3</v>
      </c>
      <c r="Z28" s="1201">
        <f t="shared" si="0"/>
        <v>593.29999999999995</v>
      </c>
      <c r="AA28" s="1181">
        <v>593.29999999999995</v>
      </c>
      <c r="AB28" s="517">
        <v>593.29999999999995</v>
      </c>
      <c r="AC28" s="1202">
        <f t="shared" si="1"/>
        <v>0</v>
      </c>
      <c r="AD28" s="1202">
        <f t="shared" si="2"/>
        <v>0</v>
      </c>
    </row>
    <row r="29" spans="1:30" s="1203" customFormat="1" ht="15.75" customHeight="1">
      <c r="A29" s="1197">
        <f t="shared" si="3"/>
        <v>25</v>
      </c>
      <c r="B29" s="1198" t="s">
        <v>69</v>
      </c>
      <c r="C29" s="1199" t="s">
        <v>38</v>
      </c>
      <c r="D29" s="1199" t="s">
        <v>55</v>
      </c>
      <c r="E29" s="1199">
        <v>250</v>
      </c>
      <c r="F29" s="1200"/>
      <c r="G29" s="1200"/>
      <c r="H29" s="1190"/>
      <c r="I29" s="1190"/>
      <c r="J29" s="1190"/>
      <c r="K29" s="1190"/>
      <c r="L29" s="1190">
        <v>300</v>
      </c>
      <c r="M29" s="1190"/>
      <c r="N29" s="1190"/>
      <c r="O29" s="1190"/>
      <c r="P29" s="1190"/>
      <c r="Q29" s="1190"/>
      <c r="R29" s="1190"/>
      <c r="S29" s="1190"/>
      <c r="T29" s="1190"/>
      <c r="U29" s="1190">
        <v>50</v>
      </c>
      <c r="V29" s="1190"/>
      <c r="W29" s="1190"/>
      <c r="X29" s="1190"/>
      <c r="Y29" s="1190">
        <v>54.66</v>
      </c>
      <c r="Z29" s="1201">
        <f t="shared" si="0"/>
        <v>404.65999999999997</v>
      </c>
      <c r="AA29" s="1181">
        <v>404.66</v>
      </c>
      <c r="AB29" s="517">
        <v>404.66</v>
      </c>
      <c r="AC29" s="1202">
        <f t="shared" si="1"/>
        <v>0</v>
      </c>
      <c r="AD29" s="1202">
        <f t="shared" si="2"/>
        <v>0</v>
      </c>
    </row>
    <row r="30" spans="1:30" s="1203" customFormat="1" ht="15.75" customHeight="1">
      <c r="A30" s="1197">
        <f t="shared" si="3"/>
        <v>26</v>
      </c>
      <c r="B30" s="1198" t="s">
        <v>70</v>
      </c>
      <c r="C30" s="1199" t="s">
        <v>38</v>
      </c>
      <c r="D30" s="1199" t="s">
        <v>55</v>
      </c>
      <c r="E30" s="1199">
        <v>250</v>
      </c>
      <c r="F30" s="1200">
        <v>538.09</v>
      </c>
      <c r="G30" s="1200"/>
      <c r="H30" s="1190"/>
      <c r="I30" s="1190">
        <v>47.62</v>
      </c>
      <c r="J30" s="1190"/>
      <c r="K30" s="1190"/>
      <c r="L30" s="1190"/>
      <c r="M30" s="1190"/>
      <c r="N30" s="1190">
        <v>169.26</v>
      </c>
      <c r="O30" s="1190"/>
      <c r="P30" s="1190"/>
      <c r="Q30" s="1190"/>
      <c r="R30" s="1190"/>
      <c r="S30" s="1190">
        <v>200</v>
      </c>
      <c r="T30" s="1190">
        <v>125</v>
      </c>
      <c r="U30" s="1190"/>
      <c r="V30" s="1190"/>
      <c r="W30" s="1190"/>
      <c r="X30" s="1190"/>
      <c r="Y30" s="1190">
        <v>36.31</v>
      </c>
      <c r="Z30" s="1201">
        <f t="shared" si="0"/>
        <v>1116.28</v>
      </c>
      <c r="AA30" s="1181">
        <v>1116.28</v>
      </c>
      <c r="AB30" s="517">
        <v>1116.28</v>
      </c>
      <c r="AC30" s="1202">
        <f t="shared" si="1"/>
        <v>0</v>
      </c>
      <c r="AD30" s="1202">
        <f t="shared" si="2"/>
        <v>0</v>
      </c>
    </row>
    <row r="31" spans="1:30" s="1203" customFormat="1" ht="15.75" customHeight="1">
      <c r="A31" s="1197">
        <f t="shared" si="3"/>
        <v>27</v>
      </c>
      <c r="B31" s="1198" t="s">
        <v>71</v>
      </c>
      <c r="C31" s="1199" t="s">
        <v>38</v>
      </c>
      <c r="D31" s="1199" t="s">
        <v>55</v>
      </c>
      <c r="E31" s="1199">
        <v>250</v>
      </c>
      <c r="F31" s="1200">
        <v>71.42</v>
      </c>
      <c r="G31" s="1200"/>
      <c r="H31" s="1190"/>
      <c r="I31" s="1190">
        <v>14.28</v>
      </c>
      <c r="J31" s="1190"/>
      <c r="K31" s="1190"/>
      <c r="L31" s="1190"/>
      <c r="M31" s="1190"/>
      <c r="N31" s="1190">
        <v>157.13</v>
      </c>
      <c r="O31" s="1190"/>
      <c r="P31" s="1190"/>
      <c r="Q31" s="1190"/>
      <c r="R31" s="1190"/>
      <c r="S31" s="1190"/>
      <c r="T31" s="1190"/>
      <c r="U31" s="1190"/>
      <c r="V31" s="1190"/>
      <c r="W31" s="1190"/>
      <c r="X31" s="1190"/>
      <c r="Y31" s="1190">
        <v>5.71</v>
      </c>
      <c r="Z31" s="1201">
        <f t="shared" si="0"/>
        <v>248.54</v>
      </c>
      <c r="AA31" s="1181">
        <v>248.54</v>
      </c>
      <c r="AB31" s="517">
        <v>248.54</v>
      </c>
      <c r="AC31" s="1202">
        <f t="shared" si="1"/>
        <v>0</v>
      </c>
      <c r="AD31" s="1202">
        <f t="shared" si="2"/>
        <v>0</v>
      </c>
    </row>
    <row r="32" spans="1:30" s="1203" customFormat="1" ht="15.75" customHeight="1">
      <c r="A32" s="1197">
        <f t="shared" si="3"/>
        <v>28</v>
      </c>
      <c r="B32" s="1206" t="s">
        <v>72</v>
      </c>
      <c r="C32" s="1189" t="s">
        <v>38</v>
      </c>
      <c r="D32" s="1199" t="s">
        <v>55</v>
      </c>
      <c r="E32" s="1189">
        <v>250</v>
      </c>
      <c r="F32" s="1190"/>
      <c r="G32" s="1190"/>
      <c r="H32" s="1190"/>
      <c r="I32" s="1190">
        <v>25</v>
      </c>
      <c r="J32" s="1190"/>
      <c r="K32" s="1190"/>
      <c r="L32" s="1190">
        <v>300</v>
      </c>
      <c r="M32" s="1190"/>
      <c r="N32" s="1190"/>
      <c r="O32" s="1190"/>
      <c r="P32" s="1190"/>
      <c r="Q32" s="1190"/>
      <c r="R32" s="1190"/>
      <c r="S32" s="1190"/>
      <c r="T32" s="1190"/>
      <c r="U32" s="1190"/>
      <c r="V32" s="1190"/>
      <c r="W32" s="1190"/>
      <c r="X32" s="1190"/>
      <c r="Y32" s="1190">
        <v>6.67</v>
      </c>
      <c r="Z32" s="1201">
        <f t="shared" si="0"/>
        <v>331.67</v>
      </c>
      <c r="AA32" s="1181">
        <v>331.67</v>
      </c>
      <c r="AB32" s="517">
        <v>331.67</v>
      </c>
      <c r="AC32" s="1202">
        <f t="shared" si="1"/>
        <v>0</v>
      </c>
      <c r="AD32" s="1202">
        <f t="shared" si="2"/>
        <v>0</v>
      </c>
    </row>
    <row r="33" spans="1:30" s="1203" customFormat="1" ht="15.75" customHeight="1">
      <c r="A33" s="1197">
        <f t="shared" si="3"/>
        <v>29</v>
      </c>
      <c r="B33" s="1198" t="s">
        <v>73</v>
      </c>
      <c r="C33" s="1199" t="s">
        <v>38</v>
      </c>
      <c r="D33" s="1199" t="s">
        <v>55</v>
      </c>
      <c r="E33" s="1199">
        <v>250</v>
      </c>
      <c r="F33" s="1200"/>
      <c r="G33" s="1200"/>
      <c r="H33" s="1190"/>
      <c r="I33" s="1190"/>
      <c r="J33" s="1190"/>
      <c r="K33" s="1190"/>
      <c r="L33" s="1190"/>
      <c r="M33" s="1190"/>
      <c r="N33" s="1190">
        <v>6.25</v>
      </c>
      <c r="O33" s="1190"/>
      <c r="P33" s="1190"/>
      <c r="Q33" s="1190"/>
      <c r="R33" s="1190"/>
      <c r="S33" s="1190"/>
      <c r="T33" s="1190"/>
      <c r="U33" s="1190"/>
      <c r="V33" s="1190"/>
      <c r="W33" s="1190"/>
      <c r="X33" s="1190"/>
      <c r="Y33" s="1190">
        <v>20</v>
      </c>
      <c r="Z33" s="1201">
        <f t="shared" si="0"/>
        <v>26.25</v>
      </c>
      <c r="AA33" s="1181">
        <v>26.25</v>
      </c>
      <c r="AB33" s="517">
        <v>26.25</v>
      </c>
      <c r="AC33" s="1202">
        <f t="shared" si="1"/>
        <v>0</v>
      </c>
      <c r="AD33" s="1202">
        <f t="shared" si="2"/>
        <v>0</v>
      </c>
    </row>
    <row r="34" spans="1:30" s="1203" customFormat="1" ht="15.75" customHeight="1">
      <c r="A34" s="1197">
        <f t="shared" si="3"/>
        <v>30</v>
      </c>
      <c r="B34" s="1205" t="s">
        <v>74</v>
      </c>
      <c r="C34" s="1199" t="s">
        <v>38</v>
      </c>
      <c r="D34" s="1199" t="s">
        <v>55</v>
      </c>
      <c r="E34" s="1199">
        <v>250</v>
      </c>
      <c r="F34" s="1200"/>
      <c r="G34" s="1200"/>
      <c r="H34" s="1190"/>
      <c r="I34" s="1190"/>
      <c r="J34" s="1190"/>
      <c r="K34" s="1190"/>
      <c r="L34" s="1190"/>
      <c r="M34" s="1190"/>
      <c r="N34" s="1190"/>
      <c r="O34" s="1190"/>
      <c r="P34" s="1190"/>
      <c r="Q34" s="1190"/>
      <c r="R34" s="1190"/>
      <c r="S34" s="1190"/>
      <c r="T34" s="1190"/>
      <c r="U34" s="1190"/>
      <c r="V34" s="1190"/>
      <c r="W34" s="1190"/>
      <c r="X34" s="1190"/>
      <c r="Y34" s="1190"/>
      <c r="Z34" s="1201">
        <f t="shared" si="0"/>
        <v>0</v>
      </c>
      <c r="AA34" s="1181"/>
      <c r="AB34" s="517"/>
      <c r="AC34" s="1202">
        <f t="shared" si="1"/>
        <v>0</v>
      </c>
      <c r="AD34" s="1202">
        <f t="shared" si="2"/>
        <v>0</v>
      </c>
    </row>
    <row r="35" spans="1:30" s="1203" customFormat="1" ht="15.75" customHeight="1">
      <c r="A35" s="1197">
        <f t="shared" si="3"/>
        <v>31</v>
      </c>
      <c r="B35" s="1198" t="s">
        <v>75</v>
      </c>
      <c r="C35" s="1199" t="s">
        <v>38</v>
      </c>
      <c r="D35" s="1199" t="s">
        <v>55</v>
      </c>
      <c r="E35" s="1199">
        <v>250</v>
      </c>
      <c r="F35" s="1191">
        <v>221.42</v>
      </c>
      <c r="G35" s="1191">
        <v>171.42</v>
      </c>
      <c r="H35" s="1190"/>
      <c r="I35" s="1190">
        <v>55.55</v>
      </c>
      <c r="J35" s="1190">
        <v>28</v>
      </c>
      <c r="K35" s="1190"/>
      <c r="L35" s="1190"/>
      <c r="M35" s="1190"/>
      <c r="N35" s="1190">
        <v>103.73</v>
      </c>
      <c r="O35" s="1190"/>
      <c r="P35" s="1190"/>
      <c r="Q35" s="1190"/>
      <c r="R35" s="1190"/>
      <c r="S35" s="1190">
        <v>50</v>
      </c>
      <c r="T35" s="1190">
        <v>100</v>
      </c>
      <c r="U35" s="1190"/>
      <c r="V35" s="1190"/>
      <c r="W35" s="1190"/>
      <c r="X35" s="1190"/>
      <c r="Y35" s="1190">
        <v>21.77</v>
      </c>
      <c r="Z35" s="1201">
        <f t="shared" si="0"/>
        <v>751.89</v>
      </c>
      <c r="AA35" s="1181">
        <v>751.89</v>
      </c>
      <c r="AB35" s="517">
        <v>751.89</v>
      </c>
      <c r="AC35" s="1202">
        <f t="shared" si="1"/>
        <v>0</v>
      </c>
      <c r="AD35" s="1202">
        <f t="shared" si="2"/>
        <v>0</v>
      </c>
    </row>
    <row r="36" spans="1:30" s="1203" customFormat="1" ht="15.75" customHeight="1">
      <c r="A36" s="1197">
        <f t="shared" si="3"/>
        <v>32</v>
      </c>
      <c r="B36" s="1198" t="s">
        <v>76</v>
      </c>
      <c r="C36" s="1199" t="s">
        <v>38</v>
      </c>
      <c r="D36" s="1199" t="s">
        <v>55</v>
      </c>
      <c r="E36" s="1199">
        <v>250</v>
      </c>
      <c r="F36" s="1191">
        <v>71.42</v>
      </c>
      <c r="G36" s="1191">
        <v>183.33</v>
      </c>
      <c r="H36" s="1190">
        <v>173.32</v>
      </c>
      <c r="I36" s="1190">
        <v>14.28</v>
      </c>
      <c r="J36" s="1190"/>
      <c r="K36" s="1190"/>
      <c r="L36" s="1190"/>
      <c r="M36" s="1190"/>
      <c r="N36" s="1190">
        <v>66.97</v>
      </c>
      <c r="O36" s="1190"/>
      <c r="P36" s="1190"/>
      <c r="Q36" s="1190"/>
      <c r="R36" s="1190"/>
      <c r="S36" s="1190"/>
      <c r="T36" s="1190">
        <v>50</v>
      </c>
      <c r="U36" s="1190"/>
      <c r="V36" s="1190"/>
      <c r="W36" s="1190"/>
      <c r="X36" s="1190"/>
      <c r="Y36" s="1190">
        <v>60</v>
      </c>
      <c r="Z36" s="1201">
        <f t="shared" si="0"/>
        <v>619.31999999999994</v>
      </c>
      <c r="AA36" s="1181">
        <v>619.32000000000005</v>
      </c>
      <c r="AB36" s="517">
        <v>619.32000000000005</v>
      </c>
      <c r="AC36" s="1202">
        <f t="shared" si="1"/>
        <v>0</v>
      </c>
      <c r="AD36" s="1202">
        <f t="shared" si="2"/>
        <v>0</v>
      </c>
    </row>
    <row r="37" spans="1:30" s="1203" customFormat="1" ht="15.75" customHeight="1">
      <c r="A37" s="1197">
        <f t="shared" si="3"/>
        <v>33</v>
      </c>
      <c r="B37" s="1198" t="s">
        <v>77</v>
      </c>
      <c r="C37" s="1199" t="s">
        <v>38</v>
      </c>
      <c r="D37" s="1199" t="s">
        <v>78</v>
      </c>
      <c r="E37" s="1199">
        <v>200</v>
      </c>
      <c r="F37" s="1200">
        <v>71.42</v>
      </c>
      <c r="G37" s="1200"/>
      <c r="H37" s="1190"/>
      <c r="I37" s="1190">
        <v>14.29</v>
      </c>
      <c r="J37" s="1190"/>
      <c r="K37" s="1190"/>
      <c r="L37" s="1190"/>
      <c r="M37" s="1190"/>
      <c r="N37" s="1190">
        <v>20.12</v>
      </c>
      <c r="O37" s="1190"/>
      <c r="P37" s="1190"/>
      <c r="Q37" s="1190"/>
      <c r="R37" s="1190"/>
      <c r="S37" s="1190"/>
      <c r="T37" s="1190"/>
      <c r="U37" s="1190"/>
      <c r="V37" s="1190"/>
      <c r="W37" s="1190"/>
      <c r="X37" s="1190"/>
      <c r="Y37" s="1190">
        <v>5.71</v>
      </c>
      <c r="Z37" s="1201">
        <f t="shared" si="0"/>
        <v>111.54</v>
      </c>
      <c r="AA37" s="1181">
        <v>111.54</v>
      </c>
      <c r="AB37" s="517">
        <v>111.54</v>
      </c>
      <c r="AC37" s="1202">
        <f t="shared" si="1"/>
        <v>0</v>
      </c>
      <c r="AD37" s="1202">
        <f t="shared" si="2"/>
        <v>0</v>
      </c>
    </row>
    <row r="38" spans="1:30" s="1203" customFormat="1" ht="15.75" customHeight="1">
      <c r="A38" s="1197">
        <f t="shared" si="3"/>
        <v>34</v>
      </c>
      <c r="B38" s="1198" t="s">
        <v>79</v>
      </c>
      <c r="C38" s="1199" t="s">
        <v>38</v>
      </c>
      <c r="D38" s="1199" t="s">
        <v>78</v>
      </c>
      <c r="E38" s="1199">
        <v>200</v>
      </c>
      <c r="F38" s="1200"/>
      <c r="G38" s="1200"/>
      <c r="H38" s="1190"/>
      <c r="I38" s="1190"/>
      <c r="J38" s="1190"/>
      <c r="K38" s="1190"/>
      <c r="L38" s="1190"/>
      <c r="M38" s="1190"/>
      <c r="N38" s="1190"/>
      <c r="O38" s="1190"/>
      <c r="P38" s="1190"/>
      <c r="Q38" s="1190"/>
      <c r="R38" s="1190"/>
      <c r="S38" s="1190"/>
      <c r="T38" s="1190"/>
      <c r="U38" s="1190"/>
      <c r="V38" s="1190"/>
      <c r="W38" s="1190"/>
      <c r="X38" s="1190"/>
      <c r="Y38" s="1190"/>
      <c r="Z38" s="1201">
        <f t="shared" si="0"/>
        <v>0</v>
      </c>
      <c r="AA38" s="1181">
        <v>0</v>
      </c>
      <c r="AB38" s="517">
        <v>0</v>
      </c>
      <c r="AC38" s="1202">
        <f t="shared" si="1"/>
        <v>0</v>
      </c>
      <c r="AD38" s="1202">
        <f t="shared" si="2"/>
        <v>0</v>
      </c>
    </row>
    <row r="39" spans="1:30" s="1203" customFormat="1" ht="15.75" customHeight="1">
      <c r="A39" s="1197">
        <f t="shared" si="3"/>
        <v>35</v>
      </c>
      <c r="B39" s="1198" t="s">
        <v>80</v>
      </c>
      <c r="C39" s="1199" t="s">
        <v>38</v>
      </c>
      <c r="D39" s="1199" t="s">
        <v>78</v>
      </c>
      <c r="E39" s="1199">
        <v>200</v>
      </c>
      <c r="F39" s="1200"/>
      <c r="G39" s="1200"/>
      <c r="H39" s="1190"/>
      <c r="I39" s="1190"/>
      <c r="J39" s="1190"/>
      <c r="K39" s="1190"/>
      <c r="L39" s="1190">
        <v>300</v>
      </c>
      <c r="M39" s="1190"/>
      <c r="N39" s="1190"/>
      <c r="O39" s="1190"/>
      <c r="P39" s="1190"/>
      <c r="Q39" s="1190"/>
      <c r="R39" s="1190"/>
      <c r="S39" s="1190"/>
      <c r="T39" s="1190"/>
      <c r="U39" s="1190"/>
      <c r="V39" s="1190"/>
      <c r="W39" s="1190"/>
      <c r="X39" s="1190"/>
      <c r="Y39" s="1190"/>
      <c r="Z39" s="1201">
        <f t="shared" si="0"/>
        <v>300</v>
      </c>
      <c r="AA39" s="1181">
        <v>300</v>
      </c>
      <c r="AB39" s="517">
        <v>300</v>
      </c>
      <c r="AC39" s="1202">
        <f t="shared" si="1"/>
        <v>0</v>
      </c>
      <c r="AD39" s="1202">
        <f t="shared" si="2"/>
        <v>0</v>
      </c>
    </row>
    <row r="40" spans="1:30" s="1203" customFormat="1" ht="15.75" customHeight="1">
      <c r="A40" s="1197">
        <f t="shared" si="3"/>
        <v>36</v>
      </c>
      <c r="B40" s="1198" t="s">
        <v>81</v>
      </c>
      <c r="C40" s="1199" t="s">
        <v>38</v>
      </c>
      <c r="D40" s="1199" t="s">
        <v>78</v>
      </c>
      <c r="E40" s="1199">
        <v>200</v>
      </c>
      <c r="F40" s="1200"/>
      <c r="G40" s="1200"/>
      <c r="H40" s="1190"/>
      <c r="I40" s="1190"/>
      <c r="J40" s="1190"/>
      <c r="K40" s="1190"/>
      <c r="L40" s="1190"/>
      <c r="M40" s="1190"/>
      <c r="N40" s="1190">
        <v>16.7</v>
      </c>
      <c r="O40" s="1190"/>
      <c r="P40" s="1190"/>
      <c r="Q40" s="1190"/>
      <c r="R40" s="1190"/>
      <c r="S40" s="1190"/>
      <c r="T40" s="1190"/>
      <c r="U40" s="1190"/>
      <c r="V40" s="1190"/>
      <c r="W40" s="1190"/>
      <c r="X40" s="1190"/>
      <c r="Y40" s="1190">
        <v>60</v>
      </c>
      <c r="Z40" s="1201">
        <f t="shared" si="0"/>
        <v>76.7</v>
      </c>
      <c r="AA40" s="1181">
        <v>76.7</v>
      </c>
      <c r="AB40" s="517">
        <v>76.7</v>
      </c>
      <c r="AC40" s="1202">
        <f t="shared" si="1"/>
        <v>0</v>
      </c>
      <c r="AD40" s="1202">
        <f t="shared" si="2"/>
        <v>0</v>
      </c>
    </row>
    <row r="41" spans="1:30" s="1203" customFormat="1" ht="15.75" customHeight="1">
      <c r="A41" s="1197">
        <f t="shared" si="3"/>
        <v>37</v>
      </c>
      <c r="B41" s="1225" t="s">
        <v>82</v>
      </c>
      <c r="C41" s="1199" t="s">
        <v>38</v>
      </c>
      <c r="D41" s="1199" t="s">
        <v>78</v>
      </c>
      <c r="E41" s="1199">
        <v>200</v>
      </c>
      <c r="F41" s="1228"/>
      <c r="G41" s="1228"/>
      <c r="H41" s="1229"/>
      <c r="I41" s="1229"/>
      <c r="J41" s="1229"/>
      <c r="K41" s="1229"/>
      <c r="L41" s="1229">
        <v>200</v>
      </c>
      <c r="M41" s="1229"/>
      <c r="N41" s="1229"/>
      <c r="O41" s="1229"/>
      <c r="P41" s="1229"/>
      <c r="Q41" s="1229"/>
      <c r="R41" s="1229"/>
      <c r="S41" s="1229"/>
      <c r="T41" s="1229"/>
      <c r="U41" s="1229"/>
      <c r="V41" s="1229"/>
      <c r="W41" s="1229"/>
      <c r="X41" s="1229"/>
      <c r="Y41" s="1229">
        <v>40</v>
      </c>
      <c r="Z41" s="1201">
        <f t="shared" si="0"/>
        <v>240</v>
      </c>
      <c r="AA41" s="1181"/>
      <c r="AB41" s="517"/>
      <c r="AC41" s="1202">
        <f t="shared" si="1"/>
        <v>240</v>
      </c>
      <c r="AD41" s="1202">
        <f t="shared" si="2"/>
        <v>240</v>
      </c>
    </row>
    <row r="42" spans="1:30" s="1210" customFormat="1" ht="29.25" customHeight="1">
      <c r="A42" s="1197">
        <f t="shared" si="3"/>
        <v>38</v>
      </c>
      <c r="B42" s="1192" t="s">
        <v>1578</v>
      </c>
      <c r="C42" s="1207" t="s">
        <v>539</v>
      </c>
      <c r="D42" s="1193" t="s">
        <v>1579</v>
      </c>
      <c r="E42" s="1208">
        <v>500</v>
      </c>
      <c r="F42" s="1209">
        <v>0</v>
      </c>
      <c r="G42" s="1209">
        <v>1916.67</v>
      </c>
      <c r="H42" s="1209">
        <v>0</v>
      </c>
      <c r="I42" s="1209">
        <v>0</v>
      </c>
      <c r="J42" s="1209">
        <v>58.33</v>
      </c>
      <c r="K42" s="1209">
        <v>0</v>
      </c>
      <c r="L42" s="1209">
        <v>0</v>
      </c>
      <c r="M42" s="1209">
        <v>0</v>
      </c>
      <c r="N42" s="1209">
        <v>912.49</v>
      </c>
      <c r="O42" s="1209">
        <v>0</v>
      </c>
      <c r="P42" s="1209">
        <v>0</v>
      </c>
      <c r="Q42" s="1209">
        <v>0</v>
      </c>
      <c r="R42" s="1209">
        <v>0</v>
      </c>
      <c r="S42" s="1209">
        <v>200</v>
      </c>
      <c r="T42" s="1209">
        <v>200</v>
      </c>
      <c r="U42" s="1209">
        <v>25</v>
      </c>
      <c r="V42" s="1209">
        <v>0</v>
      </c>
      <c r="W42" s="1209">
        <v>0</v>
      </c>
      <c r="X42" s="1209">
        <v>0</v>
      </c>
      <c r="Y42" s="1209">
        <v>60</v>
      </c>
      <c r="Z42" s="1201">
        <f t="shared" ref="Z42:Z77" si="4">SUM(F42:Y42)</f>
        <v>3372.49</v>
      </c>
      <c r="AA42" s="1182">
        <v>3372.49</v>
      </c>
      <c r="AB42" s="518">
        <v>3372.49</v>
      </c>
      <c r="AC42" s="1202">
        <f t="shared" si="1"/>
        <v>0</v>
      </c>
      <c r="AD42" s="1202">
        <f t="shared" si="2"/>
        <v>0</v>
      </c>
    </row>
    <row r="43" spans="1:30" s="1210" customFormat="1" ht="29.25" customHeight="1">
      <c r="A43" s="1197">
        <f t="shared" si="3"/>
        <v>39</v>
      </c>
      <c r="B43" s="1192" t="s">
        <v>1580</v>
      </c>
      <c r="C43" s="1204" t="s">
        <v>539</v>
      </c>
      <c r="D43" s="1194" t="s">
        <v>1579</v>
      </c>
      <c r="E43" s="1199">
        <v>500</v>
      </c>
      <c r="F43" s="1200">
        <v>250</v>
      </c>
      <c r="G43" s="1200">
        <v>416.66</v>
      </c>
      <c r="H43" s="1190">
        <v>0</v>
      </c>
      <c r="I43" s="1190">
        <v>0</v>
      </c>
      <c r="J43" s="1190">
        <v>105</v>
      </c>
      <c r="K43" s="1190">
        <v>0</v>
      </c>
      <c r="L43" s="1190">
        <v>0</v>
      </c>
      <c r="M43" s="1190">
        <v>0</v>
      </c>
      <c r="N43" s="1190">
        <v>338.55</v>
      </c>
      <c r="O43" s="1190">
        <v>0</v>
      </c>
      <c r="P43" s="1190">
        <v>0</v>
      </c>
      <c r="Q43" s="1190">
        <v>0</v>
      </c>
      <c r="R43" s="1190">
        <v>0</v>
      </c>
      <c r="S43" s="1190">
        <v>50</v>
      </c>
      <c r="T43" s="1190">
        <v>50</v>
      </c>
      <c r="U43" s="1190">
        <v>100</v>
      </c>
      <c r="V43" s="1190">
        <v>150</v>
      </c>
      <c r="W43" s="1190">
        <v>0</v>
      </c>
      <c r="X43" s="1190">
        <v>0</v>
      </c>
      <c r="Y43" s="1190">
        <v>60</v>
      </c>
      <c r="Z43" s="1201">
        <f t="shared" si="4"/>
        <v>1520.21</v>
      </c>
      <c r="AA43" s="1181">
        <v>1520.21</v>
      </c>
      <c r="AB43" s="517">
        <v>1520.21</v>
      </c>
      <c r="AC43" s="1202">
        <f t="shared" si="1"/>
        <v>0</v>
      </c>
      <c r="AD43" s="1202">
        <f t="shared" si="2"/>
        <v>0</v>
      </c>
    </row>
    <row r="44" spans="1:30" s="1210" customFormat="1" ht="29.25" customHeight="1">
      <c r="A44" s="1197">
        <f t="shared" si="3"/>
        <v>40</v>
      </c>
      <c r="B44" s="1192" t="s">
        <v>1581</v>
      </c>
      <c r="C44" s="1204" t="s">
        <v>539</v>
      </c>
      <c r="D44" s="1194" t="s">
        <v>1582</v>
      </c>
      <c r="E44" s="1199">
        <v>500</v>
      </c>
      <c r="F44" s="1200">
        <v>0</v>
      </c>
      <c r="G44" s="1200">
        <v>833.34</v>
      </c>
      <c r="H44" s="1190">
        <v>0</v>
      </c>
      <c r="I44" s="1190">
        <v>0</v>
      </c>
      <c r="J44" s="1190">
        <v>0</v>
      </c>
      <c r="K44" s="1190">
        <v>0</v>
      </c>
      <c r="L44" s="1190">
        <v>0</v>
      </c>
      <c r="M44" s="1190">
        <v>0</v>
      </c>
      <c r="N44" s="1190">
        <v>347.16</v>
      </c>
      <c r="O44" s="1190">
        <v>0</v>
      </c>
      <c r="P44" s="1190">
        <v>0</v>
      </c>
      <c r="Q44" s="1190">
        <v>0</v>
      </c>
      <c r="R44" s="1190">
        <v>0</v>
      </c>
      <c r="S44" s="1190">
        <v>200</v>
      </c>
      <c r="T44" s="1190">
        <v>200</v>
      </c>
      <c r="U44" s="1190">
        <v>0</v>
      </c>
      <c r="V44" s="1190">
        <v>0</v>
      </c>
      <c r="W44" s="1190">
        <v>0</v>
      </c>
      <c r="X44" s="1190">
        <v>0</v>
      </c>
      <c r="Y44" s="1190">
        <v>60</v>
      </c>
      <c r="Z44" s="1201">
        <f t="shared" si="4"/>
        <v>1640.5</v>
      </c>
      <c r="AA44" s="1181">
        <v>1640.5</v>
      </c>
      <c r="AB44" s="517">
        <v>1640.5</v>
      </c>
      <c r="AC44" s="1202">
        <f t="shared" si="1"/>
        <v>0</v>
      </c>
      <c r="AD44" s="1202">
        <f t="shared" si="2"/>
        <v>0</v>
      </c>
    </row>
    <row r="45" spans="1:30" s="1210" customFormat="1" ht="15" customHeight="1">
      <c r="A45" s="1197">
        <f t="shared" si="3"/>
        <v>41</v>
      </c>
      <c r="B45" s="1224" t="s">
        <v>1583</v>
      </c>
      <c r="C45" s="1207" t="s">
        <v>539</v>
      </c>
      <c r="D45" s="1193" t="s">
        <v>45</v>
      </c>
      <c r="E45" s="1208">
        <v>300</v>
      </c>
      <c r="F45" s="1191">
        <v>0</v>
      </c>
      <c r="G45" s="1191">
        <v>0</v>
      </c>
      <c r="H45" s="1190">
        <v>0</v>
      </c>
      <c r="I45" s="1190">
        <v>0</v>
      </c>
      <c r="J45" s="1190">
        <v>0</v>
      </c>
      <c r="K45" s="1190">
        <v>0</v>
      </c>
      <c r="L45" s="1190">
        <v>0</v>
      </c>
      <c r="M45" s="1190">
        <v>0</v>
      </c>
      <c r="N45" s="1190">
        <v>0</v>
      </c>
      <c r="O45" s="1190">
        <v>0</v>
      </c>
      <c r="P45" s="1190">
        <v>0</v>
      </c>
      <c r="Q45" s="1190">
        <v>0</v>
      </c>
      <c r="R45" s="1190">
        <v>0</v>
      </c>
      <c r="S45" s="1190">
        <v>0</v>
      </c>
      <c r="T45" s="1190">
        <v>0</v>
      </c>
      <c r="U45" s="1190">
        <v>0</v>
      </c>
      <c r="V45" s="1190">
        <v>0</v>
      </c>
      <c r="W45" s="1190">
        <v>0</v>
      </c>
      <c r="X45" s="1190">
        <v>0</v>
      </c>
      <c r="Y45" s="1190">
        <v>0</v>
      </c>
      <c r="Z45" s="1201">
        <f t="shared" si="4"/>
        <v>0</v>
      </c>
      <c r="AA45" s="1181">
        <v>0</v>
      </c>
      <c r="AB45" s="517">
        <v>0</v>
      </c>
      <c r="AC45" s="1202">
        <f t="shared" si="1"/>
        <v>0</v>
      </c>
      <c r="AD45" s="1202">
        <f t="shared" si="2"/>
        <v>0</v>
      </c>
    </row>
    <row r="46" spans="1:30" s="1210" customFormat="1" ht="15" customHeight="1">
      <c r="A46" s="1197">
        <f t="shared" si="3"/>
        <v>42</v>
      </c>
      <c r="B46" s="1192" t="s">
        <v>1585</v>
      </c>
      <c r="C46" s="1211" t="s">
        <v>539</v>
      </c>
      <c r="D46" s="1194" t="s">
        <v>45</v>
      </c>
      <c r="E46" s="1197">
        <v>300</v>
      </c>
      <c r="F46" s="1200">
        <v>520.83000000000004</v>
      </c>
      <c r="G46" s="1200">
        <v>0</v>
      </c>
      <c r="H46" s="1190">
        <v>0</v>
      </c>
      <c r="I46" s="1190">
        <v>150</v>
      </c>
      <c r="J46" s="1190">
        <v>0</v>
      </c>
      <c r="K46" s="1190">
        <v>0</v>
      </c>
      <c r="L46" s="1190">
        <v>0</v>
      </c>
      <c r="M46" s="1190">
        <v>0</v>
      </c>
      <c r="N46" s="1190">
        <v>103.75</v>
      </c>
      <c r="O46" s="1190">
        <v>0</v>
      </c>
      <c r="P46" s="1190">
        <v>0</v>
      </c>
      <c r="Q46" s="1190">
        <v>0</v>
      </c>
      <c r="R46" s="1190">
        <v>0</v>
      </c>
      <c r="S46" s="1190">
        <v>0</v>
      </c>
      <c r="T46" s="1190">
        <v>0</v>
      </c>
      <c r="U46" s="1190">
        <v>25</v>
      </c>
      <c r="V46" s="1190">
        <v>0</v>
      </c>
      <c r="W46" s="1190">
        <v>0</v>
      </c>
      <c r="X46" s="1190">
        <v>0</v>
      </c>
      <c r="Y46" s="1190">
        <v>60</v>
      </c>
      <c r="Z46" s="1212">
        <f t="shared" si="4"/>
        <v>859.58</v>
      </c>
      <c r="AA46" s="1181">
        <v>859.58</v>
      </c>
      <c r="AB46" s="517">
        <v>708.69</v>
      </c>
      <c r="AC46" s="1202">
        <f t="shared" si="1"/>
        <v>0</v>
      </c>
      <c r="AD46" s="517">
        <f t="shared" si="2"/>
        <v>150.88999999999999</v>
      </c>
    </row>
    <row r="47" spans="1:30" s="1210" customFormat="1" ht="15" customHeight="1">
      <c r="A47" s="1197">
        <f t="shared" si="3"/>
        <v>43</v>
      </c>
      <c r="B47" s="1192" t="s">
        <v>1586</v>
      </c>
      <c r="C47" s="1207" t="s">
        <v>539</v>
      </c>
      <c r="D47" s="1193" t="s">
        <v>1587</v>
      </c>
      <c r="E47" s="1208">
        <v>300</v>
      </c>
      <c r="F47" s="1209">
        <v>0</v>
      </c>
      <c r="G47" s="1209">
        <v>0</v>
      </c>
      <c r="H47" s="1213">
        <v>0</v>
      </c>
      <c r="I47" s="1213">
        <v>0</v>
      </c>
      <c r="J47" s="1213">
        <v>0</v>
      </c>
      <c r="K47" s="1213">
        <v>0</v>
      </c>
      <c r="L47" s="1213">
        <v>0</v>
      </c>
      <c r="M47" s="1213">
        <v>50</v>
      </c>
      <c r="N47" s="1213">
        <v>65.42</v>
      </c>
      <c r="O47" s="1213">
        <v>0</v>
      </c>
      <c r="P47" s="1213">
        <v>0</v>
      </c>
      <c r="Q47" s="1213">
        <v>0</v>
      </c>
      <c r="R47" s="1213">
        <v>0</v>
      </c>
      <c r="S47" s="1213">
        <v>0</v>
      </c>
      <c r="T47" s="1213">
        <v>25</v>
      </c>
      <c r="U47" s="1213">
        <v>75</v>
      </c>
      <c r="V47" s="1213">
        <v>0</v>
      </c>
      <c r="W47" s="1213">
        <v>0</v>
      </c>
      <c r="X47" s="1213">
        <v>0</v>
      </c>
      <c r="Y47" s="1213">
        <v>60</v>
      </c>
      <c r="Z47" s="1201">
        <f t="shared" si="4"/>
        <v>275.42</v>
      </c>
      <c r="AA47" s="1182">
        <v>275.42</v>
      </c>
      <c r="AB47" s="518">
        <v>275.42</v>
      </c>
      <c r="AC47" s="1202">
        <f t="shared" si="1"/>
        <v>0</v>
      </c>
      <c r="AD47" s="1202">
        <f t="shared" si="2"/>
        <v>0</v>
      </c>
    </row>
    <row r="48" spans="1:30" s="1210" customFormat="1" ht="15" customHeight="1">
      <c r="A48" s="1197">
        <f t="shared" si="3"/>
        <v>44</v>
      </c>
      <c r="B48" s="1192" t="s">
        <v>1588</v>
      </c>
      <c r="C48" s="1207" t="s">
        <v>539</v>
      </c>
      <c r="D48" s="1193" t="s">
        <v>45</v>
      </c>
      <c r="E48" s="1208">
        <v>300</v>
      </c>
      <c r="F48" s="1209">
        <v>0</v>
      </c>
      <c r="G48" s="1209">
        <v>0</v>
      </c>
      <c r="H48" s="1213">
        <v>0</v>
      </c>
      <c r="I48" s="1213">
        <v>0</v>
      </c>
      <c r="J48" s="1213">
        <v>0</v>
      </c>
      <c r="K48" s="1213">
        <v>0</v>
      </c>
      <c r="L48" s="1213">
        <v>0</v>
      </c>
      <c r="M48" s="1213">
        <v>0</v>
      </c>
      <c r="N48" s="1213">
        <v>50.01</v>
      </c>
      <c r="O48" s="1213">
        <v>0</v>
      </c>
      <c r="P48" s="1213">
        <v>0</v>
      </c>
      <c r="Q48" s="1213">
        <v>0</v>
      </c>
      <c r="R48" s="1213">
        <v>0</v>
      </c>
      <c r="S48" s="1213">
        <v>0</v>
      </c>
      <c r="T48" s="1213">
        <v>0</v>
      </c>
      <c r="U48" s="1213">
        <v>25</v>
      </c>
      <c r="V48" s="1213">
        <v>0</v>
      </c>
      <c r="W48" s="1213">
        <v>0</v>
      </c>
      <c r="X48" s="1213">
        <v>0</v>
      </c>
      <c r="Y48" s="1213">
        <v>60</v>
      </c>
      <c r="Z48" s="1201">
        <f t="shared" si="4"/>
        <v>135.01</v>
      </c>
      <c r="AA48" s="1182">
        <v>135.01</v>
      </c>
      <c r="AB48" s="518">
        <v>135.01</v>
      </c>
      <c r="AC48" s="1202">
        <f t="shared" si="1"/>
        <v>0</v>
      </c>
      <c r="AD48" s="1202">
        <f t="shared" si="2"/>
        <v>0</v>
      </c>
    </row>
    <row r="49" spans="1:30" s="1210" customFormat="1" ht="15" customHeight="1">
      <c r="A49" s="1197">
        <f t="shared" si="3"/>
        <v>45</v>
      </c>
      <c r="B49" s="1192" t="s">
        <v>1589</v>
      </c>
      <c r="C49" s="1207" t="s">
        <v>539</v>
      </c>
      <c r="D49" s="1193" t="s">
        <v>45</v>
      </c>
      <c r="E49" s="1208">
        <v>300</v>
      </c>
      <c r="F49" s="1209">
        <v>0</v>
      </c>
      <c r="G49" s="1209">
        <v>0</v>
      </c>
      <c r="H49" s="1213">
        <v>0</v>
      </c>
      <c r="I49" s="1213">
        <v>0</v>
      </c>
      <c r="J49" s="1213">
        <v>35</v>
      </c>
      <c r="K49" s="1213">
        <v>0</v>
      </c>
      <c r="L49" s="1213">
        <v>300</v>
      </c>
      <c r="M49" s="1213">
        <v>0</v>
      </c>
      <c r="N49" s="1213">
        <v>50.01</v>
      </c>
      <c r="O49" s="1213">
        <v>0</v>
      </c>
      <c r="P49" s="1213">
        <v>0</v>
      </c>
      <c r="Q49" s="1213">
        <v>0</v>
      </c>
      <c r="R49" s="1213">
        <v>0</v>
      </c>
      <c r="S49" s="1213">
        <v>0</v>
      </c>
      <c r="T49" s="1213">
        <v>100</v>
      </c>
      <c r="U49" s="1213">
        <v>0</v>
      </c>
      <c r="V49" s="1213">
        <v>0</v>
      </c>
      <c r="W49" s="1213">
        <v>0</v>
      </c>
      <c r="X49" s="1213">
        <v>0</v>
      </c>
      <c r="Y49" s="1213">
        <v>60</v>
      </c>
      <c r="Z49" s="1201">
        <f t="shared" si="4"/>
        <v>545.01</v>
      </c>
      <c r="AA49" s="1182">
        <v>545.01</v>
      </c>
      <c r="AB49" s="518">
        <v>545.01</v>
      </c>
      <c r="AC49" s="1202">
        <f t="shared" si="1"/>
        <v>0</v>
      </c>
      <c r="AD49" s="1202">
        <f t="shared" si="2"/>
        <v>0</v>
      </c>
    </row>
    <row r="50" spans="1:30" s="1210" customFormat="1" ht="15" customHeight="1">
      <c r="A50" s="1197">
        <f t="shared" si="3"/>
        <v>46</v>
      </c>
      <c r="B50" s="1192" t="s">
        <v>1590</v>
      </c>
      <c r="C50" s="1207" t="s">
        <v>539</v>
      </c>
      <c r="D50" s="1193" t="s">
        <v>45</v>
      </c>
      <c r="E50" s="1208">
        <v>300</v>
      </c>
      <c r="F50" s="1209">
        <v>0</v>
      </c>
      <c r="G50" s="1209">
        <v>166.66</v>
      </c>
      <c r="H50" s="1213">
        <v>300</v>
      </c>
      <c r="I50" s="1213">
        <v>91.66</v>
      </c>
      <c r="J50" s="1213">
        <v>0</v>
      </c>
      <c r="K50" s="1213">
        <v>0</v>
      </c>
      <c r="L50" s="1213">
        <v>0</v>
      </c>
      <c r="M50" s="1213">
        <v>0</v>
      </c>
      <c r="N50" s="1213">
        <v>190.45</v>
      </c>
      <c r="O50" s="1213">
        <v>0</v>
      </c>
      <c r="P50" s="1213">
        <v>0</v>
      </c>
      <c r="Q50" s="1213">
        <v>0</v>
      </c>
      <c r="R50" s="1213">
        <v>0</v>
      </c>
      <c r="S50" s="1213">
        <v>0</v>
      </c>
      <c r="T50" s="1213">
        <v>0</v>
      </c>
      <c r="U50" s="1213">
        <v>0</v>
      </c>
      <c r="V50" s="1213">
        <v>0</v>
      </c>
      <c r="W50" s="1213">
        <v>0</v>
      </c>
      <c r="X50" s="1213">
        <v>0</v>
      </c>
      <c r="Y50" s="1213">
        <v>60</v>
      </c>
      <c r="Z50" s="1201">
        <f t="shared" si="4"/>
        <v>808.77</v>
      </c>
      <c r="AA50" s="1182">
        <v>808.77</v>
      </c>
      <c r="AB50" s="518">
        <v>808.77</v>
      </c>
      <c r="AC50" s="1202">
        <f t="shared" si="1"/>
        <v>0</v>
      </c>
      <c r="AD50" s="1202">
        <f t="shared" si="2"/>
        <v>0</v>
      </c>
    </row>
    <row r="51" spans="1:30" s="1210" customFormat="1" ht="15" customHeight="1">
      <c r="A51" s="1197">
        <f t="shared" si="3"/>
        <v>47</v>
      </c>
      <c r="B51" s="1192" t="s">
        <v>1591</v>
      </c>
      <c r="C51" s="1204" t="s">
        <v>539</v>
      </c>
      <c r="D51" s="1194" t="s">
        <v>55</v>
      </c>
      <c r="E51" s="1199">
        <v>250</v>
      </c>
      <c r="F51" s="1200">
        <v>142.85</v>
      </c>
      <c r="G51" s="1200">
        <v>0</v>
      </c>
      <c r="H51" s="1190">
        <v>0</v>
      </c>
      <c r="I51" s="1190">
        <v>0</v>
      </c>
      <c r="J51" s="1190">
        <v>0</v>
      </c>
      <c r="K51" s="1190">
        <v>0</v>
      </c>
      <c r="L51" s="1190">
        <v>200</v>
      </c>
      <c r="M51" s="1190">
        <v>0</v>
      </c>
      <c r="N51" s="1190">
        <v>21.42</v>
      </c>
      <c r="O51" s="1190">
        <v>0</v>
      </c>
      <c r="P51" s="1190">
        <v>0</v>
      </c>
      <c r="Q51" s="1190">
        <v>0</v>
      </c>
      <c r="R51" s="1190">
        <v>0</v>
      </c>
      <c r="S51" s="1190">
        <v>0</v>
      </c>
      <c r="T51" s="1190">
        <v>0</v>
      </c>
      <c r="U51" s="1190">
        <v>50</v>
      </c>
      <c r="V51" s="1190">
        <v>0</v>
      </c>
      <c r="W51" s="1190">
        <v>0</v>
      </c>
      <c r="X51" s="1190">
        <v>0</v>
      </c>
      <c r="Y51" s="1190">
        <v>20</v>
      </c>
      <c r="Z51" s="1201">
        <f t="shared" si="4"/>
        <v>434.27000000000004</v>
      </c>
      <c r="AA51" s="1181">
        <v>434.27</v>
      </c>
      <c r="AB51" s="517">
        <v>434.27</v>
      </c>
      <c r="AC51" s="1202">
        <f t="shared" si="1"/>
        <v>0</v>
      </c>
      <c r="AD51" s="1202">
        <f t="shared" si="2"/>
        <v>0</v>
      </c>
    </row>
    <row r="52" spans="1:30" s="1210" customFormat="1" ht="15" customHeight="1">
      <c r="A52" s="1197">
        <f t="shared" si="3"/>
        <v>48</v>
      </c>
      <c r="B52" s="1192" t="s">
        <v>1592</v>
      </c>
      <c r="C52" s="1207" t="s">
        <v>539</v>
      </c>
      <c r="D52" s="1193" t="s">
        <v>55</v>
      </c>
      <c r="E52" s="1208">
        <v>250</v>
      </c>
      <c r="F52" s="1209">
        <v>0</v>
      </c>
      <c r="G52" s="1209">
        <v>0</v>
      </c>
      <c r="H52" s="1213">
        <v>0</v>
      </c>
      <c r="I52" s="1213">
        <v>0</v>
      </c>
      <c r="J52" s="1213">
        <v>17.5</v>
      </c>
      <c r="K52" s="1213">
        <v>0</v>
      </c>
      <c r="L52" s="1213">
        <v>0</v>
      </c>
      <c r="M52" s="1213">
        <v>0</v>
      </c>
      <c r="N52" s="1213">
        <v>0</v>
      </c>
      <c r="O52" s="1213">
        <v>0</v>
      </c>
      <c r="P52" s="1213">
        <v>0</v>
      </c>
      <c r="Q52" s="1213">
        <v>0</v>
      </c>
      <c r="R52" s="1213">
        <v>0</v>
      </c>
      <c r="S52" s="1213">
        <v>0</v>
      </c>
      <c r="T52" s="1213">
        <v>0</v>
      </c>
      <c r="U52" s="1213">
        <v>0</v>
      </c>
      <c r="V52" s="1213">
        <v>0</v>
      </c>
      <c r="W52" s="1213">
        <v>0</v>
      </c>
      <c r="X52" s="1213">
        <v>26.67</v>
      </c>
      <c r="Y52" s="1213">
        <v>0</v>
      </c>
      <c r="Z52" s="1201">
        <f t="shared" si="4"/>
        <v>44.17</v>
      </c>
      <c r="AA52" s="1182">
        <v>44.17</v>
      </c>
      <c r="AB52" s="518">
        <v>44.17</v>
      </c>
      <c r="AC52" s="1202">
        <f t="shared" si="1"/>
        <v>0</v>
      </c>
      <c r="AD52" s="1202">
        <f t="shared" si="2"/>
        <v>0</v>
      </c>
    </row>
    <row r="53" spans="1:30" s="1210" customFormat="1" ht="15" customHeight="1">
      <c r="A53" s="1197">
        <f t="shared" si="3"/>
        <v>49</v>
      </c>
      <c r="B53" s="1192" t="s">
        <v>1593</v>
      </c>
      <c r="C53" s="1207" t="s">
        <v>539</v>
      </c>
      <c r="D53" s="1193" t="s">
        <v>55</v>
      </c>
      <c r="E53" s="1208">
        <v>250</v>
      </c>
      <c r="F53" s="1209">
        <v>0</v>
      </c>
      <c r="G53" s="1209">
        <v>0</v>
      </c>
      <c r="H53" s="1213">
        <v>0</v>
      </c>
      <c r="I53" s="1213">
        <v>0</v>
      </c>
      <c r="J53" s="1213">
        <v>0</v>
      </c>
      <c r="K53" s="1213">
        <v>0</v>
      </c>
      <c r="L53" s="1213">
        <v>300</v>
      </c>
      <c r="M53" s="1213">
        <v>0</v>
      </c>
      <c r="N53" s="1213">
        <v>0</v>
      </c>
      <c r="O53" s="1213">
        <v>0</v>
      </c>
      <c r="P53" s="1213">
        <v>0</v>
      </c>
      <c r="Q53" s="1213">
        <v>0</v>
      </c>
      <c r="R53" s="1213">
        <v>0</v>
      </c>
      <c r="S53" s="1213">
        <v>0</v>
      </c>
      <c r="T53" s="1213">
        <v>0</v>
      </c>
      <c r="U53" s="1213">
        <v>0</v>
      </c>
      <c r="V53" s="1213">
        <v>0</v>
      </c>
      <c r="W53" s="1213">
        <v>0</v>
      </c>
      <c r="X53" s="1213">
        <v>0</v>
      </c>
      <c r="Y53" s="1213">
        <v>0</v>
      </c>
      <c r="Z53" s="1201">
        <f t="shared" si="4"/>
        <v>300</v>
      </c>
      <c r="AA53" s="1182">
        <v>300</v>
      </c>
      <c r="AB53" s="518">
        <v>300</v>
      </c>
      <c r="AC53" s="1202">
        <f t="shared" si="1"/>
        <v>0</v>
      </c>
      <c r="AD53" s="1202">
        <f t="shared" si="2"/>
        <v>0</v>
      </c>
    </row>
    <row r="54" spans="1:30" s="1210" customFormat="1" ht="15" customHeight="1">
      <c r="A54" s="1197">
        <f t="shared" si="3"/>
        <v>50</v>
      </c>
      <c r="B54" s="1192" t="s">
        <v>1594</v>
      </c>
      <c r="C54" s="1204" t="s">
        <v>539</v>
      </c>
      <c r="D54" s="1194" t="s">
        <v>55</v>
      </c>
      <c r="E54" s="1199">
        <v>250</v>
      </c>
      <c r="F54" s="1200">
        <v>250</v>
      </c>
      <c r="G54" s="1200">
        <v>0</v>
      </c>
      <c r="H54" s="1190">
        <v>0</v>
      </c>
      <c r="I54" s="1190">
        <v>0</v>
      </c>
      <c r="J54" s="1190">
        <v>17.5</v>
      </c>
      <c r="K54" s="1190">
        <v>0</v>
      </c>
      <c r="L54" s="1190">
        <v>0</v>
      </c>
      <c r="M54" s="1190">
        <v>0</v>
      </c>
      <c r="N54" s="1190">
        <v>25</v>
      </c>
      <c r="O54" s="1190">
        <v>0</v>
      </c>
      <c r="P54" s="1190">
        <v>0</v>
      </c>
      <c r="Q54" s="1190">
        <v>0</v>
      </c>
      <c r="R54" s="1190">
        <v>0</v>
      </c>
      <c r="S54" s="1190">
        <v>0</v>
      </c>
      <c r="T54" s="1190">
        <v>0</v>
      </c>
      <c r="U54" s="1190">
        <v>0</v>
      </c>
      <c r="V54" s="1190">
        <v>0</v>
      </c>
      <c r="W54" s="1190">
        <v>0</v>
      </c>
      <c r="X54" s="1190">
        <v>36.67</v>
      </c>
      <c r="Y54" s="1190">
        <v>60</v>
      </c>
      <c r="Z54" s="1201">
        <f t="shared" si="4"/>
        <v>389.17</v>
      </c>
      <c r="AA54" s="1181">
        <v>389.17</v>
      </c>
      <c r="AB54" s="517">
        <v>389.17</v>
      </c>
      <c r="AC54" s="1202">
        <f t="shared" si="1"/>
        <v>0</v>
      </c>
      <c r="AD54" s="1202">
        <f t="shared" si="2"/>
        <v>0</v>
      </c>
    </row>
    <row r="55" spans="1:30" s="1210" customFormat="1" ht="15" customHeight="1">
      <c r="A55" s="1197">
        <f t="shared" si="3"/>
        <v>51</v>
      </c>
      <c r="B55" s="1192" t="s">
        <v>1595</v>
      </c>
      <c r="C55" s="1207" t="s">
        <v>539</v>
      </c>
      <c r="D55" s="1193" t="s">
        <v>55</v>
      </c>
      <c r="E55" s="1208">
        <v>250</v>
      </c>
      <c r="F55" s="1209">
        <v>0</v>
      </c>
      <c r="G55" s="1209">
        <v>200</v>
      </c>
      <c r="H55" s="1213">
        <v>158.33000000000001</v>
      </c>
      <c r="I55" s="1213">
        <v>0</v>
      </c>
      <c r="J55" s="1213">
        <v>102.08</v>
      </c>
      <c r="K55" s="1213">
        <v>0</v>
      </c>
      <c r="L55" s="1213">
        <v>24</v>
      </c>
      <c r="M55" s="1213">
        <v>0</v>
      </c>
      <c r="N55" s="1213">
        <v>129.16</v>
      </c>
      <c r="O55" s="1213">
        <v>0</v>
      </c>
      <c r="P55" s="1213">
        <v>0</v>
      </c>
      <c r="Q55" s="1213">
        <v>0</v>
      </c>
      <c r="R55" s="1213">
        <v>0</v>
      </c>
      <c r="S55" s="1213">
        <v>0</v>
      </c>
      <c r="T55" s="1213">
        <v>0</v>
      </c>
      <c r="U55" s="1213">
        <v>50</v>
      </c>
      <c r="V55" s="1213">
        <v>0</v>
      </c>
      <c r="W55" s="1213">
        <v>0</v>
      </c>
      <c r="X55" s="1213">
        <v>0</v>
      </c>
      <c r="Y55" s="1213">
        <v>60</v>
      </c>
      <c r="Z55" s="1201">
        <f t="shared" si="4"/>
        <v>723.57</v>
      </c>
      <c r="AA55" s="1182">
        <v>723.57</v>
      </c>
      <c r="AB55" s="518">
        <v>723.57</v>
      </c>
      <c r="AC55" s="1202">
        <f t="shared" si="1"/>
        <v>0</v>
      </c>
      <c r="AD55" s="1202">
        <f t="shared" si="2"/>
        <v>0</v>
      </c>
    </row>
    <row r="56" spans="1:30" s="1210" customFormat="1" ht="15" customHeight="1">
      <c r="A56" s="1197">
        <f t="shared" si="3"/>
        <v>52</v>
      </c>
      <c r="B56" s="1192" t="s">
        <v>1596</v>
      </c>
      <c r="C56" s="1204" t="s">
        <v>539</v>
      </c>
      <c r="D56" s="1194" t="s">
        <v>55</v>
      </c>
      <c r="E56" s="1199">
        <v>250</v>
      </c>
      <c r="F56" s="1191" t="s">
        <v>1584</v>
      </c>
      <c r="G56" s="1191" t="s">
        <v>1584</v>
      </c>
      <c r="H56" s="1190" t="s">
        <v>1584</v>
      </c>
      <c r="I56" s="1190" t="s">
        <v>1584</v>
      </c>
      <c r="J56" s="1190" t="s">
        <v>1584</v>
      </c>
      <c r="K56" s="1190" t="s">
        <v>1584</v>
      </c>
      <c r="L56" s="1190" t="s">
        <v>1584</v>
      </c>
      <c r="M56" s="1190" t="s">
        <v>1584</v>
      </c>
      <c r="N56" s="1190" t="s">
        <v>1584</v>
      </c>
      <c r="O56" s="1190" t="s">
        <v>1584</v>
      </c>
      <c r="P56" s="1190" t="s">
        <v>1584</v>
      </c>
      <c r="Q56" s="1190" t="s">
        <v>1584</v>
      </c>
      <c r="R56" s="1190" t="s">
        <v>1584</v>
      </c>
      <c r="S56" s="1190" t="s">
        <v>1584</v>
      </c>
      <c r="T56" s="1190" t="s">
        <v>1584</v>
      </c>
      <c r="U56" s="1190" t="s">
        <v>1584</v>
      </c>
      <c r="V56" s="1190" t="s">
        <v>1584</v>
      </c>
      <c r="W56" s="1190" t="s">
        <v>1584</v>
      </c>
      <c r="X56" s="1190" t="s">
        <v>1584</v>
      </c>
      <c r="Y56" s="1190" t="s">
        <v>1584</v>
      </c>
      <c r="Z56" s="1201">
        <f t="shared" si="4"/>
        <v>0</v>
      </c>
      <c r="AA56" s="1181">
        <v>0</v>
      </c>
      <c r="AB56" s="517">
        <v>0</v>
      </c>
      <c r="AC56" s="1202">
        <f t="shared" si="1"/>
        <v>0</v>
      </c>
      <c r="AD56" s="1202">
        <f t="shared" si="2"/>
        <v>0</v>
      </c>
    </row>
    <row r="57" spans="1:30" s="1210" customFormat="1" ht="15" customHeight="1">
      <c r="A57" s="1197">
        <f t="shared" si="3"/>
        <v>53</v>
      </c>
      <c r="B57" s="1192" t="s">
        <v>1597</v>
      </c>
      <c r="C57" s="1204" t="s">
        <v>539</v>
      </c>
      <c r="D57" s="1194" t="s">
        <v>55</v>
      </c>
      <c r="E57" s="1199">
        <v>250</v>
      </c>
      <c r="F57" s="1200">
        <v>0</v>
      </c>
      <c r="G57" s="1200">
        <v>583.32000000000005</v>
      </c>
      <c r="H57" s="1190">
        <v>0</v>
      </c>
      <c r="I57" s="1190">
        <v>0</v>
      </c>
      <c r="J57" s="1190">
        <v>105</v>
      </c>
      <c r="K57" s="1190">
        <v>0</v>
      </c>
      <c r="L57" s="1190">
        <v>50</v>
      </c>
      <c r="M57" s="1190">
        <v>0</v>
      </c>
      <c r="N57" s="1190">
        <v>74.64</v>
      </c>
      <c r="O57" s="1190">
        <v>0</v>
      </c>
      <c r="P57" s="1190">
        <v>0</v>
      </c>
      <c r="Q57" s="1190">
        <v>0</v>
      </c>
      <c r="R57" s="1190">
        <v>0</v>
      </c>
      <c r="S57" s="1190">
        <v>0</v>
      </c>
      <c r="T57" s="1190">
        <v>150</v>
      </c>
      <c r="U57" s="1190">
        <v>50</v>
      </c>
      <c r="V57" s="1190">
        <v>100</v>
      </c>
      <c r="W57" s="1190">
        <v>0</v>
      </c>
      <c r="X57" s="1190">
        <v>0</v>
      </c>
      <c r="Y57" s="1190">
        <v>60</v>
      </c>
      <c r="Z57" s="1201">
        <f t="shared" si="4"/>
        <v>1172.96</v>
      </c>
      <c r="AA57" s="1181">
        <v>1172.96</v>
      </c>
      <c r="AB57" s="517">
        <v>1172.96</v>
      </c>
      <c r="AC57" s="1202">
        <f t="shared" si="1"/>
        <v>0</v>
      </c>
      <c r="AD57" s="1202">
        <f t="shared" si="2"/>
        <v>0</v>
      </c>
    </row>
    <row r="58" spans="1:30" s="1210" customFormat="1" ht="15" customHeight="1">
      <c r="A58" s="1197">
        <f t="shared" si="3"/>
        <v>54</v>
      </c>
      <c r="B58" s="1196" t="s">
        <v>4758</v>
      </c>
      <c r="C58" s="1204" t="s">
        <v>539</v>
      </c>
      <c r="D58" s="1194" t="s">
        <v>57</v>
      </c>
      <c r="E58" s="1199">
        <v>250</v>
      </c>
      <c r="F58" s="1200"/>
      <c r="G58" s="1200"/>
      <c r="H58" s="1190"/>
      <c r="I58" s="1190"/>
      <c r="J58" s="1190"/>
      <c r="K58" s="1190"/>
      <c r="L58" s="1190"/>
      <c r="M58" s="1190"/>
      <c r="N58" s="1190"/>
      <c r="O58" s="1190"/>
      <c r="P58" s="1190"/>
      <c r="Q58" s="1190"/>
      <c r="R58" s="1190"/>
      <c r="S58" s="1190"/>
      <c r="T58" s="1190"/>
      <c r="U58" s="1190"/>
      <c r="V58" s="1190"/>
      <c r="W58" s="1190"/>
      <c r="X58" s="1190"/>
      <c r="Y58" s="1190"/>
      <c r="Z58" s="1201"/>
      <c r="AA58" s="1181"/>
      <c r="AB58" s="517"/>
      <c r="AC58" s="1202"/>
      <c r="AD58" s="1202"/>
    </row>
    <row r="59" spans="1:30" s="1210" customFormat="1" ht="15" customHeight="1">
      <c r="A59" s="1197">
        <f t="shared" si="3"/>
        <v>55</v>
      </c>
      <c r="B59" s="1192" t="s">
        <v>1598</v>
      </c>
      <c r="C59" s="1204" t="s">
        <v>539</v>
      </c>
      <c r="D59" s="1194" t="s">
        <v>55</v>
      </c>
      <c r="E59" s="1199">
        <v>250</v>
      </c>
      <c r="F59" s="1200">
        <v>250</v>
      </c>
      <c r="G59" s="1200">
        <v>125</v>
      </c>
      <c r="H59" s="1190">
        <v>0</v>
      </c>
      <c r="I59" s="1190">
        <v>33.33</v>
      </c>
      <c r="J59" s="1190">
        <v>70</v>
      </c>
      <c r="K59" s="1190">
        <v>0</v>
      </c>
      <c r="L59" s="1190">
        <v>0</v>
      </c>
      <c r="M59" s="1190">
        <v>0</v>
      </c>
      <c r="N59" s="1190">
        <v>25</v>
      </c>
      <c r="O59" s="1190">
        <v>0</v>
      </c>
      <c r="P59" s="1190">
        <v>0</v>
      </c>
      <c r="Q59" s="1190">
        <v>0</v>
      </c>
      <c r="R59" s="1190">
        <v>0</v>
      </c>
      <c r="S59" s="1190">
        <v>0</v>
      </c>
      <c r="T59" s="1190">
        <v>0</v>
      </c>
      <c r="U59" s="1190">
        <v>0</v>
      </c>
      <c r="V59" s="1190">
        <v>0</v>
      </c>
      <c r="W59" s="1190">
        <v>0</v>
      </c>
      <c r="X59" s="1190">
        <v>55.01</v>
      </c>
      <c r="Y59" s="1190">
        <v>0</v>
      </c>
      <c r="Z59" s="1201">
        <f t="shared" si="4"/>
        <v>558.34</v>
      </c>
      <c r="AA59" s="1181">
        <v>558.34</v>
      </c>
      <c r="AB59" s="517">
        <v>558.34</v>
      </c>
      <c r="AC59" s="1202">
        <f t="shared" si="1"/>
        <v>0</v>
      </c>
      <c r="AD59" s="1202">
        <f t="shared" si="2"/>
        <v>0</v>
      </c>
    </row>
    <row r="60" spans="1:30" s="1210" customFormat="1" ht="15" customHeight="1">
      <c r="A60" s="1197">
        <f t="shared" si="3"/>
        <v>56</v>
      </c>
      <c r="B60" s="1192" t="s">
        <v>1599</v>
      </c>
      <c r="C60" s="1207" t="s">
        <v>539</v>
      </c>
      <c r="D60" s="1193" t="s">
        <v>55</v>
      </c>
      <c r="E60" s="1208">
        <v>250</v>
      </c>
      <c r="F60" s="1209">
        <v>0</v>
      </c>
      <c r="G60" s="1209">
        <v>0</v>
      </c>
      <c r="H60" s="1213">
        <v>0</v>
      </c>
      <c r="I60" s="1213">
        <v>0</v>
      </c>
      <c r="J60" s="1213">
        <v>0</v>
      </c>
      <c r="K60" s="1213">
        <v>0</v>
      </c>
      <c r="L60" s="1213">
        <v>111</v>
      </c>
      <c r="M60" s="1213">
        <v>0</v>
      </c>
      <c r="N60" s="1213">
        <v>0</v>
      </c>
      <c r="O60" s="1213">
        <v>0</v>
      </c>
      <c r="P60" s="1213">
        <v>0</v>
      </c>
      <c r="Q60" s="1213">
        <v>0</v>
      </c>
      <c r="R60" s="1213">
        <v>0</v>
      </c>
      <c r="S60" s="1213">
        <v>0</v>
      </c>
      <c r="T60" s="1213">
        <v>0</v>
      </c>
      <c r="U60" s="1213">
        <v>0</v>
      </c>
      <c r="V60" s="1213">
        <v>0</v>
      </c>
      <c r="W60" s="1213">
        <v>0</v>
      </c>
      <c r="X60" s="1213">
        <v>0</v>
      </c>
      <c r="Y60" s="1213">
        <v>0</v>
      </c>
      <c r="Z60" s="1201">
        <f t="shared" si="4"/>
        <v>111</v>
      </c>
      <c r="AA60" s="1182">
        <v>111</v>
      </c>
      <c r="AB60" s="518">
        <v>111</v>
      </c>
      <c r="AC60" s="1202">
        <f t="shared" si="1"/>
        <v>0</v>
      </c>
      <c r="AD60" s="1202">
        <f t="shared" si="2"/>
        <v>0</v>
      </c>
    </row>
    <row r="61" spans="1:30" s="1210" customFormat="1" ht="15" customHeight="1">
      <c r="A61" s="1197">
        <f t="shared" si="3"/>
        <v>57</v>
      </c>
      <c r="B61" s="1192" t="s">
        <v>1600</v>
      </c>
      <c r="C61" s="1207" t="s">
        <v>539</v>
      </c>
      <c r="D61" s="1193" t="s">
        <v>55</v>
      </c>
      <c r="E61" s="1208">
        <v>250</v>
      </c>
      <c r="F61" s="1209">
        <v>0</v>
      </c>
      <c r="G61" s="1209">
        <v>0</v>
      </c>
      <c r="H61" s="1213">
        <v>0</v>
      </c>
      <c r="I61" s="1213">
        <v>0</v>
      </c>
      <c r="J61" s="1213">
        <v>0</v>
      </c>
      <c r="K61" s="1213">
        <v>0</v>
      </c>
      <c r="L61" s="1213">
        <v>0</v>
      </c>
      <c r="M61" s="1213">
        <v>0</v>
      </c>
      <c r="N61" s="1213">
        <v>22.5</v>
      </c>
      <c r="O61" s="1213">
        <v>0</v>
      </c>
      <c r="P61" s="1213">
        <v>0</v>
      </c>
      <c r="Q61" s="1213">
        <v>0</v>
      </c>
      <c r="R61" s="1213">
        <v>0</v>
      </c>
      <c r="S61" s="1213">
        <v>0</v>
      </c>
      <c r="T61" s="1213">
        <v>0</v>
      </c>
      <c r="U61" s="1213">
        <v>0</v>
      </c>
      <c r="V61" s="1213">
        <v>0</v>
      </c>
      <c r="W61" s="1213">
        <v>0</v>
      </c>
      <c r="X61" s="1213">
        <v>0</v>
      </c>
      <c r="Y61" s="1213">
        <v>0</v>
      </c>
      <c r="Z61" s="1201">
        <f t="shared" si="4"/>
        <v>22.5</v>
      </c>
      <c r="AA61" s="1182">
        <v>22.5</v>
      </c>
      <c r="AB61" s="518">
        <v>22.5</v>
      </c>
      <c r="AC61" s="1202">
        <f t="shared" si="1"/>
        <v>0</v>
      </c>
      <c r="AD61" s="1202">
        <f t="shared" si="2"/>
        <v>0</v>
      </c>
    </row>
    <row r="62" spans="1:30" s="1210" customFormat="1" ht="15" customHeight="1">
      <c r="A62" s="1197">
        <f t="shared" si="3"/>
        <v>58</v>
      </c>
      <c r="B62" s="1192" t="s">
        <v>1601</v>
      </c>
      <c r="C62" s="1207" t="s">
        <v>539</v>
      </c>
      <c r="D62" s="1193" t="s">
        <v>55</v>
      </c>
      <c r="E62" s="1208">
        <v>250</v>
      </c>
      <c r="F62" s="1209">
        <v>375</v>
      </c>
      <c r="G62" s="1209">
        <v>425</v>
      </c>
      <c r="H62" s="1213">
        <v>50</v>
      </c>
      <c r="I62" s="1213">
        <v>0</v>
      </c>
      <c r="J62" s="1213">
        <v>75.83</v>
      </c>
      <c r="K62" s="1213">
        <v>0</v>
      </c>
      <c r="L62" s="1213">
        <v>0</v>
      </c>
      <c r="M62" s="1213">
        <v>0</v>
      </c>
      <c r="N62" s="1213">
        <v>91.74</v>
      </c>
      <c r="O62" s="1213">
        <v>0</v>
      </c>
      <c r="P62" s="1213">
        <v>0</v>
      </c>
      <c r="Q62" s="1213">
        <v>0</v>
      </c>
      <c r="R62" s="1213">
        <v>0</v>
      </c>
      <c r="S62" s="1213">
        <v>0</v>
      </c>
      <c r="T62" s="1213">
        <v>25</v>
      </c>
      <c r="U62" s="1213">
        <v>25</v>
      </c>
      <c r="V62" s="1213">
        <v>0</v>
      </c>
      <c r="W62" s="1213">
        <v>450</v>
      </c>
      <c r="X62" s="1213">
        <v>0</v>
      </c>
      <c r="Y62" s="1213">
        <v>44</v>
      </c>
      <c r="Z62" s="1201">
        <f t="shared" si="4"/>
        <v>1561.5700000000002</v>
      </c>
      <c r="AA62" s="1182">
        <v>1561.57</v>
      </c>
      <c r="AB62" s="518">
        <v>1561.57</v>
      </c>
      <c r="AC62" s="1202">
        <f t="shared" si="1"/>
        <v>0</v>
      </c>
      <c r="AD62" s="1202">
        <f t="shared" si="2"/>
        <v>0</v>
      </c>
    </row>
    <row r="63" spans="1:30" s="1210" customFormat="1" ht="15" customHeight="1">
      <c r="A63" s="1197">
        <f t="shared" si="3"/>
        <v>59</v>
      </c>
      <c r="B63" s="1192" t="s">
        <v>1602</v>
      </c>
      <c r="C63" s="1204" t="s">
        <v>539</v>
      </c>
      <c r="D63" s="1194" t="s">
        <v>55</v>
      </c>
      <c r="E63" s="1199">
        <v>250</v>
      </c>
      <c r="F63" s="1200">
        <v>0</v>
      </c>
      <c r="G63" s="1200">
        <v>0</v>
      </c>
      <c r="H63" s="1190">
        <v>0</v>
      </c>
      <c r="I63" s="1190">
        <v>0</v>
      </c>
      <c r="J63" s="1190">
        <v>0</v>
      </c>
      <c r="K63" s="1190">
        <v>0</v>
      </c>
      <c r="L63" s="1190">
        <v>0</v>
      </c>
      <c r="M63" s="1190">
        <v>0</v>
      </c>
      <c r="N63" s="1190">
        <v>0</v>
      </c>
      <c r="O63" s="1190">
        <v>0</v>
      </c>
      <c r="P63" s="1190">
        <v>0</v>
      </c>
      <c r="Q63" s="1190">
        <v>0</v>
      </c>
      <c r="R63" s="1190">
        <v>0</v>
      </c>
      <c r="S63" s="1190">
        <v>0</v>
      </c>
      <c r="T63" s="1190">
        <v>0</v>
      </c>
      <c r="U63" s="1190">
        <v>0</v>
      </c>
      <c r="V63" s="1190">
        <v>0</v>
      </c>
      <c r="W63" s="1190">
        <v>0</v>
      </c>
      <c r="X63" s="1190">
        <v>0</v>
      </c>
      <c r="Y63" s="1190">
        <v>0</v>
      </c>
      <c r="Z63" s="1201">
        <f t="shared" si="4"/>
        <v>0</v>
      </c>
      <c r="AA63" s="1181">
        <v>0</v>
      </c>
      <c r="AB63" s="517">
        <v>0</v>
      </c>
      <c r="AC63" s="1202">
        <f t="shared" si="1"/>
        <v>0</v>
      </c>
      <c r="AD63" s="1202">
        <f t="shared" si="2"/>
        <v>0</v>
      </c>
    </row>
    <row r="64" spans="1:30" s="1210" customFormat="1" ht="15" customHeight="1">
      <c r="A64" s="1197">
        <f t="shared" si="3"/>
        <v>60</v>
      </c>
      <c r="B64" s="1192" t="s">
        <v>1603</v>
      </c>
      <c r="C64" s="1207" t="s">
        <v>539</v>
      </c>
      <c r="D64" s="1193" t="s">
        <v>55</v>
      </c>
      <c r="E64" s="1208">
        <v>250</v>
      </c>
      <c r="F64" s="1209">
        <v>0</v>
      </c>
      <c r="G64" s="1209">
        <v>0</v>
      </c>
      <c r="H64" s="1213">
        <v>0</v>
      </c>
      <c r="I64" s="1213">
        <v>0</v>
      </c>
      <c r="J64" s="1213">
        <v>40.83</v>
      </c>
      <c r="K64" s="1213">
        <v>0</v>
      </c>
      <c r="L64" s="1213">
        <v>0</v>
      </c>
      <c r="M64" s="1213">
        <v>0</v>
      </c>
      <c r="N64" s="1213">
        <v>0</v>
      </c>
      <c r="O64" s="1213">
        <v>0</v>
      </c>
      <c r="P64" s="1213">
        <v>0</v>
      </c>
      <c r="Q64" s="1213">
        <v>0</v>
      </c>
      <c r="R64" s="1213">
        <v>0</v>
      </c>
      <c r="S64" s="1213">
        <v>0</v>
      </c>
      <c r="T64" s="1213">
        <v>0</v>
      </c>
      <c r="U64" s="1213">
        <v>0</v>
      </c>
      <c r="V64" s="1213">
        <v>0</v>
      </c>
      <c r="W64" s="1213">
        <v>0</v>
      </c>
      <c r="X64" s="1213">
        <v>0</v>
      </c>
      <c r="Y64" s="1213">
        <v>23.34</v>
      </c>
      <c r="Z64" s="1201">
        <f t="shared" si="4"/>
        <v>64.17</v>
      </c>
      <c r="AA64" s="1182">
        <v>64.17</v>
      </c>
      <c r="AB64" s="518">
        <v>64.17</v>
      </c>
      <c r="AC64" s="1202">
        <f t="shared" si="1"/>
        <v>0</v>
      </c>
      <c r="AD64" s="1202">
        <f t="shared" si="2"/>
        <v>0</v>
      </c>
    </row>
    <row r="65" spans="1:30" s="1210" customFormat="1" ht="15" customHeight="1">
      <c r="A65" s="1197">
        <f t="shared" si="3"/>
        <v>61</v>
      </c>
      <c r="B65" s="1192" t="s">
        <v>1604</v>
      </c>
      <c r="C65" s="1207" t="s">
        <v>539</v>
      </c>
      <c r="D65" s="1193" t="s">
        <v>78</v>
      </c>
      <c r="E65" s="1208">
        <v>200</v>
      </c>
      <c r="F65" s="1209">
        <v>0</v>
      </c>
      <c r="G65" s="1209">
        <v>0</v>
      </c>
      <c r="H65" s="1213">
        <v>0</v>
      </c>
      <c r="I65" s="1213">
        <v>0</v>
      </c>
      <c r="J65" s="1213">
        <v>0</v>
      </c>
      <c r="K65" s="1213">
        <v>0</v>
      </c>
      <c r="L65" s="1213">
        <v>0</v>
      </c>
      <c r="M65" s="1213">
        <v>0</v>
      </c>
      <c r="N65" s="1213">
        <v>0</v>
      </c>
      <c r="O65" s="1213">
        <v>0</v>
      </c>
      <c r="P65" s="1213">
        <v>0</v>
      </c>
      <c r="Q65" s="1213">
        <v>0</v>
      </c>
      <c r="R65" s="1213">
        <v>0</v>
      </c>
      <c r="S65" s="1213">
        <v>0</v>
      </c>
      <c r="T65" s="1213">
        <v>0</v>
      </c>
      <c r="U65" s="1213">
        <v>0</v>
      </c>
      <c r="V65" s="1213">
        <v>0</v>
      </c>
      <c r="W65" s="1213">
        <v>0</v>
      </c>
      <c r="X65" s="1213">
        <v>0</v>
      </c>
      <c r="Y65" s="1213">
        <v>40</v>
      </c>
      <c r="Z65" s="1201">
        <f t="shared" si="4"/>
        <v>40</v>
      </c>
      <c r="AA65" s="1182">
        <v>40</v>
      </c>
      <c r="AB65" s="518">
        <v>40</v>
      </c>
      <c r="AC65" s="1202">
        <f t="shared" si="1"/>
        <v>0</v>
      </c>
      <c r="AD65" s="1202">
        <f t="shared" si="2"/>
        <v>0</v>
      </c>
    </row>
    <row r="66" spans="1:30" s="1210" customFormat="1" ht="15" customHeight="1">
      <c r="A66" s="1197">
        <f t="shared" si="3"/>
        <v>62</v>
      </c>
      <c r="B66" s="1192" t="s">
        <v>1605</v>
      </c>
      <c r="C66" s="1207" t="s">
        <v>539</v>
      </c>
      <c r="D66" s="1193" t="s">
        <v>78</v>
      </c>
      <c r="E66" s="1208">
        <v>200</v>
      </c>
      <c r="F66" s="1209">
        <v>0</v>
      </c>
      <c r="G66" s="1209">
        <v>0</v>
      </c>
      <c r="H66" s="1213">
        <v>0</v>
      </c>
      <c r="I66" s="1213">
        <v>0</v>
      </c>
      <c r="J66" s="1213">
        <v>0</v>
      </c>
      <c r="K66" s="1213">
        <v>0</v>
      </c>
      <c r="L66" s="1213">
        <v>0</v>
      </c>
      <c r="M66" s="1213">
        <v>0</v>
      </c>
      <c r="N66" s="1213">
        <v>0</v>
      </c>
      <c r="O66" s="1213">
        <v>0</v>
      </c>
      <c r="P66" s="1213">
        <v>0</v>
      </c>
      <c r="Q66" s="1213">
        <v>0</v>
      </c>
      <c r="R66" s="1213">
        <v>0</v>
      </c>
      <c r="S66" s="1213">
        <v>0</v>
      </c>
      <c r="T66" s="1213">
        <v>0</v>
      </c>
      <c r="U66" s="1213">
        <v>25</v>
      </c>
      <c r="V66" s="1213">
        <v>0</v>
      </c>
      <c r="W66" s="1213">
        <v>0</v>
      </c>
      <c r="X66" s="1213">
        <v>20</v>
      </c>
      <c r="Y66" s="1213">
        <v>40</v>
      </c>
      <c r="Z66" s="1201">
        <f t="shared" si="4"/>
        <v>85</v>
      </c>
      <c r="AA66" s="1182">
        <v>85</v>
      </c>
      <c r="AB66" s="518">
        <v>85</v>
      </c>
      <c r="AC66" s="1202">
        <f t="shared" si="1"/>
        <v>0</v>
      </c>
      <c r="AD66" s="1202">
        <f t="shared" si="2"/>
        <v>0</v>
      </c>
    </row>
    <row r="67" spans="1:30" s="1210" customFormat="1" ht="15" customHeight="1">
      <c r="A67" s="1197">
        <f t="shared" si="3"/>
        <v>63</v>
      </c>
      <c r="B67" s="1192" t="s">
        <v>1606</v>
      </c>
      <c r="C67" s="1207" t="s">
        <v>539</v>
      </c>
      <c r="D67" s="1193" t="s">
        <v>78</v>
      </c>
      <c r="E67" s="1208">
        <v>200</v>
      </c>
      <c r="F67" s="1209">
        <v>0</v>
      </c>
      <c r="G67" s="1209">
        <v>0</v>
      </c>
      <c r="H67" s="1213">
        <v>0</v>
      </c>
      <c r="I67" s="1213">
        <v>0</v>
      </c>
      <c r="J67" s="1213">
        <v>35</v>
      </c>
      <c r="K67" s="1213">
        <v>0</v>
      </c>
      <c r="L67" s="1213">
        <v>0</v>
      </c>
      <c r="M67" s="1213">
        <v>0</v>
      </c>
      <c r="N67" s="1213">
        <v>0</v>
      </c>
      <c r="O67" s="1213">
        <v>0</v>
      </c>
      <c r="P67" s="1213">
        <v>0</v>
      </c>
      <c r="Q67" s="1213">
        <v>0</v>
      </c>
      <c r="R67" s="1213">
        <v>0</v>
      </c>
      <c r="S67" s="1213">
        <v>0</v>
      </c>
      <c r="T67" s="1213">
        <v>0</v>
      </c>
      <c r="U67" s="1213">
        <v>0</v>
      </c>
      <c r="V67" s="1213">
        <v>0</v>
      </c>
      <c r="W67" s="1213">
        <v>0</v>
      </c>
      <c r="X67" s="1213">
        <v>0</v>
      </c>
      <c r="Y67" s="1213">
        <v>60</v>
      </c>
      <c r="Z67" s="1201">
        <f t="shared" si="4"/>
        <v>95</v>
      </c>
      <c r="AA67" s="1182">
        <v>95</v>
      </c>
      <c r="AB67" s="518">
        <v>95</v>
      </c>
      <c r="AC67" s="1202">
        <f t="shared" si="1"/>
        <v>0</v>
      </c>
      <c r="AD67" s="1202">
        <f t="shared" si="2"/>
        <v>0</v>
      </c>
    </row>
    <row r="68" spans="1:30" s="1210" customFormat="1" ht="15" customHeight="1">
      <c r="A68" s="1197">
        <f t="shared" si="3"/>
        <v>64</v>
      </c>
      <c r="B68" s="1192" t="s">
        <v>1607</v>
      </c>
      <c r="C68" s="1207" t="s">
        <v>539</v>
      </c>
      <c r="D68" s="1193" t="s">
        <v>78</v>
      </c>
      <c r="E68" s="1208">
        <v>200</v>
      </c>
      <c r="F68" s="1209">
        <v>0</v>
      </c>
      <c r="G68" s="1209">
        <v>0</v>
      </c>
      <c r="H68" s="1213">
        <v>0</v>
      </c>
      <c r="I68" s="1213">
        <v>0</v>
      </c>
      <c r="J68" s="1213">
        <v>0</v>
      </c>
      <c r="K68" s="1213">
        <v>0</v>
      </c>
      <c r="L68" s="1213">
        <v>0</v>
      </c>
      <c r="M68" s="1213">
        <v>0</v>
      </c>
      <c r="N68" s="1213">
        <v>0</v>
      </c>
      <c r="O68" s="1213">
        <v>0</v>
      </c>
      <c r="P68" s="1213">
        <v>0</v>
      </c>
      <c r="Q68" s="1213">
        <v>0</v>
      </c>
      <c r="R68" s="1213">
        <v>0</v>
      </c>
      <c r="S68" s="1213">
        <v>0</v>
      </c>
      <c r="T68" s="1213">
        <v>0</v>
      </c>
      <c r="U68" s="1213">
        <v>0</v>
      </c>
      <c r="V68" s="1213">
        <v>0</v>
      </c>
      <c r="W68" s="1213">
        <v>0</v>
      </c>
      <c r="X68" s="1213">
        <v>26.67</v>
      </c>
      <c r="Y68" s="1213">
        <v>40</v>
      </c>
      <c r="Z68" s="1201">
        <f t="shared" si="4"/>
        <v>66.67</v>
      </c>
      <c r="AA68" s="1182">
        <v>66.67</v>
      </c>
      <c r="AB68" s="518">
        <v>66.67</v>
      </c>
      <c r="AC68" s="1202">
        <f t="shared" si="1"/>
        <v>0</v>
      </c>
      <c r="AD68" s="1202">
        <f t="shared" si="2"/>
        <v>0</v>
      </c>
    </row>
    <row r="69" spans="1:30" s="1210" customFormat="1" ht="15" customHeight="1">
      <c r="A69" s="1197">
        <f t="shared" si="3"/>
        <v>65</v>
      </c>
      <c r="B69" s="1192" t="s">
        <v>1608</v>
      </c>
      <c r="C69" s="1207" t="s">
        <v>539</v>
      </c>
      <c r="D69" s="1193" t="s">
        <v>78</v>
      </c>
      <c r="E69" s="1208">
        <v>200</v>
      </c>
      <c r="F69" s="1209">
        <v>0</v>
      </c>
      <c r="G69" s="1209">
        <v>0</v>
      </c>
      <c r="H69" s="1213">
        <v>0</v>
      </c>
      <c r="I69" s="1213">
        <v>0</v>
      </c>
      <c r="J69" s="1213">
        <v>0</v>
      </c>
      <c r="K69" s="1213">
        <v>0</v>
      </c>
      <c r="L69" s="1213">
        <v>0</v>
      </c>
      <c r="M69" s="1213">
        <v>0</v>
      </c>
      <c r="N69" s="1213">
        <v>0</v>
      </c>
      <c r="O69" s="1213">
        <v>0</v>
      </c>
      <c r="P69" s="1213">
        <v>0</v>
      </c>
      <c r="Q69" s="1213">
        <v>0</v>
      </c>
      <c r="R69" s="1213">
        <v>0</v>
      </c>
      <c r="S69" s="1213">
        <v>0</v>
      </c>
      <c r="T69" s="1213">
        <v>0</v>
      </c>
      <c r="U69" s="1213">
        <v>0</v>
      </c>
      <c r="V69" s="1213">
        <v>0</v>
      </c>
      <c r="W69" s="1213">
        <v>0</v>
      </c>
      <c r="X69" s="1213">
        <v>0</v>
      </c>
      <c r="Y69" s="1213">
        <v>0</v>
      </c>
      <c r="Z69" s="1201">
        <f t="shared" si="4"/>
        <v>0</v>
      </c>
      <c r="AA69" s="1182">
        <v>0</v>
      </c>
      <c r="AB69" s="518">
        <v>0</v>
      </c>
      <c r="AC69" s="1202">
        <f t="shared" si="1"/>
        <v>0</v>
      </c>
      <c r="AD69" s="1202">
        <f t="shared" si="2"/>
        <v>0</v>
      </c>
    </row>
    <row r="70" spans="1:30" s="1210" customFormat="1" ht="15" customHeight="1">
      <c r="A70" s="1197">
        <f t="shared" si="3"/>
        <v>66</v>
      </c>
      <c r="B70" s="1192" t="s">
        <v>1609</v>
      </c>
      <c r="C70" s="1204" t="s">
        <v>539</v>
      </c>
      <c r="D70" s="1194" t="s">
        <v>78</v>
      </c>
      <c r="E70" s="1199">
        <v>200</v>
      </c>
      <c r="F70" s="1200">
        <v>0</v>
      </c>
      <c r="G70" s="1200">
        <v>0</v>
      </c>
      <c r="H70" s="1190">
        <v>200</v>
      </c>
      <c r="I70" s="1190">
        <v>0</v>
      </c>
      <c r="J70" s="1190">
        <v>0</v>
      </c>
      <c r="K70" s="1190">
        <v>0</v>
      </c>
      <c r="L70" s="1190">
        <v>0</v>
      </c>
      <c r="M70" s="1190">
        <v>0</v>
      </c>
      <c r="N70" s="1190">
        <v>37.5</v>
      </c>
      <c r="O70" s="1190">
        <v>0</v>
      </c>
      <c r="P70" s="1190">
        <v>0</v>
      </c>
      <c r="Q70" s="1190">
        <v>0</v>
      </c>
      <c r="R70" s="1190">
        <v>0</v>
      </c>
      <c r="S70" s="1190">
        <v>0</v>
      </c>
      <c r="T70" s="1190">
        <v>0</v>
      </c>
      <c r="U70" s="1190">
        <v>0</v>
      </c>
      <c r="V70" s="1190">
        <v>0</v>
      </c>
      <c r="W70" s="1190">
        <v>0</v>
      </c>
      <c r="X70" s="1190">
        <v>0</v>
      </c>
      <c r="Y70" s="1190">
        <v>20</v>
      </c>
      <c r="Z70" s="1201">
        <f t="shared" si="4"/>
        <v>257.5</v>
      </c>
      <c r="AA70" s="1181">
        <v>257.5</v>
      </c>
      <c r="AB70" s="517">
        <v>257.5</v>
      </c>
      <c r="AC70" s="1202">
        <f t="shared" ref="AC70:AC92" si="5">Z70-AA70</f>
        <v>0</v>
      </c>
      <c r="AD70" s="1202">
        <f t="shared" ref="AD70:AD92" si="6">Z70-AB70</f>
        <v>0</v>
      </c>
    </row>
    <row r="71" spans="1:30" s="1210" customFormat="1" ht="15" customHeight="1">
      <c r="A71" s="1197">
        <f t="shared" si="3"/>
        <v>67</v>
      </c>
      <c r="B71" s="1192" t="s">
        <v>1610</v>
      </c>
      <c r="C71" s="1207" t="s">
        <v>539</v>
      </c>
      <c r="D71" s="1193" t="s">
        <v>78</v>
      </c>
      <c r="E71" s="1208">
        <v>200</v>
      </c>
      <c r="F71" s="1209">
        <v>0</v>
      </c>
      <c r="G71" s="1209">
        <v>0</v>
      </c>
      <c r="H71" s="1213">
        <v>0</v>
      </c>
      <c r="I71" s="1213">
        <v>0</v>
      </c>
      <c r="J71" s="1213">
        <v>0</v>
      </c>
      <c r="K71" s="1213">
        <v>0</v>
      </c>
      <c r="L71" s="1213">
        <v>0</v>
      </c>
      <c r="M71" s="1213">
        <v>0</v>
      </c>
      <c r="N71" s="1213">
        <v>350</v>
      </c>
      <c r="O71" s="1213">
        <v>0</v>
      </c>
      <c r="P71" s="1213">
        <v>0</v>
      </c>
      <c r="Q71" s="1213">
        <v>0</v>
      </c>
      <c r="R71" s="1213">
        <v>0</v>
      </c>
      <c r="S71" s="1213">
        <v>0</v>
      </c>
      <c r="T71" s="1213">
        <v>0</v>
      </c>
      <c r="U71" s="1213">
        <v>0</v>
      </c>
      <c r="V71" s="1213">
        <v>0</v>
      </c>
      <c r="W71" s="1213">
        <v>0</v>
      </c>
      <c r="X71" s="1213">
        <v>0</v>
      </c>
      <c r="Y71" s="1213">
        <v>0</v>
      </c>
      <c r="Z71" s="1201">
        <f t="shared" si="4"/>
        <v>350</v>
      </c>
      <c r="AA71" s="1182">
        <v>350</v>
      </c>
      <c r="AB71" s="518">
        <v>350</v>
      </c>
      <c r="AC71" s="1202">
        <f t="shared" si="5"/>
        <v>0</v>
      </c>
      <c r="AD71" s="1202">
        <f t="shared" si="6"/>
        <v>0</v>
      </c>
    </row>
    <row r="72" spans="1:30" s="1210" customFormat="1" ht="15" customHeight="1">
      <c r="A72" s="1197">
        <f t="shared" ref="A72:A135" si="7">SUM(A71+1)</f>
        <v>68</v>
      </c>
      <c r="B72" s="1192" t="s">
        <v>4764</v>
      </c>
      <c r="C72" s="1207" t="s">
        <v>539</v>
      </c>
      <c r="D72" s="1193" t="s">
        <v>78</v>
      </c>
      <c r="E72" s="1208">
        <v>200</v>
      </c>
      <c r="F72" s="1195">
        <v>0</v>
      </c>
      <c r="G72" s="1195">
        <v>0</v>
      </c>
      <c r="H72" s="1195">
        <v>0</v>
      </c>
      <c r="I72" s="1195">
        <v>0</v>
      </c>
      <c r="J72" s="1195">
        <v>0</v>
      </c>
      <c r="K72" s="1195">
        <v>0</v>
      </c>
      <c r="L72" s="1195">
        <v>0</v>
      </c>
      <c r="M72" s="1195">
        <v>0</v>
      </c>
      <c r="N72" s="1195">
        <v>0</v>
      </c>
      <c r="O72" s="1195">
        <v>0</v>
      </c>
      <c r="P72" s="1195">
        <v>0</v>
      </c>
      <c r="Q72" s="1195">
        <v>0</v>
      </c>
      <c r="R72" s="1195">
        <v>0</v>
      </c>
      <c r="S72" s="1195">
        <v>0</v>
      </c>
      <c r="T72" s="1195">
        <v>0</v>
      </c>
      <c r="U72" s="1195">
        <v>0</v>
      </c>
      <c r="V72" s="1195">
        <v>0</v>
      </c>
      <c r="W72" s="1195">
        <v>0</v>
      </c>
      <c r="X72" s="1195">
        <v>0</v>
      </c>
      <c r="Y72" s="1195">
        <v>0</v>
      </c>
      <c r="Z72" s="1201">
        <f t="shared" si="4"/>
        <v>0</v>
      </c>
      <c r="AA72" s="1182">
        <v>0</v>
      </c>
      <c r="AB72" s="518">
        <v>0</v>
      </c>
      <c r="AC72" s="1202">
        <f t="shared" si="5"/>
        <v>0</v>
      </c>
      <c r="AD72" s="1202">
        <f t="shared" si="6"/>
        <v>0</v>
      </c>
    </row>
    <row r="73" spans="1:30" s="1210" customFormat="1" ht="15" customHeight="1">
      <c r="A73" s="1197">
        <f t="shared" si="7"/>
        <v>69</v>
      </c>
      <c r="B73" s="1192" t="s">
        <v>1611</v>
      </c>
      <c r="C73" s="1207" t="s">
        <v>539</v>
      </c>
      <c r="D73" s="1193" t="s">
        <v>78</v>
      </c>
      <c r="E73" s="1208">
        <v>200</v>
      </c>
      <c r="F73" s="1209">
        <v>0</v>
      </c>
      <c r="G73" s="1209">
        <v>0</v>
      </c>
      <c r="H73" s="1213">
        <v>0</v>
      </c>
      <c r="I73" s="1213">
        <v>0</v>
      </c>
      <c r="J73" s="1213">
        <v>0</v>
      </c>
      <c r="K73" s="1213">
        <v>0</v>
      </c>
      <c r="L73" s="1213">
        <v>200</v>
      </c>
      <c r="M73" s="1213">
        <v>0</v>
      </c>
      <c r="N73" s="1213">
        <v>0</v>
      </c>
      <c r="O73" s="1213">
        <v>0</v>
      </c>
      <c r="P73" s="1213">
        <v>0</v>
      </c>
      <c r="Q73" s="1213">
        <v>0</v>
      </c>
      <c r="R73" s="1213">
        <v>0</v>
      </c>
      <c r="S73" s="1213">
        <v>0</v>
      </c>
      <c r="T73" s="1213">
        <v>0</v>
      </c>
      <c r="U73" s="1213">
        <v>50</v>
      </c>
      <c r="V73" s="1213">
        <v>0</v>
      </c>
      <c r="W73" s="1213">
        <v>0</v>
      </c>
      <c r="X73" s="1213">
        <v>0</v>
      </c>
      <c r="Y73" s="1213">
        <v>20</v>
      </c>
      <c r="Z73" s="1201">
        <f t="shared" si="4"/>
        <v>270</v>
      </c>
      <c r="AA73" s="1182">
        <v>270</v>
      </c>
      <c r="AB73" s="518">
        <v>270</v>
      </c>
      <c r="AC73" s="1202">
        <f t="shared" si="5"/>
        <v>0</v>
      </c>
      <c r="AD73" s="1202">
        <f t="shared" si="6"/>
        <v>0</v>
      </c>
    </row>
    <row r="74" spans="1:30" s="1210" customFormat="1" ht="15" customHeight="1">
      <c r="A74" s="1197">
        <f t="shared" si="7"/>
        <v>70</v>
      </c>
      <c r="B74" s="1192" t="s">
        <v>1612</v>
      </c>
      <c r="C74" s="1204" t="s">
        <v>539</v>
      </c>
      <c r="D74" s="1194" t="s">
        <v>78</v>
      </c>
      <c r="E74" s="1199">
        <v>200</v>
      </c>
      <c r="F74" s="1200">
        <v>0</v>
      </c>
      <c r="G74" s="1200">
        <v>0</v>
      </c>
      <c r="H74" s="1190">
        <v>0</v>
      </c>
      <c r="I74" s="1190">
        <v>0</v>
      </c>
      <c r="J74" s="1190">
        <v>0</v>
      </c>
      <c r="K74" s="1190">
        <v>0</v>
      </c>
      <c r="L74" s="1190">
        <v>0</v>
      </c>
      <c r="M74" s="1190">
        <v>0</v>
      </c>
      <c r="N74" s="1190">
        <v>16.670000000000002</v>
      </c>
      <c r="O74" s="1190">
        <v>0</v>
      </c>
      <c r="P74" s="1190">
        <v>0</v>
      </c>
      <c r="Q74" s="1190">
        <v>0</v>
      </c>
      <c r="R74" s="1190">
        <v>0</v>
      </c>
      <c r="S74" s="1190">
        <v>0</v>
      </c>
      <c r="T74" s="1190">
        <v>0</v>
      </c>
      <c r="U74" s="1190">
        <v>25</v>
      </c>
      <c r="V74" s="1190">
        <v>0</v>
      </c>
      <c r="W74" s="1190">
        <v>0</v>
      </c>
      <c r="X74" s="1190">
        <v>0</v>
      </c>
      <c r="Y74" s="1190">
        <v>20</v>
      </c>
      <c r="Z74" s="1201">
        <f t="shared" si="4"/>
        <v>61.67</v>
      </c>
      <c r="AA74" s="1181">
        <v>61.67</v>
      </c>
      <c r="AB74" s="517">
        <v>61.67</v>
      </c>
      <c r="AC74" s="1202">
        <f t="shared" si="5"/>
        <v>0</v>
      </c>
      <c r="AD74" s="1202">
        <f t="shared" si="6"/>
        <v>0</v>
      </c>
    </row>
    <row r="75" spans="1:30" s="1210" customFormat="1" ht="15" customHeight="1">
      <c r="A75" s="1197">
        <f t="shared" si="7"/>
        <v>71</v>
      </c>
      <c r="B75" s="1192" t="s">
        <v>1613</v>
      </c>
      <c r="C75" s="1204" t="s">
        <v>539</v>
      </c>
      <c r="D75" s="1194" t="s">
        <v>78</v>
      </c>
      <c r="E75" s="1199">
        <v>200</v>
      </c>
      <c r="F75" s="1200">
        <v>0</v>
      </c>
      <c r="G75" s="1200">
        <v>0</v>
      </c>
      <c r="H75" s="1190">
        <v>0</v>
      </c>
      <c r="I75" s="1190">
        <v>0</v>
      </c>
      <c r="J75" s="1190">
        <v>40.83</v>
      </c>
      <c r="K75" s="1190">
        <v>0</v>
      </c>
      <c r="L75" s="1190">
        <v>0</v>
      </c>
      <c r="M75" s="1190">
        <v>0</v>
      </c>
      <c r="N75" s="1190">
        <v>0</v>
      </c>
      <c r="O75" s="1190">
        <v>0</v>
      </c>
      <c r="P75" s="1190">
        <v>0</v>
      </c>
      <c r="Q75" s="1190">
        <v>0</v>
      </c>
      <c r="R75" s="1190">
        <v>0</v>
      </c>
      <c r="S75" s="1190">
        <v>0</v>
      </c>
      <c r="T75" s="1190">
        <v>0</v>
      </c>
      <c r="U75" s="1190">
        <v>0</v>
      </c>
      <c r="V75" s="1190">
        <v>0</v>
      </c>
      <c r="W75" s="1190">
        <v>0</v>
      </c>
      <c r="X75" s="1190">
        <v>0</v>
      </c>
      <c r="Y75" s="1190">
        <v>40</v>
      </c>
      <c r="Z75" s="1201">
        <f t="shared" si="4"/>
        <v>80.83</v>
      </c>
      <c r="AA75" s="1181">
        <v>80.83</v>
      </c>
      <c r="AB75" s="517">
        <v>80.83</v>
      </c>
      <c r="AC75" s="1202">
        <f t="shared" si="5"/>
        <v>0</v>
      </c>
      <c r="AD75" s="1202">
        <f t="shared" si="6"/>
        <v>0</v>
      </c>
    </row>
    <row r="76" spans="1:30" s="1210" customFormat="1" ht="15" customHeight="1">
      <c r="A76" s="1197">
        <f t="shared" si="7"/>
        <v>72</v>
      </c>
      <c r="B76" s="1192" t="s">
        <v>1614</v>
      </c>
      <c r="C76" s="1204" t="s">
        <v>539</v>
      </c>
      <c r="D76" s="1194" t="s">
        <v>78</v>
      </c>
      <c r="E76" s="1199">
        <v>200</v>
      </c>
      <c r="F76" s="1200">
        <v>0</v>
      </c>
      <c r="G76" s="1200">
        <v>0</v>
      </c>
      <c r="H76" s="1190">
        <v>0</v>
      </c>
      <c r="I76" s="1190">
        <v>0</v>
      </c>
      <c r="J76" s="1190">
        <v>0</v>
      </c>
      <c r="K76" s="1190">
        <v>0</v>
      </c>
      <c r="L76" s="1190">
        <v>0</v>
      </c>
      <c r="M76" s="1190">
        <v>0</v>
      </c>
      <c r="N76" s="1190">
        <v>0</v>
      </c>
      <c r="O76" s="1190">
        <v>0</v>
      </c>
      <c r="P76" s="1190">
        <v>0</v>
      </c>
      <c r="Q76" s="1190">
        <v>0</v>
      </c>
      <c r="R76" s="1190">
        <v>0</v>
      </c>
      <c r="S76" s="1190">
        <v>0</v>
      </c>
      <c r="T76" s="1190">
        <v>0</v>
      </c>
      <c r="U76" s="1190">
        <v>0</v>
      </c>
      <c r="V76" s="1190">
        <v>0</v>
      </c>
      <c r="W76" s="1190">
        <v>0</v>
      </c>
      <c r="X76" s="1190">
        <v>0</v>
      </c>
      <c r="Y76" s="1190">
        <v>20</v>
      </c>
      <c r="Z76" s="1201">
        <f t="shared" si="4"/>
        <v>20</v>
      </c>
      <c r="AA76" s="1181">
        <v>20</v>
      </c>
      <c r="AB76" s="517">
        <v>20</v>
      </c>
      <c r="AC76" s="1202">
        <f t="shared" si="5"/>
        <v>0</v>
      </c>
      <c r="AD76" s="1202">
        <f t="shared" si="6"/>
        <v>0</v>
      </c>
    </row>
    <row r="77" spans="1:30" s="1210" customFormat="1" ht="15" customHeight="1">
      <c r="A77" s="1197">
        <f t="shared" si="7"/>
        <v>73</v>
      </c>
      <c r="B77" s="1192" t="s">
        <v>1615</v>
      </c>
      <c r="C77" s="1207" t="s">
        <v>539</v>
      </c>
      <c r="D77" s="1193" t="s">
        <v>78</v>
      </c>
      <c r="E77" s="1208">
        <v>200</v>
      </c>
      <c r="F77" s="1209">
        <v>0</v>
      </c>
      <c r="G77" s="1209">
        <v>0</v>
      </c>
      <c r="H77" s="1213">
        <v>0</v>
      </c>
      <c r="I77" s="1213">
        <v>0</v>
      </c>
      <c r="J77" s="1213">
        <v>0</v>
      </c>
      <c r="K77" s="1213">
        <v>0</v>
      </c>
      <c r="L77" s="1213">
        <v>0</v>
      </c>
      <c r="M77" s="1213">
        <v>0</v>
      </c>
      <c r="N77" s="1213">
        <v>100</v>
      </c>
      <c r="O77" s="1213">
        <v>0</v>
      </c>
      <c r="P77" s="1213">
        <v>0</v>
      </c>
      <c r="Q77" s="1213">
        <v>0</v>
      </c>
      <c r="R77" s="1213">
        <v>0</v>
      </c>
      <c r="S77" s="1213">
        <v>0</v>
      </c>
      <c r="T77" s="1213">
        <v>0</v>
      </c>
      <c r="U77" s="1213">
        <v>0</v>
      </c>
      <c r="V77" s="1213">
        <v>0</v>
      </c>
      <c r="W77" s="1213">
        <v>0</v>
      </c>
      <c r="X77" s="1213">
        <v>0</v>
      </c>
      <c r="Y77" s="1213">
        <v>27.34</v>
      </c>
      <c r="Z77" s="1201">
        <f t="shared" si="4"/>
        <v>127.34</v>
      </c>
      <c r="AA77" s="1182">
        <v>127.34</v>
      </c>
      <c r="AB77" s="518">
        <v>127.34</v>
      </c>
      <c r="AC77" s="1202">
        <f t="shared" si="5"/>
        <v>0</v>
      </c>
      <c r="AD77" s="1202">
        <f t="shared" si="6"/>
        <v>0</v>
      </c>
    </row>
    <row r="78" spans="1:30" s="1220" customFormat="1">
      <c r="A78" s="1197">
        <f t="shared" si="7"/>
        <v>74</v>
      </c>
      <c r="B78" s="785" t="s">
        <v>2984</v>
      </c>
      <c r="C78" s="785" t="s">
        <v>2985</v>
      </c>
      <c r="D78" s="786" t="s">
        <v>41</v>
      </c>
      <c r="E78" s="786">
        <v>350</v>
      </c>
      <c r="F78" s="787">
        <v>0</v>
      </c>
      <c r="G78" s="787">
        <v>0</v>
      </c>
      <c r="H78" s="1214">
        <v>0</v>
      </c>
      <c r="I78" s="1214">
        <v>0</v>
      </c>
      <c r="J78" s="1214">
        <v>17.5</v>
      </c>
      <c r="K78" s="1214">
        <v>0</v>
      </c>
      <c r="L78" s="1214">
        <v>0</v>
      </c>
      <c r="M78" s="1214">
        <v>0</v>
      </c>
      <c r="N78" s="1214">
        <v>7.14</v>
      </c>
      <c r="O78" s="1214">
        <v>0</v>
      </c>
      <c r="P78" s="1214">
        <v>0</v>
      </c>
      <c r="Q78" s="1214">
        <v>0</v>
      </c>
      <c r="R78" s="1214">
        <v>0</v>
      </c>
      <c r="S78" s="1214">
        <v>0</v>
      </c>
      <c r="T78" s="1214">
        <v>0</v>
      </c>
      <c r="U78" s="1214">
        <v>100</v>
      </c>
      <c r="V78" s="1214">
        <v>0</v>
      </c>
      <c r="W78" s="1214">
        <v>0</v>
      </c>
      <c r="X78" s="1214">
        <v>0</v>
      </c>
      <c r="Y78" s="1214">
        <v>60</v>
      </c>
      <c r="Z78" s="1215">
        <f t="shared" ref="Z78:Z92" si="8">SUM(F78:Y78)</f>
        <v>184.64</v>
      </c>
      <c r="AA78" s="1216">
        <v>184.64</v>
      </c>
      <c r="AB78" s="1217">
        <v>184.64</v>
      </c>
      <c r="AC78" s="1218">
        <f t="shared" si="5"/>
        <v>0</v>
      </c>
      <c r="AD78" s="1219">
        <f t="shared" si="6"/>
        <v>0</v>
      </c>
    </row>
    <row r="79" spans="1:30" s="1210" customFormat="1">
      <c r="A79" s="1197">
        <f t="shared" si="7"/>
        <v>75</v>
      </c>
      <c r="B79" s="785" t="s">
        <v>2986</v>
      </c>
      <c r="C79" s="785" t="s">
        <v>2985</v>
      </c>
      <c r="D79" s="786" t="s">
        <v>2987</v>
      </c>
      <c r="E79" s="786">
        <v>300</v>
      </c>
      <c r="F79" s="787">
        <v>0</v>
      </c>
      <c r="G79" s="787">
        <v>0</v>
      </c>
      <c r="H79" s="1214">
        <v>66.66</v>
      </c>
      <c r="I79" s="1214">
        <v>0</v>
      </c>
      <c r="J79" s="1214">
        <v>23.33</v>
      </c>
      <c r="K79" s="1214">
        <v>0</v>
      </c>
      <c r="L79" s="1214">
        <v>0</v>
      </c>
      <c r="M79" s="1214">
        <v>0</v>
      </c>
      <c r="N79" s="1214">
        <v>7.14</v>
      </c>
      <c r="O79" s="1214">
        <v>0</v>
      </c>
      <c r="P79" s="1214">
        <v>0</v>
      </c>
      <c r="Q79" s="1214">
        <v>0</v>
      </c>
      <c r="R79" s="1214">
        <v>0</v>
      </c>
      <c r="S79" s="1214">
        <v>0</v>
      </c>
      <c r="T79" s="1214">
        <v>0</v>
      </c>
      <c r="U79" s="1214">
        <v>75</v>
      </c>
      <c r="V79" s="1214">
        <v>0</v>
      </c>
      <c r="W79" s="1214">
        <v>0</v>
      </c>
      <c r="X79" s="1214">
        <v>0</v>
      </c>
      <c r="Y79" s="1214">
        <v>60</v>
      </c>
      <c r="Z79" s="1215">
        <f t="shared" si="8"/>
        <v>232.13</v>
      </c>
      <c r="AA79" s="1216">
        <v>232.13</v>
      </c>
      <c r="AB79" s="1217">
        <v>232.13</v>
      </c>
      <c r="AC79" s="1218">
        <f t="shared" si="5"/>
        <v>0</v>
      </c>
      <c r="AD79" s="1219">
        <f t="shared" si="6"/>
        <v>0</v>
      </c>
    </row>
    <row r="80" spans="1:30" s="1220" customFormat="1">
      <c r="A80" s="1197">
        <f t="shared" si="7"/>
        <v>76</v>
      </c>
      <c r="B80" s="785" t="s">
        <v>2988</v>
      </c>
      <c r="C80" s="785" t="s">
        <v>2985</v>
      </c>
      <c r="D80" s="786" t="s">
        <v>2987</v>
      </c>
      <c r="E80" s="786">
        <v>300</v>
      </c>
      <c r="F80" s="787">
        <v>0</v>
      </c>
      <c r="G80" s="787">
        <v>333.33</v>
      </c>
      <c r="H80" s="1214">
        <v>0</v>
      </c>
      <c r="I80" s="1214">
        <v>0</v>
      </c>
      <c r="J80" s="1214">
        <v>0</v>
      </c>
      <c r="K80" s="1214">
        <v>0</v>
      </c>
      <c r="L80" s="1214">
        <v>0</v>
      </c>
      <c r="M80" s="1214">
        <v>0</v>
      </c>
      <c r="N80" s="1214">
        <v>7.29</v>
      </c>
      <c r="O80" s="1214">
        <v>0</v>
      </c>
      <c r="P80" s="1214">
        <v>0</v>
      </c>
      <c r="Q80" s="1214">
        <v>0</v>
      </c>
      <c r="R80" s="1214">
        <v>0</v>
      </c>
      <c r="S80" s="1214">
        <v>0</v>
      </c>
      <c r="T80" s="1214">
        <v>0</v>
      </c>
      <c r="U80" s="1214">
        <v>0</v>
      </c>
      <c r="V80" s="1214">
        <v>0</v>
      </c>
      <c r="W80" s="1214">
        <v>0</v>
      </c>
      <c r="X80" s="1214">
        <v>0</v>
      </c>
      <c r="Y80" s="1214">
        <v>35.659999999999997</v>
      </c>
      <c r="Z80" s="1215">
        <f t="shared" si="8"/>
        <v>376.28</v>
      </c>
      <c r="AA80" s="1216">
        <v>376.28</v>
      </c>
      <c r="AB80" s="1217">
        <v>376.28</v>
      </c>
      <c r="AC80" s="1218">
        <f t="shared" si="5"/>
        <v>0</v>
      </c>
      <c r="AD80" s="1219">
        <f t="shared" si="6"/>
        <v>0</v>
      </c>
    </row>
    <row r="81" spans="1:30" s="1210" customFormat="1">
      <c r="A81" s="1197">
        <f t="shared" si="7"/>
        <v>77</v>
      </c>
      <c r="B81" s="785" t="s">
        <v>2989</v>
      </c>
      <c r="C81" s="785" t="s">
        <v>2985</v>
      </c>
      <c r="D81" s="786" t="s">
        <v>2987</v>
      </c>
      <c r="E81" s="786">
        <v>300</v>
      </c>
      <c r="F81" s="787">
        <v>0</v>
      </c>
      <c r="G81" s="787">
        <v>166</v>
      </c>
      <c r="H81" s="787">
        <v>0</v>
      </c>
      <c r="I81" s="787">
        <v>0</v>
      </c>
      <c r="J81" s="787">
        <v>40</v>
      </c>
      <c r="K81" s="787">
        <v>0</v>
      </c>
      <c r="L81" s="787">
        <v>0</v>
      </c>
      <c r="M81" s="787">
        <v>0</v>
      </c>
      <c r="N81" s="787">
        <v>129</v>
      </c>
      <c r="O81" s="787">
        <v>0</v>
      </c>
      <c r="P81" s="787">
        <v>0</v>
      </c>
      <c r="Q81" s="787">
        <v>0</v>
      </c>
      <c r="R81" s="787">
        <v>0</v>
      </c>
      <c r="S81" s="787">
        <v>0</v>
      </c>
      <c r="T81" s="787">
        <v>0</v>
      </c>
      <c r="U81" s="787">
        <v>100</v>
      </c>
      <c r="V81" s="787">
        <v>0</v>
      </c>
      <c r="W81" s="787">
        <v>0</v>
      </c>
      <c r="X81" s="787">
        <v>60</v>
      </c>
      <c r="Y81" s="787">
        <v>60</v>
      </c>
      <c r="Z81" s="1215">
        <f t="shared" si="8"/>
        <v>555</v>
      </c>
      <c r="AA81" s="1216">
        <v>555</v>
      </c>
      <c r="AB81" s="1217">
        <v>555</v>
      </c>
      <c r="AC81" s="1218">
        <f t="shared" si="5"/>
        <v>0</v>
      </c>
      <c r="AD81" s="1219">
        <f t="shared" si="6"/>
        <v>0</v>
      </c>
    </row>
    <row r="82" spans="1:30" s="1220" customFormat="1">
      <c r="A82" s="1197">
        <f t="shared" si="7"/>
        <v>78</v>
      </c>
      <c r="B82" s="785" t="s">
        <v>2990</v>
      </c>
      <c r="C82" s="785" t="s">
        <v>2985</v>
      </c>
      <c r="D82" s="786" t="s">
        <v>2987</v>
      </c>
      <c r="E82" s="786">
        <v>300</v>
      </c>
      <c r="F82" s="787">
        <v>375</v>
      </c>
      <c r="G82" s="787">
        <v>0</v>
      </c>
      <c r="H82" s="1214">
        <v>0</v>
      </c>
      <c r="I82" s="1214">
        <v>0</v>
      </c>
      <c r="J82" s="1214">
        <v>0</v>
      </c>
      <c r="K82" s="1214">
        <v>0</v>
      </c>
      <c r="L82" s="1214">
        <v>66.67</v>
      </c>
      <c r="M82" s="1214">
        <v>0</v>
      </c>
      <c r="N82" s="1214">
        <v>0</v>
      </c>
      <c r="O82" s="1214">
        <v>71.430000000000007</v>
      </c>
      <c r="P82" s="1214">
        <v>0</v>
      </c>
      <c r="Q82" s="1214">
        <v>0</v>
      </c>
      <c r="R82" s="1214">
        <v>0</v>
      </c>
      <c r="S82" s="1214">
        <v>200</v>
      </c>
      <c r="T82" s="1214">
        <v>0</v>
      </c>
      <c r="U82" s="1214">
        <v>0</v>
      </c>
      <c r="V82" s="1214">
        <v>0</v>
      </c>
      <c r="W82" s="787">
        <v>0</v>
      </c>
      <c r="X82" s="1214">
        <v>0</v>
      </c>
      <c r="Y82" s="1214">
        <v>0</v>
      </c>
      <c r="Z82" s="1215">
        <f t="shared" si="8"/>
        <v>713.1</v>
      </c>
      <c r="AA82" s="1216">
        <v>713.1</v>
      </c>
      <c r="AB82" s="1217">
        <v>713.1</v>
      </c>
      <c r="AC82" s="1218">
        <f t="shared" si="5"/>
        <v>0</v>
      </c>
      <c r="AD82" s="1219">
        <f t="shared" si="6"/>
        <v>0</v>
      </c>
    </row>
    <row r="83" spans="1:30" s="1220" customFormat="1">
      <c r="A83" s="1197">
        <f t="shared" si="7"/>
        <v>79</v>
      </c>
      <c r="B83" s="785" t="s">
        <v>2991</v>
      </c>
      <c r="C83" s="785" t="s">
        <v>2985</v>
      </c>
      <c r="D83" s="786" t="s">
        <v>2987</v>
      </c>
      <c r="E83" s="786">
        <v>300</v>
      </c>
      <c r="F83" s="787">
        <v>200</v>
      </c>
      <c r="G83" s="787">
        <v>0</v>
      </c>
      <c r="H83" s="1214">
        <v>0</v>
      </c>
      <c r="I83" s="1214">
        <v>0</v>
      </c>
      <c r="J83" s="1214">
        <v>0</v>
      </c>
      <c r="K83" s="1214">
        <v>0</v>
      </c>
      <c r="L83" s="1214">
        <v>0</v>
      </c>
      <c r="M83" s="1214">
        <v>0</v>
      </c>
      <c r="N83" s="1214">
        <v>124.05</v>
      </c>
      <c r="O83" s="1214">
        <v>0</v>
      </c>
      <c r="P83" s="1214">
        <v>0</v>
      </c>
      <c r="Q83" s="1214">
        <v>0</v>
      </c>
      <c r="R83" s="1214">
        <v>0</v>
      </c>
      <c r="S83" s="1214">
        <v>0</v>
      </c>
      <c r="T83" s="1214">
        <v>200</v>
      </c>
      <c r="U83" s="1214">
        <v>100</v>
      </c>
      <c r="V83" s="1214">
        <v>0</v>
      </c>
      <c r="W83" s="1214">
        <v>0</v>
      </c>
      <c r="X83" s="1214">
        <v>0</v>
      </c>
      <c r="Y83" s="1214">
        <v>13.34</v>
      </c>
      <c r="Z83" s="1215">
        <f t="shared" si="8"/>
        <v>637.39</v>
      </c>
      <c r="AA83" s="1216">
        <v>637.39</v>
      </c>
      <c r="AB83" s="1217">
        <v>637.39</v>
      </c>
      <c r="AC83" s="1218">
        <f t="shared" si="5"/>
        <v>0</v>
      </c>
      <c r="AD83" s="1219">
        <f t="shared" si="6"/>
        <v>0</v>
      </c>
    </row>
    <row r="84" spans="1:30" s="1220" customFormat="1">
      <c r="A84" s="1197">
        <f t="shared" si="7"/>
        <v>80</v>
      </c>
      <c r="B84" s="785" t="s">
        <v>2992</v>
      </c>
      <c r="C84" s="785" t="s">
        <v>2985</v>
      </c>
      <c r="D84" s="786" t="s">
        <v>2987</v>
      </c>
      <c r="E84" s="786">
        <v>300</v>
      </c>
      <c r="F84" s="787">
        <v>0</v>
      </c>
      <c r="G84" s="787">
        <v>0</v>
      </c>
      <c r="H84" s="1214">
        <v>0</v>
      </c>
      <c r="I84" s="1214">
        <v>0</v>
      </c>
      <c r="J84" s="1214">
        <v>17.5</v>
      </c>
      <c r="K84" s="1214">
        <v>0</v>
      </c>
      <c r="L84" s="1214">
        <v>0</v>
      </c>
      <c r="M84" s="1214">
        <v>0</v>
      </c>
      <c r="N84" s="1214">
        <v>0</v>
      </c>
      <c r="O84" s="1214">
        <v>0</v>
      </c>
      <c r="P84" s="1214">
        <v>0</v>
      </c>
      <c r="Q84" s="1214">
        <v>0</v>
      </c>
      <c r="R84" s="1214">
        <v>0</v>
      </c>
      <c r="S84" s="1214">
        <v>0</v>
      </c>
      <c r="T84" s="1214">
        <v>0</v>
      </c>
      <c r="U84" s="1214">
        <v>50</v>
      </c>
      <c r="V84" s="1214">
        <v>0</v>
      </c>
      <c r="W84" s="1214">
        <v>0</v>
      </c>
      <c r="X84" s="1214">
        <v>0</v>
      </c>
      <c r="Y84" s="1214">
        <v>60</v>
      </c>
      <c r="Z84" s="1215">
        <f t="shared" si="8"/>
        <v>127.5</v>
      </c>
      <c r="AA84" s="1216">
        <v>127.5</v>
      </c>
      <c r="AB84" s="1217">
        <v>127.5</v>
      </c>
      <c r="AC84" s="1218">
        <f t="shared" si="5"/>
        <v>0</v>
      </c>
      <c r="AD84" s="1219">
        <f t="shared" si="6"/>
        <v>0</v>
      </c>
    </row>
    <row r="85" spans="1:30" s="1220" customFormat="1">
      <c r="A85" s="1197">
        <f t="shared" si="7"/>
        <v>81</v>
      </c>
      <c r="B85" s="785" t="s">
        <v>2993</v>
      </c>
      <c r="C85" s="785" t="s">
        <v>2985</v>
      </c>
      <c r="D85" s="786" t="s">
        <v>2987</v>
      </c>
      <c r="E85" s="786">
        <v>300</v>
      </c>
      <c r="F85" s="787">
        <v>200</v>
      </c>
      <c r="G85" s="787">
        <v>0</v>
      </c>
      <c r="H85" s="1214">
        <v>0</v>
      </c>
      <c r="I85" s="1214">
        <v>0</v>
      </c>
      <c r="J85" s="1214">
        <v>0</v>
      </c>
      <c r="K85" s="1214">
        <v>0</v>
      </c>
      <c r="L85" s="1214">
        <v>0</v>
      </c>
      <c r="M85" s="1214">
        <v>0</v>
      </c>
      <c r="N85" s="1214">
        <v>92.05</v>
      </c>
      <c r="O85" s="1214">
        <v>0</v>
      </c>
      <c r="P85" s="1214">
        <v>0</v>
      </c>
      <c r="Q85" s="1214">
        <v>0</v>
      </c>
      <c r="R85" s="1214">
        <v>0</v>
      </c>
      <c r="S85" s="1214">
        <v>0</v>
      </c>
      <c r="T85" s="1214">
        <v>0</v>
      </c>
      <c r="U85" s="1214">
        <v>100</v>
      </c>
      <c r="V85" s="1214">
        <v>0</v>
      </c>
      <c r="W85" s="1214">
        <v>0</v>
      </c>
      <c r="X85" s="1214">
        <v>0</v>
      </c>
      <c r="Y85" s="1214">
        <v>60</v>
      </c>
      <c r="Z85" s="1215">
        <f t="shared" si="8"/>
        <v>452.05</v>
      </c>
      <c r="AA85" s="1216">
        <v>452.05</v>
      </c>
      <c r="AB85" s="1217">
        <v>452.05</v>
      </c>
      <c r="AC85" s="1218">
        <f t="shared" si="5"/>
        <v>0</v>
      </c>
      <c r="AD85" s="1219">
        <f t="shared" si="6"/>
        <v>0</v>
      </c>
    </row>
    <row r="86" spans="1:30" s="1210" customFormat="1">
      <c r="A86" s="1197">
        <f t="shared" si="7"/>
        <v>82</v>
      </c>
      <c r="B86" s="785" t="s">
        <v>2994</v>
      </c>
      <c r="C86" s="785" t="s">
        <v>2985</v>
      </c>
      <c r="D86" s="786" t="s">
        <v>2987</v>
      </c>
      <c r="E86" s="786">
        <v>300</v>
      </c>
      <c r="F86" s="787">
        <v>0</v>
      </c>
      <c r="G86" s="787">
        <v>0</v>
      </c>
      <c r="H86" s="1214">
        <v>0</v>
      </c>
      <c r="I86" s="1214">
        <v>0</v>
      </c>
      <c r="J86" s="1214">
        <v>17.5</v>
      </c>
      <c r="K86" s="1214">
        <v>0</v>
      </c>
      <c r="L86" s="1214">
        <v>48</v>
      </c>
      <c r="M86" s="1214">
        <v>0</v>
      </c>
      <c r="N86" s="1214">
        <v>25</v>
      </c>
      <c r="O86" s="1214">
        <v>0</v>
      </c>
      <c r="P86" s="1214">
        <v>0</v>
      </c>
      <c r="Q86" s="1214">
        <v>0</v>
      </c>
      <c r="R86" s="1214">
        <v>0</v>
      </c>
      <c r="S86" s="1214">
        <v>0</v>
      </c>
      <c r="T86" s="1214">
        <v>0</v>
      </c>
      <c r="U86" s="1214">
        <v>0</v>
      </c>
      <c r="V86" s="1214">
        <v>0</v>
      </c>
      <c r="W86" s="1214">
        <v>0</v>
      </c>
      <c r="X86" s="1214">
        <v>0</v>
      </c>
      <c r="Y86" s="1214">
        <v>0</v>
      </c>
      <c r="Z86" s="1215">
        <f t="shared" si="8"/>
        <v>90.5</v>
      </c>
      <c r="AA86" s="1216">
        <v>90.5</v>
      </c>
      <c r="AB86" s="1217">
        <v>90.5</v>
      </c>
      <c r="AC86" s="1218">
        <f t="shared" si="5"/>
        <v>0</v>
      </c>
      <c r="AD86" s="1219">
        <f t="shared" si="6"/>
        <v>0</v>
      </c>
    </row>
    <row r="87" spans="1:30" s="1210" customFormat="1">
      <c r="A87" s="1197">
        <f t="shared" si="7"/>
        <v>83</v>
      </c>
      <c r="B87" s="785" t="s">
        <v>2995</v>
      </c>
      <c r="C87" s="785" t="s">
        <v>2985</v>
      </c>
      <c r="D87" s="786" t="s">
        <v>2987</v>
      </c>
      <c r="E87" s="786">
        <v>300</v>
      </c>
      <c r="F87" s="787">
        <v>167</v>
      </c>
      <c r="G87" s="787">
        <v>367</v>
      </c>
      <c r="H87" s="1214">
        <v>0</v>
      </c>
      <c r="I87" s="1214">
        <v>0</v>
      </c>
      <c r="J87" s="1214">
        <v>94</v>
      </c>
      <c r="K87" s="1214">
        <v>0</v>
      </c>
      <c r="L87" s="1214">
        <v>300</v>
      </c>
      <c r="M87" s="1214">
        <v>0</v>
      </c>
      <c r="N87" s="1214">
        <v>143</v>
      </c>
      <c r="O87" s="1214">
        <v>0</v>
      </c>
      <c r="P87" s="1214">
        <v>0</v>
      </c>
      <c r="Q87" s="1214">
        <v>0</v>
      </c>
      <c r="R87" s="1214">
        <v>0</v>
      </c>
      <c r="S87" s="1214">
        <v>0</v>
      </c>
      <c r="T87" s="1214">
        <v>0</v>
      </c>
      <c r="U87" s="1214">
        <v>100</v>
      </c>
      <c r="V87" s="1214">
        <v>0</v>
      </c>
      <c r="W87" s="1214">
        <v>0</v>
      </c>
      <c r="X87" s="1214">
        <v>0</v>
      </c>
      <c r="Y87" s="1214">
        <v>60</v>
      </c>
      <c r="Z87" s="1215">
        <f t="shared" si="8"/>
        <v>1231</v>
      </c>
      <c r="AA87" s="1216">
        <v>1231</v>
      </c>
      <c r="AB87" s="1217">
        <v>1231</v>
      </c>
      <c r="AC87" s="1218">
        <f t="shared" si="5"/>
        <v>0</v>
      </c>
      <c r="AD87" s="1219">
        <f t="shared" si="6"/>
        <v>0</v>
      </c>
    </row>
    <row r="88" spans="1:30" s="1220" customFormat="1">
      <c r="A88" s="1197">
        <f t="shared" si="7"/>
        <v>84</v>
      </c>
      <c r="B88" s="785" t="s">
        <v>2996</v>
      </c>
      <c r="C88" s="785" t="s">
        <v>2985</v>
      </c>
      <c r="D88" s="786" t="s">
        <v>2997</v>
      </c>
      <c r="E88" s="786">
        <v>250</v>
      </c>
      <c r="F88" s="787">
        <v>0</v>
      </c>
      <c r="G88" s="787">
        <v>0</v>
      </c>
      <c r="H88" s="1214">
        <v>0</v>
      </c>
      <c r="I88" s="1214">
        <v>0</v>
      </c>
      <c r="J88" s="1214">
        <v>0</v>
      </c>
      <c r="K88" s="1214">
        <v>0</v>
      </c>
      <c r="L88" s="1214">
        <v>0</v>
      </c>
      <c r="M88" s="1214">
        <v>0</v>
      </c>
      <c r="N88" s="1214">
        <v>0</v>
      </c>
      <c r="O88" s="1214">
        <v>0</v>
      </c>
      <c r="P88" s="1214">
        <v>0</v>
      </c>
      <c r="Q88" s="1214">
        <v>0</v>
      </c>
      <c r="R88" s="1214">
        <v>0</v>
      </c>
      <c r="S88" s="1214">
        <v>0</v>
      </c>
      <c r="T88" s="1214">
        <v>0</v>
      </c>
      <c r="U88" s="1214">
        <v>0</v>
      </c>
      <c r="V88" s="1214">
        <v>0</v>
      </c>
      <c r="W88" s="1214">
        <v>0</v>
      </c>
      <c r="X88" s="1214">
        <v>0</v>
      </c>
      <c r="Y88" s="1214">
        <v>40</v>
      </c>
      <c r="Z88" s="1215">
        <f t="shared" si="8"/>
        <v>40</v>
      </c>
      <c r="AA88" s="1216">
        <v>40</v>
      </c>
      <c r="AB88" s="1217">
        <v>40</v>
      </c>
      <c r="AC88" s="1218">
        <f t="shared" si="5"/>
        <v>0</v>
      </c>
      <c r="AD88" s="1219">
        <f t="shared" si="6"/>
        <v>0</v>
      </c>
    </row>
    <row r="89" spans="1:30" s="1220" customFormat="1">
      <c r="A89" s="1197">
        <f t="shared" si="7"/>
        <v>85</v>
      </c>
      <c r="B89" s="785" t="s">
        <v>2998</v>
      </c>
      <c r="C89" s="785" t="s">
        <v>2985</v>
      </c>
      <c r="D89" s="786" t="s">
        <v>2997</v>
      </c>
      <c r="E89" s="786">
        <v>250</v>
      </c>
      <c r="F89" s="787">
        <v>0</v>
      </c>
      <c r="G89" s="787">
        <v>0</v>
      </c>
      <c r="H89" s="1214">
        <v>0</v>
      </c>
      <c r="I89" s="1214">
        <v>0</v>
      </c>
      <c r="J89" s="1214">
        <v>17.5</v>
      </c>
      <c r="K89" s="1214">
        <v>0</v>
      </c>
      <c r="L89" s="1214">
        <v>63</v>
      </c>
      <c r="M89" s="1214">
        <v>100</v>
      </c>
      <c r="N89" s="1214">
        <v>29.17</v>
      </c>
      <c r="O89" s="1214">
        <v>0</v>
      </c>
      <c r="P89" s="1214">
        <v>0</v>
      </c>
      <c r="Q89" s="1214">
        <v>0</v>
      </c>
      <c r="R89" s="1214">
        <v>0</v>
      </c>
      <c r="S89" s="1214">
        <v>0</v>
      </c>
      <c r="T89" s="1214">
        <v>0</v>
      </c>
      <c r="U89" s="1214">
        <v>0</v>
      </c>
      <c r="V89" s="1214">
        <v>0</v>
      </c>
      <c r="W89" s="1214">
        <v>0</v>
      </c>
      <c r="X89" s="1214">
        <v>0</v>
      </c>
      <c r="Y89" s="1214">
        <v>0</v>
      </c>
      <c r="Z89" s="1215">
        <f t="shared" si="8"/>
        <v>209.67000000000002</v>
      </c>
      <c r="AA89" s="1216">
        <v>209.67</v>
      </c>
      <c r="AB89" s="1217">
        <v>209.67</v>
      </c>
      <c r="AC89" s="1218">
        <f t="shared" si="5"/>
        <v>0</v>
      </c>
      <c r="AD89" s="1219">
        <f t="shared" si="6"/>
        <v>0</v>
      </c>
    </row>
    <row r="90" spans="1:30" s="1220" customFormat="1">
      <c r="A90" s="1197">
        <f t="shared" si="7"/>
        <v>86</v>
      </c>
      <c r="B90" s="785" t="s">
        <v>2999</v>
      </c>
      <c r="C90" s="785" t="s">
        <v>2985</v>
      </c>
      <c r="D90" s="786" t="s">
        <v>2997</v>
      </c>
      <c r="E90" s="786">
        <v>250</v>
      </c>
      <c r="F90" s="787">
        <v>0</v>
      </c>
      <c r="G90" s="787">
        <v>0</v>
      </c>
      <c r="H90" s="1214">
        <v>0</v>
      </c>
      <c r="I90" s="1214">
        <v>0</v>
      </c>
      <c r="J90" s="1214">
        <v>0</v>
      </c>
      <c r="K90" s="1214">
        <v>0</v>
      </c>
      <c r="L90" s="1214">
        <v>0</v>
      </c>
      <c r="M90" s="1214">
        <v>0</v>
      </c>
      <c r="N90" s="1214">
        <v>0</v>
      </c>
      <c r="O90" s="1214">
        <v>0</v>
      </c>
      <c r="P90" s="1214">
        <v>0</v>
      </c>
      <c r="Q90" s="1214">
        <v>0</v>
      </c>
      <c r="R90" s="1214">
        <v>0</v>
      </c>
      <c r="S90" s="1214">
        <v>0</v>
      </c>
      <c r="T90" s="1214">
        <v>0</v>
      </c>
      <c r="U90" s="1214">
        <v>0</v>
      </c>
      <c r="V90" s="1214">
        <v>0</v>
      </c>
      <c r="W90" s="1214">
        <v>0</v>
      </c>
      <c r="X90" s="1214">
        <v>10</v>
      </c>
      <c r="Y90" s="1214">
        <v>0</v>
      </c>
      <c r="Z90" s="1215">
        <f t="shared" si="8"/>
        <v>10</v>
      </c>
      <c r="AA90" s="1216">
        <v>10</v>
      </c>
      <c r="AB90" s="1217">
        <v>10</v>
      </c>
      <c r="AC90" s="1218">
        <f t="shared" si="5"/>
        <v>0</v>
      </c>
      <c r="AD90" s="1219">
        <f t="shared" si="6"/>
        <v>0</v>
      </c>
    </row>
    <row r="91" spans="1:30" s="1220" customFormat="1">
      <c r="A91" s="1197">
        <f t="shared" si="7"/>
        <v>87</v>
      </c>
      <c r="B91" s="785" t="s">
        <v>3000</v>
      </c>
      <c r="C91" s="785" t="s">
        <v>2985</v>
      </c>
      <c r="D91" s="786" t="s">
        <v>2997</v>
      </c>
      <c r="E91" s="786">
        <v>250</v>
      </c>
      <c r="F91" s="787">
        <v>0</v>
      </c>
      <c r="G91" s="787">
        <v>0</v>
      </c>
      <c r="H91" s="1214">
        <v>0</v>
      </c>
      <c r="I91" s="1214">
        <v>0</v>
      </c>
      <c r="J91" s="1214">
        <v>0</v>
      </c>
      <c r="K91" s="1214">
        <v>0</v>
      </c>
      <c r="L91" s="1214">
        <v>0</v>
      </c>
      <c r="M91" s="1214">
        <v>0</v>
      </c>
      <c r="N91" s="1214">
        <v>0</v>
      </c>
      <c r="O91" s="1214">
        <v>0</v>
      </c>
      <c r="P91" s="1214">
        <v>0</v>
      </c>
      <c r="Q91" s="1214">
        <v>0</v>
      </c>
      <c r="R91" s="1214">
        <v>0</v>
      </c>
      <c r="S91" s="1214">
        <v>0</v>
      </c>
      <c r="T91" s="1214">
        <v>0</v>
      </c>
      <c r="U91" s="1214">
        <v>25</v>
      </c>
      <c r="V91" s="1214">
        <v>0</v>
      </c>
      <c r="W91" s="1214">
        <v>0</v>
      </c>
      <c r="X91" s="1214">
        <v>0</v>
      </c>
      <c r="Y91" s="1214">
        <v>9</v>
      </c>
      <c r="Z91" s="1215">
        <f t="shared" si="8"/>
        <v>34</v>
      </c>
      <c r="AA91" s="1216">
        <v>34</v>
      </c>
      <c r="AB91" s="1217">
        <v>34</v>
      </c>
      <c r="AC91" s="1218">
        <f t="shared" si="5"/>
        <v>0</v>
      </c>
      <c r="AD91" s="1219">
        <f t="shared" si="6"/>
        <v>0</v>
      </c>
    </row>
    <row r="92" spans="1:30" s="1220" customFormat="1">
      <c r="A92" s="1197">
        <f t="shared" si="7"/>
        <v>88</v>
      </c>
      <c r="B92" s="785" t="s">
        <v>3001</v>
      </c>
      <c r="C92" s="785" t="s">
        <v>2985</v>
      </c>
      <c r="D92" s="786" t="s">
        <v>2997</v>
      </c>
      <c r="E92" s="786">
        <v>250</v>
      </c>
      <c r="F92" s="787">
        <v>0</v>
      </c>
      <c r="G92" s="787">
        <v>0</v>
      </c>
      <c r="H92" s="1214">
        <v>0</v>
      </c>
      <c r="I92" s="1214">
        <v>0</v>
      </c>
      <c r="J92" s="1214">
        <v>0</v>
      </c>
      <c r="K92" s="1214">
        <v>0</v>
      </c>
      <c r="L92" s="1214">
        <v>0</v>
      </c>
      <c r="M92" s="1214">
        <v>0</v>
      </c>
      <c r="N92" s="1214">
        <v>0</v>
      </c>
      <c r="O92" s="1214">
        <v>250</v>
      </c>
      <c r="P92" s="1214">
        <v>0</v>
      </c>
      <c r="Q92" s="1214">
        <v>0</v>
      </c>
      <c r="R92" s="1214">
        <v>0</v>
      </c>
      <c r="S92" s="1214">
        <v>0</v>
      </c>
      <c r="T92" s="1214">
        <v>0</v>
      </c>
      <c r="U92" s="1214">
        <v>0</v>
      </c>
      <c r="V92" s="1214">
        <v>0</v>
      </c>
      <c r="W92" s="1214">
        <v>0</v>
      </c>
      <c r="X92" s="1214">
        <v>0</v>
      </c>
      <c r="Y92" s="1214">
        <v>0</v>
      </c>
      <c r="Z92" s="1215">
        <f t="shared" si="8"/>
        <v>250</v>
      </c>
      <c r="AA92" s="1216">
        <v>250</v>
      </c>
      <c r="AB92" s="1217">
        <v>250</v>
      </c>
      <c r="AC92" s="1218">
        <f t="shared" si="5"/>
        <v>0</v>
      </c>
      <c r="AD92" s="1219">
        <f t="shared" si="6"/>
        <v>0</v>
      </c>
    </row>
    <row r="93" spans="1:30" s="1220" customFormat="1">
      <c r="A93" s="1197">
        <f t="shared" si="7"/>
        <v>89</v>
      </c>
      <c r="B93" s="785" t="s">
        <v>3002</v>
      </c>
      <c r="C93" s="785" t="s">
        <v>2985</v>
      </c>
      <c r="D93" s="786" t="s">
        <v>2997</v>
      </c>
      <c r="E93" s="786">
        <v>250</v>
      </c>
      <c r="F93" s="787">
        <v>0</v>
      </c>
      <c r="G93" s="787">
        <v>0</v>
      </c>
      <c r="H93" s="787">
        <v>0</v>
      </c>
      <c r="I93" s="787">
        <v>0</v>
      </c>
      <c r="J93" s="787">
        <v>0</v>
      </c>
      <c r="K93" s="787">
        <v>0</v>
      </c>
      <c r="L93" s="787">
        <v>0</v>
      </c>
      <c r="M93" s="787">
        <v>0</v>
      </c>
      <c r="N93" s="787">
        <v>0</v>
      </c>
      <c r="O93" s="787">
        <v>0</v>
      </c>
      <c r="P93" s="787">
        <v>0</v>
      </c>
      <c r="Q93" s="787">
        <v>0</v>
      </c>
      <c r="R93" s="787">
        <v>0</v>
      </c>
      <c r="S93" s="787">
        <v>0</v>
      </c>
      <c r="T93" s="787">
        <v>0</v>
      </c>
      <c r="U93" s="787">
        <v>0</v>
      </c>
      <c r="V93" s="787">
        <v>0</v>
      </c>
      <c r="W93" s="787">
        <v>0</v>
      </c>
      <c r="X93" s="787">
        <v>0</v>
      </c>
      <c r="Y93" s="787">
        <v>0</v>
      </c>
      <c r="Z93" s="1215">
        <v>0</v>
      </c>
      <c r="AA93" s="1216">
        <v>0</v>
      </c>
      <c r="AB93" s="1217">
        <v>0</v>
      </c>
      <c r="AC93" s="1218">
        <v>0</v>
      </c>
      <c r="AD93" s="1219">
        <v>0</v>
      </c>
    </row>
    <row r="94" spans="1:30" s="1220" customFormat="1">
      <c r="A94" s="1197">
        <f t="shared" si="7"/>
        <v>90</v>
      </c>
      <c r="B94" s="785" t="s">
        <v>3003</v>
      </c>
      <c r="C94" s="785" t="s">
        <v>2985</v>
      </c>
      <c r="D94" s="786" t="s">
        <v>2997</v>
      </c>
      <c r="E94" s="786">
        <v>250</v>
      </c>
      <c r="F94" s="787">
        <v>0</v>
      </c>
      <c r="G94" s="787">
        <v>0</v>
      </c>
      <c r="H94" s="1214">
        <v>0</v>
      </c>
      <c r="I94" s="1214">
        <v>350</v>
      </c>
      <c r="J94" s="1214">
        <v>0</v>
      </c>
      <c r="K94" s="1214">
        <v>0</v>
      </c>
      <c r="L94" s="1214">
        <v>0</v>
      </c>
      <c r="M94" s="1214">
        <v>0</v>
      </c>
      <c r="N94" s="1214">
        <v>0</v>
      </c>
      <c r="O94" s="1214">
        <v>0</v>
      </c>
      <c r="P94" s="1214">
        <v>0</v>
      </c>
      <c r="Q94" s="1214">
        <v>0</v>
      </c>
      <c r="R94" s="1214">
        <v>0</v>
      </c>
      <c r="S94" s="1214">
        <v>0</v>
      </c>
      <c r="T94" s="1214">
        <v>0</v>
      </c>
      <c r="U94" s="1214">
        <v>0</v>
      </c>
      <c r="V94" s="1214">
        <v>0</v>
      </c>
      <c r="W94" s="1214">
        <v>0</v>
      </c>
      <c r="X94" s="1214">
        <v>0</v>
      </c>
      <c r="Y94" s="1214">
        <v>0</v>
      </c>
      <c r="Z94" s="1215">
        <f t="shared" ref="Z94:Z105" si="9">SUM(F94:Y94)</f>
        <v>350</v>
      </c>
      <c r="AA94" s="1216">
        <v>350</v>
      </c>
      <c r="AB94" s="1217">
        <v>350</v>
      </c>
      <c r="AC94" s="1218">
        <f t="shared" ref="AC94:AC105" si="10">Z94-AA94</f>
        <v>0</v>
      </c>
      <c r="AD94" s="1219">
        <f t="shared" ref="AD94:AD105" si="11">Z94-AB94</f>
        <v>0</v>
      </c>
    </row>
    <row r="95" spans="1:30" s="1220" customFormat="1">
      <c r="A95" s="1197">
        <f t="shared" si="7"/>
        <v>91</v>
      </c>
      <c r="B95" s="785" t="s">
        <v>3004</v>
      </c>
      <c r="C95" s="785" t="s">
        <v>2985</v>
      </c>
      <c r="D95" s="786" t="s">
        <v>2997</v>
      </c>
      <c r="E95" s="786">
        <v>250</v>
      </c>
      <c r="F95" s="787">
        <v>166.67</v>
      </c>
      <c r="G95" s="787">
        <v>55.56</v>
      </c>
      <c r="H95" s="1214">
        <v>50</v>
      </c>
      <c r="I95" s="1214">
        <v>0</v>
      </c>
      <c r="J95" s="1214">
        <v>0</v>
      </c>
      <c r="K95" s="1214">
        <v>0</v>
      </c>
      <c r="L95" s="1214">
        <v>0</v>
      </c>
      <c r="M95" s="1214">
        <v>0</v>
      </c>
      <c r="N95" s="1214">
        <v>28.86</v>
      </c>
      <c r="O95" s="1214">
        <v>333.33</v>
      </c>
      <c r="P95" s="1214">
        <v>0</v>
      </c>
      <c r="Q95" s="1214">
        <v>0</v>
      </c>
      <c r="R95" s="1214">
        <v>0</v>
      </c>
      <c r="S95" s="1214">
        <v>0</v>
      </c>
      <c r="T95" s="1214">
        <v>0</v>
      </c>
      <c r="U95" s="1214">
        <v>0</v>
      </c>
      <c r="V95" s="1214">
        <v>0</v>
      </c>
      <c r="W95" s="1214">
        <v>0</v>
      </c>
      <c r="X95" s="1214">
        <v>0</v>
      </c>
      <c r="Y95" s="1214">
        <v>16.329999999999998</v>
      </c>
      <c r="Z95" s="1215">
        <f t="shared" si="9"/>
        <v>650.75000000000011</v>
      </c>
      <c r="AA95" s="1216">
        <v>650.75</v>
      </c>
      <c r="AB95" s="1217">
        <v>650.75</v>
      </c>
      <c r="AC95" s="1218">
        <f t="shared" si="10"/>
        <v>0</v>
      </c>
      <c r="AD95" s="1219">
        <f t="shared" si="11"/>
        <v>0</v>
      </c>
    </row>
    <row r="96" spans="1:30" s="1220" customFormat="1">
      <c r="A96" s="1197">
        <f t="shared" si="7"/>
        <v>92</v>
      </c>
      <c r="B96" s="785" t="s">
        <v>3005</v>
      </c>
      <c r="C96" s="785" t="s">
        <v>2985</v>
      </c>
      <c r="D96" s="786" t="s">
        <v>2997</v>
      </c>
      <c r="E96" s="786">
        <v>250</v>
      </c>
      <c r="F96" s="787">
        <v>0</v>
      </c>
      <c r="G96" s="787">
        <v>55.55</v>
      </c>
      <c r="H96" s="1214">
        <v>0</v>
      </c>
      <c r="I96" s="1214">
        <v>0</v>
      </c>
      <c r="J96" s="1214">
        <v>0</v>
      </c>
      <c r="K96" s="1214">
        <v>0</v>
      </c>
      <c r="L96" s="1214">
        <v>0</v>
      </c>
      <c r="M96" s="1214">
        <v>0</v>
      </c>
      <c r="N96" s="1214">
        <v>0</v>
      </c>
      <c r="O96" s="1214">
        <v>0</v>
      </c>
      <c r="P96" s="1214">
        <v>0</v>
      </c>
      <c r="Q96" s="1214">
        <v>0</v>
      </c>
      <c r="R96" s="1214">
        <v>0</v>
      </c>
      <c r="S96" s="1214">
        <v>0</v>
      </c>
      <c r="T96" s="1214">
        <v>0</v>
      </c>
      <c r="U96" s="1214">
        <v>100</v>
      </c>
      <c r="V96" s="1214">
        <v>0</v>
      </c>
      <c r="W96" s="1214">
        <v>0</v>
      </c>
      <c r="X96" s="1214">
        <v>0</v>
      </c>
      <c r="Y96" s="1214">
        <v>98.3</v>
      </c>
      <c r="Z96" s="1215">
        <f t="shared" si="9"/>
        <v>253.85000000000002</v>
      </c>
      <c r="AA96" s="1216">
        <v>253.85</v>
      </c>
      <c r="AB96" s="1217">
        <v>253.85</v>
      </c>
      <c r="AC96" s="1218">
        <f t="shared" si="10"/>
        <v>0</v>
      </c>
      <c r="AD96" s="1219">
        <f t="shared" si="11"/>
        <v>0</v>
      </c>
    </row>
    <row r="97" spans="1:30" s="1210" customFormat="1">
      <c r="A97" s="1197">
        <f t="shared" si="7"/>
        <v>93</v>
      </c>
      <c r="B97" s="785" t="s">
        <v>3006</v>
      </c>
      <c r="C97" s="785" t="s">
        <v>2985</v>
      </c>
      <c r="D97" s="786" t="s">
        <v>78</v>
      </c>
      <c r="E97" s="786">
        <v>200</v>
      </c>
      <c r="F97" s="787">
        <v>0</v>
      </c>
      <c r="G97" s="787">
        <v>0</v>
      </c>
      <c r="H97" s="1214">
        <v>0</v>
      </c>
      <c r="I97" s="1214">
        <v>0</v>
      </c>
      <c r="J97" s="1214">
        <v>0</v>
      </c>
      <c r="K97" s="1214">
        <v>0</v>
      </c>
      <c r="L97" s="1214">
        <v>0</v>
      </c>
      <c r="M97" s="1214">
        <v>0</v>
      </c>
      <c r="N97" s="1214">
        <v>0</v>
      </c>
      <c r="O97" s="1214">
        <v>0</v>
      </c>
      <c r="P97" s="1214">
        <v>0</v>
      </c>
      <c r="Q97" s="1214">
        <v>0</v>
      </c>
      <c r="R97" s="1214">
        <v>0</v>
      </c>
      <c r="S97" s="1214">
        <v>0</v>
      </c>
      <c r="T97" s="1214">
        <v>0</v>
      </c>
      <c r="U97" s="1214">
        <v>0</v>
      </c>
      <c r="V97" s="1214">
        <v>0</v>
      </c>
      <c r="W97" s="1214">
        <v>0</v>
      </c>
      <c r="X97" s="1214">
        <v>0</v>
      </c>
      <c r="Y97" s="1214">
        <v>9</v>
      </c>
      <c r="Z97" s="1215">
        <f t="shared" si="9"/>
        <v>9</v>
      </c>
      <c r="AA97" s="1216">
        <v>9</v>
      </c>
      <c r="AB97" s="1217">
        <v>9</v>
      </c>
      <c r="AC97" s="1218">
        <f t="shared" si="10"/>
        <v>0</v>
      </c>
      <c r="AD97" s="1219">
        <f t="shared" si="11"/>
        <v>0</v>
      </c>
    </row>
    <row r="98" spans="1:30" s="1210" customFormat="1">
      <c r="A98" s="1197">
        <f t="shared" si="7"/>
        <v>94</v>
      </c>
      <c r="B98" s="785" t="s">
        <v>3007</v>
      </c>
      <c r="C98" s="785" t="s">
        <v>2985</v>
      </c>
      <c r="D98" s="786" t="s">
        <v>78</v>
      </c>
      <c r="E98" s="786">
        <v>200</v>
      </c>
      <c r="F98" s="787">
        <v>0</v>
      </c>
      <c r="G98" s="787">
        <v>125</v>
      </c>
      <c r="H98" s="1214">
        <v>0</v>
      </c>
      <c r="I98" s="1214">
        <v>0</v>
      </c>
      <c r="J98" s="1214">
        <v>23.33</v>
      </c>
      <c r="K98" s="1214">
        <v>0</v>
      </c>
      <c r="L98" s="1214">
        <v>0</v>
      </c>
      <c r="M98" s="1214">
        <v>0</v>
      </c>
      <c r="N98" s="1214">
        <v>0</v>
      </c>
      <c r="O98" s="1214">
        <v>0</v>
      </c>
      <c r="P98" s="1214">
        <v>0</v>
      </c>
      <c r="Q98" s="1214">
        <v>0</v>
      </c>
      <c r="R98" s="1214">
        <v>0</v>
      </c>
      <c r="S98" s="1214">
        <v>0</v>
      </c>
      <c r="T98" s="1214">
        <v>25</v>
      </c>
      <c r="U98" s="1214">
        <v>100</v>
      </c>
      <c r="V98" s="1214">
        <v>0</v>
      </c>
      <c r="W98" s="1214">
        <v>0</v>
      </c>
      <c r="X98" s="1214">
        <v>0</v>
      </c>
      <c r="Y98" s="1214">
        <v>40</v>
      </c>
      <c r="Z98" s="1215">
        <f t="shared" si="9"/>
        <v>313.33</v>
      </c>
      <c r="AA98" s="1216">
        <v>313.33</v>
      </c>
      <c r="AB98" s="1217">
        <v>313.33</v>
      </c>
      <c r="AC98" s="1218">
        <f t="shared" si="10"/>
        <v>0</v>
      </c>
      <c r="AD98" s="1219">
        <f t="shared" si="11"/>
        <v>0</v>
      </c>
    </row>
    <row r="99" spans="1:30" s="1210" customFormat="1">
      <c r="A99" s="1197">
        <f t="shared" si="7"/>
        <v>95</v>
      </c>
      <c r="B99" s="785" t="s">
        <v>3008</v>
      </c>
      <c r="C99" s="785" t="s">
        <v>2985</v>
      </c>
      <c r="D99" s="786" t="s">
        <v>78</v>
      </c>
      <c r="E99" s="786">
        <v>200</v>
      </c>
      <c r="F99" s="787">
        <v>0</v>
      </c>
      <c r="G99" s="787">
        <v>0</v>
      </c>
      <c r="H99" s="1214">
        <v>0</v>
      </c>
      <c r="I99" s="1214">
        <v>0</v>
      </c>
      <c r="J99" s="1214">
        <v>280</v>
      </c>
      <c r="K99" s="1214">
        <v>0</v>
      </c>
      <c r="L99" s="1214">
        <v>300</v>
      </c>
      <c r="M99" s="1214">
        <v>0</v>
      </c>
      <c r="N99" s="1214">
        <v>0</v>
      </c>
      <c r="O99" s="1214">
        <v>0</v>
      </c>
      <c r="P99" s="1214">
        <v>0</v>
      </c>
      <c r="Q99" s="1214">
        <v>0</v>
      </c>
      <c r="R99" s="1214">
        <v>0</v>
      </c>
      <c r="S99" s="1214">
        <v>0</v>
      </c>
      <c r="T99" s="1214">
        <v>0</v>
      </c>
      <c r="U99" s="1214">
        <v>0</v>
      </c>
      <c r="V99" s="1214">
        <v>0</v>
      </c>
      <c r="W99" s="1214">
        <v>0</v>
      </c>
      <c r="X99" s="1214">
        <v>0</v>
      </c>
      <c r="Y99" s="1214">
        <v>4</v>
      </c>
      <c r="Z99" s="1215">
        <f t="shared" si="9"/>
        <v>584</v>
      </c>
      <c r="AA99" s="1216">
        <v>584</v>
      </c>
      <c r="AB99" s="1217">
        <v>584</v>
      </c>
      <c r="AC99" s="1218">
        <f t="shared" si="10"/>
        <v>0</v>
      </c>
      <c r="AD99" s="1219">
        <f t="shared" si="11"/>
        <v>0</v>
      </c>
    </row>
    <row r="100" spans="1:30" s="1220" customFormat="1">
      <c r="A100" s="1197">
        <f t="shared" si="7"/>
        <v>96</v>
      </c>
      <c r="B100" s="785" t="s">
        <v>3009</v>
      </c>
      <c r="C100" s="785" t="s">
        <v>2985</v>
      </c>
      <c r="D100" s="786" t="s">
        <v>78</v>
      </c>
      <c r="E100" s="786">
        <v>200</v>
      </c>
      <c r="F100" s="787">
        <v>0</v>
      </c>
      <c r="G100" s="787">
        <v>0</v>
      </c>
      <c r="H100" s="1214">
        <v>0</v>
      </c>
      <c r="I100" s="1214">
        <v>0</v>
      </c>
      <c r="J100" s="1214">
        <v>0</v>
      </c>
      <c r="K100" s="1214">
        <v>0</v>
      </c>
      <c r="L100" s="1214">
        <v>0</v>
      </c>
      <c r="M100" s="1214">
        <v>0</v>
      </c>
      <c r="N100" s="1214">
        <v>0</v>
      </c>
      <c r="O100" s="1214">
        <v>0</v>
      </c>
      <c r="P100" s="1214">
        <v>0</v>
      </c>
      <c r="Q100" s="1214">
        <v>0</v>
      </c>
      <c r="R100" s="1214">
        <v>0</v>
      </c>
      <c r="S100" s="1214">
        <v>0</v>
      </c>
      <c r="T100" s="1214">
        <v>0</v>
      </c>
      <c r="U100" s="1214">
        <v>0</v>
      </c>
      <c r="V100" s="1214">
        <v>0</v>
      </c>
      <c r="W100" s="1214">
        <v>0</v>
      </c>
      <c r="X100" s="1214">
        <v>0</v>
      </c>
      <c r="Y100" s="1214">
        <v>0</v>
      </c>
      <c r="Z100" s="1215">
        <f t="shared" si="9"/>
        <v>0</v>
      </c>
      <c r="AA100" s="1216">
        <v>0</v>
      </c>
      <c r="AB100" s="1217">
        <v>0</v>
      </c>
      <c r="AC100" s="1218">
        <f t="shared" si="10"/>
        <v>0</v>
      </c>
      <c r="AD100" s="1219">
        <f t="shared" si="11"/>
        <v>0</v>
      </c>
    </row>
    <row r="101" spans="1:30" s="1210" customFormat="1">
      <c r="A101" s="1197">
        <f t="shared" si="7"/>
        <v>97</v>
      </c>
      <c r="B101" s="785" t="s">
        <v>3010</v>
      </c>
      <c r="C101" s="785" t="s">
        <v>2985</v>
      </c>
      <c r="D101" s="786" t="s">
        <v>78</v>
      </c>
      <c r="E101" s="786">
        <v>200</v>
      </c>
      <c r="F101" s="787">
        <v>0</v>
      </c>
      <c r="G101" s="787">
        <v>0</v>
      </c>
      <c r="H101" s="1214">
        <v>0</v>
      </c>
      <c r="I101" s="1214">
        <v>0</v>
      </c>
      <c r="J101" s="1214">
        <v>14</v>
      </c>
      <c r="K101" s="1214">
        <v>0</v>
      </c>
      <c r="L101" s="1214">
        <v>0</v>
      </c>
      <c r="M101" s="1214">
        <v>0</v>
      </c>
      <c r="N101" s="1214">
        <v>7.14</v>
      </c>
      <c r="O101" s="1214">
        <v>0</v>
      </c>
      <c r="P101" s="1214">
        <v>0</v>
      </c>
      <c r="Q101" s="1214">
        <v>0</v>
      </c>
      <c r="R101" s="1214">
        <v>0</v>
      </c>
      <c r="S101" s="1214">
        <v>0</v>
      </c>
      <c r="T101" s="1214">
        <v>0</v>
      </c>
      <c r="U101" s="1214">
        <v>0</v>
      </c>
      <c r="V101" s="1214">
        <v>0</v>
      </c>
      <c r="W101" s="1214">
        <v>0</v>
      </c>
      <c r="X101" s="1214">
        <v>0</v>
      </c>
      <c r="Y101" s="1214">
        <v>34.32</v>
      </c>
      <c r="Z101" s="1215">
        <f t="shared" si="9"/>
        <v>55.46</v>
      </c>
      <c r="AA101" s="1216">
        <v>55.46</v>
      </c>
      <c r="AB101" s="1217">
        <v>55.46</v>
      </c>
      <c r="AC101" s="1218">
        <f t="shared" si="10"/>
        <v>0</v>
      </c>
      <c r="AD101" s="1219">
        <f t="shared" si="11"/>
        <v>0</v>
      </c>
    </row>
    <row r="102" spans="1:30" s="1210" customFormat="1">
      <c r="A102" s="1197">
        <f t="shared" si="7"/>
        <v>98</v>
      </c>
      <c r="B102" s="785" t="s">
        <v>3011</v>
      </c>
      <c r="C102" s="785" t="s">
        <v>2985</v>
      </c>
      <c r="D102" s="786" t="s">
        <v>78</v>
      </c>
      <c r="E102" s="786">
        <v>200</v>
      </c>
      <c r="F102" s="787">
        <v>0</v>
      </c>
      <c r="G102" s="787">
        <v>0</v>
      </c>
      <c r="H102" s="1214">
        <v>0</v>
      </c>
      <c r="I102" s="1214">
        <v>0</v>
      </c>
      <c r="J102" s="1214">
        <v>46.66</v>
      </c>
      <c r="K102" s="1214">
        <v>0</v>
      </c>
      <c r="L102" s="1214">
        <v>0</v>
      </c>
      <c r="M102" s="1214">
        <v>0</v>
      </c>
      <c r="N102" s="1214">
        <v>15.83</v>
      </c>
      <c r="O102" s="1214">
        <v>0</v>
      </c>
      <c r="P102" s="1214">
        <v>0</v>
      </c>
      <c r="Q102" s="1214">
        <v>0</v>
      </c>
      <c r="R102" s="1214">
        <v>0</v>
      </c>
      <c r="S102" s="1214">
        <v>0</v>
      </c>
      <c r="T102" s="1214">
        <v>0</v>
      </c>
      <c r="U102" s="1214">
        <v>0</v>
      </c>
      <c r="V102" s="1214">
        <v>0</v>
      </c>
      <c r="W102" s="1214">
        <v>0</v>
      </c>
      <c r="X102" s="1214">
        <v>0</v>
      </c>
      <c r="Y102" s="1214">
        <v>53</v>
      </c>
      <c r="Z102" s="1215">
        <f t="shared" si="9"/>
        <v>115.49</v>
      </c>
      <c r="AA102" s="1216">
        <v>115.49</v>
      </c>
      <c r="AB102" s="1217">
        <v>115.49</v>
      </c>
      <c r="AC102" s="1218">
        <f t="shared" si="10"/>
        <v>0</v>
      </c>
      <c r="AD102" s="1219">
        <f t="shared" si="11"/>
        <v>0</v>
      </c>
    </row>
    <row r="103" spans="1:30" s="1210" customFormat="1">
      <c r="A103" s="1197">
        <f t="shared" si="7"/>
        <v>99</v>
      </c>
      <c r="B103" s="785" t="s">
        <v>3012</v>
      </c>
      <c r="C103" s="785" t="s">
        <v>2985</v>
      </c>
      <c r="D103" s="786" t="s">
        <v>78</v>
      </c>
      <c r="E103" s="786">
        <v>200</v>
      </c>
      <c r="F103" s="787">
        <v>0</v>
      </c>
      <c r="G103" s="787">
        <v>0</v>
      </c>
      <c r="H103" s="1214">
        <v>0</v>
      </c>
      <c r="I103" s="1214">
        <v>0</v>
      </c>
      <c r="J103" s="1214">
        <v>23.32</v>
      </c>
      <c r="K103" s="1214">
        <v>0</v>
      </c>
      <c r="L103" s="1214">
        <v>300</v>
      </c>
      <c r="M103" s="1214">
        <v>0</v>
      </c>
      <c r="N103" s="1214">
        <v>0</v>
      </c>
      <c r="O103" s="1214">
        <v>0</v>
      </c>
      <c r="P103" s="1214">
        <v>0</v>
      </c>
      <c r="Q103" s="1214">
        <v>0</v>
      </c>
      <c r="R103" s="1214">
        <v>0</v>
      </c>
      <c r="S103" s="1214">
        <v>0</v>
      </c>
      <c r="T103" s="1214">
        <v>0</v>
      </c>
      <c r="U103" s="1214">
        <v>0</v>
      </c>
      <c r="V103" s="1214">
        <v>0</v>
      </c>
      <c r="W103" s="1214">
        <v>0</v>
      </c>
      <c r="X103" s="1214">
        <v>0</v>
      </c>
      <c r="Y103" s="1214">
        <v>32.67</v>
      </c>
      <c r="Z103" s="1215">
        <f t="shared" si="9"/>
        <v>355.99</v>
      </c>
      <c r="AA103" s="1216">
        <v>355.99</v>
      </c>
      <c r="AB103" s="1217">
        <v>355.99</v>
      </c>
      <c r="AC103" s="1218">
        <f t="shared" si="10"/>
        <v>0</v>
      </c>
      <c r="AD103" s="1219">
        <f t="shared" si="11"/>
        <v>0</v>
      </c>
    </row>
    <row r="104" spans="1:30" s="1220" customFormat="1">
      <c r="A104" s="1197">
        <f t="shared" si="7"/>
        <v>100</v>
      </c>
      <c r="B104" s="785" t="s">
        <v>3013</v>
      </c>
      <c r="C104" s="785" t="s">
        <v>2985</v>
      </c>
      <c r="D104" s="786" t="s">
        <v>78</v>
      </c>
      <c r="E104" s="786">
        <v>200</v>
      </c>
      <c r="F104" s="787">
        <v>875</v>
      </c>
      <c r="G104" s="787">
        <v>0</v>
      </c>
      <c r="H104" s="1214">
        <v>0</v>
      </c>
      <c r="I104" s="1214">
        <v>0</v>
      </c>
      <c r="J104" s="1214">
        <v>0</v>
      </c>
      <c r="K104" s="1214">
        <v>0</v>
      </c>
      <c r="L104" s="1214">
        <v>0</v>
      </c>
      <c r="M104" s="1214">
        <v>0</v>
      </c>
      <c r="N104" s="1214">
        <v>40</v>
      </c>
      <c r="O104" s="1214">
        <v>0</v>
      </c>
      <c r="P104" s="1214">
        <v>0</v>
      </c>
      <c r="Q104" s="1214">
        <v>0</v>
      </c>
      <c r="R104" s="1214">
        <v>0</v>
      </c>
      <c r="S104" s="1214">
        <v>0</v>
      </c>
      <c r="T104" s="1214">
        <v>0</v>
      </c>
      <c r="U104" s="1214">
        <v>25</v>
      </c>
      <c r="V104" s="1214">
        <v>0</v>
      </c>
      <c r="W104" s="1214">
        <v>0</v>
      </c>
      <c r="X104" s="1214">
        <v>0</v>
      </c>
      <c r="Y104" s="1214">
        <v>59.98</v>
      </c>
      <c r="Z104" s="1215">
        <f t="shared" si="9"/>
        <v>999.98</v>
      </c>
      <c r="AA104" s="1216">
        <v>999.98</v>
      </c>
      <c r="AB104" s="1217">
        <v>999.98</v>
      </c>
      <c r="AC104" s="1218">
        <f t="shared" si="10"/>
        <v>0</v>
      </c>
      <c r="AD104" s="1219">
        <f t="shared" si="11"/>
        <v>0</v>
      </c>
    </row>
    <row r="105" spans="1:30" s="1210" customFormat="1">
      <c r="A105" s="1197">
        <f t="shared" si="7"/>
        <v>101</v>
      </c>
      <c r="B105" s="785" t="s">
        <v>3014</v>
      </c>
      <c r="C105" s="785" t="s">
        <v>2985</v>
      </c>
      <c r="D105" s="786" t="s">
        <v>78</v>
      </c>
      <c r="E105" s="786">
        <v>200</v>
      </c>
      <c r="F105" s="787">
        <v>0</v>
      </c>
      <c r="G105" s="787">
        <v>0</v>
      </c>
      <c r="H105" s="1214">
        <v>0</v>
      </c>
      <c r="I105" s="1214">
        <v>0</v>
      </c>
      <c r="J105" s="1214">
        <v>17.5</v>
      </c>
      <c r="K105" s="1214">
        <v>0</v>
      </c>
      <c r="L105" s="1214">
        <v>0</v>
      </c>
      <c r="M105" s="1214">
        <v>0</v>
      </c>
      <c r="N105" s="1214">
        <v>20.83</v>
      </c>
      <c r="O105" s="1214">
        <v>0</v>
      </c>
      <c r="P105" s="1214">
        <v>0</v>
      </c>
      <c r="Q105" s="1214">
        <v>0</v>
      </c>
      <c r="R105" s="1214">
        <v>0</v>
      </c>
      <c r="S105" s="1214">
        <v>0</v>
      </c>
      <c r="T105" s="1214">
        <v>0</v>
      </c>
      <c r="U105" s="1214">
        <v>0</v>
      </c>
      <c r="V105" s="1214">
        <v>0</v>
      </c>
      <c r="W105" s="1214">
        <v>0</v>
      </c>
      <c r="X105" s="1214">
        <v>0</v>
      </c>
      <c r="Y105" s="1214">
        <v>0</v>
      </c>
      <c r="Z105" s="1215">
        <f t="shared" si="9"/>
        <v>38.33</v>
      </c>
      <c r="AA105" s="1216">
        <v>38.33</v>
      </c>
      <c r="AB105" s="1217">
        <v>38.33</v>
      </c>
      <c r="AC105" s="1218">
        <f t="shared" si="10"/>
        <v>0</v>
      </c>
      <c r="AD105" s="1219">
        <f t="shared" si="11"/>
        <v>0</v>
      </c>
    </row>
    <row r="106" spans="1:30" s="1220" customFormat="1" ht="30">
      <c r="A106" s="1197">
        <f t="shared" si="7"/>
        <v>102</v>
      </c>
      <c r="B106" s="1223" t="s">
        <v>3877</v>
      </c>
      <c r="C106" s="785" t="s">
        <v>3297</v>
      </c>
      <c r="D106" s="786" t="s">
        <v>4760</v>
      </c>
      <c r="E106" s="786">
        <v>500</v>
      </c>
      <c r="F106" s="787">
        <v>0</v>
      </c>
      <c r="G106" s="787">
        <v>125</v>
      </c>
      <c r="H106" s="1214">
        <v>0</v>
      </c>
      <c r="I106" s="1214">
        <v>0</v>
      </c>
      <c r="J106" s="1214">
        <v>46.66</v>
      </c>
      <c r="K106" s="1214">
        <v>0</v>
      </c>
      <c r="L106" s="1214">
        <v>300</v>
      </c>
      <c r="M106" s="1214">
        <v>0</v>
      </c>
      <c r="N106" s="1214">
        <v>67.16</v>
      </c>
      <c r="O106" s="1214">
        <v>0</v>
      </c>
      <c r="P106" s="1214">
        <v>0</v>
      </c>
      <c r="Q106" s="1214">
        <v>0</v>
      </c>
      <c r="R106" s="1214">
        <v>0</v>
      </c>
      <c r="S106" s="1214">
        <v>50</v>
      </c>
      <c r="T106" s="1214">
        <v>100</v>
      </c>
      <c r="U106" s="1214">
        <v>0</v>
      </c>
      <c r="V106" s="1214">
        <v>0</v>
      </c>
      <c r="W106" s="1214">
        <v>0</v>
      </c>
      <c r="X106" s="1214">
        <v>0</v>
      </c>
      <c r="Y106" s="1214">
        <v>6.66</v>
      </c>
      <c r="Z106" s="1215">
        <f>SUM(F106:Y106)</f>
        <v>695.4799999999999</v>
      </c>
      <c r="AA106" s="1216">
        <v>695.48</v>
      </c>
      <c r="AB106" s="1217">
        <v>695.48</v>
      </c>
      <c r="AC106" s="1218">
        <f>Z106-AA106</f>
        <v>0</v>
      </c>
      <c r="AD106" s="1219">
        <f>Z106-AB106</f>
        <v>0</v>
      </c>
    </row>
    <row r="107" spans="1:30" s="1220" customFormat="1">
      <c r="A107" s="1197">
        <f t="shared" si="7"/>
        <v>103</v>
      </c>
      <c r="B107" s="785" t="s">
        <v>3866</v>
      </c>
      <c r="C107" s="785" t="s">
        <v>3297</v>
      </c>
      <c r="D107" s="786" t="s">
        <v>41</v>
      </c>
      <c r="E107" s="786">
        <v>350</v>
      </c>
      <c r="F107" s="1191">
        <v>0</v>
      </c>
      <c r="G107" s="1191">
        <v>0</v>
      </c>
      <c r="H107" s="1191">
        <v>0</v>
      </c>
      <c r="I107" s="1191">
        <v>0</v>
      </c>
      <c r="J107" s="1191">
        <v>0</v>
      </c>
      <c r="K107" s="1191">
        <v>0</v>
      </c>
      <c r="L107" s="1191">
        <v>200</v>
      </c>
      <c r="M107" s="1191">
        <v>0</v>
      </c>
      <c r="N107" s="1191">
        <v>20.490000000000002</v>
      </c>
      <c r="O107" s="1191">
        <v>0</v>
      </c>
      <c r="P107" s="1191">
        <v>0</v>
      </c>
      <c r="Q107" s="1191">
        <v>0</v>
      </c>
      <c r="R107" s="1191">
        <v>0</v>
      </c>
      <c r="S107" s="1191">
        <v>0</v>
      </c>
      <c r="T107" s="1191">
        <v>0</v>
      </c>
      <c r="U107" s="1191">
        <v>75</v>
      </c>
      <c r="V107" s="1191">
        <v>0</v>
      </c>
      <c r="W107" s="1191">
        <v>0</v>
      </c>
      <c r="X107" s="1191">
        <v>0</v>
      </c>
      <c r="Y107" s="1191">
        <v>10</v>
      </c>
      <c r="Z107" s="1215">
        <f>SUM(F107:Y107)</f>
        <v>305.49</v>
      </c>
      <c r="AA107" s="1216">
        <v>305.49</v>
      </c>
      <c r="AB107" s="1217">
        <v>305.49</v>
      </c>
      <c r="AC107" s="1218">
        <f>Z107-AA107</f>
        <v>0</v>
      </c>
      <c r="AD107" s="1219">
        <f>Z107-AB107</f>
        <v>0</v>
      </c>
    </row>
    <row r="108" spans="1:30" s="1220" customFormat="1">
      <c r="A108" s="1197">
        <f t="shared" si="7"/>
        <v>104</v>
      </c>
      <c r="B108" s="785" t="s">
        <v>3869</v>
      </c>
      <c r="C108" s="785" t="s">
        <v>3297</v>
      </c>
      <c r="D108" s="786" t="s">
        <v>41</v>
      </c>
      <c r="E108" s="786">
        <v>350</v>
      </c>
      <c r="F108" s="787">
        <v>0</v>
      </c>
      <c r="G108" s="787">
        <v>0</v>
      </c>
      <c r="H108" s="787">
        <v>0</v>
      </c>
      <c r="I108" s="787">
        <v>0</v>
      </c>
      <c r="J108" s="787">
        <v>0</v>
      </c>
      <c r="K108" s="787">
        <v>0</v>
      </c>
      <c r="L108" s="787">
        <v>0</v>
      </c>
      <c r="M108" s="787">
        <v>0</v>
      </c>
      <c r="N108" s="787">
        <v>0</v>
      </c>
      <c r="O108" s="787">
        <v>0</v>
      </c>
      <c r="P108" s="787">
        <v>0</v>
      </c>
      <c r="Q108" s="787">
        <v>0</v>
      </c>
      <c r="R108" s="787">
        <v>0</v>
      </c>
      <c r="S108" s="787">
        <v>0</v>
      </c>
      <c r="T108" s="787">
        <v>0</v>
      </c>
      <c r="U108" s="787">
        <v>0</v>
      </c>
      <c r="V108" s="787">
        <v>0</v>
      </c>
      <c r="W108" s="787">
        <v>0</v>
      </c>
      <c r="X108" s="787">
        <v>0</v>
      </c>
      <c r="Y108" s="787">
        <v>0</v>
      </c>
      <c r="Z108" s="1215">
        <f>SUM(F108:Y108)</f>
        <v>0</v>
      </c>
      <c r="AA108" s="1216">
        <v>0</v>
      </c>
      <c r="AB108" s="1217">
        <v>0</v>
      </c>
      <c r="AC108" s="1218">
        <f>Z108-AA108</f>
        <v>0</v>
      </c>
      <c r="AD108" s="1219">
        <f>Z108-AB108</f>
        <v>0</v>
      </c>
    </row>
    <row r="109" spans="1:30" s="1220" customFormat="1">
      <c r="A109" s="1197">
        <f t="shared" si="7"/>
        <v>105</v>
      </c>
      <c r="B109" s="785" t="s">
        <v>3882</v>
      </c>
      <c r="C109" s="785" t="s">
        <v>3297</v>
      </c>
      <c r="D109" s="786" t="s">
        <v>41</v>
      </c>
      <c r="E109" s="786">
        <v>350</v>
      </c>
      <c r="F109" s="787">
        <v>0</v>
      </c>
      <c r="G109" s="787">
        <v>0</v>
      </c>
      <c r="H109" s="1214">
        <v>300</v>
      </c>
      <c r="I109" s="1214">
        <v>0</v>
      </c>
      <c r="J109" s="1214">
        <v>35</v>
      </c>
      <c r="K109" s="1214">
        <v>0</v>
      </c>
      <c r="L109" s="1214">
        <v>0</v>
      </c>
      <c r="M109" s="1214">
        <v>0</v>
      </c>
      <c r="N109" s="1214">
        <v>26.805</v>
      </c>
      <c r="O109" s="1214">
        <v>0</v>
      </c>
      <c r="P109" s="1214">
        <v>0</v>
      </c>
      <c r="Q109" s="1214">
        <v>0</v>
      </c>
      <c r="R109" s="1214">
        <v>0</v>
      </c>
      <c r="S109" s="1214">
        <v>200</v>
      </c>
      <c r="T109" s="1214">
        <v>200</v>
      </c>
      <c r="U109" s="1214">
        <v>50</v>
      </c>
      <c r="V109" s="1214">
        <v>0</v>
      </c>
      <c r="W109" s="1214">
        <v>0</v>
      </c>
      <c r="X109" s="1214">
        <v>0</v>
      </c>
      <c r="Y109" s="1214">
        <v>60</v>
      </c>
      <c r="Z109" s="1215">
        <v>871.81</v>
      </c>
      <c r="AA109" s="1216">
        <v>871.81</v>
      </c>
      <c r="AB109" s="1217">
        <v>871.81</v>
      </c>
      <c r="AC109" s="1218">
        <f>Z109-AA109</f>
        <v>0</v>
      </c>
      <c r="AD109" s="1219">
        <f>Z109-AB109</f>
        <v>0</v>
      </c>
    </row>
    <row r="110" spans="1:30" s="1220" customFormat="1">
      <c r="A110" s="1197">
        <f t="shared" si="7"/>
        <v>106</v>
      </c>
      <c r="B110" s="785" t="s">
        <v>3889</v>
      </c>
      <c r="C110" s="785" t="s">
        <v>3297</v>
      </c>
      <c r="D110" s="786" t="s">
        <v>41</v>
      </c>
      <c r="E110" s="786">
        <v>350</v>
      </c>
      <c r="F110" s="787">
        <v>0</v>
      </c>
      <c r="G110" s="787">
        <v>0</v>
      </c>
      <c r="H110" s="1214">
        <v>0</v>
      </c>
      <c r="I110" s="1214">
        <v>0</v>
      </c>
      <c r="J110" s="1214">
        <v>35</v>
      </c>
      <c r="K110" s="1214">
        <v>0</v>
      </c>
      <c r="L110" s="1214">
        <v>200</v>
      </c>
      <c r="M110" s="1214">
        <v>0</v>
      </c>
      <c r="N110" s="1214">
        <v>0</v>
      </c>
      <c r="O110" s="1214">
        <v>0</v>
      </c>
      <c r="P110" s="1214">
        <v>0</v>
      </c>
      <c r="Q110" s="1214">
        <v>0</v>
      </c>
      <c r="R110" s="1214">
        <v>0</v>
      </c>
      <c r="S110" s="1214">
        <v>50</v>
      </c>
      <c r="T110" s="1214">
        <v>0</v>
      </c>
      <c r="U110" s="1214">
        <v>0</v>
      </c>
      <c r="V110" s="1214">
        <v>0</v>
      </c>
      <c r="W110" s="1214">
        <v>0</v>
      </c>
      <c r="X110" s="1214">
        <v>0</v>
      </c>
      <c r="Y110" s="1214">
        <v>60</v>
      </c>
      <c r="Z110" s="1215">
        <f>SUM(F110:Y110)</f>
        <v>345</v>
      </c>
      <c r="AA110" s="1216">
        <v>345</v>
      </c>
      <c r="AB110" s="1217">
        <v>345</v>
      </c>
      <c r="AC110" s="1218">
        <f>Z110-AA110</f>
        <v>0</v>
      </c>
      <c r="AD110" s="1219">
        <f>Z110-AB110</f>
        <v>0</v>
      </c>
    </row>
    <row r="111" spans="1:30" s="1220" customFormat="1">
      <c r="A111" s="1197">
        <f t="shared" si="7"/>
        <v>107</v>
      </c>
      <c r="B111" s="1222" t="s">
        <v>4759</v>
      </c>
      <c r="C111" s="785" t="s">
        <v>3297</v>
      </c>
      <c r="D111" s="786" t="s">
        <v>1587</v>
      </c>
      <c r="E111" s="786">
        <v>300</v>
      </c>
      <c r="F111" s="1191"/>
      <c r="G111" s="1191"/>
      <c r="H111" s="1191"/>
      <c r="I111" s="1191"/>
      <c r="J111" s="1191"/>
      <c r="K111" s="1191"/>
      <c r="L111" s="1191"/>
      <c r="M111" s="1191"/>
      <c r="N111" s="1191"/>
      <c r="O111" s="1191"/>
      <c r="P111" s="1191"/>
      <c r="Q111" s="1191"/>
      <c r="R111" s="1191"/>
      <c r="S111" s="1191"/>
      <c r="T111" s="1191"/>
      <c r="U111" s="1191"/>
      <c r="V111" s="1191"/>
      <c r="W111" s="1191"/>
      <c r="X111" s="1191"/>
      <c r="Y111" s="1191"/>
      <c r="Z111" s="1215"/>
      <c r="AA111" s="1216"/>
      <c r="AB111" s="1217"/>
      <c r="AC111" s="1218"/>
      <c r="AD111" s="1219"/>
    </row>
    <row r="112" spans="1:30" s="1220" customFormat="1">
      <c r="A112" s="1197">
        <f t="shared" si="7"/>
        <v>108</v>
      </c>
      <c r="B112" s="785" t="s">
        <v>3867</v>
      </c>
      <c r="C112" s="785" t="s">
        <v>3297</v>
      </c>
      <c r="D112" s="786" t="s">
        <v>1587</v>
      </c>
      <c r="E112" s="786">
        <v>300</v>
      </c>
      <c r="F112" s="787">
        <v>0</v>
      </c>
      <c r="G112" s="787">
        <v>0</v>
      </c>
      <c r="H112" s="1214">
        <v>0</v>
      </c>
      <c r="I112" s="1214">
        <v>0</v>
      </c>
      <c r="J112" s="1214">
        <v>0</v>
      </c>
      <c r="K112" s="1214">
        <v>0</v>
      </c>
      <c r="L112" s="1214">
        <v>300</v>
      </c>
      <c r="M112" s="1214">
        <v>0</v>
      </c>
      <c r="N112" s="1214">
        <v>37.259999999999991</v>
      </c>
      <c r="O112" s="1214">
        <v>0</v>
      </c>
      <c r="P112" s="1214">
        <v>0</v>
      </c>
      <c r="Q112" s="1214">
        <v>0</v>
      </c>
      <c r="R112" s="1214">
        <v>0</v>
      </c>
      <c r="S112" s="1214">
        <v>0</v>
      </c>
      <c r="T112" s="1214">
        <v>0</v>
      </c>
      <c r="U112" s="1214">
        <v>50</v>
      </c>
      <c r="V112" s="1214">
        <v>0</v>
      </c>
      <c r="W112" s="1214">
        <v>0</v>
      </c>
      <c r="X112" s="1214">
        <v>0</v>
      </c>
      <c r="Y112" s="1214">
        <v>60</v>
      </c>
      <c r="Z112" s="1215">
        <f>SUM(F112:Y112)</f>
        <v>447.26</v>
      </c>
      <c r="AA112" s="1216">
        <v>447.26</v>
      </c>
      <c r="AB112" s="1217">
        <v>447.26</v>
      </c>
      <c r="AC112" s="1218">
        <f t="shared" ref="AC112:AC143" si="12">Z112-AA112</f>
        <v>0</v>
      </c>
      <c r="AD112" s="1219">
        <f t="shared" ref="AD112:AD143" si="13">Z112-AB112</f>
        <v>0</v>
      </c>
    </row>
    <row r="113" spans="1:30" s="1220" customFormat="1">
      <c r="A113" s="1197">
        <f t="shared" si="7"/>
        <v>109</v>
      </c>
      <c r="B113" s="785" t="s">
        <v>3868</v>
      </c>
      <c r="C113" s="785" t="s">
        <v>3297</v>
      </c>
      <c r="D113" s="786" t="s">
        <v>1587</v>
      </c>
      <c r="E113" s="786">
        <v>200</v>
      </c>
      <c r="F113" s="787">
        <v>0</v>
      </c>
      <c r="G113" s="787">
        <v>0</v>
      </c>
      <c r="H113" s="787">
        <v>0</v>
      </c>
      <c r="I113" s="787">
        <v>0</v>
      </c>
      <c r="J113" s="787">
        <v>0</v>
      </c>
      <c r="K113" s="787">
        <v>0</v>
      </c>
      <c r="L113" s="787">
        <v>0</v>
      </c>
      <c r="M113" s="787">
        <v>0</v>
      </c>
      <c r="N113" s="787">
        <v>0</v>
      </c>
      <c r="O113" s="787">
        <v>0</v>
      </c>
      <c r="P113" s="787">
        <v>0</v>
      </c>
      <c r="Q113" s="787">
        <v>0</v>
      </c>
      <c r="R113" s="787">
        <v>0</v>
      </c>
      <c r="S113" s="787">
        <v>0</v>
      </c>
      <c r="T113" s="787">
        <v>0</v>
      </c>
      <c r="U113" s="787">
        <v>0</v>
      </c>
      <c r="V113" s="787">
        <v>0</v>
      </c>
      <c r="W113" s="787">
        <v>0</v>
      </c>
      <c r="X113" s="787">
        <v>0</v>
      </c>
      <c r="Y113" s="787">
        <v>0</v>
      </c>
      <c r="Z113" s="1215">
        <f>SUM(F113:Y113)</f>
        <v>0</v>
      </c>
      <c r="AA113" s="1216">
        <v>0</v>
      </c>
      <c r="AB113" s="1217">
        <v>0</v>
      </c>
      <c r="AC113" s="1218">
        <f t="shared" si="12"/>
        <v>0</v>
      </c>
      <c r="AD113" s="1219">
        <f t="shared" si="13"/>
        <v>0</v>
      </c>
    </row>
    <row r="114" spans="1:30" s="1220" customFormat="1">
      <c r="A114" s="1197">
        <f t="shared" si="7"/>
        <v>110</v>
      </c>
      <c r="B114" s="785" t="s">
        <v>3870</v>
      </c>
      <c r="C114" s="785" t="s">
        <v>3297</v>
      </c>
      <c r="D114" s="786" t="s">
        <v>1587</v>
      </c>
      <c r="E114" s="786">
        <v>300</v>
      </c>
      <c r="F114" s="787">
        <v>0</v>
      </c>
      <c r="G114" s="787">
        <v>0</v>
      </c>
      <c r="H114" s="1214">
        <v>0</v>
      </c>
      <c r="I114" s="1214">
        <v>0</v>
      </c>
      <c r="J114" s="1214">
        <v>0</v>
      </c>
      <c r="K114" s="1214">
        <v>0</v>
      </c>
      <c r="L114" s="1214">
        <v>0</v>
      </c>
      <c r="M114" s="1214">
        <v>0</v>
      </c>
      <c r="N114" s="1214">
        <v>0</v>
      </c>
      <c r="O114" s="1214">
        <v>0</v>
      </c>
      <c r="P114" s="1214">
        <v>0</v>
      </c>
      <c r="Q114" s="1214">
        <v>0</v>
      </c>
      <c r="R114" s="1214">
        <v>0</v>
      </c>
      <c r="S114" s="1214">
        <v>0</v>
      </c>
      <c r="T114" s="1214">
        <v>25</v>
      </c>
      <c r="U114" s="1214">
        <v>0</v>
      </c>
      <c r="V114" s="1214">
        <v>0</v>
      </c>
      <c r="W114" s="1214">
        <v>0</v>
      </c>
      <c r="X114" s="1214">
        <v>60</v>
      </c>
      <c r="Y114" s="1214">
        <v>60</v>
      </c>
      <c r="Z114" s="1215">
        <f>SUM(F114:Y114)</f>
        <v>145</v>
      </c>
      <c r="AA114" s="1216">
        <v>145</v>
      </c>
      <c r="AB114" s="1217">
        <v>145</v>
      </c>
      <c r="AC114" s="1218">
        <f t="shared" si="12"/>
        <v>0</v>
      </c>
      <c r="AD114" s="1219">
        <f t="shared" si="13"/>
        <v>0</v>
      </c>
    </row>
    <row r="115" spans="1:30" s="1220" customFormat="1">
      <c r="A115" s="1197">
        <f t="shared" si="7"/>
        <v>111</v>
      </c>
      <c r="B115" s="785" t="s">
        <v>3871</v>
      </c>
      <c r="C115" s="785" t="s">
        <v>3297</v>
      </c>
      <c r="D115" s="786" t="s">
        <v>1587</v>
      </c>
      <c r="E115" s="786">
        <v>300</v>
      </c>
      <c r="F115" s="787">
        <v>0</v>
      </c>
      <c r="G115" s="787">
        <v>0</v>
      </c>
      <c r="H115" s="1214">
        <v>0</v>
      </c>
      <c r="I115" s="1214">
        <v>0</v>
      </c>
      <c r="J115" s="1214">
        <v>0</v>
      </c>
      <c r="K115" s="1214">
        <v>0</v>
      </c>
      <c r="L115" s="1214">
        <v>300</v>
      </c>
      <c r="M115" s="1214">
        <v>0</v>
      </c>
      <c r="N115" s="1214">
        <v>90.165000000000006</v>
      </c>
      <c r="O115" s="1214">
        <v>0</v>
      </c>
      <c r="P115" s="1214">
        <v>0</v>
      </c>
      <c r="Q115" s="1214">
        <v>0</v>
      </c>
      <c r="R115" s="1214">
        <v>0</v>
      </c>
      <c r="S115" s="1214">
        <v>0</v>
      </c>
      <c r="T115" s="1214">
        <v>0</v>
      </c>
      <c r="U115" s="1214">
        <v>0</v>
      </c>
      <c r="V115" s="1214">
        <v>0</v>
      </c>
      <c r="W115" s="1214">
        <v>0</v>
      </c>
      <c r="X115" s="1214">
        <v>0</v>
      </c>
      <c r="Y115" s="1214">
        <v>40</v>
      </c>
      <c r="Z115" s="1215">
        <v>430.17</v>
      </c>
      <c r="AA115" s="1216">
        <v>430.17</v>
      </c>
      <c r="AB115" s="1217">
        <v>430.17</v>
      </c>
      <c r="AC115" s="1218">
        <f t="shared" si="12"/>
        <v>0</v>
      </c>
      <c r="AD115" s="1219">
        <f t="shared" si="13"/>
        <v>0</v>
      </c>
    </row>
    <row r="116" spans="1:30" s="1220" customFormat="1">
      <c r="A116" s="1197">
        <f t="shared" si="7"/>
        <v>112</v>
      </c>
      <c r="B116" s="785" t="s">
        <v>3879</v>
      </c>
      <c r="C116" s="785" t="s">
        <v>3297</v>
      </c>
      <c r="D116" s="786" t="s">
        <v>1587</v>
      </c>
      <c r="E116" s="786">
        <v>300</v>
      </c>
      <c r="F116" s="787">
        <v>0</v>
      </c>
      <c r="G116" s="787">
        <v>0</v>
      </c>
      <c r="H116" s="1214">
        <v>0</v>
      </c>
      <c r="I116" s="1214">
        <v>0</v>
      </c>
      <c r="J116" s="1214">
        <v>0</v>
      </c>
      <c r="K116" s="1214">
        <v>0</v>
      </c>
      <c r="L116" s="1214">
        <v>300</v>
      </c>
      <c r="M116" s="1214">
        <v>0</v>
      </c>
      <c r="N116" s="1214">
        <v>0</v>
      </c>
      <c r="O116" s="1214">
        <v>0</v>
      </c>
      <c r="P116" s="1214">
        <v>0</v>
      </c>
      <c r="Q116" s="1214">
        <v>0</v>
      </c>
      <c r="R116" s="1214">
        <v>0</v>
      </c>
      <c r="S116" s="1214">
        <v>0</v>
      </c>
      <c r="T116" s="1214">
        <v>0</v>
      </c>
      <c r="U116" s="1214">
        <v>0</v>
      </c>
      <c r="V116" s="1214">
        <v>0</v>
      </c>
      <c r="W116" s="1214">
        <v>0</v>
      </c>
      <c r="X116" s="1214">
        <v>0</v>
      </c>
      <c r="Y116" s="1214">
        <v>0</v>
      </c>
      <c r="Z116" s="1215">
        <f>SUM(F116:Y116)</f>
        <v>300</v>
      </c>
      <c r="AA116" s="1216">
        <v>300</v>
      </c>
      <c r="AB116" s="1217">
        <v>300</v>
      </c>
      <c r="AC116" s="1218">
        <f t="shared" si="12"/>
        <v>0</v>
      </c>
      <c r="AD116" s="1219">
        <f t="shared" si="13"/>
        <v>0</v>
      </c>
    </row>
    <row r="117" spans="1:30" s="1220" customFormat="1">
      <c r="A117" s="1197">
        <f t="shared" si="7"/>
        <v>113</v>
      </c>
      <c r="B117" s="785" t="s">
        <v>3880</v>
      </c>
      <c r="C117" s="785" t="s">
        <v>3297</v>
      </c>
      <c r="D117" s="786" t="s">
        <v>1587</v>
      </c>
      <c r="E117" s="786">
        <v>300</v>
      </c>
      <c r="F117" s="787">
        <v>0</v>
      </c>
      <c r="G117" s="787">
        <v>0</v>
      </c>
      <c r="H117" s="1214">
        <v>0</v>
      </c>
      <c r="I117" s="1214">
        <v>0</v>
      </c>
      <c r="J117" s="1214">
        <v>0</v>
      </c>
      <c r="K117" s="1214">
        <v>0</v>
      </c>
      <c r="L117" s="1214">
        <v>0</v>
      </c>
      <c r="M117" s="1214">
        <v>0</v>
      </c>
      <c r="N117" s="1214">
        <v>29.1</v>
      </c>
      <c r="O117" s="1214">
        <v>0</v>
      </c>
      <c r="P117" s="1214">
        <v>0</v>
      </c>
      <c r="Q117" s="1214">
        <v>0</v>
      </c>
      <c r="R117" s="1214">
        <v>0</v>
      </c>
      <c r="S117" s="1214">
        <v>50</v>
      </c>
      <c r="T117" s="1214">
        <v>0</v>
      </c>
      <c r="U117" s="1214">
        <v>50</v>
      </c>
      <c r="V117" s="1214">
        <v>0</v>
      </c>
      <c r="W117" s="1214">
        <v>0</v>
      </c>
      <c r="X117" s="1214">
        <v>0</v>
      </c>
      <c r="Y117" s="1214">
        <v>60</v>
      </c>
      <c r="Z117" s="1215">
        <f>SUM(F117:Y117)</f>
        <v>189.1</v>
      </c>
      <c r="AA117" s="1216">
        <v>189.1</v>
      </c>
      <c r="AB117" s="1217">
        <v>189.1</v>
      </c>
      <c r="AC117" s="1218">
        <f t="shared" si="12"/>
        <v>0</v>
      </c>
      <c r="AD117" s="1219">
        <f t="shared" si="13"/>
        <v>0</v>
      </c>
    </row>
    <row r="118" spans="1:30" s="1220" customFormat="1">
      <c r="A118" s="1197">
        <f t="shared" si="7"/>
        <v>114</v>
      </c>
      <c r="B118" s="785" t="s">
        <v>3885</v>
      </c>
      <c r="C118" s="785" t="s">
        <v>3297</v>
      </c>
      <c r="D118" s="786" t="s">
        <v>1587</v>
      </c>
      <c r="E118" s="786">
        <v>300</v>
      </c>
      <c r="F118" s="787">
        <v>0</v>
      </c>
      <c r="G118" s="787">
        <v>0</v>
      </c>
      <c r="H118" s="1214">
        <v>80.55</v>
      </c>
      <c r="I118" s="1214">
        <v>0</v>
      </c>
      <c r="J118" s="1214">
        <v>0</v>
      </c>
      <c r="K118" s="1214">
        <v>0</v>
      </c>
      <c r="L118" s="1214">
        <v>300</v>
      </c>
      <c r="M118" s="1214">
        <v>0</v>
      </c>
      <c r="N118" s="1214">
        <v>0</v>
      </c>
      <c r="O118" s="1214">
        <v>0</v>
      </c>
      <c r="P118" s="1214">
        <v>0</v>
      </c>
      <c r="Q118" s="1214">
        <v>0</v>
      </c>
      <c r="R118" s="1214">
        <v>0</v>
      </c>
      <c r="S118" s="1214">
        <v>0</v>
      </c>
      <c r="T118" s="1214">
        <v>0</v>
      </c>
      <c r="U118" s="1214">
        <v>0</v>
      </c>
      <c r="V118" s="1214">
        <v>0</v>
      </c>
      <c r="W118" s="1214">
        <v>0</v>
      </c>
      <c r="X118" s="1214">
        <v>21</v>
      </c>
      <c r="Y118" s="1214">
        <v>60</v>
      </c>
      <c r="Z118" s="1215">
        <f>SUM(F118:Y118)</f>
        <v>461.55</v>
      </c>
      <c r="AA118" s="1216">
        <v>461.55</v>
      </c>
      <c r="AB118" s="1217">
        <v>461.55</v>
      </c>
      <c r="AC118" s="1218">
        <f t="shared" si="12"/>
        <v>0</v>
      </c>
      <c r="AD118" s="1219">
        <f t="shared" si="13"/>
        <v>0</v>
      </c>
    </row>
    <row r="119" spans="1:30" s="1220" customFormat="1">
      <c r="A119" s="1197">
        <f t="shared" si="7"/>
        <v>115</v>
      </c>
      <c r="B119" s="785" t="s">
        <v>3890</v>
      </c>
      <c r="C119" s="785" t="s">
        <v>3297</v>
      </c>
      <c r="D119" s="786" t="s">
        <v>1587</v>
      </c>
      <c r="E119" s="786">
        <v>300</v>
      </c>
      <c r="F119" s="787">
        <v>0</v>
      </c>
      <c r="G119" s="787">
        <v>83.333333333333329</v>
      </c>
      <c r="H119" s="1214">
        <v>28.571428571428573</v>
      </c>
      <c r="I119" s="1214">
        <v>0</v>
      </c>
      <c r="J119" s="1214">
        <v>0</v>
      </c>
      <c r="K119" s="1214">
        <v>0</v>
      </c>
      <c r="L119" s="1214">
        <v>126</v>
      </c>
      <c r="M119" s="1214">
        <v>0</v>
      </c>
      <c r="N119" s="1214">
        <v>240.05666666666667</v>
      </c>
      <c r="O119" s="1214">
        <v>0</v>
      </c>
      <c r="P119" s="1214">
        <v>0</v>
      </c>
      <c r="Q119" s="1214">
        <v>0</v>
      </c>
      <c r="R119" s="1214">
        <v>0</v>
      </c>
      <c r="S119" s="1214">
        <v>0</v>
      </c>
      <c r="T119" s="1214">
        <v>0</v>
      </c>
      <c r="U119" s="1214">
        <v>0</v>
      </c>
      <c r="V119" s="1214">
        <v>0</v>
      </c>
      <c r="W119" s="1214">
        <v>0</v>
      </c>
      <c r="X119" s="1214">
        <v>0</v>
      </c>
      <c r="Y119" s="1214">
        <v>0</v>
      </c>
      <c r="Z119" s="1215">
        <v>477.96</v>
      </c>
      <c r="AA119" s="1216">
        <v>477.96</v>
      </c>
      <c r="AB119" s="1217">
        <v>477.96</v>
      </c>
      <c r="AC119" s="1218">
        <f t="shared" si="12"/>
        <v>0</v>
      </c>
      <c r="AD119" s="1219">
        <f t="shared" si="13"/>
        <v>0</v>
      </c>
    </row>
    <row r="120" spans="1:30" s="1220" customFormat="1">
      <c r="A120" s="1197">
        <f t="shared" si="7"/>
        <v>116</v>
      </c>
      <c r="B120" s="785" t="s">
        <v>3897</v>
      </c>
      <c r="C120" s="785" t="s">
        <v>3297</v>
      </c>
      <c r="D120" s="786" t="s">
        <v>1587</v>
      </c>
      <c r="E120" s="786">
        <v>300</v>
      </c>
      <c r="F120" s="787">
        <v>0</v>
      </c>
      <c r="G120" s="787">
        <v>0</v>
      </c>
      <c r="H120" s="1214">
        <v>0</v>
      </c>
      <c r="I120" s="1214">
        <v>0</v>
      </c>
      <c r="J120" s="1214">
        <v>0</v>
      </c>
      <c r="K120" s="1214">
        <v>0</v>
      </c>
      <c r="L120" s="1214">
        <v>200</v>
      </c>
      <c r="M120" s="1214">
        <v>50</v>
      </c>
      <c r="N120" s="1214">
        <v>26.666666666666668</v>
      </c>
      <c r="O120" s="1214">
        <v>0</v>
      </c>
      <c r="P120" s="1214">
        <v>0</v>
      </c>
      <c r="Q120" s="1214">
        <v>0</v>
      </c>
      <c r="R120" s="1214">
        <v>0</v>
      </c>
      <c r="S120" s="1214">
        <v>0</v>
      </c>
      <c r="T120" s="1214">
        <v>0</v>
      </c>
      <c r="U120" s="1214">
        <v>50</v>
      </c>
      <c r="V120" s="1214">
        <v>0</v>
      </c>
      <c r="W120" s="1214">
        <v>0</v>
      </c>
      <c r="X120" s="1214">
        <v>0</v>
      </c>
      <c r="Y120" s="1214">
        <v>60</v>
      </c>
      <c r="Z120" s="1215">
        <v>386.67</v>
      </c>
      <c r="AA120" s="1216">
        <v>386.67</v>
      </c>
      <c r="AB120" s="1217">
        <v>386.67</v>
      </c>
      <c r="AC120" s="1218">
        <f t="shared" si="12"/>
        <v>0</v>
      </c>
      <c r="AD120" s="1219">
        <f t="shared" si="13"/>
        <v>0</v>
      </c>
    </row>
    <row r="121" spans="1:30" s="1220" customFormat="1">
      <c r="A121" s="1197">
        <f t="shared" si="7"/>
        <v>117</v>
      </c>
      <c r="B121" s="785" t="s">
        <v>3898</v>
      </c>
      <c r="C121" s="785" t="s">
        <v>3297</v>
      </c>
      <c r="D121" s="786" t="s">
        <v>1587</v>
      </c>
      <c r="E121" s="786">
        <v>300</v>
      </c>
      <c r="F121" s="787">
        <v>0</v>
      </c>
      <c r="G121" s="787">
        <v>250</v>
      </c>
      <c r="H121" s="1214">
        <v>0</v>
      </c>
      <c r="I121" s="1214">
        <v>0</v>
      </c>
      <c r="J121" s="1214">
        <v>0</v>
      </c>
      <c r="K121" s="1214">
        <v>0</v>
      </c>
      <c r="L121" s="1214">
        <v>0</v>
      </c>
      <c r="M121" s="1214">
        <v>50</v>
      </c>
      <c r="N121" s="1214">
        <v>32.38636363636364</v>
      </c>
      <c r="O121" s="1214">
        <v>0</v>
      </c>
      <c r="P121" s="1214">
        <v>0</v>
      </c>
      <c r="Q121" s="1214">
        <v>0</v>
      </c>
      <c r="R121" s="1214">
        <v>0</v>
      </c>
      <c r="S121" s="1214">
        <v>0</v>
      </c>
      <c r="T121" s="1214">
        <v>100</v>
      </c>
      <c r="U121" s="1214">
        <v>50</v>
      </c>
      <c r="V121" s="1214">
        <v>0</v>
      </c>
      <c r="W121" s="1214">
        <v>0</v>
      </c>
      <c r="X121" s="1214">
        <v>0</v>
      </c>
      <c r="Y121" s="1214">
        <v>60</v>
      </c>
      <c r="Z121" s="1215">
        <v>542.39</v>
      </c>
      <c r="AA121" s="1216">
        <v>542.39</v>
      </c>
      <c r="AB121" s="1217">
        <v>542.39</v>
      </c>
      <c r="AC121" s="1218">
        <f t="shared" si="12"/>
        <v>0</v>
      </c>
      <c r="AD121" s="1219">
        <f t="shared" si="13"/>
        <v>0</v>
      </c>
    </row>
    <row r="122" spans="1:30" s="1220" customFormat="1">
      <c r="A122" s="1197">
        <f t="shared" si="7"/>
        <v>118</v>
      </c>
      <c r="B122" s="785" t="s">
        <v>3865</v>
      </c>
      <c r="C122" s="785" t="s">
        <v>3297</v>
      </c>
      <c r="D122" s="786" t="s">
        <v>65</v>
      </c>
      <c r="E122" s="786">
        <v>250</v>
      </c>
      <c r="F122" s="1191">
        <v>0</v>
      </c>
      <c r="G122" s="1191">
        <v>0</v>
      </c>
      <c r="H122" s="1191">
        <v>0</v>
      </c>
      <c r="I122" s="1191">
        <v>0</v>
      </c>
      <c r="J122" s="1191">
        <v>210</v>
      </c>
      <c r="K122" s="1191">
        <v>0</v>
      </c>
      <c r="L122" s="1191">
        <v>0</v>
      </c>
      <c r="M122" s="1191">
        <v>100</v>
      </c>
      <c r="N122" s="1191">
        <v>0</v>
      </c>
      <c r="O122" s="1191">
        <v>0</v>
      </c>
      <c r="P122" s="1191">
        <v>0</v>
      </c>
      <c r="Q122" s="1191">
        <v>0</v>
      </c>
      <c r="R122" s="1191">
        <v>0</v>
      </c>
      <c r="S122" s="1191">
        <v>0</v>
      </c>
      <c r="T122" s="1191">
        <v>0</v>
      </c>
      <c r="U122" s="1191">
        <v>100</v>
      </c>
      <c r="V122" s="1191">
        <v>0</v>
      </c>
      <c r="W122" s="1191">
        <v>0</v>
      </c>
      <c r="X122" s="1191">
        <v>0</v>
      </c>
      <c r="Y122" s="1191">
        <v>60</v>
      </c>
      <c r="Z122" s="1215">
        <f t="shared" ref="Z122:Z143" si="14">SUM(F122:Y122)</f>
        <v>470</v>
      </c>
      <c r="AA122" s="1216">
        <v>470</v>
      </c>
      <c r="AB122" s="1217">
        <v>470</v>
      </c>
      <c r="AC122" s="1218">
        <f t="shared" si="12"/>
        <v>0</v>
      </c>
      <c r="AD122" s="1219">
        <f t="shared" si="13"/>
        <v>0</v>
      </c>
    </row>
    <row r="123" spans="1:30" s="1220" customFormat="1">
      <c r="A123" s="1197">
        <f t="shared" si="7"/>
        <v>119</v>
      </c>
      <c r="B123" s="785" t="s">
        <v>3873</v>
      </c>
      <c r="C123" s="785" t="s">
        <v>3297</v>
      </c>
      <c r="D123" s="786" t="s">
        <v>65</v>
      </c>
      <c r="E123" s="786">
        <v>250</v>
      </c>
      <c r="F123" s="787">
        <v>0</v>
      </c>
      <c r="G123" s="787">
        <v>0</v>
      </c>
      <c r="H123" s="787">
        <v>0</v>
      </c>
      <c r="I123" s="787">
        <v>0</v>
      </c>
      <c r="J123" s="787">
        <v>0</v>
      </c>
      <c r="K123" s="1214">
        <v>0</v>
      </c>
      <c r="L123" s="1214">
        <v>300</v>
      </c>
      <c r="M123" s="1214">
        <v>0</v>
      </c>
      <c r="N123" s="1214">
        <v>0</v>
      </c>
      <c r="O123" s="1214">
        <v>0</v>
      </c>
      <c r="P123" s="1214">
        <v>0</v>
      </c>
      <c r="Q123" s="1214">
        <v>0</v>
      </c>
      <c r="R123" s="1214">
        <v>0</v>
      </c>
      <c r="S123" s="1214">
        <v>0</v>
      </c>
      <c r="T123" s="1214">
        <v>0</v>
      </c>
      <c r="U123" s="1214">
        <v>0</v>
      </c>
      <c r="V123" s="1214">
        <v>0</v>
      </c>
      <c r="W123" s="1214">
        <v>0</v>
      </c>
      <c r="X123" s="1214">
        <v>56</v>
      </c>
      <c r="Y123" s="1214">
        <v>40</v>
      </c>
      <c r="Z123" s="1215">
        <f t="shared" si="14"/>
        <v>396</v>
      </c>
      <c r="AA123" s="1216">
        <v>396</v>
      </c>
      <c r="AB123" s="1217">
        <v>396</v>
      </c>
      <c r="AC123" s="1218">
        <f t="shared" si="12"/>
        <v>0</v>
      </c>
      <c r="AD123" s="1219">
        <f t="shared" si="13"/>
        <v>0</v>
      </c>
    </row>
    <row r="124" spans="1:30" s="1220" customFormat="1">
      <c r="A124" s="1197">
        <f t="shared" si="7"/>
        <v>120</v>
      </c>
      <c r="B124" s="785" t="s">
        <v>3875</v>
      </c>
      <c r="C124" s="785" t="s">
        <v>3297</v>
      </c>
      <c r="D124" s="786" t="s">
        <v>65</v>
      </c>
      <c r="E124" s="786">
        <v>250</v>
      </c>
      <c r="F124" s="787">
        <v>0</v>
      </c>
      <c r="G124" s="787">
        <v>0</v>
      </c>
      <c r="H124" s="787">
        <v>0</v>
      </c>
      <c r="I124" s="787">
        <v>0</v>
      </c>
      <c r="J124" s="787">
        <v>0</v>
      </c>
      <c r="K124" s="787">
        <v>0</v>
      </c>
      <c r="L124" s="787">
        <v>0</v>
      </c>
      <c r="M124" s="787">
        <v>0</v>
      </c>
      <c r="N124" s="787">
        <v>0</v>
      </c>
      <c r="O124" s="787">
        <v>0</v>
      </c>
      <c r="P124" s="787">
        <v>0</v>
      </c>
      <c r="Q124" s="787">
        <v>0</v>
      </c>
      <c r="R124" s="787">
        <v>0</v>
      </c>
      <c r="S124" s="787">
        <v>0</v>
      </c>
      <c r="T124" s="787">
        <v>0</v>
      </c>
      <c r="U124" s="787">
        <v>0</v>
      </c>
      <c r="V124" s="787">
        <v>0</v>
      </c>
      <c r="W124" s="787">
        <v>0</v>
      </c>
      <c r="X124" s="787">
        <v>0</v>
      </c>
      <c r="Y124" s="1214">
        <v>40</v>
      </c>
      <c r="Z124" s="1215">
        <f t="shared" si="14"/>
        <v>40</v>
      </c>
      <c r="AA124" s="1216">
        <v>40</v>
      </c>
      <c r="AB124" s="1217">
        <v>40</v>
      </c>
      <c r="AC124" s="1218">
        <f t="shared" si="12"/>
        <v>0</v>
      </c>
      <c r="AD124" s="1219">
        <f t="shared" si="13"/>
        <v>0</v>
      </c>
    </row>
    <row r="125" spans="1:30" s="1220" customFormat="1">
      <c r="A125" s="1197">
        <f t="shared" si="7"/>
        <v>121</v>
      </c>
      <c r="B125" s="785" t="s">
        <v>3878</v>
      </c>
      <c r="C125" s="785" t="s">
        <v>3297</v>
      </c>
      <c r="D125" s="786" t="s">
        <v>65</v>
      </c>
      <c r="E125" s="786">
        <v>250</v>
      </c>
      <c r="F125" s="787">
        <v>0</v>
      </c>
      <c r="G125" s="787">
        <v>0</v>
      </c>
      <c r="H125" s="1214">
        <v>0</v>
      </c>
      <c r="I125" s="1214">
        <v>0</v>
      </c>
      <c r="J125" s="1214">
        <v>0</v>
      </c>
      <c r="K125" s="1214">
        <v>0</v>
      </c>
      <c r="L125" s="1214">
        <v>0</v>
      </c>
      <c r="M125" s="1214">
        <v>0</v>
      </c>
      <c r="N125" s="1214">
        <v>0</v>
      </c>
      <c r="O125" s="1214">
        <v>0</v>
      </c>
      <c r="P125" s="1214">
        <v>0</v>
      </c>
      <c r="Q125" s="1214">
        <v>0</v>
      </c>
      <c r="R125" s="1214">
        <v>0</v>
      </c>
      <c r="S125" s="1214">
        <v>0</v>
      </c>
      <c r="T125" s="1214">
        <v>0</v>
      </c>
      <c r="U125" s="1214">
        <v>0</v>
      </c>
      <c r="V125" s="1214">
        <v>0</v>
      </c>
      <c r="W125" s="1214">
        <v>0</v>
      </c>
      <c r="X125" s="1214">
        <v>0</v>
      </c>
      <c r="Y125" s="1214">
        <v>0</v>
      </c>
      <c r="Z125" s="1215">
        <f t="shared" si="14"/>
        <v>0</v>
      </c>
      <c r="AA125" s="1216">
        <v>0</v>
      </c>
      <c r="AB125" s="1217">
        <v>0</v>
      </c>
      <c r="AC125" s="1218">
        <f t="shared" si="12"/>
        <v>0</v>
      </c>
      <c r="AD125" s="1219">
        <f t="shared" si="13"/>
        <v>0</v>
      </c>
    </row>
    <row r="126" spans="1:30" s="1220" customFormat="1">
      <c r="A126" s="1197">
        <f t="shared" si="7"/>
        <v>122</v>
      </c>
      <c r="B126" s="785" t="s">
        <v>3881</v>
      </c>
      <c r="C126" s="785" t="s">
        <v>3297</v>
      </c>
      <c r="D126" s="786" t="s">
        <v>65</v>
      </c>
      <c r="E126" s="786">
        <v>250</v>
      </c>
      <c r="F126" s="787">
        <v>0</v>
      </c>
      <c r="G126" s="787">
        <v>25</v>
      </c>
      <c r="H126" s="1214">
        <v>0</v>
      </c>
      <c r="I126" s="1214">
        <v>0</v>
      </c>
      <c r="J126" s="1214">
        <v>0</v>
      </c>
      <c r="K126" s="1214">
        <v>0</v>
      </c>
      <c r="L126" s="1214">
        <v>31.5</v>
      </c>
      <c r="M126" s="1214">
        <v>0</v>
      </c>
      <c r="N126" s="1214">
        <v>0</v>
      </c>
      <c r="O126" s="1214">
        <v>0</v>
      </c>
      <c r="P126" s="1214">
        <v>0</v>
      </c>
      <c r="Q126" s="1214">
        <v>0</v>
      </c>
      <c r="R126" s="1214">
        <v>0</v>
      </c>
      <c r="S126" s="1214">
        <v>0</v>
      </c>
      <c r="T126" s="1214">
        <v>0</v>
      </c>
      <c r="U126" s="1214">
        <v>0</v>
      </c>
      <c r="V126" s="1214">
        <v>0</v>
      </c>
      <c r="W126" s="1214">
        <v>0</v>
      </c>
      <c r="X126" s="1214">
        <v>0</v>
      </c>
      <c r="Y126" s="1214">
        <v>60</v>
      </c>
      <c r="Z126" s="1215">
        <f t="shared" si="14"/>
        <v>116.5</v>
      </c>
      <c r="AA126" s="1216">
        <v>116.5</v>
      </c>
      <c r="AB126" s="1217">
        <v>116.5</v>
      </c>
      <c r="AC126" s="1218">
        <f t="shared" si="12"/>
        <v>0</v>
      </c>
      <c r="AD126" s="1219">
        <f t="shared" si="13"/>
        <v>0</v>
      </c>
    </row>
    <row r="127" spans="1:30" s="1220" customFormat="1">
      <c r="A127" s="1197">
        <f t="shared" si="7"/>
        <v>123</v>
      </c>
      <c r="B127" s="785" t="s">
        <v>3883</v>
      </c>
      <c r="C127" s="785" t="s">
        <v>3297</v>
      </c>
      <c r="D127" s="786" t="s">
        <v>65</v>
      </c>
      <c r="E127" s="786">
        <v>250</v>
      </c>
      <c r="F127" s="787">
        <v>0</v>
      </c>
      <c r="G127" s="787">
        <v>0</v>
      </c>
      <c r="H127" s="787">
        <v>0</v>
      </c>
      <c r="I127" s="787">
        <v>0</v>
      </c>
      <c r="J127" s="787">
        <v>0</v>
      </c>
      <c r="K127" s="787">
        <v>0</v>
      </c>
      <c r="L127" s="787">
        <v>0</v>
      </c>
      <c r="M127" s="787">
        <v>0</v>
      </c>
      <c r="N127" s="787">
        <v>0</v>
      </c>
      <c r="O127" s="787">
        <v>0</v>
      </c>
      <c r="P127" s="787">
        <v>0</v>
      </c>
      <c r="Q127" s="787">
        <v>0</v>
      </c>
      <c r="R127" s="787">
        <v>0</v>
      </c>
      <c r="S127" s="787">
        <v>0</v>
      </c>
      <c r="T127" s="787">
        <v>0</v>
      </c>
      <c r="U127" s="787">
        <v>0</v>
      </c>
      <c r="V127" s="787">
        <v>0</v>
      </c>
      <c r="W127" s="787">
        <v>0</v>
      </c>
      <c r="X127" s="787">
        <v>0</v>
      </c>
      <c r="Y127" s="787">
        <v>0</v>
      </c>
      <c r="Z127" s="1215">
        <f t="shared" si="14"/>
        <v>0</v>
      </c>
      <c r="AA127" s="1216">
        <v>0</v>
      </c>
      <c r="AB127" s="1217">
        <v>0</v>
      </c>
      <c r="AC127" s="1218">
        <f t="shared" si="12"/>
        <v>0</v>
      </c>
      <c r="AD127" s="1219">
        <f t="shared" si="13"/>
        <v>0</v>
      </c>
    </row>
    <row r="128" spans="1:30" s="1220" customFormat="1">
      <c r="A128" s="1197">
        <f t="shared" si="7"/>
        <v>124</v>
      </c>
      <c r="B128" s="785" t="s">
        <v>3884</v>
      </c>
      <c r="C128" s="785" t="s">
        <v>3297</v>
      </c>
      <c r="D128" s="786" t="s">
        <v>65</v>
      </c>
      <c r="E128" s="786">
        <v>250</v>
      </c>
      <c r="F128" s="787">
        <v>166.66</v>
      </c>
      <c r="G128" s="787">
        <v>0</v>
      </c>
      <c r="H128" s="1214">
        <v>0</v>
      </c>
      <c r="I128" s="1214">
        <v>0</v>
      </c>
      <c r="J128" s="1214">
        <v>0</v>
      </c>
      <c r="K128" s="1214">
        <v>100</v>
      </c>
      <c r="L128" s="1214">
        <v>0</v>
      </c>
      <c r="M128" s="1214">
        <v>0</v>
      </c>
      <c r="N128" s="1214">
        <v>0</v>
      </c>
      <c r="O128" s="1214">
        <v>0</v>
      </c>
      <c r="P128" s="1214">
        <v>0</v>
      </c>
      <c r="Q128" s="1214">
        <v>0</v>
      </c>
      <c r="R128" s="1214">
        <v>0</v>
      </c>
      <c r="S128" s="1214">
        <v>0</v>
      </c>
      <c r="T128" s="1214">
        <v>50</v>
      </c>
      <c r="U128" s="1214">
        <v>0</v>
      </c>
      <c r="V128" s="1214">
        <v>0</v>
      </c>
      <c r="W128" s="1214">
        <v>0</v>
      </c>
      <c r="X128" s="1214">
        <v>0</v>
      </c>
      <c r="Y128" s="1214">
        <v>40</v>
      </c>
      <c r="Z128" s="1215">
        <f t="shared" si="14"/>
        <v>356.65999999999997</v>
      </c>
      <c r="AA128" s="1216">
        <v>356.66</v>
      </c>
      <c r="AB128" s="1217">
        <v>356.66</v>
      </c>
      <c r="AC128" s="1218">
        <f t="shared" si="12"/>
        <v>0</v>
      </c>
      <c r="AD128" s="1219">
        <f t="shared" si="13"/>
        <v>0</v>
      </c>
    </row>
    <row r="129" spans="1:30" s="1220" customFormat="1">
      <c r="A129" s="1197">
        <f t="shared" si="7"/>
        <v>125</v>
      </c>
      <c r="B129" s="785" t="s">
        <v>3886</v>
      </c>
      <c r="C129" s="785" t="s">
        <v>3297</v>
      </c>
      <c r="D129" s="786" t="s">
        <v>65</v>
      </c>
      <c r="E129" s="786">
        <v>250</v>
      </c>
      <c r="F129" s="787">
        <v>0</v>
      </c>
      <c r="G129" s="787">
        <v>0</v>
      </c>
      <c r="H129" s="1214">
        <v>0</v>
      </c>
      <c r="I129" s="1214">
        <v>0</v>
      </c>
      <c r="J129" s="1214">
        <v>0</v>
      </c>
      <c r="K129" s="1214">
        <v>0</v>
      </c>
      <c r="L129" s="1214">
        <v>0</v>
      </c>
      <c r="M129" s="1214">
        <v>0</v>
      </c>
      <c r="N129" s="1214">
        <v>0</v>
      </c>
      <c r="O129" s="1214">
        <v>0</v>
      </c>
      <c r="P129" s="1214">
        <v>0</v>
      </c>
      <c r="Q129" s="1214">
        <v>0</v>
      </c>
      <c r="R129" s="1214">
        <v>0</v>
      </c>
      <c r="S129" s="1214">
        <v>0</v>
      </c>
      <c r="T129" s="1214">
        <v>0</v>
      </c>
      <c r="U129" s="1214">
        <v>0</v>
      </c>
      <c r="V129" s="1214">
        <v>0</v>
      </c>
      <c r="W129" s="1214">
        <v>0</v>
      </c>
      <c r="X129" s="1214">
        <v>0</v>
      </c>
      <c r="Y129" s="1214">
        <v>60</v>
      </c>
      <c r="Z129" s="1215">
        <f t="shared" si="14"/>
        <v>60</v>
      </c>
      <c r="AA129" s="1216">
        <v>60</v>
      </c>
      <c r="AB129" s="1217">
        <v>60</v>
      </c>
      <c r="AC129" s="1218">
        <f t="shared" si="12"/>
        <v>0</v>
      </c>
      <c r="AD129" s="1219">
        <f t="shared" si="13"/>
        <v>0</v>
      </c>
    </row>
    <row r="130" spans="1:30" s="1220" customFormat="1">
      <c r="A130" s="1197">
        <f t="shared" si="7"/>
        <v>126</v>
      </c>
      <c r="B130" s="785" t="s">
        <v>3888</v>
      </c>
      <c r="C130" s="785" t="s">
        <v>3297</v>
      </c>
      <c r="D130" s="786" t="s">
        <v>65</v>
      </c>
      <c r="E130" s="786">
        <v>250</v>
      </c>
      <c r="F130" s="787">
        <v>0</v>
      </c>
      <c r="G130" s="787">
        <v>0</v>
      </c>
      <c r="H130" s="787">
        <v>0</v>
      </c>
      <c r="I130" s="787">
        <v>0</v>
      </c>
      <c r="J130" s="787">
        <v>0</v>
      </c>
      <c r="K130" s="787">
        <v>0</v>
      </c>
      <c r="L130" s="787">
        <v>0</v>
      </c>
      <c r="M130" s="787">
        <v>0</v>
      </c>
      <c r="N130" s="787">
        <v>0</v>
      </c>
      <c r="O130" s="787">
        <v>0</v>
      </c>
      <c r="P130" s="787">
        <v>0</v>
      </c>
      <c r="Q130" s="787">
        <v>0</v>
      </c>
      <c r="R130" s="787">
        <v>0</v>
      </c>
      <c r="S130" s="787">
        <v>0</v>
      </c>
      <c r="T130" s="787">
        <v>0</v>
      </c>
      <c r="U130" s="787">
        <v>0</v>
      </c>
      <c r="V130" s="787">
        <v>0</v>
      </c>
      <c r="W130" s="787">
        <v>0</v>
      </c>
      <c r="X130" s="787">
        <v>0</v>
      </c>
      <c r="Y130" s="1214">
        <v>40</v>
      </c>
      <c r="Z130" s="1215">
        <f t="shared" si="14"/>
        <v>40</v>
      </c>
      <c r="AA130" s="1216">
        <v>40</v>
      </c>
      <c r="AB130" s="1217">
        <v>40</v>
      </c>
      <c r="AC130" s="1218">
        <f t="shared" si="12"/>
        <v>0</v>
      </c>
      <c r="AD130" s="1219">
        <f t="shared" si="13"/>
        <v>0</v>
      </c>
    </row>
    <row r="131" spans="1:30" s="1220" customFormat="1">
      <c r="A131" s="1197">
        <f t="shared" si="7"/>
        <v>127</v>
      </c>
      <c r="B131" s="785" t="s">
        <v>3891</v>
      </c>
      <c r="C131" s="785" t="s">
        <v>3297</v>
      </c>
      <c r="D131" s="786" t="s">
        <v>65</v>
      </c>
      <c r="E131" s="786">
        <v>250</v>
      </c>
      <c r="F131" s="787">
        <v>0</v>
      </c>
      <c r="G131" s="787">
        <v>0</v>
      </c>
      <c r="H131" s="1214">
        <v>0</v>
      </c>
      <c r="I131" s="1214">
        <v>0</v>
      </c>
      <c r="J131" s="1214">
        <v>0</v>
      </c>
      <c r="K131" s="1214">
        <v>0</v>
      </c>
      <c r="L131" s="1214">
        <v>0</v>
      </c>
      <c r="M131" s="1214">
        <v>0</v>
      </c>
      <c r="N131" s="1214">
        <v>0</v>
      </c>
      <c r="O131" s="1214">
        <v>0</v>
      </c>
      <c r="P131" s="1214">
        <v>0</v>
      </c>
      <c r="Q131" s="1214">
        <v>0</v>
      </c>
      <c r="R131" s="1214">
        <v>0</v>
      </c>
      <c r="S131" s="1214">
        <v>0</v>
      </c>
      <c r="T131" s="1214">
        <v>0</v>
      </c>
      <c r="U131" s="1214">
        <v>0</v>
      </c>
      <c r="V131" s="1214">
        <v>0</v>
      </c>
      <c r="W131" s="1214">
        <v>0</v>
      </c>
      <c r="X131" s="1214">
        <v>20</v>
      </c>
      <c r="Y131" s="1214">
        <v>60</v>
      </c>
      <c r="Z131" s="1215">
        <f t="shared" si="14"/>
        <v>80</v>
      </c>
      <c r="AA131" s="1216">
        <v>80</v>
      </c>
      <c r="AB131" s="1217">
        <v>80</v>
      </c>
      <c r="AC131" s="1218">
        <f t="shared" si="12"/>
        <v>0</v>
      </c>
      <c r="AD131" s="1219">
        <f t="shared" si="13"/>
        <v>0</v>
      </c>
    </row>
    <row r="132" spans="1:30" s="1220" customFormat="1">
      <c r="A132" s="1197">
        <f t="shared" si="7"/>
        <v>128</v>
      </c>
      <c r="B132" s="785" t="s">
        <v>3892</v>
      </c>
      <c r="C132" s="785" t="s">
        <v>3297</v>
      </c>
      <c r="D132" s="786" t="s">
        <v>65</v>
      </c>
      <c r="E132" s="786">
        <v>250</v>
      </c>
      <c r="F132" s="787">
        <v>0</v>
      </c>
      <c r="G132" s="787">
        <v>0</v>
      </c>
      <c r="H132" s="1214">
        <v>0</v>
      </c>
      <c r="I132" s="1214">
        <v>0</v>
      </c>
      <c r="J132" s="1214">
        <v>0</v>
      </c>
      <c r="K132" s="1214">
        <v>0</v>
      </c>
      <c r="L132" s="1214">
        <v>0</v>
      </c>
      <c r="M132" s="1214">
        <v>0</v>
      </c>
      <c r="N132" s="1214">
        <v>0</v>
      </c>
      <c r="O132" s="1214">
        <v>0</v>
      </c>
      <c r="P132" s="1214">
        <v>0</v>
      </c>
      <c r="Q132" s="1214">
        <v>0</v>
      </c>
      <c r="R132" s="1214">
        <v>0</v>
      </c>
      <c r="S132" s="1214">
        <v>0</v>
      </c>
      <c r="T132" s="1214">
        <v>0</v>
      </c>
      <c r="U132" s="1214">
        <v>0</v>
      </c>
      <c r="V132" s="1214">
        <v>0</v>
      </c>
      <c r="W132" s="1214">
        <v>0</v>
      </c>
      <c r="X132" s="1214">
        <v>0</v>
      </c>
      <c r="Y132" s="1214">
        <v>60</v>
      </c>
      <c r="Z132" s="1215">
        <f t="shared" si="14"/>
        <v>60</v>
      </c>
      <c r="AA132" s="1216">
        <v>60</v>
      </c>
      <c r="AB132" s="1217">
        <v>60</v>
      </c>
      <c r="AC132" s="1218">
        <f t="shared" si="12"/>
        <v>0</v>
      </c>
      <c r="AD132" s="1219">
        <f t="shared" si="13"/>
        <v>0</v>
      </c>
    </row>
    <row r="133" spans="1:30" s="1220" customFormat="1">
      <c r="A133" s="1197">
        <f t="shared" si="7"/>
        <v>129</v>
      </c>
      <c r="B133" s="785" t="s">
        <v>3893</v>
      </c>
      <c r="C133" s="785" t="s">
        <v>3297</v>
      </c>
      <c r="D133" s="786" t="s">
        <v>65</v>
      </c>
      <c r="E133" s="786">
        <v>250</v>
      </c>
      <c r="F133" s="787">
        <v>0</v>
      </c>
      <c r="G133" s="787">
        <v>0</v>
      </c>
      <c r="H133" s="1214">
        <v>0</v>
      </c>
      <c r="I133" s="1214">
        <v>0</v>
      </c>
      <c r="J133" s="1214">
        <v>0</v>
      </c>
      <c r="K133" s="1214">
        <v>0</v>
      </c>
      <c r="L133" s="1214">
        <v>0</v>
      </c>
      <c r="M133" s="1214">
        <v>0</v>
      </c>
      <c r="N133" s="1214">
        <v>0</v>
      </c>
      <c r="O133" s="1214">
        <v>0</v>
      </c>
      <c r="P133" s="1214">
        <v>0</v>
      </c>
      <c r="Q133" s="1214">
        <v>0</v>
      </c>
      <c r="R133" s="1214">
        <v>0</v>
      </c>
      <c r="S133" s="1214">
        <v>0</v>
      </c>
      <c r="T133" s="1214">
        <v>0</v>
      </c>
      <c r="U133" s="1214">
        <v>50</v>
      </c>
      <c r="V133" s="1214">
        <v>0</v>
      </c>
      <c r="W133" s="1214">
        <v>0</v>
      </c>
      <c r="X133" s="1214">
        <v>0</v>
      </c>
      <c r="Y133" s="1214">
        <v>60</v>
      </c>
      <c r="Z133" s="1215">
        <f t="shared" si="14"/>
        <v>110</v>
      </c>
      <c r="AA133" s="1216">
        <v>110</v>
      </c>
      <c r="AB133" s="1217">
        <v>110</v>
      </c>
      <c r="AC133" s="1218">
        <f t="shared" si="12"/>
        <v>0</v>
      </c>
      <c r="AD133" s="1219">
        <f t="shared" si="13"/>
        <v>0</v>
      </c>
    </row>
    <row r="134" spans="1:30" s="1220" customFormat="1">
      <c r="A134" s="1197">
        <f t="shared" si="7"/>
        <v>130</v>
      </c>
      <c r="B134" s="785" t="s">
        <v>3900</v>
      </c>
      <c r="C134" s="785" t="s">
        <v>3297</v>
      </c>
      <c r="D134" s="786" t="s">
        <v>65</v>
      </c>
      <c r="E134" s="786">
        <v>250</v>
      </c>
      <c r="F134" s="787">
        <v>0</v>
      </c>
      <c r="G134" s="787">
        <v>0</v>
      </c>
      <c r="H134" s="1214">
        <v>0</v>
      </c>
      <c r="I134" s="1214">
        <v>0</v>
      </c>
      <c r="J134" s="1214">
        <v>0</v>
      </c>
      <c r="K134" s="1214">
        <v>0</v>
      </c>
      <c r="L134" s="1214">
        <v>0</v>
      </c>
      <c r="M134" s="1214">
        <v>0</v>
      </c>
      <c r="N134" s="1214">
        <v>0</v>
      </c>
      <c r="O134" s="1214">
        <v>0</v>
      </c>
      <c r="P134" s="1214">
        <v>0</v>
      </c>
      <c r="Q134" s="1214">
        <v>0</v>
      </c>
      <c r="R134" s="1214">
        <v>0</v>
      </c>
      <c r="S134" s="1214">
        <v>0</v>
      </c>
      <c r="T134" s="1214">
        <v>0</v>
      </c>
      <c r="U134" s="1214">
        <v>50</v>
      </c>
      <c r="V134" s="1214">
        <v>0</v>
      </c>
      <c r="W134" s="1214">
        <v>0</v>
      </c>
      <c r="X134" s="1214">
        <v>0</v>
      </c>
      <c r="Y134" s="1214">
        <v>0</v>
      </c>
      <c r="Z134" s="1215">
        <f t="shared" si="14"/>
        <v>50</v>
      </c>
      <c r="AA134" s="1216">
        <v>50</v>
      </c>
      <c r="AB134" s="1217">
        <v>50</v>
      </c>
      <c r="AC134" s="1218">
        <f t="shared" si="12"/>
        <v>0</v>
      </c>
      <c r="AD134" s="1219">
        <f t="shared" si="13"/>
        <v>0</v>
      </c>
    </row>
    <row r="135" spans="1:30" s="1220" customFormat="1">
      <c r="A135" s="1197">
        <f t="shared" si="7"/>
        <v>131</v>
      </c>
      <c r="B135" s="1221" t="s">
        <v>3864</v>
      </c>
      <c r="C135" s="785" t="s">
        <v>3297</v>
      </c>
      <c r="D135" s="786" t="s">
        <v>78</v>
      </c>
      <c r="E135" s="786">
        <v>200</v>
      </c>
      <c r="F135" s="787">
        <v>0</v>
      </c>
      <c r="G135" s="787">
        <v>0</v>
      </c>
      <c r="H135" s="787">
        <v>0</v>
      </c>
      <c r="I135" s="787">
        <v>0</v>
      </c>
      <c r="J135" s="787">
        <v>0</v>
      </c>
      <c r="K135" s="787">
        <v>0</v>
      </c>
      <c r="L135" s="787">
        <v>0</v>
      </c>
      <c r="M135" s="787">
        <v>0</v>
      </c>
      <c r="N135" s="787">
        <v>0</v>
      </c>
      <c r="O135" s="787">
        <v>0</v>
      </c>
      <c r="P135" s="787">
        <v>0</v>
      </c>
      <c r="Q135" s="787">
        <v>0</v>
      </c>
      <c r="R135" s="787">
        <v>0</v>
      </c>
      <c r="S135" s="787">
        <v>0</v>
      </c>
      <c r="T135" s="787">
        <v>0</v>
      </c>
      <c r="U135" s="787">
        <v>50</v>
      </c>
      <c r="V135" s="787">
        <v>0</v>
      </c>
      <c r="W135" s="787">
        <v>0</v>
      </c>
      <c r="X135" s="787">
        <v>0</v>
      </c>
      <c r="Y135" s="787">
        <v>60</v>
      </c>
      <c r="Z135" s="1215">
        <f t="shared" si="14"/>
        <v>110</v>
      </c>
      <c r="AA135" s="1216">
        <v>110</v>
      </c>
      <c r="AB135" s="1217">
        <v>110</v>
      </c>
      <c r="AC135" s="1218">
        <f t="shared" si="12"/>
        <v>0</v>
      </c>
      <c r="AD135" s="1219">
        <f t="shared" si="13"/>
        <v>0</v>
      </c>
    </row>
    <row r="136" spans="1:30" s="1220" customFormat="1">
      <c r="A136" s="1197">
        <f t="shared" ref="A136:A143" si="15">SUM(A135+1)</f>
        <v>132</v>
      </c>
      <c r="B136" s="785" t="s">
        <v>3872</v>
      </c>
      <c r="C136" s="785" t="s">
        <v>3297</v>
      </c>
      <c r="D136" s="786" t="s">
        <v>78</v>
      </c>
      <c r="E136" s="786">
        <v>200</v>
      </c>
      <c r="F136" s="787">
        <v>0</v>
      </c>
      <c r="G136" s="787">
        <v>0</v>
      </c>
      <c r="H136" s="1214">
        <v>0</v>
      </c>
      <c r="I136" s="1214">
        <v>0</v>
      </c>
      <c r="J136" s="1214">
        <v>0</v>
      </c>
      <c r="K136" s="1214">
        <v>0</v>
      </c>
      <c r="L136" s="1214">
        <v>300</v>
      </c>
      <c r="M136" s="1214">
        <v>0</v>
      </c>
      <c r="N136" s="1214">
        <v>7.5</v>
      </c>
      <c r="O136" s="1214">
        <v>0</v>
      </c>
      <c r="P136" s="1214">
        <v>0</v>
      </c>
      <c r="Q136" s="1214">
        <v>0</v>
      </c>
      <c r="R136" s="1214">
        <v>0</v>
      </c>
      <c r="S136" s="1214">
        <v>0</v>
      </c>
      <c r="T136" s="1214">
        <v>0</v>
      </c>
      <c r="U136" s="1214">
        <v>0</v>
      </c>
      <c r="V136" s="1214">
        <v>0</v>
      </c>
      <c r="W136" s="1214">
        <v>0</v>
      </c>
      <c r="X136" s="1214">
        <v>0</v>
      </c>
      <c r="Y136" s="1214">
        <v>60</v>
      </c>
      <c r="Z136" s="1215">
        <f t="shared" si="14"/>
        <v>367.5</v>
      </c>
      <c r="AA136" s="1216">
        <v>367.5</v>
      </c>
      <c r="AB136" s="1217">
        <v>367.5</v>
      </c>
      <c r="AC136" s="1218">
        <f t="shared" si="12"/>
        <v>0</v>
      </c>
      <c r="AD136" s="1219">
        <f t="shared" si="13"/>
        <v>0</v>
      </c>
    </row>
    <row r="137" spans="1:30" s="1220" customFormat="1">
      <c r="A137" s="1197">
        <f t="shared" si="15"/>
        <v>133</v>
      </c>
      <c r="B137" s="785" t="s">
        <v>3874</v>
      </c>
      <c r="C137" s="785" t="s">
        <v>3297</v>
      </c>
      <c r="D137" s="786" t="s">
        <v>78</v>
      </c>
      <c r="E137" s="786">
        <v>200</v>
      </c>
      <c r="F137" s="787">
        <v>0</v>
      </c>
      <c r="G137" s="787">
        <v>0</v>
      </c>
      <c r="H137" s="787">
        <v>100</v>
      </c>
      <c r="I137" s="787">
        <v>0</v>
      </c>
      <c r="J137" s="787">
        <v>35</v>
      </c>
      <c r="K137" s="1214">
        <v>0</v>
      </c>
      <c r="L137" s="1214">
        <v>0</v>
      </c>
      <c r="M137" s="1214">
        <v>0</v>
      </c>
      <c r="N137" s="1214">
        <v>0</v>
      </c>
      <c r="O137" s="1214">
        <v>0</v>
      </c>
      <c r="P137" s="1214">
        <v>0</v>
      </c>
      <c r="Q137" s="1214">
        <v>0</v>
      </c>
      <c r="R137" s="1214">
        <v>0</v>
      </c>
      <c r="S137" s="1214">
        <v>0</v>
      </c>
      <c r="T137" s="1214">
        <v>0</v>
      </c>
      <c r="U137" s="1214">
        <v>0</v>
      </c>
      <c r="V137" s="1214">
        <v>0</v>
      </c>
      <c r="W137" s="1214">
        <v>0</v>
      </c>
      <c r="X137" s="1214">
        <v>0</v>
      </c>
      <c r="Y137" s="1214">
        <v>60</v>
      </c>
      <c r="Z137" s="1215">
        <f t="shared" si="14"/>
        <v>195</v>
      </c>
      <c r="AA137" s="1216">
        <v>195</v>
      </c>
      <c r="AB137" s="1217">
        <v>195</v>
      </c>
      <c r="AC137" s="1218">
        <f t="shared" si="12"/>
        <v>0</v>
      </c>
      <c r="AD137" s="1219">
        <f t="shared" si="13"/>
        <v>0</v>
      </c>
    </row>
    <row r="138" spans="1:30" s="1220" customFormat="1">
      <c r="A138" s="1197">
        <f t="shared" si="15"/>
        <v>134</v>
      </c>
      <c r="B138" s="785" t="s">
        <v>3876</v>
      </c>
      <c r="C138" s="785" t="s">
        <v>3297</v>
      </c>
      <c r="D138" s="786" t="s">
        <v>78</v>
      </c>
      <c r="E138" s="786">
        <v>200</v>
      </c>
      <c r="F138" s="787">
        <v>0</v>
      </c>
      <c r="G138" s="787">
        <v>0</v>
      </c>
      <c r="H138" s="787">
        <v>0</v>
      </c>
      <c r="I138" s="787">
        <v>0</v>
      </c>
      <c r="J138" s="787">
        <v>0</v>
      </c>
      <c r="K138" s="787">
        <v>0</v>
      </c>
      <c r="L138" s="1214">
        <v>300</v>
      </c>
      <c r="M138" s="787">
        <v>0</v>
      </c>
      <c r="N138" s="787">
        <v>0</v>
      </c>
      <c r="O138" s="787">
        <v>0</v>
      </c>
      <c r="P138" s="787">
        <v>0</v>
      </c>
      <c r="Q138" s="787">
        <v>0</v>
      </c>
      <c r="R138" s="787">
        <v>0</v>
      </c>
      <c r="S138" s="787">
        <v>0</v>
      </c>
      <c r="T138" s="787">
        <v>0</v>
      </c>
      <c r="U138" s="787">
        <v>0</v>
      </c>
      <c r="V138" s="787">
        <v>0</v>
      </c>
      <c r="W138" s="787">
        <v>0</v>
      </c>
      <c r="X138" s="787">
        <v>0</v>
      </c>
      <c r="Y138" s="1214">
        <v>60</v>
      </c>
      <c r="Z138" s="1215">
        <f t="shared" si="14"/>
        <v>360</v>
      </c>
      <c r="AA138" s="1216">
        <v>360</v>
      </c>
      <c r="AB138" s="1217">
        <v>360</v>
      </c>
      <c r="AC138" s="1218">
        <f t="shared" si="12"/>
        <v>0</v>
      </c>
      <c r="AD138" s="1219">
        <f t="shared" si="13"/>
        <v>0</v>
      </c>
    </row>
    <row r="139" spans="1:30" s="1220" customFormat="1">
      <c r="A139" s="1197">
        <f t="shared" si="15"/>
        <v>135</v>
      </c>
      <c r="B139" s="785" t="s">
        <v>3887</v>
      </c>
      <c r="C139" s="785" t="s">
        <v>3297</v>
      </c>
      <c r="D139" s="786" t="s">
        <v>78</v>
      </c>
      <c r="E139" s="786">
        <v>200</v>
      </c>
      <c r="F139" s="787">
        <v>0</v>
      </c>
      <c r="G139" s="787">
        <v>0</v>
      </c>
      <c r="H139" s="1214">
        <v>22.22</v>
      </c>
      <c r="I139" s="1214">
        <v>0</v>
      </c>
      <c r="J139" s="1214">
        <v>21</v>
      </c>
      <c r="K139" s="1214">
        <v>0</v>
      </c>
      <c r="L139" s="1214">
        <v>300</v>
      </c>
      <c r="M139" s="1214">
        <v>0</v>
      </c>
      <c r="N139" s="1214">
        <v>0</v>
      </c>
      <c r="O139" s="1214">
        <v>0</v>
      </c>
      <c r="P139" s="1214">
        <v>0</v>
      </c>
      <c r="Q139" s="1214">
        <v>0</v>
      </c>
      <c r="R139" s="1214">
        <v>0</v>
      </c>
      <c r="S139" s="1214">
        <v>0</v>
      </c>
      <c r="T139" s="1214">
        <v>0</v>
      </c>
      <c r="U139" s="1214">
        <v>0</v>
      </c>
      <c r="V139" s="1214">
        <v>0</v>
      </c>
      <c r="W139" s="1214">
        <v>0</v>
      </c>
      <c r="X139" s="1214">
        <v>0</v>
      </c>
      <c r="Y139" s="1214">
        <v>60</v>
      </c>
      <c r="Z139" s="1215">
        <f t="shared" si="14"/>
        <v>403.22</v>
      </c>
      <c r="AA139" s="1216">
        <v>403.22</v>
      </c>
      <c r="AB139" s="1217">
        <v>403.22</v>
      </c>
      <c r="AC139" s="1218">
        <f t="shared" si="12"/>
        <v>0</v>
      </c>
      <c r="AD139" s="1219">
        <f t="shared" si="13"/>
        <v>0</v>
      </c>
    </row>
    <row r="140" spans="1:30" s="1220" customFormat="1">
      <c r="A140" s="1197">
        <f t="shared" si="15"/>
        <v>136</v>
      </c>
      <c r="B140" s="785" t="s">
        <v>3894</v>
      </c>
      <c r="C140" s="785" t="s">
        <v>3297</v>
      </c>
      <c r="D140" s="786" t="s">
        <v>78</v>
      </c>
      <c r="E140" s="786">
        <v>200</v>
      </c>
      <c r="F140" s="787">
        <v>0</v>
      </c>
      <c r="G140" s="787">
        <v>0</v>
      </c>
      <c r="H140" s="787">
        <v>0</v>
      </c>
      <c r="I140" s="787">
        <v>0</v>
      </c>
      <c r="J140" s="787">
        <v>0</v>
      </c>
      <c r="K140" s="787">
        <v>0</v>
      </c>
      <c r="L140" s="787">
        <v>0</v>
      </c>
      <c r="M140" s="787">
        <v>0</v>
      </c>
      <c r="N140" s="787">
        <v>0</v>
      </c>
      <c r="O140" s="787">
        <v>0</v>
      </c>
      <c r="P140" s="787">
        <v>0</v>
      </c>
      <c r="Q140" s="787">
        <v>0</v>
      </c>
      <c r="R140" s="787">
        <v>0</v>
      </c>
      <c r="S140" s="787">
        <v>0</v>
      </c>
      <c r="T140" s="787">
        <v>0</v>
      </c>
      <c r="U140" s="787">
        <v>0</v>
      </c>
      <c r="V140" s="787">
        <v>0</v>
      </c>
      <c r="W140" s="787">
        <v>0</v>
      </c>
      <c r="X140" s="787">
        <v>0</v>
      </c>
      <c r="Y140" s="787">
        <v>0</v>
      </c>
      <c r="Z140" s="1215">
        <f t="shared" si="14"/>
        <v>0</v>
      </c>
      <c r="AA140" s="1216">
        <v>0</v>
      </c>
      <c r="AB140" s="1217">
        <v>0</v>
      </c>
      <c r="AC140" s="1218">
        <f t="shared" si="12"/>
        <v>0</v>
      </c>
      <c r="AD140" s="1219">
        <f t="shared" si="13"/>
        <v>0</v>
      </c>
    </row>
    <row r="141" spans="1:30" s="1220" customFormat="1">
      <c r="A141" s="1197">
        <f t="shared" si="15"/>
        <v>137</v>
      </c>
      <c r="B141" s="785" t="s">
        <v>3895</v>
      </c>
      <c r="C141" s="785" t="s">
        <v>3297</v>
      </c>
      <c r="D141" s="786" t="s">
        <v>78</v>
      </c>
      <c r="E141" s="786">
        <v>200</v>
      </c>
      <c r="F141" s="787">
        <v>0</v>
      </c>
      <c r="G141" s="787">
        <v>0</v>
      </c>
      <c r="H141" s="1214">
        <v>0</v>
      </c>
      <c r="I141" s="1214">
        <v>0</v>
      </c>
      <c r="J141" s="1214">
        <v>93.33</v>
      </c>
      <c r="K141" s="1214">
        <v>0</v>
      </c>
      <c r="L141" s="1214">
        <v>0</v>
      </c>
      <c r="M141" s="1214">
        <v>0</v>
      </c>
      <c r="N141" s="1214">
        <v>0</v>
      </c>
      <c r="O141" s="1214">
        <v>0</v>
      </c>
      <c r="P141" s="1214">
        <v>0</v>
      </c>
      <c r="Q141" s="1214">
        <v>0</v>
      </c>
      <c r="R141" s="1214">
        <v>0</v>
      </c>
      <c r="S141" s="1214">
        <v>0</v>
      </c>
      <c r="T141" s="1214">
        <v>0</v>
      </c>
      <c r="U141" s="1214">
        <v>0</v>
      </c>
      <c r="V141" s="1214">
        <v>0</v>
      </c>
      <c r="W141" s="1214">
        <v>0</v>
      </c>
      <c r="X141" s="1214">
        <v>0</v>
      </c>
      <c r="Y141" s="1214">
        <v>0</v>
      </c>
      <c r="Z141" s="1215">
        <f t="shared" si="14"/>
        <v>93.33</v>
      </c>
      <c r="AA141" s="1216">
        <v>93.33</v>
      </c>
      <c r="AB141" s="1217">
        <v>93.33</v>
      </c>
      <c r="AC141" s="1218">
        <f t="shared" si="12"/>
        <v>0</v>
      </c>
      <c r="AD141" s="1219">
        <f t="shared" si="13"/>
        <v>0</v>
      </c>
    </row>
    <row r="142" spans="1:30" s="1220" customFormat="1">
      <c r="A142" s="1197">
        <f t="shared" si="15"/>
        <v>138</v>
      </c>
      <c r="B142" s="785" t="s">
        <v>3896</v>
      </c>
      <c r="C142" s="785" t="s">
        <v>3297</v>
      </c>
      <c r="D142" s="786" t="s">
        <v>78</v>
      </c>
      <c r="E142" s="786">
        <v>200</v>
      </c>
      <c r="F142" s="787">
        <v>0</v>
      </c>
      <c r="G142" s="787">
        <v>0</v>
      </c>
      <c r="H142" s="787">
        <v>0</v>
      </c>
      <c r="I142" s="787">
        <v>0</v>
      </c>
      <c r="J142" s="787">
        <v>0</v>
      </c>
      <c r="K142" s="787">
        <v>0</v>
      </c>
      <c r="L142" s="787">
        <v>0</v>
      </c>
      <c r="M142" s="787">
        <v>0</v>
      </c>
      <c r="N142" s="787">
        <v>0</v>
      </c>
      <c r="O142" s="787">
        <v>0</v>
      </c>
      <c r="P142" s="787">
        <v>0</v>
      </c>
      <c r="Q142" s="787">
        <v>0</v>
      </c>
      <c r="R142" s="787">
        <v>0</v>
      </c>
      <c r="S142" s="787">
        <v>0</v>
      </c>
      <c r="T142" s="787">
        <v>0</v>
      </c>
      <c r="U142" s="787">
        <v>0</v>
      </c>
      <c r="V142" s="787">
        <v>0</v>
      </c>
      <c r="W142" s="787">
        <v>0</v>
      </c>
      <c r="X142" s="787">
        <v>0</v>
      </c>
      <c r="Y142" s="1214">
        <v>60</v>
      </c>
      <c r="Z142" s="1215">
        <f t="shared" si="14"/>
        <v>60</v>
      </c>
      <c r="AA142" s="1216">
        <v>60</v>
      </c>
      <c r="AB142" s="1217">
        <v>60</v>
      </c>
      <c r="AC142" s="1218">
        <f t="shared" si="12"/>
        <v>0</v>
      </c>
      <c r="AD142" s="1219">
        <f t="shared" si="13"/>
        <v>0</v>
      </c>
    </row>
    <row r="143" spans="1:30" s="1220" customFormat="1">
      <c r="A143" s="1197">
        <f t="shared" si="15"/>
        <v>139</v>
      </c>
      <c r="B143" s="785" t="s">
        <v>3899</v>
      </c>
      <c r="C143" s="785" t="s">
        <v>3297</v>
      </c>
      <c r="D143" s="786" t="s">
        <v>78</v>
      </c>
      <c r="E143" s="786">
        <v>200</v>
      </c>
      <c r="F143" s="787">
        <v>0</v>
      </c>
      <c r="G143" s="787">
        <v>71.430000000000007</v>
      </c>
      <c r="H143" s="1214">
        <v>0</v>
      </c>
      <c r="I143" s="1214">
        <v>0</v>
      </c>
      <c r="J143" s="1214">
        <v>0</v>
      </c>
      <c r="K143" s="1214">
        <v>0</v>
      </c>
      <c r="L143" s="1214">
        <v>0</v>
      </c>
      <c r="M143" s="1214">
        <v>0</v>
      </c>
      <c r="N143" s="1214">
        <v>0</v>
      </c>
      <c r="O143" s="1214">
        <v>0</v>
      </c>
      <c r="P143" s="1214">
        <v>0</v>
      </c>
      <c r="Q143" s="1214">
        <v>0</v>
      </c>
      <c r="R143" s="1214">
        <v>0</v>
      </c>
      <c r="S143" s="1214">
        <v>0</v>
      </c>
      <c r="T143" s="1214">
        <v>0</v>
      </c>
      <c r="U143" s="1214">
        <v>50</v>
      </c>
      <c r="V143" s="1214">
        <v>0</v>
      </c>
      <c r="W143" s="1214">
        <v>0</v>
      </c>
      <c r="X143" s="1214">
        <v>0</v>
      </c>
      <c r="Y143" s="1214">
        <v>10</v>
      </c>
      <c r="Z143" s="1215">
        <f t="shared" si="14"/>
        <v>131.43</v>
      </c>
      <c r="AA143" s="1216">
        <v>131.43</v>
      </c>
      <c r="AB143" s="1217">
        <v>131.43</v>
      </c>
      <c r="AC143" s="1218">
        <f t="shared" si="12"/>
        <v>0</v>
      </c>
      <c r="AD143" s="1219">
        <f t="shared" si="13"/>
        <v>0</v>
      </c>
    </row>
    <row r="144" spans="1:30" ht="45" customHeight="1">
      <c r="A144" s="1184" t="s">
        <v>83</v>
      </c>
      <c r="B144" s="1185"/>
      <c r="C144" s="1185"/>
      <c r="D144" s="1185"/>
      <c r="E144" s="1186">
        <f>SUM(E5:E41)</f>
        <v>10450</v>
      </c>
      <c r="F144" s="1187">
        <f t="shared" ref="F144:Y144" si="16">SUM(F5:F143)</f>
        <v>6193.08</v>
      </c>
      <c r="G144" s="1187">
        <f t="shared" si="16"/>
        <v>7633.0233333333335</v>
      </c>
      <c r="H144" s="1187">
        <f t="shared" si="16"/>
        <v>2086.7914285714282</v>
      </c>
      <c r="I144" s="1187">
        <f t="shared" si="16"/>
        <v>993.86</v>
      </c>
      <c r="J144" s="1187">
        <f t="shared" si="16"/>
        <v>1888.0300000000002</v>
      </c>
      <c r="K144" s="1187">
        <f t="shared" si="16"/>
        <v>100</v>
      </c>
      <c r="L144" s="1187">
        <f t="shared" si="16"/>
        <v>7416.17</v>
      </c>
      <c r="M144" s="1187">
        <f t="shared" si="16"/>
        <v>350</v>
      </c>
      <c r="N144" s="1187">
        <f t="shared" si="16"/>
        <v>7070.5496969696987</v>
      </c>
      <c r="O144" s="1187">
        <f t="shared" si="16"/>
        <v>654.76</v>
      </c>
      <c r="P144" s="1187">
        <f t="shared" si="16"/>
        <v>0</v>
      </c>
      <c r="Q144" s="1187">
        <f t="shared" si="16"/>
        <v>0</v>
      </c>
      <c r="R144" s="1187">
        <f t="shared" si="16"/>
        <v>0</v>
      </c>
      <c r="S144" s="1187">
        <f t="shared" si="16"/>
        <v>1950</v>
      </c>
      <c r="T144" s="1187">
        <f t="shared" si="16"/>
        <v>2275</v>
      </c>
      <c r="U144" s="1187">
        <f t="shared" si="16"/>
        <v>2375</v>
      </c>
      <c r="V144" s="1187">
        <f t="shared" si="16"/>
        <v>250</v>
      </c>
      <c r="W144" s="1187">
        <f t="shared" si="16"/>
        <v>450</v>
      </c>
      <c r="X144" s="1187">
        <f t="shared" si="16"/>
        <v>432.02</v>
      </c>
      <c r="Y144" s="1187">
        <f t="shared" si="16"/>
        <v>3984.9</v>
      </c>
      <c r="Z144" s="1188">
        <f t="shared" si="0"/>
        <v>46103.184458874457</v>
      </c>
      <c r="AA144" s="17"/>
      <c r="AB144" s="17"/>
      <c r="AC144" s="17"/>
      <c r="AD144" s="17"/>
    </row>
    <row r="145" spans="1:30" ht="45" customHeight="1">
      <c r="A145" s="14" t="s">
        <v>84</v>
      </c>
      <c r="B145" s="15"/>
      <c r="C145" s="15"/>
      <c r="D145" s="15"/>
      <c r="E145" s="15"/>
      <c r="F145" s="16">
        <f>I.1!P69</f>
        <v>6193.08</v>
      </c>
      <c r="G145" s="16">
        <f>I.2!P101</f>
        <v>7633.0233333333335</v>
      </c>
      <c r="H145" s="16">
        <f>I.3!N80</f>
        <v>2086.7914285714287</v>
      </c>
      <c r="I145" s="515">
        <f>I.4!M72</f>
        <v>993.86</v>
      </c>
      <c r="J145" s="515">
        <f>I.5!M121</f>
        <v>1888.0300000000002</v>
      </c>
      <c r="K145" s="515">
        <f>I.6!J23</f>
        <v>100</v>
      </c>
      <c r="L145" s="515">
        <f>I.7!J104</f>
        <v>7216.17</v>
      </c>
      <c r="M145" s="515">
        <f>I.8!I65</f>
        <v>350</v>
      </c>
      <c r="N145" s="515">
        <f>I.9!H693</f>
        <v>7070.5496969697042</v>
      </c>
      <c r="O145" s="16">
        <f>I.10!F29</f>
        <v>654.76</v>
      </c>
      <c r="P145" s="16">
        <f>I.11!F28</f>
        <v>0</v>
      </c>
      <c r="Q145" s="16">
        <f>I.12!H60</f>
        <v>0</v>
      </c>
      <c r="R145" s="16">
        <f>I.13!H61</f>
        <v>0</v>
      </c>
      <c r="S145" s="16">
        <f>I.14!G70</f>
        <v>1950</v>
      </c>
      <c r="T145" s="16">
        <f>I.15!G95</f>
        <v>2275</v>
      </c>
      <c r="U145" s="16">
        <f>I.16!I113</f>
        <v>2375</v>
      </c>
      <c r="V145" s="16">
        <v>250</v>
      </c>
      <c r="W145" s="16">
        <f>'I. 18'!J65</f>
        <v>450</v>
      </c>
      <c r="X145" s="16">
        <f>I.19!K92</f>
        <v>432.02</v>
      </c>
      <c r="Y145" s="16">
        <f>I.20!H399</f>
        <v>3944.8999999999974</v>
      </c>
      <c r="Z145" s="12">
        <f t="shared" si="0"/>
        <v>45863.184458874457</v>
      </c>
      <c r="AA145" s="17"/>
      <c r="AB145" s="17"/>
      <c r="AC145" s="17"/>
      <c r="AD145" s="17"/>
    </row>
    <row r="146" spans="1:30" ht="45" customHeight="1">
      <c r="A146" s="18" t="s">
        <v>85</v>
      </c>
      <c r="B146" s="19"/>
      <c r="C146" s="19"/>
      <c r="D146" s="19"/>
      <c r="E146" s="19"/>
      <c r="F146" s="20">
        <f t="shared" ref="F146:Y146" si="17">F144-F145</f>
        <v>0</v>
      </c>
      <c r="G146" s="20">
        <f t="shared" si="17"/>
        <v>0</v>
      </c>
      <c r="H146" s="20">
        <f t="shared" si="17"/>
        <v>0</v>
      </c>
      <c r="I146" s="20">
        <f t="shared" si="17"/>
        <v>0</v>
      </c>
      <c r="J146" s="516">
        <f t="shared" si="17"/>
        <v>0</v>
      </c>
      <c r="K146" s="516">
        <f t="shared" si="17"/>
        <v>0</v>
      </c>
      <c r="L146" s="516">
        <f t="shared" si="17"/>
        <v>200</v>
      </c>
      <c r="M146" s="516">
        <f t="shared" si="17"/>
        <v>0</v>
      </c>
      <c r="N146" s="516">
        <f t="shared" si="17"/>
        <v>0</v>
      </c>
      <c r="O146" s="20">
        <f t="shared" si="17"/>
        <v>0</v>
      </c>
      <c r="P146" s="20">
        <f t="shared" si="17"/>
        <v>0</v>
      </c>
      <c r="Q146" s="20">
        <f t="shared" si="17"/>
        <v>0</v>
      </c>
      <c r="R146" s="20">
        <f t="shared" si="17"/>
        <v>0</v>
      </c>
      <c r="S146" s="20">
        <f t="shared" si="17"/>
        <v>0</v>
      </c>
      <c r="T146" s="20">
        <f t="shared" si="17"/>
        <v>0</v>
      </c>
      <c r="U146" s="20">
        <f t="shared" si="17"/>
        <v>0</v>
      </c>
      <c r="V146" s="20">
        <f t="shared" si="17"/>
        <v>0</v>
      </c>
      <c r="W146" s="20">
        <f t="shared" si="17"/>
        <v>0</v>
      </c>
      <c r="X146" s="20">
        <f t="shared" si="17"/>
        <v>0</v>
      </c>
      <c r="Y146" s="20">
        <f t="shared" si="17"/>
        <v>40.000000000002728</v>
      </c>
      <c r="Z146" s="13">
        <f t="shared" si="0"/>
        <v>240.00000000000273</v>
      </c>
      <c r="AA146" s="21" t="s">
        <v>86</v>
      </c>
      <c r="AB146" s="22"/>
      <c r="AC146" s="22"/>
      <c r="AD146" s="22"/>
    </row>
    <row r="147" spans="1:30" ht="15.75" customHeight="1">
      <c r="A147" s="1"/>
      <c r="B147" s="1"/>
      <c r="C147" s="1"/>
      <c r="D147" s="1"/>
      <c r="E147" s="1"/>
      <c r="F147" s="2"/>
      <c r="G147" s="1"/>
    </row>
    <row r="148" spans="1:30" ht="53.25" customHeight="1">
      <c r="A148" s="1"/>
      <c r="B148" s="23" t="s">
        <v>87</v>
      </c>
      <c r="C148" s="23"/>
      <c r="D148" s="24">
        <v>139</v>
      </c>
      <c r="E148" s="1"/>
      <c r="F148" s="2"/>
      <c r="G148" s="1"/>
    </row>
    <row r="149" spans="1:30" ht="53.25" customHeight="1">
      <c r="A149" s="1"/>
      <c r="B149" s="25" t="s">
        <v>88</v>
      </c>
      <c r="C149" s="25"/>
      <c r="D149" s="26">
        <v>134</v>
      </c>
      <c r="E149" s="1"/>
      <c r="F149" s="2"/>
      <c r="G149" s="1"/>
    </row>
    <row r="150" spans="1:30" ht="53.25" customHeight="1">
      <c r="A150" s="1"/>
      <c r="B150" s="27" t="s">
        <v>89</v>
      </c>
      <c r="C150" s="27"/>
      <c r="D150" s="28">
        <f>D148-D149</f>
        <v>5</v>
      </c>
      <c r="E150" s="8" t="s">
        <v>90</v>
      </c>
      <c r="F150" s="2"/>
      <c r="G150" s="1"/>
    </row>
    <row r="151" spans="1:30" ht="15.75" customHeight="1">
      <c r="A151" s="1"/>
      <c r="B151" s="1"/>
      <c r="C151" s="1"/>
      <c r="D151" s="1"/>
      <c r="E151" s="1"/>
      <c r="F151" s="2"/>
      <c r="G151" s="1"/>
    </row>
    <row r="152" spans="1:30" ht="15.75" customHeight="1">
      <c r="A152" s="1"/>
      <c r="B152" s="1"/>
      <c r="C152" s="1"/>
      <c r="D152" s="1"/>
      <c r="E152" s="1"/>
      <c r="F152" s="2"/>
      <c r="G152" s="1"/>
    </row>
    <row r="153" spans="1:30" ht="15.75" customHeight="1">
      <c r="A153" s="1"/>
      <c r="B153" s="1"/>
      <c r="C153" s="1"/>
      <c r="D153" s="1"/>
      <c r="E153" s="1"/>
      <c r="F153" s="2"/>
      <c r="G153" s="1"/>
    </row>
    <row r="154" spans="1:30" ht="15.75" customHeight="1">
      <c r="A154" s="1"/>
      <c r="B154" s="1"/>
      <c r="C154" s="1"/>
      <c r="D154" s="1"/>
      <c r="E154" s="1"/>
      <c r="F154" s="2"/>
      <c r="G154" s="1"/>
    </row>
    <row r="155" spans="1:30" ht="15.75" customHeight="1">
      <c r="A155" s="1"/>
      <c r="B155" s="1"/>
      <c r="C155" s="1"/>
      <c r="D155" s="1"/>
      <c r="E155" s="1"/>
      <c r="F155" s="2"/>
      <c r="G155" s="1"/>
    </row>
    <row r="156" spans="1:30" ht="15.75" customHeight="1">
      <c r="A156" s="1"/>
      <c r="B156" s="1"/>
      <c r="C156" s="1"/>
      <c r="D156" s="1"/>
      <c r="E156" s="1"/>
      <c r="F156" s="2"/>
      <c r="G156" s="1"/>
    </row>
    <row r="157" spans="1:30" ht="15.75" customHeight="1">
      <c r="A157" s="1"/>
      <c r="B157" s="1"/>
      <c r="C157" s="1"/>
      <c r="D157" s="1"/>
      <c r="E157" s="1"/>
      <c r="F157" s="2"/>
      <c r="G157" s="1"/>
    </row>
    <row r="158" spans="1:30" ht="15.75" customHeight="1">
      <c r="A158" s="1"/>
      <c r="B158" s="1"/>
      <c r="C158" s="1"/>
      <c r="D158" s="1"/>
      <c r="E158" s="1"/>
      <c r="F158" s="2"/>
      <c r="G158" s="1"/>
    </row>
    <row r="159" spans="1:30" ht="15.75" customHeight="1">
      <c r="A159" s="1"/>
      <c r="B159" s="1"/>
      <c r="C159" s="1"/>
      <c r="D159" s="1"/>
      <c r="E159" s="1"/>
      <c r="F159" s="2"/>
      <c r="G159" s="1"/>
    </row>
    <row r="160" spans="1:30" ht="15.75" customHeight="1">
      <c r="A160" s="1"/>
      <c r="B160" s="1"/>
      <c r="C160" s="1"/>
      <c r="D160" s="1"/>
      <c r="E160" s="1"/>
      <c r="F160" s="2"/>
      <c r="G160" s="1"/>
    </row>
    <row r="161" spans="1:7" ht="15.75" customHeight="1">
      <c r="A161" s="1"/>
      <c r="B161" s="1"/>
      <c r="C161" s="1"/>
      <c r="D161" s="1"/>
      <c r="E161" s="1"/>
      <c r="F161" s="2"/>
      <c r="G161" s="1"/>
    </row>
    <row r="162" spans="1:7" ht="15.75" customHeight="1">
      <c r="A162" s="1"/>
      <c r="B162" s="1"/>
      <c r="C162" s="1"/>
      <c r="D162" s="1"/>
      <c r="E162" s="1"/>
      <c r="F162" s="2"/>
      <c r="G162" s="1"/>
    </row>
    <row r="163" spans="1:7" ht="15.75" customHeight="1">
      <c r="A163" s="1"/>
      <c r="B163" s="1"/>
      <c r="C163" s="1"/>
      <c r="D163" s="1"/>
      <c r="E163" s="1"/>
      <c r="F163" s="2"/>
      <c r="G163" s="1"/>
    </row>
    <row r="164" spans="1:7" ht="15.75" customHeight="1">
      <c r="A164" s="1"/>
      <c r="B164" s="1"/>
      <c r="C164" s="1"/>
      <c r="D164" s="1"/>
      <c r="E164" s="1"/>
      <c r="F164" s="2"/>
      <c r="G164" s="1"/>
    </row>
    <row r="165" spans="1:7" ht="15.75" customHeight="1">
      <c r="A165" s="1"/>
      <c r="B165" s="1"/>
      <c r="C165" s="1"/>
      <c r="D165" s="1"/>
      <c r="E165" s="1"/>
      <c r="F165" s="2"/>
      <c r="G165" s="1"/>
    </row>
    <row r="166" spans="1:7" ht="15.75" customHeight="1">
      <c r="A166" s="1"/>
      <c r="B166" s="1"/>
      <c r="C166" s="1"/>
      <c r="D166" s="1"/>
      <c r="E166" s="1"/>
      <c r="F166" s="2"/>
      <c r="G166" s="1"/>
    </row>
    <row r="167" spans="1:7" ht="15.75" customHeight="1">
      <c r="A167" s="1"/>
      <c r="B167" s="1"/>
      <c r="C167" s="1"/>
      <c r="D167" s="1"/>
      <c r="E167" s="1"/>
      <c r="F167" s="2"/>
      <c r="G167" s="1"/>
    </row>
    <row r="168" spans="1:7" ht="15.75" customHeight="1">
      <c r="A168" s="1"/>
      <c r="B168" s="1"/>
      <c r="C168" s="1"/>
      <c r="D168" s="1"/>
      <c r="E168" s="1"/>
      <c r="F168" s="2"/>
      <c r="G168" s="1"/>
    </row>
    <row r="169" spans="1:7" ht="15.75" customHeight="1">
      <c r="A169" s="1"/>
      <c r="B169" s="1"/>
      <c r="C169" s="1"/>
      <c r="D169" s="1"/>
      <c r="E169" s="1"/>
      <c r="F169" s="2"/>
      <c r="G169" s="1"/>
    </row>
    <row r="170" spans="1:7" ht="15.75" customHeight="1">
      <c r="A170" s="1"/>
      <c r="B170" s="1"/>
      <c r="C170" s="1"/>
      <c r="D170" s="1"/>
      <c r="E170" s="1"/>
      <c r="F170" s="2"/>
      <c r="G170" s="1"/>
    </row>
    <row r="171" spans="1:7" ht="15.75" customHeight="1">
      <c r="A171" s="1"/>
      <c r="B171" s="1"/>
      <c r="C171" s="1"/>
      <c r="D171" s="1"/>
      <c r="E171" s="1"/>
      <c r="F171" s="2"/>
      <c r="G171" s="1"/>
    </row>
    <row r="172" spans="1:7" ht="15.75" customHeight="1">
      <c r="A172" s="1"/>
      <c r="B172" s="1"/>
      <c r="C172" s="1"/>
      <c r="D172" s="1"/>
      <c r="E172" s="1"/>
      <c r="F172" s="2"/>
      <c r="G172" s="1"/>
    </row>
    <row r="173" spans="1:7" ht="15.75" customHeight="1">
      <c r="A173" s="1"/>
      <c r="B173" s="1"/>
      <c r="C173" s="1"/>
      <c r="D173" s="1"/>
      <c r="E173" s="1"/>
      <c r="F173" s="2"/>
      <c r="G173" s="1"/>
    </row>
    <row r="174" spans="1:7" ht="15.75" customHeight="1">
      <c r="A174" s="1"/>
      <c r="B174" s="1"/>
      <c r="C174" s="1"/>
      <c r="D174" s="1"/>
      <c r="E174" s="1"/>
      <c r="F174" s="2"/>
      <c r="G174" s="1"/>
    </row>
    <row r="175" spans="1:7" ht="15.75" customHeight="1">
      <c r="A175" s="1"/>
      <c r="B175" s="1"/>
      <c r="C175" s="1"/>
      <c r="D175" s="1"/>
      <c r="E175" s="1"/>
      <c r="F175" s="2"/>
      <c r="G175" s="1"/>
    </row>
    <row r="176" spans="1:7" ht="15.75" customHeight="1">
      <c r="A176" s="1"/>
      <c r="B176" s="1"/>
      <c r="C176" s="1"/>
      <c r="D176" s="1"/>
      <c r="E176" s="1"/>
      <c r="F176" s="2"/>
      <c r="G176" s="1"/>
    </row>
    <row r="177" spans="1:7" ht="15.75" customHeight="1">
      <c r="A177" s="1"/>
      <c r="B177" s="1"/>
      <c r="C177" s="1"/>
      <c r="D177" s="1"/>
      <c r="E177" s="1"/>
      <c r="F177" s="2"/>
      <c r="G177" s="1"/>
    </row>
    <row r="178" spans="1:7" ht="15.75" customHeight="1">
      <c r="A178" s="1"/>
      <c r="B178" s="1"/>
      <c r="C178" s="1"/>
      <c r="D178" s="1"/>
      <c r="E178" s="1"/>
      <c r="F178" s="2"/>
      <c r="G178" s="1"/>
    </row>
    <row r="179" spans="1:7" ht="15.75" customHeight="1">
      <c r="A179" s="1"/>
      <c r="B179" s="1"/>
      <c r="C179" s="1"/>
      <c r="D179" s="1"/>
      <c r="E179" s="1"/>
      <c r="F179" s="2"/>
      <c r="G179" s="1"/>
    </row>
    <row r="180" spans="1:7" ht="15.75" customHeight="1">
      <c r="A180" s="1"/>
      <c r="B180" s="1"/>
      <c r="C180" s="1"/>
      <c r="D180" s="1"/>
      <c r="E180" s="1"/>
      <c r="F180" s="2"/>
      <c r="G180" s="1"/>
    </row>
    <row r="181" spans="1:7" ht="15.75" customHeight="1">
      <c r="A181" s="1"/>
      <c r="B181" s="1"/>
      <c r="C181" s="1"/>
      <c r="D181" s="1"/>
      <c r="E181" s="1"/>
      <c r="F181" s="2"/>
      <c r="G181" s="1"/>
    </row>
    <row r="182" spans="1:7" ht="15.75" customHeight="1">
      <c r="A182" s="1"/>
      <c r="B182" s="1"/>
      <c r="C182" s="1"/>
      <c r="D182" s="1"/>
      <c r="E182" s="1"/>
      <c r="F182" s="2"/>
      <c r="G182" s="1"/>
    </row>
    <row r="183" spans="1:7" ht="15.75" customHeight="1">
      <c r="A183" s="1"/>
      <c r="B183" s="1"/>
      <c r="C183" s="1"/>
      <c r="D183" s="1"/>
      <c r="E183" s="1"/>
      <c r="F183" s="2"/>
      <c r="G183" s="1"/>
    </row>
    <row r="184" spans="1:7" ht="15.75" customHeight="1">
      <c r="A184" s="1"/>
      <c r="B184" s="1"/>
      <c r="C184" s="1"/>
      <c r="D184" s="1"/>
      <c r="E184" s="1"/>
      <c r="F184" s="2"/>
      <c r="G184" s="1"/>
    </row>
    <row r="185" spans="1:7" ht="15.75" customHeight="1">
      <c r="A185" s="1"/>
      <c r="B185" s="1"/>
      <c r="C185" s="1"/>
      <c r="D185" s="1"/>
      <c r="E185" s="1"/>
      <c r="F185" s="2"/>
      <c r="G185" s="1"/>
    </row>
    <row r="186" spans="1:7" ht="15.75" customHeight="1">
      <c r="A186" s="1"/>
      <c r="B186" s="1"/>
      <c r="C186" s="1"/>
      <c r="D186" s="1"/>
      <c r="E186" s="1"/>
      <c r="F186" s="2"/>
      <c r="G186" s="1"/>
    </row>
    <row r="187" spans="1:7" ht="15.75" customHeight="1">
      <c r="A187" s="1"/>
      <c r="B187" s="1"/>
      <c r="C187" s="1"/>
      <c r="D187" s="1"/>
      <c r="E187" s="1"/>
      <c r="F187" s="2"/>
      <c r="G187" s="1"/>
    </row>
    <row r="188" spans="1:7" ht="15.75" customHeight="1">
      <c r="A188" s="1"/>
      <c r="B188" s="1"/>
      <c r="C188" s="1"/>
      <c r="D188" s="1"/>
      <c r="E188" s="1"/>
      <c r="F188" s="2"/>
      <c r="G188" s="1"/>
    </row>
    <row r="189" spans="1:7" ht="15.75" customHeight="1">
      <c r="A189" s="1"/>
      <c r="B189" s="1"/>
      <c r="C189" s="1"/>
      <c r="D189" s="1"/>
      <c r="E189" s="1"/>
      <c r="F189" s="2"/>
      <c r="G189" s="1"/>
    </row>
    <row r="190" spans="1:7" ht="15.75" customHeight="1">
      <c r="A190" s="1"/>
      <c r="B190" s="1"/>
      <c r="C190" s="1"/>
      <c r="D190" s="1"/>
      <c r="E190" s="1"/>
      <c r="F190" s="2"/>
      <c r="G190" s="1"/>
    </row>
    <row r="191" spans="1:7" ht="15.75" customHeight="1">
      <c r="A191" s="1"/>
      <c r="B191" s="1"/>
      <c r="C191" s="1"/>
      <c r="D191" s="1"/>
      <c r="E191" s="1"/>
      <c r="F191" s="2"/>
      <c r="G191" s="1"/>
    </row>
    <row r="192" spans="1:7" ht="15.75" customHeight="1">
      <c r="A192" s="1"/>
      <c r="B192" s="1"/>
      <c r="C192" s="1"/>
      <c r="D192" s="1"/>
      <c r="E192" s="1"/>
      <c r="F192" s="2"/>
      <c r="G192" s="1"/>
    </row>
    <row r="193" spans="1:7" ht="15.75" customHeight="1">
      <c r="A193" s="1"/>
      <c r="B193" s="1"/>
      <c r="C193" s="1"/>
      <c r="D193" s="1"/>
      <c r="E193" s="1"/>
      <c r="F193" s="2"/>
      <c r="G193" s="1"/>
    </row>
    <row r="194" spans="1:7" ht="15.75" customHeight="1">
      <c r="A194" s="1"/>
      <c r="B194" s="1"/>
      <c r="C194" s="1"/>
      <c r="D194" s="1"/>
      <c r="E194" s="1"/>
      <c r="F194" s="2"/>
      <c r="G194" s="1"/>
    </row>
    <row r="195" spans="1:7" ht="15.75" customHeight="1">
      <c r="A195" s="1"/>
      <c r="B195" s="1"/>
      <c r="C195" s="1"/>
      <c r="D195" s="1"/>
      <c r="E195" s="1"/>
      <c r="F195" s="2"/>
      <c r="G195" s="1"/>
    </row>
    <row r="196" spans="1:7" ht="15.75" customHeight="1">
      <c r="A196" s="1"/>
      <c r="B196" s="1"/>
      <c r="C196" s="1"/>
      <c r="D196" s="1"/>
      <c r="E196" s="1"/>
      <c r="F196" s="2"/>
      <c r="G196" s="1"/>
    </row>
    <row r="197" spans="1:7" ht="15.75" customHeight="1">
      <c r="A197" s="1"/>
      <c r="B197" s="1"/>
      <c r="C197" s="1"/>
      <c r="D197" s="1"/>
      <c r="E197" s="1"/>
      <c r="F197" s="2"/>
      <c r="G197" s="1"/>
    </row>
    <row r="198" spans="1:7" ht="15.75" customHeight="1">
      <c r="A198" s="1"/>
      <c r="B198" s="1"/>
      <c r="C198" s="1"/>
      <c r="D198" s="1"/>
      <c r="E198" s="1"/>
      <c r="F198" s="2"/>
      <c r="G198" s="1"/>
    </row>
    <row r="199" spans="1:7" ht="15.75" customHeight="1">
      <c r="A199" s="1"/>
      <c r="B199" s="1"/>
      <c r="C199" s="1"/>
      <c r="D199" s="1"/>
      <c r="E199" s="1"/>
      <c r="F199" s="2"/>
      <c r="G199" s="1"/>
    </row>
    <row r="200" spans="1:7" ht="15.75" customHeight="1">
      <c r="A200" s="1"/>
      <c r="B200" s="1"/>
      <c r="C200" s="1"/>
      <c r="D200" s="1"/>
      <c r="E200" s="1"/>
      <c r="F200" s="2"/>
      <c r="G200" s="1"/>
    </row>
    <row r="201" spans="1:7" ht="15.75" customHeight="1">
      <c r="A201" s="1"/>
      <c r="B201" s="1"/>
      <c r="C201" s="1"/>
      <c r="D201" s="1"/>
      <c r="E201" s="1"/>
      <c r="F201" s="2"/>
      <c r="G201" s="1"/>
    </row>
    <row r="202" spans="1:7" ht="15.75" customHeight="1">
      <c r="A202" s="1"/>
      <c r="B202" s="1"/>
      <c r="C202" s="1"/>
      <c r="D202" s="1"/>
      <c r="E202" s="1"/>
      <c r="F202" s="2"/>
      <c r="G202" s="1"/>
    </row>
    <row r="203" spans="1:7" ht="15.75" customHeight="1">
      <c r="A203" s="1"/>
      <c r="B203" s="1"/>
      <c r="C203" s="1"/>
      <c r="D203" s="1"/>
      <c r="E203" s="1"/>
      <c r="F203" s="2"/>
      <c r="G203" s="1"/>
    </row>
    <row r="204" spans="1:7" ht="15.75" customHeight="1">
      <c r="A204" s="1"/>
      <c r="B204" s="1"/>
      <c r="C204" s="1"/>
      <c r="D204" s="1"/>
      <c r="E204" s="1"/>
      <c r="F204" s="2"/>
      <c r="G204" s="1"/>
    </row>
    <row r="205" spans="1:7" ht="15.75" customHeight="1">
      <c r="A205" s="1"/>
      <c r="B205" s="1"/>
      <c r="C205" s="1"/>
      <c r="D205" s="1"/>
      <c r="E205" s="1"/>
      <c r="F205" s="2"/>
      <c r="G205" s="1"/>
    </row>
    <row r="206" spans="1:7" ht="15.75" customHeight="1">
      <c r="A206" s="1"/>
      <c r="B206" s="1"/>
      <c r="C206" s="1"/>
      <c r="D206" s="1"/>
      <c r="E206" s="1"/>
      <c r="F206" s="2"/>
      <c r="G206" s="1"/>
    </row>
    <row r="207" spans="1:7" ht="15.75" customHeight="1">
      <c r="A207" s="1"/>
      <c r="B207" s="1"/>
      <c r="C207" s="1"/>
      <c r="D207" s="1"/>
      <c r="E207" s="1"/>
      <c r="F207" s="2"/>
      <c r="G207" s="1"/>
    </row>
    <row r="208" spans="1:7" ht="15.75" customHeight="1">
      <c r="A208" s="1"/>
      <c r="B208" s="1"/>
      <c r="C208" s="1"/>
      <c r="D208" s="1"/>
      <c r="E208" s="1"/>
      <c r="F208" s="2"/>
      <c r="G208" s="1"/>
    </row>
    <row r="209" spans="1:7" ht="15.75" customHeight="1">
      <c r="A209" s="1"/>
      <c r="B209" s="1"/>
      <c r="C209" s="1"/>
      <c r="D209" s="1"/>
      <c r="E209" s="1"/>
      <c r="F209" s="2"/>
      <c r="G209" s="1"/>
    </row>
    <row r="210" spans="1:7" ht="15.75" customHeight="1">
      <c r="A210" s="1"/>
      <c r="B210" s="1"/>
      <c r="C210" s="1"/>
      <c r="D210" s="1"/>
      <c r="E210" s="1"/>
      <c r="F210" s="2"/>
      <c r="G210" s="1"/>
    </row>
    <row r="211" spans="1:7" ht="15.75" customHeight="1">
      <c r="A211" s="1"/>
      <c r="B211" s="1"/>
      <c r="C211" s="1"/>
      <c r="D211" s="1"/>
      <c r="E211" s="1"/>
      <c r="F211" s="2"/>
      <c r="G211" s="1"/>
    </row>
    <row r="212" spans="1:7" ht="15.75" customHeight="1">
      <c r="A212" s="1"/>
      <c r="B212" s="1"/>
      <c r="C212" s="1"/>
      <c r="D212" s="1"/>
      <c r="E212" s="1"/>
      <c r="F212" s="2"/>
      <c r="G212" s="1"/>
    </row>
    <row r="213" spans="1:7" ht="15.75" customHeight="1">
      <c r="A213" s="1"/>
      <c r="B213" s="1"/>
      <c r="C213" s="1"/>
      <c r="D213" s="1"/>
      <c r="E213" s="1"/>
      <c r="F213" s="2"/>
      <c r="G213" s="1"/>
    </row>
    <row r="214" spans="1:7" ht="15.75" customHeight="1">
      <c r="A214" s="1"/>
      <c r="B214" s="1"/>
      <c r="C214" s="1"/>
      <c r="D214" s="1"/>
      <c r="E214" s="1"/>
      <c r="F214" s="2"/>
      <c r="G214" s="1"/>
    </row>
    <row r="215" spans="1:7" ht="15.75" customHeight="1">
      <c r="A215" s="1"/>
      <c r="B215" s="1"/>
      <c r="C215" s="1"/>
      <c r="D215" s="1"/>
      <c r="E215" s="1"/>
      <c r="F215" s="2"/>
      <c r="G215" s="1"/>
    </row>
    <row r="216" spans="1:7" ht="15.75" customHeight="1">
      <c r="A216" s="1"/>
      <c r="B216" s="1"/>
      <c r="C216" s="1"/>
      <c r="D216" s="1"/>
      <c r="E216" s="1"/>
      <c r="F216" s="2"/>
      <c r="G216" s="1"/>
    </row>
    <row r="217" spans="1:7" ht="15.75" customHeight="1">
      <c r="A217" s="1"/>
      <c r="B217" s="1"/>
      <c r="C217" s="1"/>
      <c r="D217" s="1"/>
      <c r="E217" s="1"/>
      <c r="F217" s="2"/>
      <c r="G217" s="1"/>
    </row>
    <row r="218" spans="1:7" ht="15.75" customHeight="1">
      <c r="A218" s="1"/>
      <c r="B218" s="1"/>
      <c r="C218" s="1"/>
      <c r="D218" s="1"/>
      <c r="E218" s="1"/>
      <c r="F218" s="2"/>
      <c r="G218" s="1"/>
    </row>
    <row r="219" spans="1:7" ht="15.75" customHeight="1">
      <c r="A219" s="1"/>
      <c r="B219" s="1"/>
      <c r="C219" s="1"/>
      <c r="D219" s="1"/>
      <c r="E219" s="1"/>
      <c r="F219" s="2"/>
      <c r="G219" s="1"/>
    </row>
    <row r="220" spans="1:7" ht="15.75" customHeight="1">
      <c r="A220" s="1"/>
      <c r="B220" s="1"/>
      <c r="C220" s="1"/>
      <c r="D220" s="1"/>
      <c r="E220" s="1"/>
      <c r="F220" s="2"/>
      <c r="G220" s="1"/>
    </row>
    <row r="221" spans="1:7" ht="15.75" customHeight="1">
      <c r="A221" s="1"/>
      <c r="B221" s="1"/>
      <c r="C221" s="1"/>
      <c r="D221" s="1"/>
      <c r="E221" s="1"/>
      <c r="F221" s="2"/>
      <c r="G221" s="1"/>
    </row>
    <row r="222" spans="1:7" ht="15.75" customHeight="1">
      <c r="A222" s="1"/>
      <c r="B222" s="1"/>
      <c r="C222" s="1"/>
      <c r="D222" s="1"/>
      <c r="E222" s="1"/>
      <c r="F222" s="2"/>
      <c r="G222" s="1"/>
    </row>
    <row r="223" spans="1:7" ht="15.75" customHeight="1">
      <c r="A223" s="1"/>
      <c r="B223" s="1"/>
      <c r="C223" s="1"/>
      <c r="D223" s="1"/>
      <c r="E223" s="1"/>
      <c r="F223" s="2"/>
      <c r="G223" s="1"/>
    </row>
    <row r="224" spans="1:7" ht="15.75" customHeight="1">
      <c r="A224" s="1"/>
      <c r="B224" s="1"/>
      <c r="C224" s="1"/>
      <c r="D224" s="1"/>
      <c r="E224" s="1"/>
      <c r="F224" s="2"/>
      <c r="G224" s="1"/>
    </row>
    <row r="225" spans="1:7" ht="15.75" customHeight="1">
      <c r="A225" s="1"/>
      <c r="B225" s="1"/>
      <c r="C225" s="1"/>
      <c r="D225" s="1"/>
      <c r="E225" s="1"/>
      <c r="F225" s="2"/>
      <c r="G225" s="1"/>
    </row>
    <row r="226" spans="1:7" ht="15.75" customHeight="1">
      <c r="A226" s="1"/>
      <c r="B226" s="1"/>
      <c r="C226" s="1"/>
      <c r="D226" s="1"/>
      <c r="E226" s="1"/>
      <c r="F226" s="2"/>
      <c r="G226" s="1"/>
    </row>
    <row r="227" spans="1:7" ht="15.75" customHeight="1">
      <c r="A227" s="1"/>
      <c r="B227" s="1"/>
      <c r="C227" s="1"/>
      <c r="D227" s="1"/>
      <c r="E227" s="1"/>
      <c r="F227" s="2"/>
      <c r="G227" s="1"/>
    </row>
    <row r="228" spans="1:7" ht="15.75" customHeight="1">
      <c r="A228" s="1"/>
      <c r="B228" s="1"/>
      <c r="C228" s="1"/>
      <c r="D228" s="1"/>
      <c r="E228" s="1"/>
      <c r="F228" s="2"/>
      <c r="G228" s="1"/>
    </row>
    <row r="229" spans="1:7" ht="15.75" customHeight="1">
      <c r="A229" s="1"/>
      <c r="B229" s="1"/>
      <c r="C229" s="1"/>
      <c r="D229" s="1"/>
      <c r="E229" s="1"/>
      <c r="F229" s="2"/>
      <c r="G229" s="1"/>
    </row>
    <row r="230" spans="1:7" ht="15.75" customHeight="1">
      <c r="A230" s="1"/>
      <c r="B230" s="1"/>
      <c r="C230" s="1"/>
      <c r="D230" s="1"/>
      <c r="E230" s="1"/>
      <c r="F230" s="2"/>
      <c r="G230" s="1"/>
    </row>
    <row r="231" spans="1:7" ht="15.75" customHeight="1">
      <c r="A231" s="1"/>
      <c r="B231" s="1"/>
      <c r="C231" s="1"/>
      <c r="D231" s="1"/>
      <c r="E231" s="1"/>
      <c r="F231" s="2"/>
      <c r="G231" s="1"/>
    </row>
    <row r="232" spans="1:7" ht="15.75" customHeight="1">
      <c r="A232" s="1"/>
      <c r="B232" s="1"/>
      <c r="C232" s="1"/>
      <c r="D232" s="1"/>
      <c r="E232" s="1"/>
      <c r="F232" s="2"/>
      <c r="G232" s="1"/>
    </row>
    <row r="233" spans="1:7" ht="15.75" customHeight="1">
      <c r="A233" s="1"/>
      <c r="B233" s="1"/>
      <c r="C233" s="1"/>
      <c r="D233" s="1"/>
      <c r="E233" s="1"/>
      <c r="F233" s="2"/>
      <c r="G233" s="1"/>
    </row>
    <row r="234" spans="1:7" ht="15.75" customHeight="1">
      <c r="A234" s="1"/>
      <c r="B234" s="1"/>
      <c r="C234" s="1"/>
      <c r="D234" s="1"/>
      <c r="E234" s="1"/>
      <c r="F234" s="2"/>
      <c r="G234" s="1"/>
    </row>
    <row r="235" spans="1:7" ht="15.75" customHeight="1">
      <c r="A235" s="1"/>
      <c r="B235" s="1"/>
      <c r="C235" s="1"/>
      <c r="D235" s="1"/>
      <c r="E235" s="1"/>
      <c r="F235" s="2"/>
      <c r="G235" s="1"/>
    </row>
    <row r="236" spans="1:7" ht="15.75" customHeight="1">
      <c r="A236" s="1"/>
      <c r="B236" s="1"/>
      <c r="C236" s="1"/>
      <c r="D236" s="1"/>
      <c r="E236" s="1"/>
      <c r="F236" s="2"/>
      <c r="G236" s="1"/>
    </row>
    <row r="237" spans="1:7" ht="15.75" customHeight="1">
      <c r="A237" s="1"/>
      <c r="B237" s="1"/>
      <c r="C237" s="1"/>
      <c r="D237" s="1"/>
      <c r="E237" s="1"/>
      <c r="F237" s="2"/>
      <c r="G237" s="1"/>
    </row>
    <row r="238" spans="1:7" ht="15.75" customHeight="1">
      <c r="A238" s="1"/>
      <c r="B238" s="1"/>
      <c r="C238" s="1"/>
      <c r="D238" s="1"/>
      <c r="E238" s="1"/>
      <c r="F238" s="2"/>
      <c r="G238" s="1"/>
    </row>
    <row r="239" spans="1:7" ht="15.75" customHeight="1">
      <c r="A239" s="1"/>
      <c r="B239" s="1"/>
      <c r="C239" s="1"/>
      <c r="D239" s="1"/>
      <c r="E239" s="1"/>
      <c r="F239" s="2"/>
      <c r="G239" s="1"/>
    </row>
    <row r="240" spans="1:7" ht="15.75" customHeight="1">
      <c r="A240" s="1"/>
      <c r="B240" s="1"/>
      <c r="C240" s="1"/>
      <c r="D240" s="1"/>
      <c r="E240" s="1"/>
      <c r="F240" s="2"/>
      <c r="G240" s="1"/>
    </row>
    <row r="241" spans="1:7" ht="15.75" customHeight="1">
      <c r="A241" s="1"/>
      <c r="B241" s="1"/>
      <c r="C241" s="1"/>
      <c r="D241" s="1"/>
      <c r="E241" s="1"/>
      <c r="F241" s="2"/>
      <c r="G241" s="1"/>
    </row>
    <row r="242" spans="1:7" ht="15.75" customHeight="1">
      <c r="A242" s="1"/>
      <c r="B242" s="1"/>
      <c r="C242" s="1"/>
      <c r="D242" s="1"/>
      <c r="E242" s="1"/>
      <c r="F242" s="2"/>
      <c r="G242" s="1"/>
    </row>
    <row r="243" spans="1:7" ht="15.75" customHeight="1">
      <c r="A243" s="1"/>
      <c r="B243" s="1"/>
      <c r="C243" s="1"/>
      <c r="D243" s="1"/>
      <c r="E243" s="1"/>
      <c r="F243" s="2"/>
      <c r="G243" s="1"/>
    </row>
    <row r="244" spans="1:7" ht="15.75" customHeight="1">
      <c r="A244" s="1"/>
      <c r="B244" s="1"/>
      <c r="C244" s="1"/>
      <c r="D244" s="1"/>
      <c r="E244" s="1"/>
      <c r="F244" s="2"/>
      <c r="G244" s="1"/>
    </row>
    <row r="245" spans="1:7" ht="15.75" customHeight="1">
      <c r="A245" s="1"/>
      <c r="B245" s="1"/>
      <c r="C245" s="1"/>
      <c r="D245" s="1"/>
      <c r="E245" s="1"/>
      <c r="F245" s="2"/>
      <c r="G245" s="1"/>
    </row>
    <row r="246" spans="1:7" ht="15.75" customHeight="1">
      <c r="A246" s="1"/>
      <c r="B246" s="1"/>
      <c r="C246" s="1"/>
      <c r="D246" s="1"/>
      <c r="E246" s="1"/>
      <c r="F246" s="2"/>
      <c r="G246" s="1"/>
    </row>
    <row r="247" spans="1:7" ht="15.75" customHeight="1">
      <c r="A247" s="1"/>
      <c r="B247" s="1"/>
      <c r="C247" s="1"/>
      <c r="D247" s="1"/>
      <c r="E247" s="1"/>
      <c r="F247" s="2"/>
      <c r="G247" s="1"/>
    </row>
    <row r="248" spans="1:7" ht="15.75" customHeight="1">
      <c r="A248" s="1"/>
      <c r="B248" s="1"/>
      <c r="C248" s="1"/>
      <c r="D248" s="1"/>
      <c r="E248" s="1"/>
      <c r="F248" s="2"/>
      <c r="G248" s="1"/>
    </row>
    <row r="249" spans="1:7" ht="15.75" customHeight="1">
      <c r="A249" s="1"/>
      <c r="B249" s="1"/>
      <c r="C249" s="1"/>
      <c r="D249" s="1"/>
      <c r="E249" s="1"/>
      <c r="F249" s="2"/>
      <c r="G249" s="1"/>
    </row>
    <row r="250" spans="1:7" ht="15.75" customHeight="1">
      <c r="A250" s="1"/>
      <c r="B250" s="1"/>
      <c r="C250" s="1"/>
      <c r="D250" s="1"/>
      <c r="E250" s="1"/>
      <c r="F250" s="2"/>
      <c r="G250" s="1"/>
    </row>
    <row r="251" spans="1:7" ht="15.75" customHeight="1">
      <c r="A251" s="1"/>
      <c r="B251" s="1"/>
      <c r="C251" s="1"/>
      <c r="D251" s="1"/>
      <c r="E251" s="1"/>
      <c r="F251" s="2"/>
      <c r="G251" s="1"/>
    </row>
    <row r="252" spans="1:7" ht="15.75" customHeight="1">
      <c r="A252" s="1"/>
      <c r="B252" s="1"/>
      <c r="C252" s="1"/>
      <c r="D252" s="1"/>
      <c r="E252" s="1"/>
      <c r="F252" s="2"/>
      <c r="G252" s="1"/>
    </row>
    <row r="253" spans="1:7" ht="15.75" customHeight="1">
      <c r="A253" s="1"/>
      <c r="B253" s="1"/>
      <c r="C253" s="1"/>
      <c r="D253" s="1"/>
      <c r="E253" s="1"/>
      <c r="F253" s="2"/>
      <c r="G253" s="1"/>
    </row>
    <row r="254" spans="1:7" ht="15.75" customHeight="1">
      <c r="A254" s="1"/>
      <c r="B254" s="1"/>
      <c r="C254" s="1"/>
      <c r="D254" s="1"/>
      <c r="E254" s="1"/>
      <c r="F254" s="2"/>
      <c r="G254" s="1"/>
    </row>
    <row r="255" spans="1:7" ht="15.75" customHeight="1">
      <c r="A255" s="1"/>
      <c r="B255" s="1"/>
      <c r="C255" s="1"/>
      <c r="D255" s="1"/>
      <c r="E255" s="1"/>
      <c r="F255" s="2"/>
      <c r="G255" s="1"/>
    </row>
    <row r="256" spans="1:7" ht="15.75" customHeight="1">
      <c r="A256" s="1"/>
      <c r="B256" s="1"/>
      <c r="C256" s="1"/>
      <c r="D256" s="1"/>
      <c r="E256" s="1"/>
      <c r="F256" s="2"/>
      <c r="G256" s="1"/>
    </row>
    <row r="257" spans="1:7" ht="15.75" customHeight="1">
      <c r="A257" s="1"/>
      <c r="B257" s="1"/>
      <c r="C257" s="1"/>
      <c r="D257" s="1"/>
      <c r="E257" s="1"/>
      <c r="F257" s="2"/>
      <c r="G257" s="1"/>
    </row>
    <row r="258" spans="1:7" ht="15.75" customHeight="1">
      <c r="A258" s="1"/>
      <c r="B258" s="1"/>
      <c r="C258" s="1"/>
      <c r="D258" s="1"/>
      <c r="E258" s="1"/>
      <c r="F258" s="2"/>
      <c r="G258" s="1"/>
    </row>
    <row r="259" spans="1:7" ht="15.75" customHeight="1">
      <c r="A259" s="1"/>
      <c r="B259" s="1"/>
      <c r="C259" s="1"/>
      <c r="D259" s="1"/>
      <c r="E259" s="1"/>
      <c r="F259" s="2"/>
      <c r="G259" s="1"/>
    </row>
    <row r="260" spans="1:7" ht="15.75" customHeight="1">
      <c r="A260" s="1"/>
      <c r="B260" s="1"/>
      <c r="C260" s="1"/>
      <c r="D260" s="1"/>
      <c r="E260" s="1"/>
      <c r="F260" s="2"/>
      <c r="G260" s="1"/>
    </row>
    <row r="261" spans="1:7" ht="15.75" customHeight="1">
      <c r="A261" s="1"/>
      <c r="B261" s="1"/>
      <c r="C261" s="1"/>
      <c r="D261" s="1"/>
      <c r="E261" s="1"/>
      <c r="F261" s="2"/>
      <c r="G261" s="1"/>
    </row>
    <row r="262" spans="1:7" ht="15.75" customHeight="1">
      <c r="A262" s="1"/>
      <c r="B262" s="1"/>
      <c r="C262" s="1"/>
      <c r="D262" s="1"/>
      <c r="E262" s="1"/>
      <c r="F262" s="2"/>
      <c r="G262" s="1"/>
    </row>
    <row r="263" spans="1:7" ht="15.75" customHeight="1">
      <c r="A263" s="1"/>
      <c r="B263" s="1"/>
      <c r="C263" s="1"/>
      <c r="D263" s="1"/>
      <c r="E263" s="1"/>
      <c r="F263" s="2"/>
      <c r="G263" s="1"/>
    </row>
    <row r="264" spans="1:7" ht="15.75" customHeight="1">
      <c r="A264" s="1"/>
      <c r="B264" s="1"/>
      <c r="C264" s="1"/>
      <c r="D264" s="1"/>
      <c r="E264" s="1"/>
      <c r="F264" s="2"/>
      <c r="G264" s="1"/>
    </row>
    <row r="265" spans="1:7" ht="15.75" customHeight="1">
      <c r="A265" s="1"/>
      <c r="B265" s="1"/>
      <c r="C265" s="1"/>
      <c r="D265" s="1"/>
      <c r="E265" s="1"/>
      <c r="F265" s="2"/>
      <c r="G265" s="1"/>
    </row>
    <row r="266" spans="1:7" ht="15.75" customHeight="1">
      <c r="A266" s="1"/>
      <c r="B266" s="1"/>
      <c r="C266" s="1"/>
      <c r="D266" s="1"/>
      <c r="E266" s="1"/>
      <c r="F266" s="2"/>
      <c r="G266" s="1"/>
    </row>
    <row r="267" spans="1:7" ht="15.75" customHeight="1">
      <c r="A267" s="1"/>
      <c r="B267" s="1"/>
      <c r="C267" s="1"/>
      <c r="D267" s="1"/>
      <c r="E267" s="1"/>
      <c r="F267" s="2"/>
      <c r="G267" s="1"/>
    </row>
    <row r="268" spans="1:7" ht="15.75" customHeight="1">
      <c r="A268" s="1"/>
      <c r="B268" s="1"/>
      <c r="C268" s="1"/>
      <c r="D268" s="1"/>
      <c r="E268" s="1"/>
      <c r="F268" s="2"/>
      <c r="G268" s="1"/>
    </row>
    <row r="269" spans="1:7" ht="15.75" customHeight="1">
      <c r="A269" s="1"/>
      <c r="B269" s="1"/>
      <c r="C269" s="1"/>
      <c r="D269" s="1"/>
      <c r="E269" s="1"/>
      <c r="F269" s="2"/>
      <c r="G269" s="1"/>
    </row>
    <row r="270" spans="1:7" ht="15.75" customHeight="1">
      <c r="A270" s="1"/>
      <c r="B270" s="1"/>
      <c r="C270" s="1"/>
      <c r="D270" s="1"/>
      <c r="E270" s="1"/>
      <c r="F270" s="2"/>
      <c r="G270" s="1"/>
    </row>
    <row r="271" spans="1:7" ht="15.75" customHeight="1">
      <c r="A271" s="1"/>
      <c r="B271" s="1"/>
      <c r="C271" s="1"/>
      <c r="D271" s="1"/>
      <c r="E271" s="1"/>
      <c r="F271" s="2"/>
      <c r="G271" s="1"/>
    </row>
    <row r="272" spans="1:7" ht="15.75" customHeight="1">
      <c r="A272" s="1"/>
      <c r="B272" s="1"/>
      <c r="C272" s="1"/>
      <c r="D272" s="1"/>
      <c r="E272" s="1"/>
      <c r="F272" s="2"/>
      <c r="G272" s="1"/>
    </row>
    <row r="273" spans="1:7" ht="15.75" customHeight="1">
      <c r="A273" s="1"/>
      <c r="B273" s="1"/>
      <c r="C273" s="1"/>
      <c r="D273" s="1"/>
      <c r="E273" s="1"/>
      <c r="F273" s="2"/>
      <c r="G273" s="1"/>
    </row>
    <row r="274" spans="1:7" ht="15.75" customHeight="1">
      <c r="A274" s="1"/>
      <c r="B274" s="1"/>
      <c r="C274" s="1"/>
      <c r="D274" s="1"/>
      <c r="E274" s="1"/>
      <c r="F274" s="2"/>
      <c r="G274" s="1"/>
    </row>
    <row r="275" spans="1:7" ht="15.75" customHeight="1">
      <c r="A275" s="1"/>
      <c r="B275" s="1"/>
      <c r="C275" s="1"/>
      <c r="D275" s="1"/>
      <c r="E275" s="1"/>
      <c r="F275" s="2"/>
      <c r="G275" s="1"/>
    </row>
    <row r="276" spans="1:7" ht="15.75" customHeight="1">
      <c r="A276" s="1"/>
      <c r="B276" s="1"/>
      <c r="C276" s="1"/>
      <c r="D276" s="1"/>
      <c r="E276" s="1"/>
      <c r="F276" s="2"/>
      <c r="G276" s="1"/>
    </row>
    <row r="277" spans="1:7" ht="15.75" customHeight="1">
      <c r="A277" s="1"/>
      <c r="B277" s="1"/>
      <c r="C277" s="1"/>
      <c r="D277" s="1"/>
      <c r="E277" s="1"/>
      <c r="F277" s="2"/>
      <c r="G277" s="1"/>
    </row>
    <row r="278" spans="1:7" ht="15.75" customHeight="1">
      <c r="A278" s="1"/>
      <c r="B278" s="1"/>
      <c r="C278" s="1"/>
      <c r="D278" s="1"/>
      <c r="E278" s="1"/>
      <c r="F278" s="2"/>
      <c r="G278" s="1"/>
    </row>
    <row r="279" spans="1:7" ht="15.75" customHeight="1">
      <c r="A279" s="1"/>
      <c r="B279" s="1"/>
      <c r="C279" s="1"/>
      <c r="D279" s="1"/>
      <c r="E279" s="1"/>
      <c r="F279" s="2"/>
      <c r="G279" s="1"/>
    </row>
    <row r="280" spans="1:7" ht="15.75" customHeight="1">
      <c r="A280" s="1"/>
      <c r="B280" s="1"/>
      <c r="C280" s="1"/>
      <c r="D280" s="1"/>
      <c r="E280" s="1"/>
      <c r="F280" s="2"/>
      <c r="G280" s="1"/>
    </row>
    <row r="281" spans="1:7" ht="15.75" customHeight="1">
      <c r="A281" s="1"/>
      <c r="B281" s="1"/>
      <c r="C281" s="1"/>
      <c r="D281" s="1"/>
      <c r="E281" s="1"/>
      <c r="F281" s="2"/>
      <c r="G281" s="1"/>
    </row>
    <row r="282" spans="1:7" ht="15.75" customHeight="1">
      <c r="A282" s="1"/>
      <c r="B282" s="1"/>
      <c r="C282" s="1"/>
      <c r="D282" s="1"/>
      <c r="E282" s="1"/>
      <c r="F282" s="2"/>
      <c r="G282" s="1"/>
    </row>
    <row r="283" spans="1:7" ht="15.75" customHeight="1">
      <c r="A283" s="1"/>
      <c r="B283" s="1"/>
      <c r="C283" s="1"/>
      <c r="D283" s="1"/>
      <c r="E283" s="1"/>
      <c r="F283" s="2"/>
      <c r="G283" s="1"/>
    </row>
    <row r="284" spans="1:7" ht="15.75" customHeight="1">
      <c r="A284" s="1"/>
      <c r="B284" s="1"/>
      <c r="C284" s="1"/>
      <c r="D284" s="1"/>
      <c r="E284" s="1"/>
      <c r="F284" s="2"/>
      <c r="G284" s="1"/>
    </row>
    <row r="285" spans="1:7" ht="15.75" customHeight="1">
      <c r="A285" s="1"/>
      <c r="B285" s="1"/>
      <c r="C285" s="1"/>
      <c r="D285" s="1"/>
      <c r="E285" s="1"/>
      <c r="F285" s="2"/>
      <c r="G285" s="1"/>
    </row>
    <row r="286" spans="1:7" ht="15.75" customHeight="1">
      <c r="A286" s="1"/>
      <c r="B286" s="1"/>
      <c r="C286" s="1"/>
      <c r="D286" s="1"/>
      <c r="E286" s="1"/>
      <c r="F286" s="2"/>
      <c r="G286" s="1"/>
    </row>
    <row r="287" spans="1:7" ht="15.75" customHeight="1">
      <c r="A287" s="1"/>
      <c r="B287" s="1"/>
      <c r="C287" s="1"/>
      <c r="D287" s="1"/>
      <c r="E287" s="1"/>
      <c r="F287" s="2"/>
      <c r="G287" s="1"/>
    </row>
    <row r="288" spans="1:7" ht="15.75" customHeight="1">
      <c r="A288" s="1"/>
      <c r="B288" s="1"/>
      <c r="C288" s="1"/>
      <c r="D288" s="1"/>
      <c r="E288" s="1"/>
      <c r="F288" s="2"/>
      <c r="G288" s="1"/>
    </row>
    <row r="289" spans="1:7" ht="15.75" customHeight="1">
      <c r="A289" s="1"/>
      <c r="B289" s="1"/>
      <c r="C289" s="1"/>
      <c r="D289" s="1"/>
      <c r="E289" s="1"/>
      <c r="F289" s="2"/>
      <c r="G289" s="1"/>
    </row>
    <row r="290" spans="1:7" ht="15.75" customHeight="1">
      <c r="A290" s="1"/>
      <c r="B290" s="1"/>
      <c r="C290" s="1"/>
      <c r="D290" s="1"/>
      <c r="E290" s="1"/>
      <c r="F290" s="2"/>
      <c r="G290" s="1"/>
    </row>
    <row r="291" spans="1:7" ht="15.75" customHeight="1">
      <c r="A291" s="1"/>
      <c r="B291" s="1"/>
      <c r="C291" s="1"/>
      <c r="D291" s="1"/>
      <c r="E291" s="1"/>
      <c r="F291" s="2"/>
      <c r="G291" s="1"/>
    </row>
    <row r="292" spans="1:7" ht="15.75" customHeight="1">
      <c r="A292" s="1"/>
      <c r="B292" s="1"/>
      <c r="C292" s="1"/>
      <c r="D292" s="1"/>
      <c r="E292" s="1"/>
      <c r="F292" s="2"/>
      <c r="G292" s="1"/>
    </row>
    <row r="293" spans="1:7" ht="15.75" customHeight="1">
      <c r="A293" s="1"/>
      <c r="B293" s="1"/>
      <c r="C293" s="1"/>
      <c r="D293" s="1"/>
      <c r="E293" s="1"/>
      <c r="F293" s="2"/>
      <c r="G293" s="1"/>
    </row>
    <row r="294" spans="1:7" ht="15.75" customHeight="1">
      <c r="A294" s="1"/>
      <c r="B294" s="1"/>
      <c r="C294" s="1"/>
      <c r="D294" s="1"/>
      <c r="E294" s="1"/>
      <c r="F294" s="2"/>
      <c r="G294" s="1"/>
    </row>
    <row r="295" spans="1:7" ht="15.75" customHeight="1">
      <c r="A295" s="1"/>
      <c r="B295" s="1"/>
      <c r="C295" s="1"/>
      <c r="D295" s="1"/>
      <c r="E295" s="1"/>
      <c r="F295" s="2"/>
      <c r="G295" s="1"/>
    </row>
    <row r="296" spans="1:7" ht="15.75" customHeight="1">
      <c r="A296" s="1"/>
      <c r="B296" s="1"/>
      <c r="C296" s="1"/>
      <c r="D296" s="1"/>
      <c r="E296" s="1"/>
      <c r="F296" s="2"/>
      <c r="G296" s="1"/>
    </row>
    <row r="297" spans="1:7" ht="15.75" customHeight="1">
      <c r="A297" s="1"/>
      <c r="B297" s="1"/>
      <c r="C297" s="1"/>
      <c r="D297" s="1"/>
      <c r="E297" s="1"/>
      <c r="F297" s="2"/>
      <c r="G297" s="1"/>
    </row>
    <row r="298" spans="1:7" ht="15.75" customHeight="1">
      <c r="A298" s="1"/>
      <c r="B298" s="1"/>
      <c r="C298" s="1"/>
      <c r="D298" s="1"/>
      <c r="E298" s="1"/>
      <c r="F298" s="2"/>
      <c r="G298" s="1"/>
    </row>
    <row r="299" spans="1:7" ht="15.75" customHeight="1">
      <c r="A299" s="1"/>
      <c r="B299" s="1"/>
      <c r="C299" s="1"/>
      <c r="D299" s="1"/>
      <c r="E299" s="1"/>
      <c r="F299" s="2"/>
      <c r="G299" s="1"/>
    </row>
    <row r="300" spans="1:7" ht="15.75" customHeight="1">
      <c r="A300" s="1"/>
      <c r="B300" s="1"/>
      <c r="C300" s="1"/>
      <c r="D300" s="1"/>
      <c r="E300" s="1"/>
      <c r="F300" s="2"/>
      <c r="G300" s="1"/>
    </row>
    <row r="301" spans="1:7" ht="15.75" customHeight="1">
      <c r="A301" s="1"/>
      <c r="B301" s="1"/>
      <c r="C301" s="1"/>
      <c r="D301" s="1"/>
      <c r="E301" s="1"/>
      <c r="F301" s="2"/>
      <c r="G301" s="1"/>
    </row>
    <row r="302" spans="1:7" ht="15.75" customHeight="1">
      <c r="A302" s="1"/>
      <c r="B302" s="1"/>
      <c r="C302" s="1"/>
      <c r="D302" s="1"/>
      <c r="E302" s="1"/>
      <c r="F302" s="2"/>
      <c r="G302" s="1"/>
    </row>
    <row r="303" spans="1:7" ht="15.75" customHeight="1">
      <c r="A303" s="1"/>
      <c r="B303" s="1"/>
      <c r="C303" s="1"/>
      <c r="D303" s="1"/>
      <c r="E303" s="1"/>
      <c r="F303" s="2"/>
      <c r="G303" s="1"/>
    </row>
    <row r="304" spans="1:7" ht="15.75" customHeight="1">
      <c r="A304" s="1"/>
      <c r="B304" s="1"/>
      <c r="C304" s="1"/>
      <c r="D304" s="1"/>
      <c r="E304" s="1"/>
      <c r="F304" s="2"/>
      <c r="G304" s="1"/>
    </row>
    <row r="305" spans="1:7" ht="15.75" customHeight="1">
      <c r="A305" s="1"/>
      <c r="B305" s="1"/>
      <c r="C305" s="1"/>
      <c r="D305" s="1"/>
      <c r="E305" s="1"/>
      <c r="F305" s="2"/>
      <c r="G305" s="1"/>
    </row>
    <row r="306" spans="1:7" ht="15.75" customHeight="1">
      <c r="A306" s="1"/>
      <c r="B306" s="1"/>
      <c r="C306" s="1"/>
      <c r="D306" s="1"/>
      <c r="E306" s="1"/>
      <c r="F306" s="2"/>
      <c r="G306" s="1"/>
    </row>
    <row r="307" spans="1:7" ht="15.75" customHeight="1">
      <c r="A307" s="1"/>
      <c r="B307" s="1"/>
      <c r="C307" s="1"/>
      <c r="D307" s="1"/>
      <c r="E307" s="1"/>
      <c r="F307" s="2"/>
      <c r="G307" s="1"/>
    </row>
    <row r="308" spans="1:7" ht="15.75" customHeight="1">
      <c r="A308" s="1"/>
      <c r="B308" s="1"/>
      <c r="C308" s="1"/>
      <c r="D308" s="1"/>
      <c r="E308" s="1"/>
      <c r="F308" s="2"/>
      <c r="G308" s="1"/>
    </row>
    <row r="309" spans="1:7" ht="15.75" customHeight="1">
      <c r="A309" s="1"/>
      <c r="B309" s="1"/>
      <c r="C309" s="1"/>
      <c r="D309" s="1"/>
      <c r="E309" s="1"/>
      <c r="F309" s="2"/>
      <c r="G309" s="1"/>
    </row>
    <row r="310" spans="1:7" ht="15.75" customHeight="1">
      <c r="A310" s="1"/>
      <c r="B310" s="1"/>
      <c r="C310" s="1"/>
      <c r="D310" s="1"/>
      <c r="E310" s="1"/>
      <c r="F310" s="2"/>
      <c r="G310" s="1"/>
    </row>
    <row r="311" spans="1:7" ht="15.75" customHeight="1">
      <c r="A311" s="1"/>
      <c r="B311" s="1"/>
      <c r="C311" s="1"/>
      <c r="D311" s="1"/>
      <c r="E311" s="1"/>
      <c r="F311" s="2"/>
      <c r="G311" s="1"/>
    </row>
    <row r="312" spans="1:7" ht="15.75" customHeight="1">
      <c r="A312" s="1"/>
      <c r="B312" s="1"/>
      <c r="C312" s="1"/>
      <c r="D312" s="1"/>
      <c r="E312" s="1"/>
      <c r="F312" s="2"/>
      <c r="G312" s="1"/>
    </row>
    <row r="313" spans="1:7" ht="15.75" customHeight="1">
      <c r="A313" s="1"/>
      <c r="B313" s="1"/>
      <c r="C313" s="1"/>
      <c r="D313" s="1"/>
      <c r="E313" s="1"/>
      <c r="F313" s="2"/>
      <c r="G313" s="1"/>
    </row>
    <row r="314" spans="1:7" ht="15.75" customHeight="1">
      <c r="A314" s="1"/>
      <c r="B314" s="1"/>
      <c r="C314" s="1"/>
      <c r="D314" s="1"/>
      <c r="E314" s="1"/>
      <c r="F314" s="2"/>
      <c r="G314" s="1"/>
    </row>
    <row r="315" spans="1:7" ht="15.75" customHeight="1">
      <c r="A315" s="1"/>
      <c r="B315" s="1"/>
      <c r="C315" s="1"/>
      <c r="D315" s="1"/>
      <c r="E315" s="1"/>
      <c r="F315" s="2"/>
      <c r="G315" s="1"/>
    </row>
    <row r="316" spans="1:7" ht="15.75" customHeight="1">
      <c r="A316" s="1"/>
      <c r="B316" s="1"/>
      <c r="C316" s="1"/>
      <c r="D316" s="1"/>
      <c r="E316" s="1"/>
      <c r="F316" s="2"/>
      <c r="G316" s="1"/>
    </row>
    <row r="317" spans="1:7" ht="15.75" customHeight="1">
      <c r="A317" s="1"/>
      <c r="B317" s="1"/>
      <c r="C317" s="1"/>
      <c r="D317" s="1"/>
      <c r="E317" s="1"/>
      <c r="F317" s="2"/>
      <c r="G317" s="1"/>
    </row>
    <row r="318" spans="1:7" ht="15.75" customHeight="1">
      <c r="A318" s="1"/>
      <c r="B318" s="1"/>
      <c r="C318" s="1"/>
      <c r="D318" s="1"/>
      <c r="E318" s="1"/>
      <c r="F318" s="2"/>
      <c r="G318" s="1"/>
    </row>
    <row r="319" spans="1:7" ht="15.75" customHeight="1">
      <c r="A319" s="1"/>
      <c r="B319" s="1"/>
      <c r="C319" s="1"/>
      <c r="D319" s="1"/>
      <c r="E319" s="1"/>
      <c r="F319" s="2"/>
      <c r="G319" s="1"/>
    </row>
    <row r="320" spans="1:7" ht="15.75" customHeight="1">
      <c r="A320" s="1"/>
      <c r="B320" s="1"/>
      <c r="C320" s="1"/>
      <c r="D320" s="1"/>
      <c r="E320" s="1"/>
      <c r="F320" s="2"/>
      <c r="G320" s="1"/>
    </row>
    <row r="321" spans="1:7" ht="15.75" customHeight="1">
      <c r="A321" s="1"/>
      <c r="B321" s="1"/>
      <c r="C321" s="1"/>
      <c r="D321" s="1"/>
      <c r="E321" s="1"/>
      <c r="F321" s="2"/>
      <c r="G321" s="1"/>
    </row>
    <row r="322" spans="1:7" ht="15.75" customHeight="1">
      <c r="A322" s="1"/>
      <c r="B322" s="1"/>
      <c r="C322" s="1"/>
      <c r="D322" s="1"/>
      <c r="E322" s="1"/>
      <c r="F322" s="2"/>
      <c r="G322" s="1"/>
    </row>
    <row r="323" spans="1:7" ht="15.75" customHeight="1">
      <c r="A323" s="1"/>
      <c r="B323" s="1"/>
      <c r="C323" s="1"/>
      <c r="D323" s="1"/>
      <c r="E323" s="1"/>
      <c r="F323" s="2"/>
      <c r="G323" s="1"/>
    </row>
    <row r="324" spans="1:7" ht="15.75" customHeight="1">
      <c r="A324" s="1"/>
      <c r="B324" s="1"/>
      <c r="C324" s="1"/>
      <c r="D324" s="1"/>
      <c r="E324" s="1"/>
      <c r="F324" s="2"/>
      <c r="G324" s="1"/>
    </row>
    <row r="325" spans="1:7" ht="15.75" customHeight="1">
      <c r="A325" s="1"/>
      <c r="B325" s="1"/>
      <c r="C325" s="1"/>
      <c r="D325" s="1"/>
      <c r="E325" s="1"/>
      <c r="F325" s="2"/>
      <c r="G325" s="1"/>
    </row>
    <row r="326" spans="1:7" ht="15.75" customHeight="1">
      <c r="A326" s="1"/>
      <c r="B326" s="1"/>
      <c r="C326" s="1"/>
      <c r="D326" s="1"/>
      <c r="E326" s="1"/>
      <c r="F326" s="2"/>
      <c r="G326" s="1"/>
    </row>
    <row r="327" spans="1:7" ht="15.75" customHeight="1">
      <c r="A327" s="1"/>
      <c r="B327" s="1"/>
      <c r="C327" s="1"/>
      <c r="D327" s="1"/>
      <c r="E327" s="1"/>
      <c r="F327" s="2"/>
      <c r="G327" s="1"/>
    </row>
    <row r="328" spans="1:7" ht="15.75" customHeight="1">
      <c r="A328" s="1"/>
      <c r="B328" s="1"/>
      <c r="C328" s="1"/>
      <c r="D328" s="1"/>
      <c r="E328" s="1"/>
      <c r="F328" s="2"/>
      <c r="G328" s="1"/>
    </row>
    <row r="329" spans="1:7" ht="15.75" customHeight="1">
      <c r="A329" s="1"/>
      <c r="B329" s="1"/>
      <c r="C329" s="1"/>
      <c r="D329" s="1"/>
      <c r="E329" s="1"/>
      <c r="F329" s="2"/>
      <c r="G329" s="1"/>
    </row>
    <row r="330" spans="1:7" ht="15.75" customHeight="1">
      <c r="A330" s="1"/>
      <c r="B330" s="1"/>
      <c r="C330" s="1"/>
      <c r="D330" s="1"/>
      <c r="E330" s="1"/>
      <c r="F330" s="2"/>
      <c r="G330" s="1"/>
    </row>
    <row r="331" spans="1:7" ht="15.75" customHeight="1">
      <c r="A331" s="1"/>
      <c r="B331" s="1"/>
      <c r="C331" s="1"/>
      <c r="D331" s="1"/>
      <c r="E331" s="1"/>
      <c r="F331" s="2"/>
      <c r="G331" s="1"/>
    </row>
    <row r="332" spans="1:7" ht="15.75" customHeight="1">
      <c r="A332" s="1"/>
      <c r="B332" s="1"/>
      <c r="C332" s="1"/>
      <c r="D332" s="1"/>
      <c r="E332" s="1"/>
      <c r="F332" s="2"/>
      <c r="G332" s="1"/>
    </row>
    <row r="333" spans="1:7" ht="15.75" customHeight="1">
      <c r="A333" s="1"/>
      <c r="B333" s="1"/>
      <c r="C333" s="1"/>
      <c r="D333" s="1"/>
      <c r="E333" s="1"/>
      <c r="F333" s="2"/>
      <c r="G333" s="1"/>
    </row>
    <row r="334" spans="1:7" ht="15.75" customHeight="1">
      <c r="A334" s="1"/>
      <c r="B334" s="1"/>
      <c r="C334" s="1"/>
      <c r="D334" s="1"/>
      <c r="E334" s="1"/>
      <c r="F334" s="2"/>
      <c r="G334" s="1"/>
    </row>
    <row r="335" spans="1:7" ht="15.75" customHeight="1">
      <c r="A335" s="1"/>
      <c r="B335" s="1"/>
      <c r="C335" s="1"/>
      <c r="D335" s="1"/>
      <c r="E335" s="1"/>
      <c r="F335" s="2"/>
      <c r="G335" s="1"/>
    </row>
    <row r="336" spans="1:7" ht="15.75" customHeight="1">
      <c r="A336" s="1"/>
      <c r="B336" s="1"/>
      <c r="C336" s="1"/>
      <c r="D336" s="1"/>
      <c r="E336" s="1"/>
      <c r="F336" s="2"/>
      <c r="G336" s="1"/>
    </row>
    <row r="337" spans="1:7" ht="15.75" customHeight="1">
      <c r="A337" s="1"/>
      <c r="B337" s="1"/>
      <c r="C337" s="1"/>
      <c r="D337" s="1"/>
      <c r="E337" s="1"/>
      <c r="F337" s="2"/>
      <c r="G337" s="1"/>
    </row>
    <row r="338" spans="1:7" ht="15.75" customHeight="1">
      <c r="A338" s="1"/>
      <c r="B338" s="1"/>
      <c r="C338" s="1"/>
      <c r="D338" s="1"/>
      <c r="E338" s="1"/>
      <c r="F338" s="2"/>
      <c r="G338" s="1"/>
    </row>
    <row r="339" spans="1:7" ht="15.75" customHeight="1">
      <c r="A339" s="1"/>
      <c r="B339" s="1"/>
      <c r="C339" s="1"/>
      <c r="D339" s="1"/>
      <c r="E339" s="1"/>
      <c r="F339" s="2"/>
      <c r="G339" s="1"/>
    </row>
    <row r="340" spans="1:7" ht="15.75" customHeight="1">
      <c r="A340" s="1"/>
      <c r="B340" s="1"/>
      <c r="C340" s="1"/>
      <c r="D340" s="1"/>
      <c r="E340" s="1"/>
      <c r="F340" s="2"/>
      <c r="G340" s="1"/>
    </row>
    <row r="341" spans="1:7" ht="15.75" customHeight="1">
      <c r="A341" s="1"/>
      <c r="B341" s="1"/>
      <c r="C341" s="1"/>
      <c r="D341" s="1"/>
      <c r="E341" s="1"/>
      <c r="F341" s="2"/>
      <c r="G341" s="1"/>
    </row>
    <row r="342" spans="1:7" ht="15.75" customHeight="1">
      <c r="A342" s="1"/>
      <c r="B342" s="1"/>
      <c r="C342" s="1"/>
      <c r="D342" s="1"/>
      <c r="E342" s="1"/>
      <c r="F342" s="2"/>
      <c r="G342" s="1"/>
    </row>
    <row r="343" spans="1:7" ht="15.75" customHeight="1">
      <c r="A343" s="1"/>
      <c r="B343" s="1"/>
      <c r="C343" s="1"/>
      <c r="D343" s="1"/>
      <c r="E343" s="1"/>
      <c r="F343" s="2"/>
      <c r="G343" s="1"/>
    </row>
    <row r="344" spans="1:7" ht="15.75" customHeight="1">
      <c r="A344" s="1"/>
      <c r="B344" s="1"/>
      <c r="C344" s="1"/>
      <c r="D344" s="1"/>
      <c r="E344" s="1"/>
      <c r="F344" s="2"/>
      <c r="G344" s="1"/>
    </row>
    <row r="345" spans="1:7" ht="15.75" customHeight="1">
      <c r="A345" s="1"/>
      <c r="B345" s="1"/>
      <c r="C345" s="1"/>
      <c r="D345" s="1"/>
      <c r="E345" s="1"/>
      <c r="F345" s="2"/>
      <c r="G345" s="1"/>
    </row>
    <row r="346" spans="1:7" ht="15.75" customHeight="1">
      <c r="A346" s="1"/>
      <c r="B346" s="1"/>
      <c r="C346" s="1"/>
      <c r="D346" s="1"/>
      <c r="E346" s="1"/>
      <c r="F346" s="2"/>
      <c r="G346" s="1"/>
    </row>
    <row r="347" spans="1:7" ht="15.75" customHeight="1">
      <c r="A347" s="1"/>
      <c r="B347" s="1"/>
      <c r="C347" s="1"/>
      <c r="D347" s="1"/>
      <c r="E347" s="1"/>
      <c r="F347" s="2"/>
      <c r="G347" s="1"/>
    </row>
    <row r="348" spans="1:7" ht="15.75" customHeight="1">
      <c r="A348" s="1"/>
      <c r="B348" s="1"/>
      <c r="C348" s="1"/>
      <c r="D348" s="1"/>
      <c r="E348" s="1"/>
      <c r="F348" s="2"/>
      <c r="G348" s="1"/>
    </row>
    <row r="349" spans="1:7" ht="15.75" customHeight="1">
      <c r="A349" s="1"/>
      <c r="B349" s="1"/>
      <c r="C349" s="1"/>
      <c r="D349" s="1"/>
      <c r="E349" s="1"/>
      <c r="F349" s="2"/>
      <c r="G349" s="1"/>
    </row>
    <row r="350" spans="1:7" ht="15.75" customHeight="1">
      <c r="A350" s="1"/>
      <c r="B350" s="1"/>
      <c r="C350" s="1"/>
      <c r="D350" s="1"/>
      <c r="E350" s="1"/>
      <c r="F350" s="2"/>
      <c r="G350" s="1"/>
    </row>
    <row r="351" spans="1:7" ht="15.75" customHeight="1">
      <c r="A351" s="1"/>
      <c r="B351" s="1"/>
      <c r="C351" s="1"/>
      <c r="D351" s="1"/>
      <c r="E351" s="1"/>
      <c r="F351" s="2"/>
      <c r="G351" s="1"/>
    </row>
    <row r="352" spans="1:7" ht="15.75" customHeight="1">
      <c r="A352" s="1"/>
      <c r="B352" s="1"/>
      <c r="C352" s="1"/>
      <c r="D352" s="1"/>
      <c r="E352" s="1"/>
      <c r="F352" s="2"/>
      <c r="G352" s="1"/>
    </row>
    <row r="353" spans="1:7" ht="15.75" customHeight="1">
      <c r="A353" s="1"/>
      <c r="B353" s="1"/>
      <c r="C353" s="1"/>
      <c r="D353" s="1"/>
      <c r="E353" s="1"/>
      <c r="F353" s="2"/>
      <c r="G353" s="1"/>
    </row>
    <row r="354" spans="1:7" ht="15.75" customHeight="1">
      <c r="A354" s="1"/>
      <c r="B354" s="1"/>
      <c r="C354" s="1"/>
      <c r="D354" s="1"/>
      <c r="E354" s="1"/>
      <c r="F354" s="2"/>
      <c r="G354" s="1"/>
    </row>
    <row r="355" spans="1:7" ht="15.75" customHeight="1">
      <c r="A355" s="1"/>
      <c r="B355" s="1"/>
      <c r="C355" s="1"/>
      <c r="D355" s="1"/>
      <c r="E355" s="1"/>
      <c r="F355" s="2"/>
      <c r="G355" s="1"/>
    </row>
    <row r="356" spans="1:7" ht="15.75" customHeight="1">
      <c r="A356" s="1"/>
      <c r="B356" s="1"/>
      <c r="C356" s="1"/>
      <c r="D356" s="1"/>
      <c r="E356" s="1"/>
      <c r="F356" s="2"/>
      <c r="G356" s="1"/>
    </row>
    <row r="357" spans="1:7" ht="15.75" customHeight="1">
      <c r="A357" s="1"/>
      <c r="B357" s="1"/>
      <c r="C357" s="1"/>
      <c r="D357" s="1"/>
      <c r="E357" s="1"/>
      <c r="F357" s="2"/>
      <c r="G357" s="1"/>
    </row>
    <row r="358" spans="1:7" ht="15.75" customHeight="1">
      <c r="A358" s="1"/>
      <c r="B358" s="1"/>
      <c r="C358" s="1"/>
      <c r="D358" s="1"/>
      <c r="E358" s="1"/>
      <c r="F358" s="2"/>
      <c r="G358" s="1"/>
    </row>
    <row r="359" spans="1:7" ht="15.75" customHeight="1">
      <c r="A359" s="1"/>
      <c r="B359" s="1"/>
      <c r="C359" s="1"/>
      <c r="D359" s="1"/>
      <c r="E359" s="1"/>
      <c r="F359" s="2"/>
      <c r="G359" s="1"/>
    </row>
    <row r="360" spans="1:7" ht="15.75" customHeight="1">
      <c r="A360" s="1"/>
      <c r="B360" s="1"/>
      <c r="C360" s="1"/>
      <c r="D360" s="1"/>
      <c r="E360" s="1"/>
      <c r="F360" s="2"/>
      <c r="G360" s="1"/>
    </row>
    <row r="361" spans="1:7" ht="15.75" customHeight="1">
      <c r="A361" s="1"/>
      <c r="B361" s="1"/>
      <c r="C361" s="1"/>
      <c r="D361" s="1"/>
      <c r="E361" s="1"/>
      <c r="F361" s="2"/>
      <c r="G361" s="1"/>
    </row>
    <row r="362" spans="1:7" ht="15.75" customHeight="1">
      <c r="A362" s="1"/>
      <c r="B362" s="1"/>
      <c r="C362" s="1"/>
      <c r="D362" s="1"/>
      <c r="E362" s="1"/>
      <c r="F362" s="2"/>
      <c r="G362" s="1"/>
    </row>
    <row r="363" spans="1:7" ht="15.75" customHeight="1">
      <c r="A363" s="1"/>
      <c r="B363" s="1"/>
      <c r="C363" s="1"/>
      <c r="D363" s="1"/>
      <c r="E363" s="1"/>
      <c r="F363" s="2"/>
      <c r="G363" s="1"/>
    </row>
    <row r="364" spans="1:7" ht="15.75" customHeight="1">
      <c r="A364" s="1"/>
      <c r="B364" s="1"/>
      <c r="C364" s="1"/>
      <c r="D364" s="1"/>
      <c r="E364" s="1"/>
      <c r="F364" s="2"/>
      <c r="G364" s="1"/>
    </row>
    <row r="365" spans="1:7" ht="15.75" customHeight="1">
      <c r="A365" s="1"/>
      <c r="B365" s="1"/>
      <c r="C365" s="1"/>
      <c r="D365" s="1"/>
      <c r="E365" s="1"/>
      <c r="F365" s="2"/>
      <c r="G365" s="1"/>
    </row>
    <row r="366" spans="1:7" ht="15.75" customHeight="1">
      <c r="A366" s="1"/>
      <c r="B366" s="1"/>
      <c r="C366" s="1"/>
      <c r="D366" s="1"/>
      <c r="E366" s="1"/>
      <c r="F366" s="2"/>
      <c r="G366" s="1"/>
    </row>
    <row r="367" spans="1:7" ht="15.75" customHeight="1">
      <c r="A367" s="1"/>
      <c r="B367" s="1"/>
      <c r="C367" s="1"/>
      <c r="D367" s="1"/>
      <c r="E367" s="1"/>
      <c r="F367" s="2"/>
      <c r="G367" s="1"/>
    </row>
    <row r="368" spans="1:7" ht="15.75" customHeight="1">
      <c r="A368" s="1"/>
      <c r="B368" s="1"/>
      <c r="C368" s="1"/>
      <c r="D368" s="1"/>
      <c r="E368" s="1"/>
      <c r="F368" s="2"/>
      <c r="G368" s="1"/>
    </row>
    <row r="369" spans="1:7" ht="15.75" customHeight="1">
      <c r="A369" s="1"/>
      <c r="B369" s="1"/>
      <c r="C369" s="1"/>
      <c r="D369" s="1"/>
      <c r="E369" s="1"/>
      <c r="F369" s="2"/>
      <c r="G369" s="1"/>
    </row>
    <row r="370" spans="1:7" ht="15.75" customHeight="1">
      <c r="A370" s="1"/>
      <c r="B370" s="1"/>
      <c r="C370" s="1"/>
      <c r="D370" s="1"/>
      <c r="E370" s="1"/>
      <c r="F370" s="2"/>
      <c r="G370" s="1"/>
    </row>
    <row r="371" spans="1:7" ht="15.75" customHeight="1">
      <c r="A371" s="1"/>
      <c r="B371" s="1"/>
      <c r="C371" s="1"/>
      <c r="D371" s="1"/>
      <c r="E371" s="1"/>
      <c r="F371" s="2"/>
      <c r="G371" s="1"/>
    </row>
    <row r="372" spans="1:7" ht="15.75" customHeight="1">
      <c r="A372" s="1"/>
      <c r="B372" s="1"/>
      <c r="C372" s="1"/>
      <c r="D372" s="1"/>
      <c r="E372" s="1"/>
      <c r="F372" s="2"/>
      <c r="G372" s="1"/>
    </row>
    <row r="373" spans="1:7" ht="15.75" customHeight="1">
      <c r="A373" s="1"/>
      <c r="B373" s="1"/>
      <c r="C373" s="1"/>
      <c r="D373" s="1"/>
      <c r="E373" s="1"/>
      <c r="F373" s="2"/>
      <c r="G373" s="1"/>
    </row>
    <row r="374" spans="1:7" ht="15.75" customHeight="1">
      <c r="A374" s="1"/>
      <c r="B374" s="1"/>
      <c r="C374" s="1"/>
      <c r="D374" s="1"/>
      <c r="E374" s="1"/>
      <c r="F374" s="2"/>
      <c r="G374" s="1"/>
    </row>
    <row r="375" spans="1:7" ht="15.75" customHeight="1">
      <c r="A375" s="1"/>
      <c r="B375" s="1"/>
      <c r="C375" s="1"/>
      <c r="D375" s="1"/>
      <c r="E375" s="1"/>
      <c r="F375" s="2"/>
      <c r="G375" s="1"/>
    </row>
    <row r="376" spans="1:7" ht="15.75" customHeight="1">
      <c r="A376" s="1"/>
      <c r="B376" s="1"/>
      <c r="C376" s="1"/>
      <c r="D376" s="1"/>
      <c r="E376" s="1"/>
      <c r="F376" s="2"/>
      <c r="G376" s="1"/>
    </row>
    <row r="377" spans="1:7" ht="15.75" customHeight="1">
      <c r="A377" s="1"/>
      <c r="B377" s="1"/>
      <c r="C377" s="1"/>
      <c r="D377" s="1"/>
      <c r="E377" s="1"/>
      <c r="F377" s="2"/>
      <c r="G377" s="1"/>
    </row>
    <row r="378" spans="1:7" ht="15.75" customHeight="1">
      <c r="A378" s="1"/>
      <c r="B378" s="1"/>
      <c r="C378" s="1"/>
      <c r="D378" s="1"/>
      <c r="E378" s="1"/>
      <c r="F378" s="2"/>
      <c r="G378" s="1"/>
    </row>
    <row r="379" spans="1:7" ht="15.75" customHeight="1">
      <c r="A379" s="1"/>
      <c r="B379" s="1"/>
      <c r="C379" s="1"/>
      <c r="D379" s="1"/>
      <c r="E379" s="1"/>
      <c r="F379" s="2"/>
      <c r="G379" s="1"/>
    </row>
    <row r="380" spans="1:7" ht="15.75" customHeight="1">
      <c r="A380" s="1"/>
      <c r="B380" s="1"/>
      <c r="C380" s="1"/>
      <c r="D380" s="1"/>
      <c r="E380" s="1"/>
      <c r="F380" s="2"/>
      <c r="G380" s="1"/>
    </row>
    <row r="381" spans="1:7" ht="15.75" customHeight="1">
      <c r="A381" s="1"/>
      <c r="B381" s="1"/>
      <c r="C381" s="1"/>
      <c r="D381" s="1"/>
      <c r="E381" s="1"/>
      <c r="F381" s="2"/>
      <c r="G381" s="1"/>
    </row>
    <row r="382" spans="1:7" ht="15.75" customHeight="1">
      <c r="A382" s="1"/>
      <c r="B382" s="1"/>
      <c r="C382" s="1"/>
      <c r="D382" s="1"/>
      <c r="E382" s="1"/>
      <c r="F382" s="2"/>
      <c r="G382" s="1"/>
    </row>
    <row r="383" spans="1:7" ht="15.75" customHeight="1">
      <c r="A383" s="1"/>
      <c r="B383" s="1"/>
      <c r="C383" s="1"/>
      <c r="D383" s="1"/>
      <c r="E383" s="1"/>
      <c r="F383" s="2"/>
      <c r="G383" s="1"/>
    </row>
    <row r="384" spans="1:7" ht="15.75" customHeight="1">
      <c r="A384" s="1"/>
      <c r="B384" s="1"/>
      <c r="C384" s="1"/>
      <c r="D384" s="1"/>
      <c r="E384" s="1"/>
      <c r="F384" s="2"/>
      <c r="G384" s="1"/>
    </row>
    <row r="385" spans="1:7" ht="15.75" customHeight="1">
      <c r="A385" s="1"/>
      <c r="B385" s="1"/>
      <c r="C385" s="1"/>
      <c r="D385" s="1"/>
      <c r="E385" s="1"/>
      <c r="F385" s="2"/>
      <c r="G385" s="1"/>
    </row>
    <row r="386" spans="1:7" ht="15.75" customHeight="1">
      <c r="A386" s="1"/>
      <c r="B386" s="1"/>
      <c r="C386" s="1"/>
      <c r="D386" s="1"/>
      <c r="E386" s="1"/>
      <c r="F386" s="2"/>
      <c r="G386" s="1"/>
    </row>
    <row r="387" spans="1:7" ht="15.75" customHeight="1">
      <c r="A387" s="1"/>
      <c r="B387" s="1"/>
      <c r="C387" s="1"/>
      <c r="D387" s="1"/>
      <c r="E387" s="1"/>
      <c r="F387" s="2"/>
      <c r="G387" s="1"/>
    </row>
    <row r="388" spans="1:7" ht="15.75" customHeight="1">
      <c r="A388" s="1"/>
      <c r="B388" s="1"/>
      <c r="C388" s="1"/>
      <c r="D388" s="1"/>
      <c r="E388" s="1"/>
      <c r="F388" s="2"/>
      <c r="G388" s="1"/>
    </row>
    <row r="389" spans="1:7" ht="15.75" customHeight="1">
      <c r="A389" s="1"/>
      <c r="B389" s="1"/>
      <c r="C389" s="1"/>
      <c r="D389" s="1"/>
      <c r="E389" s="1"/>
      <c r="F389" s="2"/>
      <c r="G389" s="1"/>
    </row>
    <row r="390" spans="1:7" ht="15.75" customHeight="1">
      <c r="A390" s="1"/>
      <c r="B390" s="1"/>
      <c r="C390" s="1"/>
      <c r="D390" s="1"/>
      <c r="E390" s="1"/>
      <c r="F390" s="2"/>
      <c r="G390" s="1"/>
    </row>
    <row r="391" spans="1:7" ht="15.75" customHeight="1">
      <c r="A391" s="1"/>
      <c r="B391" s="1"/>
      <c r="C391" s="1"/>
      <c r="D391" s="1"/>
      <c r="E391" s="1"/>
      <c r="F391" s="2"/>
      <c r="G391" s="1"/>
    </row>
    <row r="392" spans="1:7" ht="15.75" customHeight="1">
      <c r="A392" s="1"/>
      <c r="B392" s="1"/>
      <c r="C392" s="1"/>
      <c r="D392" s="1"/>
      <c r="E392" s="1"/>
      <c r="F392" s="2"/>
      <c r="G392" s="1"/>
    </row>
    <row r="393" spans="1:7" ht="15.75" customHeight="1">
      <c r="A393" s="1"/>
      <c r="B393" s="1"/>
      <c r="C393" s="1"/>
      <c r="D393" s="1"/>
      <c r="E393" s="1"/>
      <c r="F393" s="2"/>
      <c r="G393" s="1"/>
    </row>
    <row r="394" spans="1:7" ht="15.75" customHeight="1">
      <c r="A394" s="1"/>
      <c r="B394" s="1"/>
      <c r="C394" s="1"/>
      <c r="D394" s="1"/>
      <c r="E394" s="1"/>
      <c r="F394" s="2"/>
      <c r="G394" s="1"/>
    </row>
    <row r="395" spans="1:7" ht="15.75" customHeight="1">
      <c r="A395" s="1"/>
      <c r="B395" s="1"/>
      <c r="C395" s="1"/>
      <c r="D395" s="1"/>
      <c r="E395" s="1"/>
      <c r="F395" s="2"/>
      <c r="G395" s="1"/>
    </row>
    <row r="396" spans="1:7" ht="15.75" customHeight="1">
      <c r="A396" s="1"/>
      <c r="B396" s="1"/>
      <c r="C396" s="1"/>
      <c r="D396" s="1"/>
      <c r="E396" s="1"/>
      <c r="F396" s="2"/>
      <c r="G396" s="1"/>
    </row>
    <row r="397" spans="1:7" ht="15.75" customHeight="1">
      <c r="A397" s="1"/>
      <c r="B397" s="1"/>
      <c r="C397" s="1"/>
      <c r="D397" s="1"/>
      <c r="E397" s="1"/>
      <c r="F397" s="2"/>
      <c r="G397" s="1"/>
    </row>
    <row r="398" spans="1:7" ht="15.75" customHeight="1">
      <c r="A398" s="1"/>
      <c r="B398" s="1"/>
      <c r="C398" s="1"/>
      <c r="D398" s="1"/>
      <c r="E398" s="1"/>
      <c r="F398" s="2"/>
      <c r="G398" s="1"/>
    </row>
    <row r="399" spans="1:7" ht="15.75" customHeight="1">
      <c r="A399" s="1"/>
      <c r="B399" s="1"/>
      <c r="C399" s="1"/>
      <c r="D399" s="1"/>
      <c r="E399" s="1"/>
      <c r="F399" s="2"/>
      <c r="G399" s="1"/>
    </row>
    <row r="400" spans="1:7" ht="15.75" customHeight="1">
      <c r="A400" s="1"/>
      <c r="B400" s="1"/>
      <c r="C400" s="1"/>
      <c r="D400" s="1"/>
      <c r="E400" s="1"/>
      <c r="F400" s="2"/>
      <c r="G400" s="1"/>
    </row>
    <row r="401" spans="1:7" ht="15.75" customHeight="1">
      <c r="A401" s="1"/>
      <c r="B401" s="1"/>
      <c r="C401" s="1"/>
      <c r="D401" s="1"/>
      <c r="E401" s="1"/>
      <c r="F401" s="2"/>
      <c r="G401" s="1"/>
    </row>
    <row r="402" spans="1:7" ht="15.75" customHeight="1">
      <c r="A402" s="1"/>
      <c r="B402" s="1"/>
      <c r="C402" s="1"/>
      <c r="D402" s="1"/>
      <c r="E402" s="1"/>
      <c r="F402" s="2"/>
      <c r="G402" s="1"/>
    </row>
    <row r="403" spans="1:7" ht="15.75" customHeight="1">
      <c r="A403" s="1"/>
      <c r="B403" s="1"/>
      <c r="C403" s="1"/>
      <c r="D403" s="1"/>
      <c r="E403" s="1"/>
      <c r="F403" s="2"/>
      <c r="G403" s="1"/>
    </row>
    <row r="404" spans="1:7" ht="15.75" customHeight="1">
      <c r="A404" s="1"/>
      <c r="B404" s="1"/>
      <c r="C404" s="1"/>
      <c r="D404" s="1"/>
      <c r="E404" s="1"/>
      <c r="F404" s="2"/>
      <c r="G404" s="1"/>
    </row>
    <row r="405" spans="1:7" ht="15.75" customHeight="1">
      <c r="A405" s="1"/>
      <c r="B405" s="1"/>
      <c r="C405" s="1"/>
      <c r="D405" s="1"/>
      <c r="E405" s="1"/>
      <c r="F405" s="2"/>
      <c r="G405" s="1"/>
    </row>
    <row r="406" spans="1:7" ht="15.75" customHeight="1">
      <c r="A406" s="1"/>
      <c r="B406" s="1"/>
      <c r="C406" s="1"/>
      <c r="D406" s="1"/>
      <c r="E406" s="1"/>
      <c r="F406" s="2"/>
      <c r="G406" s="1"/>
    </row>
    <row r="407" spans="1:7" ht="15.75" customHeight="1">
      <c r="A407" s="1"/>
      <c r="B407" s="1"/>
      <c r="C407" s="1"/>
      <c r="D407" s="1"/>
      <c r="E407" s="1"/>
      <c r="F407" s="2"/>
      <c r="G407" s="1"/>
    </row>
    <row r="408" spans="1:7" ht="15.75" customHeight="1">
      <c r="A408" s="1"/>
      <c r="B408" s="1"/>
      <c r="C408" s="1"/>
      <c r="D408" s="1"/>
      <c r="E408" s="1"/>
      <c r="F408" s="2"/>
      <c r="G408" s="1"/>
    </row>
    <row r="409" spans="1:7" ht="15.75" customHeight="1">
      <c r="A409" s="1"/>
      <c r="B409" s="1"/>
      <c r="C409" s="1"/>
      <c r="D409" s="1"/>
      <c r="E409" s="1"/>
      <c r="F409" s="2"/>
      <c r="G409" s="1"/>
    </row>
    <row r="410" spans="1:7" ht="15.75" customHeight="1">
      <c r="A410" s="1"/>
      <c r="B410" s="1"/>
      <c r="C410" s="1"/>
      <c r="D410" s="1"/>
      <c r="E410" s="1"/>
      <c r="F410" s="2"/>
      <c r="G410" s="1"/>
    </row>
    <row r="411" spans="1:7" ht="15.75" customHeight="1">
      <c r="A411" s="1"/>
      <c r="B411" s="1"/>
      <c r="C411" s="1"/>
      <c r="D411" s="1"/>
      <c r="E411" s="1"/>
      <c r="F411" s="2"/>
      <c r="G411" s="1"/>
    </row>
    <row r="412" spans="1:7" ht="15.75" customHeight="1">
      <c r="A412" s="1"/>
      <c r="B412" s="1"/>
      <c r="C412" s="1"/>
      <c r="D412" s="1"/>
      <c r="E412" s="1"/>
      <c r="F412" s="2"/>
      <c r="G412" s="1"/>
    </row>
    <row r="413" spans="1:7" ht="15.75" customHeight="1">
      <c r="A413" s="1"/>
      <c r="B413" s="1"/>
      <c r="C413" s="1"/>
      <c r="D413" s="1"/>
      <c r="E413" s="1"/>
      <c r="F413" s="2"/>
      <c r="G413" s="1"/>
    </row>
    <row r="414" spans="1:7" ht="15.75" customHeight="1">
      <c r="A414" s="1"/>
      <c r="B414" s="1"/>
      <c r="C414" s="1"/>
      <c r="D414" s="1"/>
      <c r="E414" s="1"/>
      <c r="F414" s="2"/>
      <c r="G414" s="1"/>
    </row>
    <row r="415" spans="1:7" ht="15.75" customHeight="1">
      <c r="A415" s="1"/>
      <c r="B415" s="1"/>
      <c r="C415" s="1"/>
      <c r="D415" s="1"/>
      <c r="E415" s="1"/>
      <c r="F415" s="2"/>
      <c r="G415" s="1"/>
    </row>
    <row r="416" spans="1:7" ht="15.75" customHeight="1">
      <c r="A416" s="1"/>
      <c r="B416" s="1"/>
      <c r="C416" s="1"/>
      <c r="D416" s="1"/>
      <c r="E416" s="1"/>
      <c r="F416" s="2"/>
      <c r="G416" s="1"/>
    </row>
    <row r="417" spans="1:7" ht="15.75" customHeight="1">
      <c r="A417" s="1"/>
      <c r="B417" s="1"/>
      <c r="C417" s="1"/>
      <c r="D417" s="1"/>
      <c r="E417" s="1"/>
      <c r="F417" s="2"/>
      <c r="G417" s="1"/>
    </row>
    <row r="418" spans="1:7" ht="15.75" customHeight="1">
      <c r="A418" s="1"/>
      <c r="B418" s="1"/>
      <c r="C418" s="1"/>
      <c r="D418" s="1"/>
      <c r="E418" s="1"/>
      <c r="F418" s="2"/>
      <c r="G418" s="1"/>
    </row>
    <row r="419" spans="1:7" ht="15.75" customHeight="1">
      <c r="A419" s="1"/>
      <c r="B419" s="1"/>
      <c r="C419" s="1"/>
      <c r="D419" s="1"/>
      <c r="E419" s="1"/>
      <c r="F419" s="2"/>
      <c r="G419" s="1"/>
    </row>
    <row r="420" spans="1:7" ht="15.75" customHeight="1">
      <c r="A420" s="1"/>
      <c r="B420" s="1"/>
      <c r="C420" s="1"/>
      <c r="D420" s="1"/>
      <c r="E420" s="1"/>
      <c r="F420" s="2"/>
      <c r="G420" s="1"/>
    </row>
    <row r="421" spans="1:7" ht="15.75" customHeight="1">
      <c r="A421" s="1"/>
      <c r="B421" s="1"/>
      <c r="C421" s="1"/>
      <c r="D421" s="1"/>
      <c r="E421" s="1"/>
      <c r="F421" s="2"/>
      <c r="G421" s="1"/>
    </row>
    <row r="422" spans="1:7" ht="15.75" customHeight="1">
      <c r="A422" s="1"/>
      <c r="B422" s="1"/>
      <c r="C422" s="1"/>
      <c r="D422" s="1"/>
      <c r="E422" s="1"/>
      <c r="F422" s="2"/>
      <c r="G422" s="1"/>
    </row>
    <row r="423" spans="1:7" ht="15.75" customHeight="1">
      <c r="A423" s="1"/>
      <c r="B423" s="1"/>
      <c r="C423" s="1"/>
      <c r="D423" s="1"/>
      <c r="E423" s="1"/>
      <c r="F423" s="2"/>
      <c r="G423" s="1"/>
    </row>
    <row r="424" spans="1:7" ht="15.75" customHeight="1">
      <c r="A424" s="1"/>
      <c r="B424" s="1"/>
      <c r="C424" s="1"/>
      <c r="D424" s="1"/>
      <c r="E424" s="1"/>
      <c r="F424" s="2"/>
      <c r="G424" s="1"/>
    </row>
    <row r="425" spans="1:7" ht="15.75" customHeight="1">
      <c r="A425" s="1"/>
      <c r="B425" s="1"/>
      <c r="C425" s="1"/>
      <c r="D425" s="1"/>
      <c r="E425" s="1"/>
      <c r="F425" s="2"/>
      <c r="G425" s="1"/>
    </row>
    <row r="426" spans="1:7" ht="15.75" customHeight="1">
      <c r="A426" s="1"/>
      <c r="B426" s="1"/>
      <c r="C426" s="1"/>
      <c r="D426" s="1"/>
      <c r="E426" s="1"/>
      <c r="F426" s="2"/>
      <c r="G426" s="1"/>
    </row>
    <row r="427" spans="1:7" ht="15.75" customHeight="1">
      <c r="A427" s="1"/>
      <c r="B427" s="1"/>
      <c r="C427" s="1"/>
      <c r="D427" s="1"/>
      <c r="E427" s="1"/>
      <c r="F427" s="2"/>
      <c r="G427" s="1"/>
    </row>
    <row r="428" spans="1:7" ht="15.75" customHeight="1">
      <c r="A428" s="1"/>
      <c r="B428" s="1"/>
      <c r="C428" s="1"/>
      <c r="D428" s="1"/>
      <c r="E428" s="1"/>
      <c r="F428" s="2"/>
      <c r="G428" s="1"/>
    </row>
    <row r="429" spans="1:7" ht="15.75" customHeight="1">
      <c r="A429" s="1"/>
      <c r="B429" s="1"/>
      <c r="C429" s="1"/>
      <c r="D429" s="1"/>
      <c r="E429" s="1"/>
      <c r="F429" s="2"/>
      <c r="G429" s="1"/>
    </row>
    <row r="430" spans="1:7" ht="15.75" customHeight="1">
      <c r="A430" s="1"/>
      <c r="B430" s="1"/>
      <c r="C430" s="1"/>
      <c r="D430" s="1"/>
      <c r="E430" s="1"/>
      <c r="F430" s="2"/>
      <c r="G430" s="1"/>
    </row>
    <row r="431" spans="1:7" ht="15.75" customHeight="1">
      <c r="A431" s="1"/>
      <c r="B431" s="1"/>
      <c r="C431" s="1"/>
      <c r="D431" s="1"/>
      <c r="E431" s="1"/>
      <c r="F431" s="2"/>
      <c r="G431" s="1"/>
    </row>
    <row r="432" spans="1:7" ht="15.75" customHeight="1">
      <c r="A432" s="1"/>
      <c r="B432" s="1"/>
      <c r="C432" s="1"/>
      <c r="D432" s="1"/>
      <c r="E432" s="1"/>
      <c r="F432" s="2"/>
      <c r="G432" s="1"/>
    </row>
    <row r="433" spans="1:7" ht="15.75" customHeight="1">
      <c r="A433" s="1"/>
      <c r="B433" s="1"/>
      <c r="C433" s="1"/>
      <c r="D433" s="1"/>
      <c r="E433" s="1"/>
      <c r="F433" s="2"/>
      <c r="G433" s="1"/>
    </row>
    <row r="434" spans="1:7" ht="15.75" customHeight="1">
      <c r="A434" s="1"/>
      <c r="B434" s="1"/>
      <c r="C434" s="1"/>
      <c r="D434" s="1"/>
      <c r="E434" s="1"/>
      <c r="F434" s="2"/>
      <c r="G434" s="1"/>
    </row>
    <row r="435" spans="1:7" ht="15.75" customHeight="1">
      <c r="A435" s="1"/>
      <c r="B435" s="1"/>
      <c r="C435" s="1"/>
      <c r="D435" s="1"/>
      <c r="E435" s="1"/>
      <c r="F435" s="2"/>
      <c r="G435" s="1"/>
    </row>
    <row r="436" spans="1:7" ht="15.75" customHeight="1">
      <c r="A436" s="1"/>
      <c r="B436" s="1"/>
      <c r="C436" s="1"/>
      <c r="D436" s="1"/>
      <c r="E436" s="1"/>
      <c r="F436" s="2"/>
      <c r="G436" s="1"/>
    </row>
    <row r="437" spans="1:7" ht="15.75" customHeight="1">
      <c r="A437" s="1"/>
      <c r="B437" s="1"/>
      <c r="C437" s="1"/>
      <c r="D437" s="1"/>
      <c r="E437" s="1"/>
      <c r="F437" s="2"/>
      <c r="G437" s="1"/>
    </row>
    <row r="438" spans="1:7" ht="15.75" customHeight="1">
      <c r="A438" s="1"/>
      <c r="B438" s="1"/>
      <c r="C438" s="1"/>
      <c r="D438" s="1"/>
      <c r="E438" s="1"/>
      <c r="F438" s="2"/>
      <c r="G438" s="1"/>
    </row>
    <row r="439" spans="1:7" ht="15.75" customHeight="1">
      <c r="A439" s="1"/>
      <c r="B439" s="1"/>
      <c r="C439" s="1"/>
      <c r="D439" s="1"/>
      <c r="E439" s="1"/>
      <c r="F439" s="2"/>
      <c r="G439" s="1"/>
    </row>
    <row r="440" spans="1:7" ht="15.75" customHeight="1">
      <c r="A440" s="1"/>
      <c r="B440" s="1"/>
      <c r="C440" s="1"/>
      <c r="D440" s="1"/>
      <c r="E440" s="1"/>
      <c r="F440" s="2"/>
      <c r="G440" s="1"/>
    </row>
    <row r="441" spans="1:7" ht="15.75" customHeight="1">
      <c r="A441" s="1"/>
      <c r="B441" s="1"/>
      <c r="C441" s="1"/>
      <c r="D441" s="1"/>
      <c r="E441" s="1"/>
      <c r="F441" s="2"/>
      <c r="G441" s="1"/>
    </row>
    <row r="442" spans="1:7" ht="15.75" customHeight="1">
      <c r="A442" s="1"/>
      <c r="B442" s="1"/>
      <c r="C442" s="1"/>
      <c r="D442" s="1"/>
      <c r="E442" s="1"/>
      <c r="F442" s="2"/>
      <c r="G442" s="1"/>
    </row>
    <row r="443" spans="1:7" ht="15.75" customHeight="1">
      <c r="A443" s="1"/>
      <c r="B443" s="1"/>
      <c r="C443" s="1"/>
      <c r="D443" s="1"/>
      <c r="E443" s="1"/>
      <c r="F443" s="2"/>
      <c r="G443" s="1"/>
    </row>
    <row r="444" spans="1:7" ht="15.75" customHeight="1">
      <c r="A444" s="1"/>
      <c r="B444" s="1"/>
      <c r="C444" s="1"/>
      <c r="D444" s="1"/>
      <c r="E444" s="1"/>
      <c r="F444" s="2"/>
      <c r="G444" s="1"/>
    </row>
    <row r="445" spans="1:7" ht="15.75" customHeight="1">
      <c r="A445" s="1"/>
      <c r="B445" s="1"/>
      <c r="C445" s="1"/>
      <c r="D445" s="1"/>
      <c r="E445" s="1"/>
      <c r="F445" s="2"/>
      <c r="G445" s="1"/>
    </row>
    <row r="446" spans="1:7" ht="15.75" customHeight="1">
      <c r="A446" s="1"/>
      <c r="B446" s="1"/>
      <c r="C446" s="1"/>
      <c r="D446" s="1"/>
      <c r="E446" s="1"/>
      <c r="F446" s="2"/>
      <c r="G446" s="1"/>
    </row>
    <row r="447" spans="1:7" ht="15.75" customHeight="1">
      <c r="A447" s="1"/>
      <c r="B447" s="1"/>
      <c r="C447" s="1"/>
      <c r="D447" s="1"/>
      <c r="E447" s="1"/>
      <c r="F447" s="2"/>
      <c r="G447" s="1"/>
    </row>
    <row r="448" spans="1:7" ht="15.75" customHeight="1">
      <c r="A448" s="1"/>
      <c r="B448" s="1"/>
      <c r="C448" s="1"/>
      <c r="D448" s="1"/>
      <c r="E448" s="1"/>
      <c r="F448" s="2"/>
      <c r="G448" s="1"/>
    </row>
    <row r="449" spans="1:7" ht="15.75" customHeight="1">
      <c r="A449" s="1"/>
      <c r="B449" s="1"/>
      <c r="C449" s="1"/>
      <c r="D449" s="1"/>
      <c r="E449" s="1"/>
      <c r="F449" s="2"/>
      <c r="G449" s="1"/>
    </row>
    <row r="450" spans="1:7" ht="15.75" customHeight="1">
      <c r="A450" s="1"/>
      <c r="B450" s="1"/>
      <c r="C450" s="1"/>
      <c r="D450" s="1"/>
      <c r="E450" s="1"/>
      <c r="F450" s="2"/>
      <c r="G450" s="1"/>
    </row>
    <row r="451" spans="1:7" ht="15.75" customHeight="1">
      <c r="A451" s="1"/>
      <c r="B451" s="1"/>
      <c r="C451" s="1"/>
      <c r="D451" s="1"/>
      <c r="E451" s="1"/>
      <c r="F451" s="2"/>
      <c r="G451" s="1"/>
    </row>
    <row r="452" spans="1:7" ht="15.75" customHeight="1">
      <c r="A452" s="1"/>
      <c r="B452" s="1"/>
      <c r="C452" s="1"/>
      <c r="D452" s="1"/>
      <c r="E452" s="1"/>
      <c r="F452" s="2"/>
      <c r="G452" s="1"/>
    </row>
    <row r="453" spans="1:7" ht="15.75" customHeight="1">
      <c r="A453" s="1"/>
      <c r="B453" s="1"/>
      <c r="C453" s="1"/>
      <c r="D453" s="1"/>
      <c r="E453" s="1"/>
      <c r="F453" s="2"/>
      <c r="G453" s="1"/>
    </row>
    <row r="454" spans="1:7" ht="15.75" customHeight="1">
      <c r="A454" s="1"/>
      <c r="B454" s="1"/>
      <c r="C454" s="1"/>
      <c r="D454" s="1"/>
      <c r="E454" s="1"/>
      <c r="F454" s="2"/>
      <c r="G454" s="1"/>
    </row>
    <row r="455" spans="1:7" ht="15.75" customHeight="1">
      <c r="A455" s="1"/>
      <c r="B455" s="1"/>
      <c r="C455" s="1"/>
      <c r="D455" s="1"/>
      <c r="E455" s="1"/>
      <c r="F455" s="2"/>
      <c r="G455" s="1"/>
    </row>
    <row r="456" spans="1:7" ht="15.75" customHeight="1">
      <c r="A456" s="1"/>
      <c r="B456" s="1"/>
      <c r="C456" s="1"/>
      <c r="D456" s="1"/>
      <c r="E456" s="1"/>
      <c r="F456" s="2"/>
      <c r="G456" s="1"/>
    </row>
    <row r="457" spans="1:7" ht="15.75" customHeight="1">
      <c r="A457" s="1"/>
      <c r="B457" s="1"/>
      <c r="C457" s="1"/>
      <c r="D457" s="1"/>
      <c r="E457" s="1"/>
      <c r="F457" s="2"/>
      <c r="G457" s="1"/>
    </row>
    <row r="458" spans="1:7" ht="15.75" customHeight="1">
      <c r="A458" s="1"/>
      <c r="B458" s="1"/>
      <c r="C458" s="1"/>
      <c r="D458" s="1"/>
      <c r="E458" s="1"/>
      <c r="F458" s="2"/>
      <c r="G458" s="1"/>
    </row>
    <row r="459" spans="1:7" ht="15.75" customHeight="1">
      <c r="A459" s="1"/>
      <c r="B459" s="1"/>
      <c r="C459" s="1"/>
      <c r="D459" s="1"/>
      <c r="E459" s="1"/>
      <c r="F459" s="2"/>
      <c r="G459" s="1"/>
    </row>
    <row r="460" spans="1:7" ht="15.75" customHeight="1">
      <c r="A460" s="1"/>
      <c r="B460" s="1"/>
      <c r="C460" s="1"/>
      <c r="D460" s="1"/>
      <c r="E460" s="1"/>
      <c r="F460" s="2"/>
      <c r="G460" s="1"/>
    </row>
    <row r="461" spans="1:7" ht="15.75" customHeight="1">
      <c r="A461" s="1"/>
      <c r="B461" s="1"/>
      <c r="C461" s="1"/>
      <c r="D461" s="1"/>
      <c r="E461" s="1"/>
      <c r="F461" s="2"/>
      <c r="G461" s="1"/>
    </row>
    <row r="462" spans="1:7" ht="15.75" customHeight="1">
      <c r="A462" s="1"/>
      <c r="B462" s="1"/>
      <c r="C462" s="1"/>
      <c r="D462" s="1"/>
      <c r="E462" s="1"/>
      <c r="F462" s="2"/>
      <c r="G462" s="1"/>
    </row>
    <row r="463" spans="1:7" ht="15.75" customHeight="1">
      <c r="A463" s="1"/>
      <c r="B463" s="1"/>
      <c r="C463" s="1"/>
      <c r="D463" s="1"/>
      <c r="E463" s="1"/>
      <c r="F463" s="2"/>
      <c r="G463" s="1"/>
    </row>
    <row r="464" spans="1:7" ht="15.75" customHeight="1">
      <c r="A464" s="1"/>
      <c r="B464" s="1"/>
      <c r="C464" s="1"/>
      <c r="D464" s="1"/>
      <c r="E464" s="1"/>
      <c r="F464" s="2"/>
      <c r="G464" s="1"/>
    </row>
    <row r="465" spans="1:7" ht="15.75" customHeight="1">
      <c r="A465" s="1"/>
      <c r="B465" s="1"/>
      <c r="C465" s="1"/>
      <c r="D465" s="1"/>
      <c r="E465" s="1"/>
      <c r="F465" s="2"/>
      <c r="G465" s="1"/>
    </row>
    <row r="466" spans="1:7" ht="15.75" customHeight="1">
      <c r="A466" s="1"/>
      <c r="B466" s="1"/>
      <c r="C466" s="1"/>
      <c r="D466" s="1"/>
      <c r="E466" s="1"/>
      <c r="F466" s="2"/>
      <c r="G466" s="1"/>
    </row>
    <row r="467" spans="1:7" ht="15.75" customHeight="1">
      <c r="A467" s="1"/>
      <c r="B467" s="1"/>
      <c r="C467" s="1"/>
      <c r="D467" s="1"/>
      <c r="E467" s="1"/>
      <c r="F467" s="2"/>
      <c r="G467" s="1"/>
    </row>
    <row r="468" spans="1:7" ht="15.75" customHeight="1">
      <c r="A468" s="1"/>
      <c r="B468" s="1"/>
      <c r="C468" s="1"/>
      <c r="D468" s="1"/>
      <c r="E468" s="1"/>
      <c r="F468" s="2"/>
      <c r="G468" s="1"/>
    </row>
    <row r="469" spans="1:7" ht="15.75" customHeight="1">
      <c r="A469" s="1"/>
      <c r="B469" s="1"/>
      <c r="C469" s="1"/>
      <c r="D469" s="1"/>
      <c r="E469" s="1"/>
      <c r="F469" s="2"/>
      <c r="G469" s="1"/>
    </row>
    <row r="470" spans="1:7" ht="15.75" customHeight="1">
      <c r="A470" s="1"/>
      <c r="B470" s="1"/>
      <c r="C470" s="1"/>
      <c r="D470" s="1"/>
      <c r="E470" s="1"/>
      <c r="F470" s="2"/>
      <c r="G470" s="1"/>
    </row>
    <row r="471" spans="1:7" ht="15.75" customHeight="1">
      <c r="A471" s="1"/>
      <c r="B471" s="1"/>
      <c r="C471" s="1"/>
      <c r="D471" s="1"/>
      <c r="E471" s="1"/>
      <c r="F471" s="2"/>
      <c r="G471" s="1"/>
    </row>
    <row r="472" spans="1:7" ht="15.75" customHeight="1">
      <c r="A472" s="1"/>
      <c r="B472" s="1"/>
      <c r="C472" s="1"/>
      <c r="D472" s="1"/>
      <c r="E472" s="1"/>
      <c r="F472" s="2"/>
      <c r="G472" s="1"/>
    </row>
    <row r="473" spans="1:7" ht="15.75" customHeight="1">
      <c r="A473" s="1"/>
      <c r="B473" s="1"/>
      <c r="C473" s="1"/>
      <c r="D473" s="1"/>
      <c r="E473" s="1"/>
      <c r="F473" s="2"/>
      <c r="G473" s="1"/>
    </row>
    <row r="474" spans="1:7" ht="15.75" customHeight="1">
      <c r="A474" s="1"/>
      <c r="B474" s="1"/>
      <c r="C474" s="1"/>
      <c r="D474" s="1"/>
      <c r="E474" s="1"/>
      <c r="F474" s="2"/>
      <c r="G474" s="1"/>
    </row>
    <row r="475" spans="1:7" ht="15.75" customHeight="1">
      <c r="A475" s="1"/>
      <c r="B475" s="1"/>
      <c r="C475" s="1"/>
      <c r="D475" s="1"/>
      <c r="E475" s="1"/>
      <c r="F475" s="2"/>
      <c r="G475" s="1"/>
    </row>
    <row r="476" spans="1:7" ht="15.75" customHeight="1">
      <c r="A476" s="1"/>
      <c r="B476" s="1"/>
      <c r="C476" s="1"/>
      <c r="D476" s="1"/>
      <c r="E476" s="1"/>
      <c r="F476" s="2"/>
      <c r="G476" s="1"/>
    </row>
    <row r="477" spans="1:7" ht="15.75" customHeight="1">
      <c r="A477" s="1"/>
      <c r="B477" s="1"/>
      <c r="C477" s="1"/>
      <c r="D477" s="1"/>
      <c r="E477" s="1"/>
      <c r="F477" s="2"/>
      <c r="G477" s="1"/>
    </row>
    <row r="478" spans="1:7" ht="15.75" customHeight="1">
      <c r="A478" s="1"/>
      <c r="B478" s="1"/>
      <c r="C478" s="1"/>
      <c r="D478" s="1"/>
      <c r="E478" s="1"/>
      <c r="F478" s="2"/>
      <c r="G478" s="1"/>
    </row>
    <row r="479" spans="1:7" ht="15.75" customHeight="1">
      <c r="A479" s="1"/>
      <c r="B479" s="1"/>
      <c r="C479" s="1"/>
      <c r="D479" s="1"/>
      <c r="E479" s="1"/>
      <c r="F479" s="2"/>
      <c r="G479" s="1"/>
    </row>
    <row r="480" spans="1:7" ht="15.75" customHeight="1">
      <c r="A480" s="1"/>
      <c r="B480" s="1"/>
      <c r="C480" s="1"/>
      <c r="D480" s="1"/>
      <c r="E480" s="1"/>
      <c r="F480" s="2"/>
      <c r="G480" s="1"/>
    </row>
    <row r="481" spans="1:7" ht="15.75" customHeight="1">
      <c r="A481" s="1"/>
      <c r="B481" s="1"/>
      <c r="C481" s="1"/>
      <c r="D481" s="1"/>
      <c r="E481" s="1"/>
      <c r="F481" s="2"/>
      <c r="G481" s="1"/>
    </row>
    <row r="482" spans="1:7" ht="15.75" customHeight="1">
      <c r="A482" s="1"/>
      <c r="B482" s="1"/>
      <c r="C482" s="1"/>
      <c r="D482" s="1"/>
      <c r="E482" s="1"/>
      <c r="F482" s="2"/>
      <c r="G482" s="1"/>
    </row>
    <row r="483" spans="1:7" ht="15.75" customHeight="1">
      <c r="A483" s="1"/>
      <c r="B483" s="1"/>
      <c r="C483" s="1"/>
      <c r="D483" s="1"/>
      <c r="E483" s="1"/>
      <c r="F483" s="2"/>
      <c r="G483" s="1"/>
    </row>
    <row r="484" spans="1:7" ht="15.75" customHeight="1">
      <c r="A484" s="1"/>
      <c r="B484" s="1"/>
      <c r="C484" s="1"/>
      <c r="D484" s="1"/>
      <c r="E484" s="1"/>
      <c r="F484" s="2"/>
      <c r="G484" s="1"/>
    </row>
    <row r="485" spans="1:7" ht="15.75" customHeight="1">
      <c r="A485" s="1"/>
      <c r="B485" s="1"/>
      <c r="C485" s="1"/>
      <c r="D485" s="1"/>
      <c r="E485" s="1"/>
      <c r="F485" s="2"/>
      <c r="G485" s="1"/>
    </row>
    <row r="486" spans="1:7" ht="15.75" customHeight="1">
      <c r="A486" s="1"/>
      <c r="B486" s="1"/>
      <c r="C486" s="1"/>
      <c r="D486" s="1"/>
      <c r="E486" s="1"/>
      <c r="F486" s="2"/>
      <c r="G486" s="1"/>
    </row>
    <row r="487" spans="1:7" ht="15.75" customHeight="1">
      <c r="A487" s="1"/>
      <c r="B487" s="1"/>
      <c r="C487" s="1"/>
      <c r="D487" s="1"/>
      <c r="E487" s="1"/>
      <c r="F487" s="2"/>
      <c r="G487" s="1"/>
    </row>
    <row r="488" spans="1:7" ht="15.75" customHeight="1">
      <c r="A488" s="1"/>
      <c r="B488" s="1"/>
      <c r="C488" s="1"/>
      <c r="D488" s="1"/>
      <c r="E488" s="1"/>
      <c r="F488" s="2"/>
      <c r="G488" s="1"/>
    </row>
    <row r="489" spans="1:7" ht="15.75" customHeight="1">
      <c r="A489" s="1"/>
      <c r="B489" s="1"/>
      <c r="C489" s="1"/>
      <c r="D489" s="1"/>
      <c r="E489" s="1"/>
      <c r="F489" s="2"/>
      <c r="G489" s="1"/>
    </row>
    <row r="490" spans="1:7" ht="15.75" customHeight="1">
      <c r="A490" s="1"/>
      <c r="B490" s="1"/>
      <c r="C490" s="1"/>
      <c r="D490" s="1"/>
      <c r="E490" s="1"/>
      <c r="F490" s="2"/>
      <c r="G490" s="1"/>
    </row>
    <row r="491" spans="1:7" ht="15.75" customHeight="1">
      <c r="A491" s="1"/>
      <c r="B491" s="1"/>
      <c r="C491" s="1"/>
      <c r="D491" s="1"/>
      <c r="E491" s="1"/>
      <c r="F491" s="2"/>
      <c r="G491" s="1"/>
    </row>
    <row r="492" spans="1:7" ht="15.75" customHeight="1">
      <c r="A492" s="1"/>
      <c r="B492" s="1"/>
      <c r="C492" s="1"/>
      <c r="D492" s="1"/>
      <c r="E492" s="1"/>
      <c r="F492" s="2"/>
      <c r="G492" s="1"/>
    </row>
    <row r="493" spans="1:7" ht="15.75" customHeight="1">
      <c r="A493" s="1"/>
      <c r="B493" s="1"/>
      <c r="C493" s="1"/>
      <c r="D493" s="1"/>
      <c r="E493" s="1"/>
      <c r="F493" s="2"/>
      <c r="G493" s="1"/>
    </row>
    <row r="494" spans="1:7" ht="15.75" customHeight="1">
      <c r="A494" s="1"/>
      <c r="B494" s="1"/>
      <c r="C494" s="1"/>
      <c r="D494" s="1"/>
      <c r="E494" s="1"/>
      <c r="F494" s="2"/>
      <c r="G494" s="1"/>
    </row>
    <row r="495" spans="1:7" ht="15.75" customHeight="1">
      <c r="A495" s="1"/>
      <c r="B495" s="1"/>
      <c r="C495" s="1"/>
      <c r="D495" s="1"/>
      <c r="E495" s="1"/>
      <c r="F495" s="2"/>
      <c r="G495" s="1"/>
    </row>
    <row r="496" spans="1:7" ht="15.75" customHeight="1">
      <c r="A496" s="1"/>
      <c r="B496" s="1"/>
      <c r="C496" s="1"/>
      <c r="D496" s="1"/>
      <c r="E496" s="1"/>
      <c r="F496" s="2"/>
      <c r="G496" s="1"/>
    </row>
    <row r="497" spans="1:7" ht="15.75" customHeight="1">
      <c r="A497" s="1"/>
      <c r="B497" s="1"/>
      <c r="C497" s="1"/>
      <c r="D497" s="1"/>
      <c r="E497" s="1"/>
      <c r="F497" s="2"/>
      <c r="G497" s="1"/>
    </row>
    <row r="498" spans="1:7" ht="15.75" customHeight="1">
      <c r="A498" s="1"/>
      <c r="B498" s="1"/>
      <c r="C498" s="1"/>
      <c r="D498" s="1"/>
      <c r="E498" s="1"/>
      <c r="F498" s="2"/>
      <c r="G498" s="1"/>
    </row>
    <row r="499" spans="1:7" ht="15.75" customHeight="1">
      <c r="A499" s="1"/>
      <c r="B499" s="1"/>
      <c r="C499" s="1"/>
      <c r="D499" s="1"/>
      <c r="E499" s="1"/>
      <c r="F499" s="2"/>
      <c r="G499" s="1"/>
    </row>
    <row r="500" spans="1:7" ht="15.75" customHeight="1">
      <c r="A500" s="1"/>
      <c r="B500" s="1"/>
      <c r="C500" s="1"/>
      <c r="D500" s="1"/>
      <c r="E500" s="1"/>
      <c r="F500" s="2"/>
      <c r="G500" s="1"/>
    </row>
    <row r="501" spans="1:7" ht="15.75" customHeight="1">
      <c r="A501" s="1"/>
      <c r="B501" s="1"/>
      <c r="C501" s="1"/>
      <c r="D501" s="1"/>
      <c r="E501" s="1"/>
      <c r="F501" s="2"/>
      <c r="G501" s="1"/>
    </row>
    <row r="502" spans="1:7" ht="15.75" customHeight="1">
      <c r="A502" s="1"/>
      <c r="B502" s="1"/>
      <c r="C502" s="1"/>
      <c r="D502" s="1"/>
      <c r="E502" s="1"/>
      <c r="F502" s="2"/>
      <c r="G502" s="1"/>
    </row>
    <row r="503" spans="1:7" ht="15.75" customHeight="1">
      <c r="A503" s="1"/>
      <c r="B503" s="1"/>
      <c r="C503" s="1"/>
      <c r="D503" s="1"/>
      <c r="E503" s="1"/>
      <c r="F503" s="2"/>
      <c r="G503" s="1"/>
    </row>
    <row r="504" spans="1:7" ht="15.75" customHeight="1">
      <c r="A504" s="1"/>
      <c r="B504" s="1"/>
      <c r="C504" s="1"/>
      <c r="D504" s="1"/>
      <c r="E504" s="1"/>
      <c r="F504" s="2"/>
      <c r="G504" s="1"/>
    </row>
    <row r="505" spans="1:7" ht="15.75" customHeight="1">
      <c r="A505" s="1"/>
      <c r="B505" s="1"/>
      <c r="C505" s="1"/>
      <c r="D505" s="1"/>
      <c r="E505" s="1"/>
      <c r="F505" s="2"/>
      <c r="G505" s="1"/>
    </row>
    <row r="506" spans="1:7" ht="15.75" customHeight="1">
      <c r="A506" s="1"/>
      <c r="B506" s="1"/>
      <c r="C506" s="1"/>
      <c r="D506" s="1"/>
      <c r="E506" s="1"/>
      <c r="F506" s="2"/>
      <c r="G506" s="1"/>
    </row>
    <row r="507" spans="1:7" ht="15.75" customHeight="1">
      <c r="A507" s="1"/>
      <c r="B507" s="1"/>
      <c r="C507" s="1"/>
      <c r="D507" s="1"/>
      <c r="E507" s="1"/>
      <c r="F507" s="2"/>
      <c r="G507" s="1"/>
    </row>
    <row r="508" spans="1:7" ht="15.75" customHeight="1">
      <c r="A508" s="1"/>
      <c r="B508" s="1"/>
      <c r="C508" s="1"/>
      <c r="D508" s="1"/>
      <c r="E508" s="1"/>
      <c r="F508" s="2"/>
      <c r="G508" s="1"/>
    </row>
    <row r="509" spans="1:7" ht="15.75" customHeight="1">
      <c r="A509" s="1"/>
      <c r="B509" s="1"/>
      <c r="C509" s="1"/>
      <c r="D509" s="1"/>
      <c r="E509" s="1"/>
      <c r="F509" s="2"/>
      <c r="G509" s="1"/>
    </row>
    <row r="510" spans="1:7" ht="15.75" customHeight="1">
      <c r="A510" s="1"/>
      <c r="B510" s="1"/>
      <c r="C510" s="1"/>
      <c r="D510" s="1"/>
      <c r="E510" s="1"/>
      <c r="F510" s="2"/>
      <c r="G510" s="1"/>
    </row>
    <row r="511" spans="1:7" ht="15.75" customHeight="1">
      <c r="A511" s="1"/>
      <c r="B511" s="1"/>
      <c r="C511" s="1"/>
      <c r="D511" s="1"/>
      <c r="E511" s="1"/>
      <c r="F511" s="2"/>
      <c r="G511" s="1"/>
    </row>
    <row r="512" spans="1:7" ht="15.75" customHeight="1">
      <c r="A512" s="1"/>
      <c r="B512" s="1"/>
      <c r="C512" s="1"/>
      <c r="D512" s="1"/>
      <c r="E512" s="1"/>
      <c r="F512" s="2"/>
      <c r="G512" s="1"/>
    </row>
    <row r="513" spans="1:7" ht="15.75" customHeight="1">
      <c r="A513" s="1"/>
      <c r="B513" s="1"/>
      <c r="C513" s="1"/>
      <c r="D513" s="1"/>
      <c r="E513" s="1"/>
      <c r="F513" s="2"/>
      <c r="G513" s="1"/>
    </row>
    <row r="514" spans="1:7" ht="15.75" customHeight="1">
      <c r="A514" s="1"/>
      <c r="B514" s="1"/>
      <c r="C514" s="1"/>
      <c r="D514" s="1"/>
      <c r="E514" s="1"/>
      <c r="F514" s="2"/>
      <c r="G514" s="1"/>
    </row>
    <row r="515" spans="1:7" ht="15.75" customHeight="1">
      <c r="A515" s="1"/>
      <c r="B515" s="1"/>
      <c r="C515" s="1"/>
      <c r="D515" s="1"/>
      <c r="E515" s="1"/>
      <c r="F515" s="2"/>
      <c r="G515" s="1"/>
    </row>
    <row r="516" spans="1:7" ht="15.75" customHeight="1">
      <c r="A516" s="1"/>
      <c r="B516" s="1"/>
      <c r="C516" s="1"/>
      <c r="D516" s="1"/>
      <c r="E516" s="1"/>
      <c r="F516" s="2"/>
      <c r="G516" s="1"/>
    </row>
    <row r="517" spans="1:7" ht="15.75" customHeight="1">
      <c r="A517" s="1"/>
      <c r="B517" s="1"/>
      <c r="C517" s="1"/>
      <c r="D517" s="1"/>
      <c r="E517" s="1"/>
      <c r="F517" s="2"/>
      <c r="G517" s="1"/>
    </row>
    <row r="518" spans="1:7" ht="15.75" customHeight="1">
      <c r="A518" s="1"/>
      <c r="B518" s="1"/>
      <c r="C518" s="1"/>
      <c r="D518" s="1"/>
      <c r="E518" s="1"/>
      <c r="F518" s="2"/>
      <c r="G518" s="1"/>
    </row>
    <row r="519" spans="1:7" ht="15.75" customHeight="1">
      <c r="A519" s="1"/>
      <c r="B519" s="1"/>
      <c r="C519" s="1"/>
      <c r="D519" s="1"/>
      <c r="E519" s="1"/>
      <c r="F519" s="2"/>
      <c r="G519" s="1"/>
    </row>
    <row r="520" spans="1:7" ht="15.75" customHeight="1">
      <c r="A520" s="1"/>
      <c r="B520" s="1"/>
      <c r="C520" s="1"/>
      <c r="D520" s="1"/>
      <c r="E520" s="1"/>
      <c r="F520" s="2"/>
      <c r="G520" s="1"/>
    </row>
    <row r="521" spans="1:7" ht="15.75" customHeight="1">
      <c r="A521" s="1"/>
      <c r="B521" s="1"/>
      <c r="C521" s="1"/>
      <c r="D521" s="1"/>
      <c r="E521" s="1"/>
      <c r="F521" s="2"/>
      <c r="G521" s="1"/>
    </row>
    <row r="522" spans="1:7" ht="15.75" customHeight="1">
      <c r="A522" s="1"/>
      <c r="B522" s="1"/>
      <c r="C522" s="1"/>
      <c r="D522" s="1"/>
      <c r="E522" s="1"/>
      <c r="F522" s="2"/>
      <c r="G522" s="1"/>
    </row>
    <row r="523" spans="1:7" ht="15.75" customHeight="1">
      <c r="A523" s="1"/>
      <c r="B523" s="1"/>
      <c r="C523" s="1"/>
      <c r="D523" s="1"/>
      <c r="E523" s="1"/>
      <c r="F523" s="2"/>
      <c r="G523" s="1"/>
    </row>
    <row r="524" spans="1:7" ht="15.75" customHeight="1">
      <c r="A524" s="1"/>
      <c r="B524" s="1"/>
      <c r="C524" s="1"/>
      <c r="D524" s="1"/>
      <c r="E524" s="1"/>
      <c r="F524" s="2"/>
      <c r="G524" s="1"/>
    </row>
    <row r="525" spans="1:7" ht="15.75" customHeight="1">
      <c r="A525" s="1"/>
      <c r="B525" s="1"/>
      <c r="C525" s="1"/>
      <c r="D525" s="1"/>
      <c r="E525" s="1"/>
      <c r="F525" s="2"/>
      <c r="G525" s="1"/>
    </row>
    <row r="526" spans="1:7" ht="15.75" customHeight="1">
      <c r="A526" s="1"/>
      <c r="B526" s="1"/>
      <c r="C526" s="1"/>
      <c r="D526" s="1"/>
      <c r="E526" s="1"/>
      <c r="F526" s="2"/>
      <c r="G526" s="1"/>
    </row>
    <row r="527" spans="1:7" ht="15.75" customHeight="1">
      <c r="A527" s="1"/>
      <c r="B527" s="1"/>
      <c r="C527" s="1"/>
      <c r="D527" s="1"/>
      <c r="E527" s="1"/>
      <c r="F527" s="2"/>
      <c r="G527" s="1"/>
    </row>
    <row r="528" spans="1:7" ht="15.75" customHeight="1">
      <c r="A528" s="1"/>
      <c r="B528" s="1"/>
      <c r="C528" s="1"/>
      <c r="D528" s="1"/>
      <c r="E528" s="1"/>
      <c r="F528" s="2"/>
      <c r="G528" s="1"/>
    </row>
    <row r="529" spans="1:7" ht="15.75" customHeight="1">
      <c r="A529" s="1"/>
      <c r="B529" s="1"/>
      <c r="C529" s="1"/>
      <c r="D529" s="1"/>
      <c r="E529" s="1"/>
      <c r="F529" s="2"/>
      <c r="G529" s="1"/>
    </row>
    <row r="530" spans="1:7" ht="15.75" customHeight="1">
      <c r="A530" s="1"/>
      <c r="B530" s="1"/>
      <c r="C530" s="1"/>
      <c r="D530" s="1"/>
      <c r="E530" s="1"/>
      <c r="F530" s="2"/>
      <c r="G530" s="1"/>
    </row>
    <row r="531" spans="1:7" ht="15.75" customHeight="1">
      <c r="A531" s="1"/>
      <c r="B531" s="1"/>
      <c r="C531" s="1"/>
      <c r="D531" s="1"/>
      <c r="E531" s="1"/>
      <c r="F531" s="2"/>
      <c r="G531" s="1"/>
    </row>
    <row r="532" spans="1:7" ht="15.75" customHeight="1">
      <c r="A532" s="1"/>
      <c r="B532" s="1"/>
      <c r="C532" s="1"/>
      <c r="D532" s="1"/>
      <c r="E532" s="1"/>
      <c r="F532" s="2"/>
      <c r="G532" s="1"/>
    </row>
    <row r="533" spans="1:7" ht="15.75" customHeight="1">
      <c r="A533" s="1"/>
      <c r="B533" s="1"/>
      <c r="C533" s="1"/>
      <c r="D533" s="1"/>
      <c r="E533" s="1"/>
      <c r="F533" s="2"/>
      <c r="G533" s="1"/>
    </row>
    <row r="534" spans="1:7" ht="15.75" customHeight="1">
      <c r="A534" s="1"/>
      <c r="B534" s="1"/>
      <c r="C534" s="1"/>
      <c r="D534" s="1"/>
      <c r="E534" s="1"/>
      <c r="F534" s="2"/>
      <c r="G534" s="1"/>
    </row>
    <row r="535" spans="1:7" ht="15.75" customHeight="1">
      <c r="A535" s="1"/>
      <c r="B535" s="1"/>
      <c r="C535" s="1"/>
      <c r="D535" s="1"/>
      <c r="E535" s="1"/>
      <c r="F535" s="2"/>
      <c r="G535" s="1"/>
    </row>
    <row r="536" spans="1:7" ht="15.75" customHeight="1">
      <c r="A536" s="1"/>
      <c r="B536" s="1"/>
      <c r="C536" s="1"/>
      <c r="D536" s="1"/>
      <c r="E536" s="1"/>
      <c r="F536" s="2"/>
      <c r="G536" s="1"/>
    </row>
    <row r="537" spans="1:7" ht="15.75" customHeight="1">
      <c r="A537" s="1"/>
      <c r="B537" s="1"/>
      <c r="C537" s="1"/>
      <c r="D537" s="1"/>
      <c r="E537" s="1"/>
      <c r="F537" s="2"/>
      <c r="G537" s="1"/>
    </row>
    <row r="538" spans="1:7" ht="15.75" customHeight="1">
      <c r="A538" s="1"/>
      <c r="B538" s="1"/>
      <c r="C538" s="1"/>
      <c r="D538" s="1"/>
      <c r="E538" s="1"/>
      <c r="F538" s="2"/>
      <c r="G538" s="1"/>
    </row>
    <row r="539" spans="1:7" ht="15.75" customHeight="1">
      <c r="A539" s="1"/>
      <c r="B539" s="1"/>
      <c r="C539" s="1"/>
      <c r="D539" s="1"/>
      <c r="E539" s="1"/>
      <c r="F539" s="2"/>
      <c r="G539" s="1"/>
    </row>
    <row r="540" spans="1:7" ht="15.75" customHeight="1">
      <c r="A540" s="1"/>
      <c r="B540" s="1"/>
      <c r="C540" s="1"/>
      <c r="D540" s="1"/>
      <c r="E540" s="1"/>
      <c r="F540" s="2"/>
      <c r="G540" s="1"/>
    </row>
    <row r="541" spans="1:7" ht="15.75" customHeight="1">
      <c r="A541" s="1"/>
      <c r="B541" s="1"/>
      <c r="C541" s="1"/>
      <c r="D541" s="1"/>
      <c r="E541" s="1"/>
      <c r="F541" s="2"/>
      <c r="G541" s="1"/>
    </row>
    <row r="542" spans="1:7" ht="15.75" customHeight="1">
      <c r="A542" s="1"/>
      <c r="B542" s="1"/>
      <c r="C542" s="1"/>
      <c r="D542" s="1"/>
      <c r="E542" s="1"/>
      <c r="F542" s="2"/>
      <c r="G542" s="1"/>
    </row>
    <row r="543" spans="1:7" ht="15.75" customHeight="1">
      <c r="A543" s="1"/>
      <c r="B543" s="1"/>
      <c r="C543" s="1"/>
      <c r="D543" s="1"/>
      <c r="E543" s="1"/>
      <c r="F543" s="2"/>
      <c r="G543" s="1"/>
    </row>
    <row r="544" spans="1:7" ht="15.75" customHeight="1">
      <c r="A544" s="1"/>
      <c r="B544" s="1"/>
      <c r="C544" s="1"/>
      <c r="D544" s="1"/>
      <c r="E544" s="1"/>
      <c r="F544" s="2"/>
      <c r="G544" s="1"/>
    </row>
    <row r="545" spans="1:7" ht="15.75" customHeight="1">
      <c r="A545" s="1"/>
      <c r="B545" s="1"/>
      <c r="C545" s="1"/>
      <c r="D545" s="1"/>
      <c r="E545" s="1"/>
      <c r="F545" s="2"/>
      <c r="G545" s="1"/>
    </row>
    <row r="546" spans="1:7" ht="15.75" customHeight="1">
      <c r="A546" s="1"/>
      <c r="B546" s="1"/>
      <c r="C546" s="1"/>
      <c r="D546" s="1"/>
      <c r="E546" s="1"/>
      <c r="F546" s="2"/>
      <c r="G546" s="1"/>
    </row>
    <row r="547" spans="1:7" ht="15.75" customHeight="1">
      <c r="A547" s="1"/>
      <c r="B547" s="1"/>
      <c r="C547" s="1"/>
      <c r="D547" s="1"/>
      <c r="E547" s="1"/>
      <c r="F547" s="2"/>
      <c r="G547" s="1"/>
    </row>
    <row r="548" spans="1:7" ht="15.75" customHeight="1">
      <c r="A548" s="1"/>
      <c r="B548" s="1"/>
      <c r="C548" s="1"/>
      <c r="D548" s="1"/>
      <c r="E548" s="1"/>
      <c r="F548" s="2"/>
      <c r="G548" s="1"/>
    </row>
    <row r="549" spans="1:7" ht="15.75" customHeight="1">
      <c r="A549" s="1"/>
      <c r="B549" s="1"/>
      <c r="C549" s="1"/>
      <c r="D549" s="1"/>
      <c r="E549" s="1"/>
      <c r="F549" s="2"/>
      <c r="G549" s="1"/>
    </row>
    <row r="550" spans="1:7" ht="15.75" customHeight="1">
      <c r="A550" s="1"/>
      <c r="B550" s="1"/>
      <c r="C550" s="1"/>
      <c r="D550" s="1"/>
      <c r="E550" s="1"/>
      <c r="F550" s="2"/>
      <c r="G550" s="1"/>
    </row>
    <row r="551" spans="1:7" ht="15.75" customHeight="1">
      <c r="A551" s="1"/>
      <c r="B551" s="1"/>
      <c r="C551" s="1"/>
      <c r="D551" s="1"/>
      <c r="E551" s="1"/>
      <c r="F551" s="2"/>
      <c r="G551" s="1"/>
    </row>
    <row r="552" spans="1:7" ht="15.75" customHeight="1">
      <c r="A552" s="1"/>
      <c r="B552" s="1"/>
      <c r="C552" s="1"/>
      <c r="D552" s="1"/>
      <c r="E552" s="1"/>
      <c r="F552" s="2"/>
      <c r="G552" s="1"/>
    </row>
    <row r="553" spans="1:7" ht="15.75" customHeight="1">
      <c r="A553" s="1"/>
      <c r="B553" s="1"/>
      <c r="C553" s="1"/>
      <c r="D553" s="1"/>
      <c r="E553" s="1"/>
      <c r="F553" s="2"/>
      <c r="G553" s="1"/>
    </row>
    <row r="554" spans="1:7" ht="15.75" customHeight="1">
      <c r="A554" s="1"/>
      <c r="B554" s="1"/>
      <c r="C554" s="1"/>
      <c r="D554" s="1"/>
      <c r="E554" s="1"/>
      <c r="F554" s="2"/>
      <c r="G554" s="1"/>
    </row>
    <row r="555" spans="1:7" ht="15.75" customHeight="1">
      <c r="A555" s="1"/>
      <c r="B555" s="1"/>
      <c r="C555" s="1"/>
      <c r="D555" s="1"/>
      <c r="E555" s="1"/>
      <c r="F555" s="2"/>
      <c r="G555" s="1"/>
    </row>
    <row r="556" spans="1:7" ht="15.75" customHeight="1">
      <c r="A556" s="1"/>
      <c r="B556" s="1"/>
      <c r="C556" s="1"/>
      <c r="D556" s="1"/>
      <c r="E556" s="1"/>
      <c r="F556" s="2"/>
      <c r="G556" s="1"/>
    </row>
    <row r="557" spans="1:7" ht="15.75" customHeight="1">
      <c r="A557" s="1"/>
      <c r="B557" s="1"/>
      <c r="C557" s="1"/>
      <c r="D557" s="1"/>
      <c r="E557" s="1"/>
      <c r="F557" s="2"/>
      <c r="G557" s="1"/>
    </row>
    <row r="558" spans="1:7" ht="15.75" customHeight="1">
      <c r="A558" s="1"/>
      <c r="B558" s="1"/>
      <c r="C558" s="1"/>
      <c r="D558" s="1"/>
      <c r="E558" s="1"/>
      <c r="F558" s="2"/>
      <c r="G558" s="1"/>
    </row>
    <row r="559" spans="1:7" ht="15.75" customHeight="1">
      <c r="A559" s="1"/>
      <c r="B559" s="1"/>
      <c r="C559" s="1"/>
      <c r="D559" s="1"/>
      <c r="E559" s="1"/>
      <c r="F559" s="2"/>
      <c r="G559" s="1"/>
    </row>
    <row r="560" spans="1:7" ht="15.75" customHeight="1">
      <c r="A560" s="1"/>
      <c r="B560" s="1"/>
      <c r="C560" s="1"/>
      <c r="D560" s="1"/>
      <c r="E560" s="1"/>
      <c r="F560" s="2"/>
      <c r="G560" s="1"/>
    </row>
    <row r="561" spans="1:7" ht="15.75" customHeight="1">
      <c r="A561" s="1"/>
      <c r="B561" s="1"/>
      <c r="C561" s="1"/>
      <c r="D561" s="1"/>
      <c r="E561" s="1"/>
      <c r="F561" s="2"/>
      <c r="G561" s="1"/>
    </row>
    <row r="562" spans="1:7" ht="15.75" customHeight="1">
      <c r="A562" s="1"/>
      <c r="B562" s="1"/>
      <c r="C562" s="1"/>
      <c r="D562" s="1"/>
      <c r="E562" s="1"/>
      <c r="F562" s="2"/>
      <c r="G562" s="1"/>
    </row>
    <row r="563" spans="1:7" ht="15.75" customHeight="1">
      <c r="A563" s="1"/>
      <c r="B563" s="1"/>
      <c r="C563" s="1"/>
      <c r="D563" s="1"/>
      <c r="E563" s="1"/>
      <c r="F563" s="2"/>
      <c r="G563" s="1"/>
    </row>
    <row r="564" spans="1:7" ht="15.75" customHeight="1">
      <c r="A564" s="1"/>
      <c r="B564" s="1"/>
      <c r="C564" s="1"/>
      <c r="D564" s="1"/>
      <c r="E564" s="1"/>
      <c r="F564" s="2"/>
      <c r="G564" s="1"/>
    </row>
    <row r="565" spans="1:7" ht="15.75" customHeight="1">
      <c r="A565" s="1"/>
      <c r="B565" s="1"/>
      <c r="C565" s="1"/>
      <c r="D565" s="1"/>
      <c r="E565" s="1"/>
      <c r="F565" s="2"/>
      <c r="G565" s="1"/>
    </row>
    <row r="566" spans="1:7" ht="15.75" customHeight="1">
      <c r="A566" s="1"/>
      <c r="B566" s="1"/>
      <c r="C566" s="1"/>
      <c r="D566" s="1"/>
      <c r="E566" s="1"/>
      <c r="F566" s="2"/>
      <c r="G566" s="1"/>
    </row>
    <row r="567" spans="1:7" ht="15.75" customHeight="1">
      <c r="A567" s="1"/>
      <c r="B567" s="1"/>
      <c r="C567" s="1"/>
      <c r="D567" s="1"/>
      <c r="E567" s="1"/>
      <c r="F567" s="2"/>
      <c r="G567" s="1"/>
    </row>
    <row r="568" spans="1:7" ht="15.75" customHeight="1">
      <c r="A568" s="1"/>
      <c r="B568" s="1"/>
      <c r="C568" s="1"/>
      <c r="D568" s="1"/>
      <c r="E568" s="1"/>
      <c r="F568" s="2"/>
      <c r="G568" s="1"/>
    </row>
    <row r="569" spans="1:7" ht="15.75" customHeight="1">
      <c r="A569" s="1"/>
      <c r="B569" s="1"/>
      <c r="C569" s="1"/>
      <c r="D569" s="1"/>
      <c r="E569" s="1"/>
      <c r="F569" s="2"/>
      <c r="G569" s="1"/>
    </row>
    <row r="570" spans="1:7" ht="15.75" customHeight="1">
      <c r="A570" s="1"/>
      <c r="B570" s="1"/>
      <c r="C570" s="1"/>
      <c r="D570" s="1"/>
      <c r="E570" s="1"/>
      <c r="F570" s="2"/>
      <c r="G570" s="1"/>
    </row>
    <row r="571" spans="1:7" ht="15.75" customHeight="1">
      <c r="A571" s="1"/>
      <c r="B571" s="1"/>
      <c r="C571" s="1"/>
      <c r="D571" s="1"/>
      <c r="E571" s="1"/>
      <c r="F571" s="2"/>
      <c r="G571" s="1"/>
    </row>
    <row r="572" spans="1:7" ht="15.75" customHeight="1">
      <c r="A572" s="1"/>
      <c r="B572" s="1"/>
      <c r="C572" s="1"/>
      <c r="D572" s="1"/>
      <c r="E572" s="1"/>
      <c r="F572" s="2"/>
      <c r="G572" s="1"/>
    </row>
    <row r="573" spans="1:7" ht="15.75" customHeight="1">
      <c r="A573" s="1"/>
      <c r="B573" s="1"/>
      <c r="C573" s="1"/>
      <c r="D573" s="1"/>
      <c r="E573" s="1"/>
      <c r="F573" s="2"/>
      <c r="G573" s="1"/>
    </row>
    <row r="574" spans="1:7" ht="15.75" customHeight="1">
      <c r="A574" s="1"/>
      <c r="B574" s="1"/>
      <c r="C574" s="1"/>
      <c r="D574" s="1"/>
      <c r="E574" s="1"/>
      <c r="F574" s="2"/>
      <c r="G574" s="1"/>
    </row>
    <row r="575" spans="1:7" ht="15.75" customHeight="1">
      <c r="A575" s="1"/>
      <c r="B575" s="1"/>
      <c r="C575" s="1"/>
      <c r="D575" s="1"/>
      <c r="E575" s="1"/>
      <c r="F575" s="2"/>
      <c r="G575" s="1"/>
    </row>
    <row r="576" spans="1:7" ht="15.75" customHeight="1">
      <c r="A576" s="1"/>
      <c r="B576" s="1"/>
      <c r="C576" s="1"/>
      <c r="D576" s="1"/>
      <c r="E576" s="1"/>
      <c r="F576" s="2"/>
      <c r="G576" s="1"/>
    </row>
    <row r="577" spans="1:7" ht="15.75" customHeight="1">
      <c r="A577" s="1"/>
      <c r="B577" s="1"/>
      <c r="C577" s="1"/>
      <c r="D577" s="1"/>
      <c r="E577" s="1"/>
      <c r="F577" s="2"/>
      <c r="G577" s="1"/>
    </row>
    <row r="578" spans="1:7" ht="15.75" customHeight="1">
      <c r="A578" s="1"/>
      <c r="B578" s="1"/>
      <c r="C578" s="1"/>
      <c r="D578" s="1"/>
      <c r="E578" s="1"/>
      <c r="F578" s="2"/>
      <c r="G578" s="1"/>
    </row>
    <row r="579" spans="1:7" ht="15.75" customHeight="1">
      <c r="A579" s="1"/>
      <c r="B579" s="1"/>
      <c r="C579" s="1"/>
      <c r="D579" s="1"/>
      <c r="E579" s="1"/>
      <c r="F579" s="2"/>
      <c r="G579" s="1"/>
    </row>
    <row r="580" spans="1:7" ht="15.75" customHeight="1">
      <c r="A580" s="1"/>
      <c r="B580" s="1"/>
      <c r="C580" s="1"/>
      <c r="D580" s="1"/>
      <c r="E580" s="1"/>
      <c r="F580" s="2"/>
      <c r="G580" s="1"/>
    </row>
    <row r="581" spans="1:7" ht="15.75" customHeight="1">
      <c r="A581" s="1"/>
      <c r="B581" s="1"/>
      <c r="C581" s="1"/>
      <c r="D581" s="1"/>
      <c r="E581" s="1"/>
      <c r="F581" s="2"/>
      <c r="G581" s="1"/>
    </row>
    <row r="582" spans="1:7" ht="15.75" customHeight="1">
      <c r="A582" s="1"/>
      <c r="B582" s="1"/>
      <c r="C582" s="1"/>
      <c r="D582" s="1"/>
      <c r="E582" s="1"/>
      <c r="F582" s="2"/>
      <c r="G582" s="1"/>
    </row>
    <row r="583" spans="1:7" ht="15.75" customHeight="1">
      <c r="A583" s="1"/>
      <c r="B583" s="1"/>
      <c r="C583" s="1"/>
      <c r="D583" s="1"/>
      <c r="E583" s="1"/>
      <c r="F583" s="2"/>
      <c r="G583" s="1"/>
    </row>
    <row r="584" spans="1:7" ht="15.75" customHeight="1">
      <c r="A584" s="1"/>
      <c r="B584" s="1"/>
      <c r="C584" s="1"/>
      <c r="D584" s="1"/>
      <c r="E584" s="1"/>
      <c r="F584" s="2"/>
      <c r="G584" s="1"/>
    </row>
    <row r="585" spans="1:7" ht="15.75" customHeight="1">
      <c r="A585" s="1"/>
      <c r="B585" s="1"/>
      <c r="C585" s="1"/>
      <c r="D585" s="1"/>
      <c r="E585" s="1"/>
      <c r="F585" s="2"/>
      <c r="G585" s="1"/>
    </row>
    <row r="586" spans="1:7" ht="15.75" customHeight="1">
      <c r="A586" s="1"/>
      <c r="B586" s="1"/>
      <c r="C586" s="1"/>
      <c r="D586" s="1"/>
      <c r="E586" s="1"/>
      <c r="F586" s="2"/>
      <c r="G586" s="1"/>
    </row>
    <row r="587" spans="1:7" ht="15.75" customHeight="1">
      <c r="A587" s="1"/>
      <c r="B587" s="1"/>
      <c r="C587" s="1"/>
      <c r="D587" s="1"/>
      <c r="E587" s="1"/>
      <c r="F587" s="2"/>
      <c r="G587" s="1"/>
    </row>
    <row r="588" spans="1:7" ht="15.75" customHeight="1">
      <c r="A588" s="1"/>
      <c r="B588" s="1"/>
      <c r="C588" s="1"/>
      <c r="D588" s="1"/>
      <c r="E588" s="1"/>
      <c r="F588" s="2"/>
      <c r="G588" s="1"/>
    </row>
    <row r="589" spans="1:7" ht="15.75" customHeight="1">
      <c r="A589" s="1"/>
      <c r="B589" s="1"/>
      <c r="C589" s="1"/>
      <c r="D589" s="1"/>
      <c r="E589" s="1"/>
      <c r="F589" s="2"/>
      <c r="G589" s="1"/>
    </row>
    <row r="590" spans="1:7" ht="15.75" customHeight="1">
      <c r="A590" s="1"/>
      <c r="B590" s="1"/>
      <c r="C590" s="1"/>
      <c r="D590" s="1"/>
      <c r="E590" s="1"/>
      <c r="F590" s="2"/>
      <c r="G590" s="1"/>
    </row>
    <row r="591" spans="1:7" ht="15.75" customHeight="1">
      <c r="A591" s="1"/>
      <c r="B591" s="1"/>
      <c r="C591" s="1"/>
      <c r="D591" s="1"/>
      <c r="E591" s="1"/>
      <c r="F591" s="2"/>
      <c r="G591" s="1"/>
    </row>
    <row r="592" spans="1:7" ht="15.75" customHeight="1">
      <c r="A592" s="1"/>
      <c r="B592" s="1"/>
      <c r="C592" s="1"/>
      <c r="D592" s="1"/>
      <c r="E592" s="1"/>
      <c r="F592" s="2"/>
      <c r="G592" s="1"/>
    </row>
    <row r="593" spans="1:7" ht="15.75" customHeight="1">
      <c r="A593" s="1"/>
      <c r="B593" s="1"/>
      <c r="C593" s="1"/>
      <c r="D593" s="1"/>
      <c r="E593" s="1"/>
      <c r="F593" s="2"/>
      <c r="G593" s="1"/>
    </row>
    <row r="594" spans="1:7" ht="15.75" customHeight="1">
      <c r="A594" s="1"/>
      <c r="B594" s="1"/>
      <c r="C594" s="1"/>
      <c r="D594" s="1"/>
      <c r="E594" s="1"/>
      <c r="F594" s="2"/>
      <c r="G594" s="1"/>
    </row>
    <row r="595" spans="1:7" ht="15.75" customHeight="1">
      <c r="A595" s="1"/>
      <c r="B595" s="1"/>
      <c r="C595" s="1"/>
      <c r="D595" s="1"/>
      <c r="E595" s="1"/>
      <c r="F595" s="2"/>
      <c r="G595" s="1"/>
    </row>
    <row r="596" spans="1:7" ht="15.75" customHeight="1">
      <c r="A596" s="1"/>
      <c r="B596" s="1"/>
      <c r="C596" s="1"/>
      <c r="D596" s="1"/>
      <c r="E596" s="1"/>
      <c r="F596" s="2"/>
      <c r="G596" s="1"/>
    </row>
    <row r="597" spans="1:7" ht="15.75" customHeight="1">
      <c r="A597" s="1"/>
      <c r="B597" s="1"/>
      <c r="C597" s="1"/>
      <c r="D597" s="1"/>
      <c r="E597" s="1"/>
      <c r="F597" s="2"/>
      <c r="G597" s="1"/>
    </row>
    <row r="598" spans="1:7" ht="15.75" customHeight="1">
      <c r="A598" s="1"/>
      <c r="B598" s="1"/>
      <c r="C598" s="1"/>
      <c r="D598" s="1"/>
      <c r="E598" s="1"/>
      <c r="F598" s="2"/>
      <c r="G598" s="1"/>
    </row>
    <row r="599" spans="1:7" ht="15.75" customHeight="1">
      <c r="A599" s="1"/>
      <c r="B599" s="1"/>
      <c r="C599" s="1"/>
      <c r="D599" s="1"/>
      <c r="E599" s="1"/>
      <c r="F599" s="2"/>
      <c r="G599" s="1"/>
    </row>
    <row r="600" spans="1:7" ht="15.75" customHeight="1">
      <c r="A600" s="1"/>
      <c r="B600" s="1"/>
      <c r="C600" s="1"/>
      <c r="D600" s="1"/>
      <c r="E600" s="1"/>
      <c r="F600" s="2"/>
      <c r="G600" s="1"/>
    </row>
    <row r="601" spans="1:7" ht="15.75" customHeight="1">
      <c r="A601" s="1"/>
      <c r="B601" s="1"/>
      <c r="C601" s="1"/>
      <c r="D601" s="1"/>
      <c r="E601" s="1"/>
      <c r="F601" s="2"/>
      <c r="G601" s="1"/>
    </row>
    <row r="602" spans="1:7" ht="15.75" customHeight="1">
      <c r="A602" s="1"/>
      <c r="B602" s="1"/>
      <c r="C602" s="1"/>
      <c r="D602" s="1"/>
      <c r="E602" s="1"/>
      <c r="F602" s="2"/>
      <c r="G602" s="1"/>
    </row>
    <row r="603" spans="1:7" ht="15.75" customHeight="1">
      <c r="A603" s="1"/>
      <c r="B603" s="1"/>
      <c r="C603" s="1"/>
      <c r="D603" s="1"/>
      <c r="E603" s="1"/>
      <c r="F603" s="2"/>
      <c r="G603" s="1"/>
    </row>
    <row r="604" spans="1:7" ht="15.75" customHeight="1">
      <c r="A604" s="1"/>
      <c r="B604" s="1"/>
      <c r="C604" s="1"/>
      <c r="D604" s="1"/>
      <c r="E604" s="1"/>
      <c r="F604" s="2"/>
      <c r="G604" s="1"/>
    </row>
    <row r="605" spans="1:7" ht="15.75" customHeight="1">
      <c r="A605" s="1"/>
      <c r="B605" s="1"/>
      <c r="C605" s="1"/>
      <c r="D605" s="1"/>
      <c r="E605" s="1"/>
      <c r="F605" s="2"/>
      <c r="G605" s="1"/>
    </row>
    <row r="606" spans="1:7" ht="15.75" customHeight="1">
      <c r="A606" s="1"/>
      <c r="B606" s="1"/>
      <c r="C606" s="1"/>
      <c r="D606" s="1"/>
      <c r="E606" s="1"/>
      <c r="F606" s="2"/>
      <c r="G606" s="1"/>
    </row>
    <row r="607" spans="1:7" ht="15.75" customHeight="1">
      <c r="A607" s="1"/>
      <c r="B607" s="1"/>
      <c r="C607" s="1"/>
      <c r="D607" s="1"/>
      <c r="E607" s="1"/>
      <c r="F607" s="2"/>
      <c r="G607" s="1"/>
    </row>
    <row r="608" spans="1:7" ht="15.75" customHeight="1">
      <c r="A608" s="1"/>
      <c r="B608" s="1"/>
      <c r="C608" s="1"/>
      <c r="D608" s="1"/>
      <c r="E608" s="1"/>
      <c r="F608" s="2"/>
      <c r="G608" s="1"/>
    </row>
    <row r="609" spans="1:7" ht="15.75" customHeight="1">
      <c r="A609" s="1"/>
      <c r="B609" s="1"/>
      <c r="C609" s="1"/>
      <c r="D609" s="1"/>
      <c r="E609" s="1"/>
      <c r="F609" s="2"/>
      <c r="G609" s="1"/>
    </row>
    <row r="610" spans="1:7" ht="15.75" customHeight="1">
      <c r="A610" s="1"/>
      <c r="B610" s="1"/>
      <c r="C610" s="1"/>
      <c r="D610" s="1"/>
      <c r="E610" s="1"/>
      <c r="F610" s="2"/>
      <c r="G610" s="1"/>
    </row>
    <row r="611" spans="1:7" ht="15.75" customHeight="1">
      <c r="A611" s="1"/>
      <c r="B611" s="1"/>
      <c r="C611" s="1"/>
      <c r="D611" s="1"/>
      <c r="E611" s="1"/>
      <c r="F611" s="2"/>
      <c r="G611" s="1"/>
    </row>
    <row r="612" spans="1:7" ht="15.75" customHeight="1">
      <c r="A612" s="1"/>
      <c r="B612" s="1"/>
      <c r="C612" s="1"/>
      <c r="D612" s="1"/>
      <c r="E612" s="1"/>
      <c r="F612" s="2"/>
      <c r="G612" s="1"/>
    </row>
    <row r="613" spans="1:7" ht="15.75" customHeight="1">
      <c r="A613" s="1"/>
      <c r="B613" s="1"/>
      <c r="C613" s="1"/>
      <c r="D613" s="1"/>
      <c r="E613" s="1"/>
      <c r="F613" s="2"/>
      <c r="G613" s="1"/>
    </row>
    <row r="614" spans="1:7" ht="15.75" customHeight="1">
      <c r="A614" s="1"/>
      <c r="B614" s="1"/>
      <c r="C614" s="1"/>
      <c r="D614" s="1"/>
      <c r="E614" s="1"/>
      <c r="F614" s="2"/>
      <c r="G614" s="1"/>
    </row>
    <row r="615" spans="1:7" ht="15.75" customHeight="1">
      <c r="A615" s="1"/>
      <c r="B615" s="1"/>
      <c r="C615" s="1"/>
      <c r="D615" s="1"/>
      <c r="E615" s="1"/>
      <c r="F615" s="2"/>
      <c r="G615" s="1"/>
    </row>
    <row r="616" spans="1:7" ht="15.75" customHeight="1">
      <c r="A616" s="1"/>
      <c r="B616" s="1"/>
      <c r="C616" s="1"/>
      <c r="D616" s="1"/>
      <c r="E616" s="1"/>
      <c r="F616" s="2"/>
      <c r="G616" s="1"/>
    </row>
    <row r="617" spans="1:7" ht="15.75" customHeight="1">
      <c r="A617" s="1"/>
      <c r="B617" s="1"/>
      <c r="C617" s="1"/>
      <c r="D617" s="1"/>
      <c r="E617" s="1"/>
      <c r="F617" s="2"/>
      <c r="G617" s="1"/>
    </row>
    <row r="618" spans="1:7" ht="15.75" customHeight="1">
      <c r="A618" s="1"/>
      <c r="B618" s="1"/>
      <c r="C618" s="1"/>
      <c r="D618" s="1"/>
      <c r="E618" s="1"/>
      <c r="F618" s="2"/>
      <c r="G618" s="1"/>
    </row>
    <row r="619" spans="1:7" ht="15.75" customHeight="1">
      <c r="A619" s="1"/>
      <c r="B619" s="1"/>
      <c r="C619" s="1"/>
      <c r="D619" s="1"/>
      <c r="E619" s="1"/>
      <c r="F619" s="2"/>
      <c r="G619" s="1"/>
    </row>
    <row r="620" spans="1:7" ht="15.75" customHeight="1">
      <c r="A620" s="1"/>
      <c r="B620" s="1"/>
      <c r="C620" s="1"/>
      <c r="D620" s="1"/>
      <c r="E620" s="1"/>
      <c r="F620" s="2"/>
      <c r="G620" s="1"/>
    </row>
    <row r="621" spans="1:7" ht="15.75" customHeight="1">
      <c r="A621" s="1"/>
      <c r="B621" s="1"/>
      <c r="C621" s="1"/>
      <c r="D621" s="1"/>
      <c r="E621" s="1"/>
      <c r="F621" s="2"/>
      <c r="G621" s="1"/>
    </row>
    <row r="622" spans="1:7" ht="15.75" customHeight="1">
      <c r="A622" s="1"/>
      <c r="B622" s="1"/>
      <c r="C622" s="1"/>
      <c r="D622" s="1"/>
      <c r="E622" s="1"/>
      <c r="F622" s="2"/>
      <c r="G622" s="1"/>
    </row>
    <row r="623" spans="1:7" ht="15.75" customHeight="1">
      <c r="A623" s="1"/>
      <c r="B623" s="1"/>
      <c r="C623" s="1"/>
      <c r="D623" s="1"/>
      <c r="E623" s="1"/>
      <c r="F623" s="2"/>
      <c r="G623" s="1"/>
    </row>
    <row r="624" spans="1:7" ht="15.75" customHeight="1">
      <c r="A624" s="1"/>
      <c r="B624" s="1"/>
      <c r="C624" s="1"/>
      <c r="D624" s="1"/>
      <c r="E624" s="1"/>
      <c r="F624" s="2"/>
      <c r="G624" s="1"/>
    </row>
    <row r="625" spans="1:7" ht="15.75" customHeight="1">
      <c r="A625" s="1"/>
      <c r="B625" s="1"/>
      <c r="C625" s="1"/>
      <c r="D625" s="1"/>
      <c r="E625" s="1"/>
      <c r="F625" s="2"/>
      <c r="G625" s="1"/>
    </row>
    <row r="626" spans="1:7" ht="15.75" customHeight="1">
      <c r="A626" s="1"/>
      <c r="B626" s="1"/>
      <c r="C626" s="1"/>
      <c r="D626" s="1"/>
      <c r="E626" s="1"/>
      <c r="F626" s="2"/>
      <c r="G626" s="1"/>
    </row>
    <row r="627" spans="1:7" ht="15.75" customHeight="1">
      <c r="A627" s="1"/>
      <c r="B627" s="1"/>
      <c r="C627" s="1"/>
      <c r="D627" s="1"/>
      <c r="E627" s="1"/>
      <c r="F627" s="2"/>
      <c r="G627" s="1"/>
    </row>
    <row r="628" spans="1:7" ht="15.75" customHeight="1">
      <c r="A628" s="1"/>
      <c r="B628" s="1"/>
      <c r="C628" s="1"/>
      <c r="D628" s="1"/>
      <c r="E628" s="1"/>
      <c r="F628" s="2"/>
      <c r="G628" s="1"/>
    </row>
    <row r="629" spans="1:7" ht="15.75" customHeight="1">
      <c r="A629" s="1"/>
      <c r="B629" s="1"/>
      <c r="C629" s="1"/>
      <c r="D629" s="1"/>
      <c r="E629" s="1"/>
      <c r="F629" s="2"/>
      <c r="G629" s="1"/>
    </row>
    <row r="630" spans="1:7" ht="15.75" customHeight="1">
      <c r="A630" s="1"/>
      <c r="B630" s="1"/>
      <c r="C630" s="1"/>
      <c r="D630" s="1"/>
      <c r="E630" s="1"/>
      <c r="F630" s="2"/>
      <c r="G630" s="1"/>
    </row>
    <row r="631" spans="1:7" ht="15.75" customHeight="1">
      <c r="A631" s="1"/>
      <c r="B631" s="1"/>
      <c r="C631" s="1"/>
      <c r="D631" s="1"/>
      <c r="E631" s="1"/>
      <c r="F631" s="2"/>
      <c r="G631" s="1"/>
    </row>
    <row r="632" spans="1:7" ht="15.75" customHeight="1">
      <c r="A632" s="1"/>
      <c r="B632" s="1"/>
      <c r="C632" s="1"/>
      <c r="D632" s="1"/>
      <c r="E632" s="1"/>
      <c r="F632" s="2"/>
      <c r="G632" s="1"/>
    </row>
    <row r="633" spans="1:7" ht="15.75" customHeight="1">
      <c r="A633" s="1"/>
      <c r="B633" s="1"/>
      <c r="C633" s="1"/>
      <c r="D633" s="1"/>
      <c r="E633" s="1"/>
      <c r="F633" s="2"/>
      <c r="G633" s="1"/>
    </row>
    <row r="634" spans="1:7" ht="15.75" customHeight="1">
      <c r="A634" s="1"/>
      <c r="B634" s="1"/>
      <c r="C634" s="1"/>
      <c r="D634" s="1"/>
      <c r="E634" s="1"/>
      <c r="F634" s="2"/>
      <c r="G634" s="1"/>
    </row>
    <row r="635" spans="1:7" ht="15.75" customHeight="1">
      <c r="A635" s="1"/>
      <c r="B635" s="1"/>
      <c r="C635" s="1"/>
      <c r="D635" s="1"/>
      <c r="E635" s="1"/>
      <c r="F635" s="2"/>
      <c r="G635" s="1"/>
    </row>
    <row r="636" spans="1:7" ht="15.75" customHeight="1">
      <c r="A636" s="1"/>
      <c r="B636" s="1"/>
      <c r="C636" s="1"/>
      <c r="D636" s="1"/>
      <c r="E636" s="1"/>
      <c r="F636" s="2"/>
      <c r="G636" s="1"/>
    </row>
    <row r="637" spans="1:7" ht="15.75" customHeight="1">
      <c r="A637" s="1"/>
      <c r="B637" s="1"/>
      <c r="C637" s="1"/>
      <c r="D637" s="1"/>
      <c r="E637" s="1"/>
      <c r="F637" s="2"/>
      <c r="G637" s="1"/>
    </row>
    <row r="638" spans="1:7" ht="15.75" customHeight="1">
      <c r="A638" s="1"/>
      <c r="B638" s="1"/>
      <c r="C638" s="1"/>
      <c r="D638" s="1"/>
      <c r="E638" s="1"/>
      <c r="F638" s="2"/>
      <c r="G638" s="1"/>
    </row>
    <row r="639" spans="1:7" ht="15.75" customHeight="1">
      <c r="A639" s="1"/>
      <c r="B639" s="1"/>
      <c r="C639" s="1"/>
      <c r="D639" s="1"/>
      <c r="E639" s="1"/>
      <c r="F639" s="2"/>
      <c r="G639" s="1"/>
    </row>
    <row r="640" spans="1:7" ht="15.75" customHeight="1">
      <c r="A640" s="1"/>
      <c r="B640" s="1"/>
      <c r="C640" s="1"/>
      <c r="D640" s="1"/>
      <c r="E640" s="1"/>
      <c r="F640" s="2"/>
      <c r="G640" s="1"/>
    </row>
    <row r="641" spans="1:7" ht="15.75" customHeight="1">
      <c r="A641" s="1"/>
      <c r="B641" s="1"/>
      <c r="C641" s="1"/>
      <c r="D641" s="1"/>
      <c r="E641" s="1"/>
      <c r="F641" s="2"/>
      <c r="G641" s="1"/>
    </row>
    <row r="642" spans="1:7" ht="15.75" customHeight="1">
      <c r="A642" s="1"/>
      <c r="B642" s="1"/>
      <c r="C642" s="1"/>
      <c r="D642" s="1"/>
      <c r="E642" s="1"/>
      <c r="F642" s="2"/>
      <c r="G642" s="1"/>
    </row>
    <row r="643" spans="1:7" ht="15.75" customHeight="1">
      <c r="A643" s="1"/>
      <c r="B643" s="1"/>
      <c r="C643" s="1"/>
      <c r="D643" s="1"/>
      <c r="E643" s="1"/>
      <c r="F643" s="2"/>
      <c r="G643" s="1"/>
    </row>
    <row r="644" spans="1:7" ht="15.75" customHeight="1">
      <c r="A644" s="1"/>
      <c r="B644" s="1"/>
      <c r="C644" s="1"/>
      <c r="D644" s="1"/>
      <c r="E644" s="1"/>
      <c r="F644" s="2"/>
      <c r="G644" s="1"/>
    </row>
    <row r="645" spans="1:7" ht="15.75" customHeight="1">
      <c r="A645" s="1"/>
      <c r="B645" s="1"/>
      <c r="C645" s="1"/>
      <c r="D645" s="1"/>
      <c r="E645" s="1"/>
      <c r="F645" s="2"/>
      <c r="G645" s="1"/>
    </row>
    <row r="646" spans="1:7" ht="15.75" customHeight="1">
      <c r="A646" s="1"/>
      <c r="B646" s="1"/>
      <c r="C646" s="1"/>
      <c r="D646" s="1"/>
      <c r="E646" s="1"/>
      <c r="F646" s="2"/>
      <c r="G646" s="1"/>
    </row>
    <row r="647" spans="1:7" ht="15.75" customHeight="1">
      <c r="A647" s="1"/>
      <c r="B647" s="1"/>
      <c r="C647" s="1"/>
      <c r="D647" s="1"/>
      <c r="E647" s="1"/>
      <c r="F647" s="2"/>
      <c r="G647" s="1"/>
    </row>
    <row r="648" spans="1:7" ht="15.75" customHeight="1">
      <c r="A648" s="1"/>
      <c r="B648" s="1"/>
      <c r="C648" s="1"/>
      <c r="D648" s="1"/>
      <c r="E648" s="1"/>
      <c r="F648" s="2"/>
      <c r="G648" s="1"/>
    </row>
    <row r="649" spans="1:7" ht="15.75" customHeight="1">
      <c r="A649" s="1"/>
      <c r="B649" s="1"/>
      <c r="C649" s="1"/>
      <c r="D649" s="1"/>
      <c r="E649" s="1"/>
      <c r="F649" s="2"/>
      <c r="G649" s="1"/>
    </row>
    <row r="650" spans="1:7" ht="15.75" customHeight="1">
      <c r="A650" s="1"/>
      <c r="B650" s="1"/>
      <c r="C650" s="1"/>
      <c r="D650" s="1"/>
      <c r="E650" s="1"/>
      <c r="F650" s="2"/>
      <c r="G650" s="1"/>
    </row>
    <row r="651" spans="1:7" ht="15.75" customHeight="1">
      <c r="A651" s="1"/>
      <c r="B651" s="1"/>
      <c r="C651" s="1"/>
      <c r="D651" s="1"/>
      <c r="E651" s="1"/>
      <c r="F651" s="2"/>
      <c r="G651" s="1"/>
    </row>
    <row r="652" spans="1:7" ht="15.75" customHeight="1">
      <c r="A652" s="1"/>
      <c r="B652" s="1"/>
      <c r="C652" s="1"/>
      <c r="D652" s="1"/>
      <c r="E652" s="1"/>
      <c r="F652" s="2"/>
      <c r="G652" s="1"/>
    </row>
    <row r="653" spans="1:7" ht="15.75" customHeight="1">
      <c r="A653" s="1"/>
      <c r="B653" s="1"/>
      <c r="C653" s="1"/>
      <c r="D653" s="1"/>
      <c r="E653" s="1"/>
      <c r="F653" s="2"/>
      <c r="G653" s="1"/>
    </row>
    <row r="654" spans="1:7" ht="15.75" customHeight="1">
      <c r="A654" s="1"/>
      <c r="B654" s="1"/>
      <c r="C654" s="1"/>
      <c r="D654" s="1"/>
      <c r="E654" s="1"/>
      <c r="F654" s="2"/>
      <c r="G654" s="1"/>
    </row>
    <row r="655" spans="1:7" ht="15.75" customHeight="1">
      <c r="A655" s="1"/>
      <c r="B655" s="1"/>
      <c r="C655" s="1"/>
      <c r="D655" s="1"/>
      <c r="E655" s="1"/>
      <c r="F655" s="2"/>
      <c r="G655" s="1"/>
    </row>
    <row r="656" spans="1:7" ht="15.75" customHeight="1">
      <c r="A656" s="1"/>
      <c r="B656" s="1"/>
      <c r="C656" s="1"/>
      <c r="D656" s="1"/>
      <c r="E656" s="1"/>
      <c r="F656" s="2"/>
      <c r="G656" s="1"/>
    </row>
    <row r="657" spans="1:7" ht="15.75" customHeight="1">
      <c r="A657" s="1"/>
      <c r="B657" s="1"/>
      <c r="C657" s="1"/>
      <c r="D657" s="1"/>
      <c r="E657" s="1"/>
      <c r="F657" s="2"/>
      <c r="G657" s="1"/>
    </row>
    <row r="658" spans="1:7" ht="15.75" customHeight="1">
      <c r="A658" s="1"/>
      <c r="B658" s="1"/>
      <c r="C658" s="1"/>
      <c r="D658" s="1"/>
      <c r="E658" s="1"/>
      <c r="F658" s="2"/>
      <c r="G658" s="1"/>
    </row>
    <row r="659" spans="1:7" ht="15.75" customHeight="1">
      <c r="A659" s="1"/>
      <c r="B659" s="1"/>
      <c r="C659" s="1"/>
      <c r="D659" s="1"/>
      <c r="E659" s="1"/>
      <c r="F659" s="2"/>
      <c r="G659" s="1"/>
    </row>
    <row r="660" spans="1:7" ht="15.75" customHeight="1">
      <c r="A660" s="1"/>
      <c r="B660" s="1"/>
      <c r="C660" s="1"/>
      <c r="D660" s="1"/>
      <c r="E660" s="1"/>
      <c r="F660" s="2"/>
      <c r="G660" s="1"/>
    </row>
    <row r="661" spans="1:7" ht="15.75" customHeight="1">
      <c r="A661" s="1"/>
      <c r="B661" s="1"/>
      <c r="C661" s="1"/>
      <c r="D661" s="1"/>
      <c r="E661" s="1"/>
      <c r="F661" s="2"/>
      <c r="G661" s="1"/>
    </row>
    <row r="662" spans="1:7" ht="15.75" customHeight="1">
      <c r="A662" s="1"/>
      <c r="B662" s="1"/>
      <c r="C662" s="1"/>
      <c r="D662" s="1"/>
      <c r="E662" s="1"/>
      <c r="F662" s="2"/>
      <c r="G662" s="1"/>
    </row>
    <row r="663" spans="1:7" ht="15.75" customHeight="1">
      <c r="A663" s="1"/>
      <c r="B663" s="1"/>
      <c r="C663" s="1"/>
      <c r="D663" s="1"/>
      <c r="E663" s="1"/>
      <c r="F663" s="2"/>
      <c r="G663" s="1"/>
    </row>
    <row r="664" spans="1:7" ht="15.75" customHeight="1">
      <c r="A664" s="1"/>
      <c r="B664" s="1"/>
      <c r="C664" s="1"/>
      <c r="D664" s="1"/>
      <c r="E664" s="1"/>
      <c r="F664" s="2"/>
      <c r="G664" s="1"/>
    </row>
    <row r="665" spans="1:7" ht="15.75" customHeight="1">
      <c r="A665" s="1"/>
      <c r="B665" s="1"/>
      <c r="C665" s="1"/>
      <c r="D665" s="1"/>
      <c r="E665" s="1"/>
      <c r="F665" s="2"/>
      <c r="G665" s="1"/>
    </row>
    <row r="666" spans="1:7" ht="15.75" customHeight="1">
      <c r="A666" s="1"/>
      <c r="B666" s="1"/>
      <c r="C666" s="1"/>
      <c r="D666" s="1"/>
      <c r="E666" s="1"/>
      <c r="F666" s="2"/>
      <c r="G666" s="1"/>
    </row>
    <row r="667" spans="1:7" ht="15.75" customHeight="1">
      <c r="A667" s="1"/>
      <c r="B667" s="1"/>
      <c r="C667" s="1"/>
      <c r="D667" s="1"/>
      <c r="E667" s="1"/>
      <c r="F667" s="2"/>
      <c r="G667" s="1"/>
    </row>
    <row r="668" spans="1:7" ht="15.75" customHeight="1">
      <c r="A668" s="1"/>
      <c r="B668" s="1"/>
      <c r="C668" s="1"/>
      <c r="D668" s="1"/>
      <c r="E668" s="1"/>
      <c r="F668" s="2"/>
      <c r="G668" s="1"/>
    </row>
    <row r="669" spans="1:7" ht="15.75" customHeight="1">
      <c r="A669" s="1"/>
      <c r="B669" s="1"/>
      <c r="C669" s="1"/>
      <c r="D669" s="1"/>
      <c r="E669" s="1"/>
      <c r="F669" s="2"/>
      <c r="G669" s="1"/>
    </row>
    <row r="670" spans="1:7" ht="15.75" customHeight="1">
      <c r="A670" s="1"/>
      <c r="B670" s="1"/>
      <c r="C670" s="1"/>
      <c r="D670" s="1"/>
      <c r="E670" s="1"/>
      <c r="F670" s="2"/>
      <c r="G670" s="1"/>
    </row>
    <row r="671" spans="1:7" ht="15.75" customHeight="1">
      <c r="A671" s="1"/>
      <c r="B671" s="1"/>
      <c r="C671" s="1"/>
      <c r="D671" s="1"/>
      <c r="E671" s="1"/>
      <c r="F671" s="2"/>
      <c r="G671" s="1"/>
    </row>
    <row r="672" spans="1:7" ht="15.75" customHeight="1">
      <c r="A672" s="1"/>
      <c r="B672" s="1"/>
      <c r="C672" s="1"/>
      <c r="D672" s="1"/>
      <c r="E672" s="1"/>
      <c r="F672" s="2"/>
      <c r="G672" s="1"/>
    </row>
    <row r="673" spans="1:7" ht="15.75" customHeight="1">
      <c r="A673" s="1"/>
      <c r="B673" s="1"/>
      <c r="C673" s="1"/>
      <c r="D673" s="1"/>
      <c r="E673" s="1"/>
      <c r="F673" s="2"/>
      <c r="G673" s="1"/>
    </row>
    <row r="674" spans="1:7" ht="15.75" customHeight="1">
      <c r="A674" s="1"/>
      <c r="B674" s="1"/>
      <c r="C674" s="1"/>
      <c r="D674" s="1"/>
      <c r="E674" s="1"/>
      <c r="F674" s="2"/>
      <c r="G674" s="1"/>
    </row>
    <row r="675" spans="1:7" ht="15.75" customHeight="1">
      <c r="A675" s="1"/>
      <c r="B675" s="1"/>
      <c r="C675" s="1"/>
      <c r="D675" s="1"/>
      <c r="E675" s="1"/>
      <c r="F675" s="2"/>
      <c r="G675" s="1"/>
    </row>
    <row r="676" spans="1:7" ht="15.75" customHeight="1">
      <c r="A676" s="1"/>
      <c r="B676" s="1"/>
      <c r="C676" s="1"/>
      <c r="D676" s="1"/>
      <c r="E676" s="1"/>
      <c r="F676" s="2"/>
      <c r="G676" s="1"/>
    </row>
    <row r="677" spans="1:7" ht="15.75" customHeight="1">
      <c r="A677" s="1"/>
      <c r="B677" s="1"/>
      <c r="C677" s="1"/>
      <c r="D677" s="1"/>
      <c r="E677" s="1"/>
      <c r="F677" s="2"/>
      <c r="G677" s="1"/>
    </row>
    <row r="678" spans="1:7" ht="15.75" customHeight="1">
      <c r="A678" s="1"/>
      <c r="B678" s="1"/>
      <c r="C678" s="1"/>
      <c r="D678" s="1"/>
      <c r="E678" s="1"/>
      <c r="F678" s="2"/>
      <c r="G678" s="1"/>
    </row>
    <row r="679" spans="1:7" ht="15.75" customHeight="1">
      <c r="A679" s="1"/>
      <c r="B679" s="1"/>
      <c r="C679" s="1"/>
      <c r="D679" s="1"/>
      <c r="E679" s="1"/>
      <c r="F679" s="2"/>
      <c r="G679" s="1"/>
    </row>
    <row r="680" spans="1:7" ht="15.75" customHeight="1">
      <c r="A680" s="1"/>
      <c r="B680" s="1"/>
      <c r="C680" s="1"/>
      <c r="D680" s="1"/>
      <c r="E680" s="1"/>
      <c r="F680" s="2"/>
      <c r="G680" s="1"/>
    </row>
    <row r="681" spans="1:7" ht="15.75" customHeight="1">
      <c r="A681" s="1"/>
      <c r="B681" s="1"/>
      <c r="C681" s="1"/>
      <c r="D681" s="1"/>
      <c r="E681" s="1"/>
      <c r="F681" s="2"/>
      <c r="G681" s="1"/>
    </row>
    <row r="682" spans="1:7" ht="15.75" customHeight="1">
      <c r="A682" s="1"/>
      <c r="B682" s="1"/>
      <c r="C682" s="1"/>
      <c r="D682" s="1"/>
      <c r="E682" s="1"/>
      <c r="F682" s="2"/>
      <c r="G682" s="1"/>
    </row>
    <row r="683" spans="1:7" ht="15.75" customHeight="1">
      <c r="A683" s="1"/>
      <c r="B683" s="1"/>
      <c r="C683" s="1"/>
      <c r="D683" s="1"/>
      <c r="E683" s="1"/>
      <c r="F683" s="2"/>
      <c r="G683" s="1"/>
    </row>
    <row r="684" spans="1:7" ht="15.75" customHeight="1">
      <c r="A684" s="1"/>
      <c r="B684" s="1"/>
      <c r="C684" s="1"/>
      <c r="D684" s="1"/>
      <c r="E684" s="1"/>
      <c r="F684" s="2"/>
      <c r="G684" s="1"/>
    </row>
    <row r="685" spans="1:7" ht="15.75" customHeight="1">
      <c r="A685" s="1"/>
      <c r="B685" s="1"/>
      <c r="C685" s="1"/>
      <c r="D685" s="1"/>
      <c r="E685" s="1"/>
      <c r="F685" s="2"/>
      <c r="G685" s="1"/>
    </row>
    <row r="686" spans="1:7" ht="15.75" customHeight="1">
      <c r="A686" s="1"/>
      <c r="B686" s="1"/>
      <c r="C686" s="1"/>
      <c r="D686" s="1"/>
      <c r="E686" s="1"/>
      <c r="F686" s="2"/>
      <c r="G686" s="1"/>
    </row>
    <row r="687" spans="1:7" ht="15.75" customHeight="1">
      <c r="A687" s="1"/>
      <c r="B687" s="1"/>
      <c r="C687" s="1"/>
      <c r="D687" s="1"/>
      <c r="E687" s="1"/>
      <c r="F687" s="2"/>
      <c r="G687" s="1"/>
    </row>
    <row r="688" spans="1:7" ht="15.75" customHeight="1">
      <c r="A688" s="1"/>
      <c r="B688" s="1"/>
      <c r="C688" s="1"/>
      <c r="D688" s="1"/>
      <c r="E688" s="1"/>
      <c r="F688" s="2"/>
      <c r="G688" s="1"/>
    </row>
    <row r="689" spans="1:7" ht="15.75" customHeight="1">
      <c r="A689" s="1"/>
      <c r="B689" s="1"/>
      <c r="C689" s="1"/>
      <c r="D689" s="1"/>
      <c r="E689" s="1"/>
      <c r="F689" s="2"/>
      <c r="G689" s="1"/>
    </row>
    <row r="690" spans="1:7" ht="15.75" customHeight="1">
      <c r="A690" s="1"/>
      <c r="B690" s="1"/>
      <c r="C690" s="1"/>
      <c r="D690" s="1"/>
      <c r="E690" s="1"/>
      <c r="F690" s="2"/>
      <c r="G690" s="1"/>
    </row>
    <row r="691" spans="1:7" ht="15.75" customHeight="1">
      <c r="A691" s="1"/>
      <c r="B691" s="1"/>
      <c r="C691" s="1"/>
      <c r="D691" s="1"/>
      <c r="E691" s="1"/>
      <c r="F691" s="2"/>
      <c r="G691" s="1"/>
    </row>
    <row r="692" spans="1:7" ht="15.75" customHeight="1">
      <c r="A692" s="1"/>
      <c r="B692" s="1"/>
      <c r="C692" s="1"/>
      <c r="D692" s="1"/>
      <c r="E692" s="1"/>
      <c r="F692" s="2"/>
      <c r="G692" s="1"/>
    </row>
    <row r="693" spans="1:7" ht="15.75" customHeight="1">
      <c r="A693" s="1"/>
      <c r="B693" s="1"/>
      <c r="C693" s="1"/>
      <c r="D693" s="1"/>
      <c r="E693" s="1"/>
      <c r="F693" s="2"/>
      <c r="G693" s="1"/>
    </row>
    <row r="694" spans="1:7" ht="15.75" customHeight="1">
      <c r="A694" s="1"/>
      <c r="B694" s="1"/>
      <c r="C694" s="1"/>
      <c r="D694" s="1"/>
      <c r="E694" s="1"/>
      <c r="F694" s="2"/>
      <c r="G694" s="1"/>
    </row>
    <row r="695" spans="1:7" ht="15.75" customHeight="1">
      <c r="A695" s="1"/>
      <c r="B695" s="1"/>
      <c r="C695" s="1"/>
      <c r="D695" s="1"/>
      <c r="E695" s="1"/>
      <c r="F695" s="2"/>
      <c r="G695" s="1"/>
    </row>
    <row r="696" spans="1:7" ht="15.75" customHeight="1">
      <c r="A696" s="1"/>
      <c r="B696" s="1"/>
      <c r="C696" s="1"/>
      <c r="D696" s="1"/>
      <c r="E696" s="1"/>
      <c r="F696" s="2"/>
      <c r="G696" s="1"/>
    </row>
    <row r="697" spans="1:7" ht="15.75" customHeight="1">
      <c r="A697" s="1"/>
      <c r="B697" s="1"/>
      <c r="C697" s="1"/>
      <c r="D697" s="1"/>
      <c r="E697" s="1"/>
      <c r="F697" s="2"/>
      <c r="G697" s="1"/>
    </row>
    <row r="698" spans="1:7" ht="15.75" customHeight="1">
      <c r="A698" s="1"/>
      <c r="B698" s="1"/>
      <c r="C698" s="1"/>
      <c r="D698" s="1"/>
      <c r="E698" s="1"/>
      <c r="F698" s="2"/>
      <c r="G698" s="1"/>
    </row>
    <row r="699" spans="1:7" ht="15.75" customHeight="1">
      <c r="A699" s="1"/>
      <c r="B699" s="1"/>
      <c r="C699" s="1"/>
      <c r="D699" s="1"/>
      <c r="E699" s="1"/>
      <c r="F699" s="2"/>
      <c r="G699" s="1"/>
    </row>
    <row r="700" spans="1:7" ht="15.75" customHeight="1">
      <c r="A700" s="1"/>
      <c r="B700" s="1"/>
      <c r="C700" s="1"/>
      <c r="D700" s="1"/>
      <c r="E700" s="1"/>
      <c r="F700" s="2"/>
      <c r="G700" s="1"/>
    </row>
    <row r="701" spans="1:7" ht="15.75" customHeight="1">
      <c r="A701" s="1"/>
      <c r="B701" s="1"/>
      <c r="C701" s="1"/>
      <c r="D701" s="1"/>
      <c r="E701" s="1"/>
      <c r="F701" s="2"/>
      <c r="G701" s="1"/>
    </row>
    <row r="702" spans="1:7" ht="15.75" customHeight="1">
      <c r="A702" s="1"/>
      <c r="B702" s="1"/>
      <c r="C702" s="1"/>
      <c r="D702" s="1"/>
      <c r="E702" s="1"/>
      <c r="F702" s="2"/>
      <c r="G702" s="1"/>
    </row>
    <row r="703" spans="1:7" ht="15.75" customHeight="1">
      <c r="A703" s="1"/>
      <c r="B703" s="1"/>
      <c r="C703" s="1"/>
      <c r="D703" s="1"/>
      <c r="E703" s="1"/>
      <c r="F703" s="2"/>
      <c r="G703" s="1"/>
    </row>
    <row r="704" spans="1:7" ht="15.75" customHeight="1">
      <c r="A704" s="1"/>
      <c r="B704" s="1"/>
      <c r="C704" s="1"/>
      <c r="D704" s="1"/>
      <c r="E704" s="1"/>
      <c r="F704" s="2"/>
      <c r="G704" s="1"/>
    </row>
    <row r="705" spans="1:7" ht="15.75" customHeight="1">
      <c r="A705" s="1"/>
      <c r="B705" s="1"/>
      <c r="C705" s="1"/>
      <c r="D705" s="1"/>
      <c r="E705" s="1"/>
      <c r="F705" s="2"/>
      <c r="G705" s="1"/>
    </row>
    <row r="706" spans="1:7" ht="15.75" customHeight="1">
      <c r="A706" s="1"/>
      <c r="B706" s="1"/>
      <c r="C706" s="1"/>
      <c r="D706" s="1"/>
      <c r="E706" s="1"/>
      <c r="F706" s="2"/>
      <c r="G706" s="1"/>
    </row>
    <row r="707" spans="1:7" ht="15.75" customHeight="1">
      <c r="A707" s="1"/>
      <c r="B707" s="1"/>
      <c r="C707" s="1"/>
      <c r="D707" s="1"/>
      <c r="E707" s="1"/>
      <c r="F707" s="2"/>
      <c r="G707" s="1"/>
    </row>
    <row r="708" spans="1:7" ht="15.75" customHeight="1">
      <c r="A708" s="1"/>
      <c r="B708" s="1"/>
      <c r="C708" s="1"/>
      <c r="D708" s="1"/>
      <c r="E708" s="1"/>
      <c r="F708" s="2"/>
      <c r="G708" s="1"/>
    </row>
    <row r="709" spans="1:7" ht="15.75" customHeight="1">
      <c r="A709" s="1"/>
      <c r="B709" s="1"/>
      <c r="C709" s="1"/>
      <c r="D709" s="1"/>
      <c r="E709" s="1"/>
      <c r="F709" s="2"/>
      <c r="G709" s="1"/>
    </row>
    <row r="710" spans="1:7" ht="15.75" customHeight="1">
      <c r="A710" s="1"/>
      <c r="B710" s="1"/>
      <c r="C710" s="1"/>
      <c r="D710" s="1"/>
      <c r="E710" s="1"/>
      <c r="F710" s="2"/>
      <c r="G710" s="1"/>
    </row>
    <row r="711" spans="1:7" ht="15.75" customHeight="1">
      <c r="A711" s="1"/>
      <c r="B711" s="1"/>
      <c r="C711" s="1"/>
      <c r="D711" s="1"/>
      <c r="E711" s="1"/>
      <c r="F711" s="2"/>
      <c r="G711" s="1"/>
    </row>
    <row r="712" spans="1:7" ht="15.75" customHeight="1">
      <c r="A712" s="1"/>
      <c r="B712" s="1"/>
      <c r="C712" s="1"/>
      <c r="D712" s="1"/>
      <c r="E712" s="1"/>
      <c r="F712" s="2"/>
      <c r="G712" s="1"/>
    </row>
    <row r="713" spans="1:7" ht="15.75" customHeight="1">
      <c r="A713" s="1"/>
      <c r="B713" s="1"/>
      <c r="C713" s="1"/>
      <c r="D713" s="1"/>
      <c r="E713" s="1"/>
      <c r="F713" s="2"/>
      <c r="G713" s="1"/>
    </row>
    <row r="714" spans="1:7" ht="15.75" customHeight="1">
      <c r="A714" s="1"/>
      <c r="B714" s="1"/>
      <c r="C714" s="1"/>
      <c r="D714" s="1"/>
      <c r="E714" s="1"/>
      <c r="F714" s="2"/>
      <c r="G714" s="1"/>
    </row>
    <row r="715" spans="1:7" ht="15.75" customHeight="1">
      <c r="A715" s="1"/>
      <c r="B715" s="1"/>
      <c r="C715" s="1"/>
      <c r="D715" s="1"/>
      <c r="E715" s="1"/>
      <c r="F715" s="2"/>
      <c r="G715" s="1"/>
    </row>
    <row r="716" spans="1:7" ht="15.75" customHeight="1">
      <c r="A716" s="1"/>
      <c r="B716" s="1"/>
      <c r="C716" s="1"/>
      <c r="D716" s="1"/>
      <c r="E716" s="1"/>
      <c r="F716" s="2"/>
      <c r="G716" s="1"/>
    </row>
    <row r="717" spans="1:7" ht="15.75" customHeight="1">
      <c r="A717" s="1"/>
      <c r="B717" s="1"/>
      <c r="C717" s="1"/>
      <c r="D717" s="1"/>
      <c r="E717" s="1"/>
      <c r="F717" s="2"/>
      <c r="G717" s="1"/>
    </row>
    <row r="718" spans="1:7" ht="15.75" customHeight="1">
      <c r="A718" s="1"/>
      <c r="B718" s="1"/>
      <c r="C718" s="1"/>
      <c r="D718" s="1"/>
      <c r="E718" s="1"/>
      <c r="F718" s="2"/>
      <c r="G718" s="1"/>
    </row>
    <row r="719" spans="1:7" ht="15.75" customHeight="1">
      <c r="A719" s="1"/>
      <c r="B719" s="1"/>
      <c r="C719" s="1"/>
      <c r="D719" s="1"/>
      <c r="E719" s="1"/>
      <c r="F719" s="2"/>
      <c r="G719" s="1"/>
    </row>
    <row r="720" spans="1:7" ht="15.75" customHeight="1">
      <c r="A720" s="1"/>
      <c r="B720" s="1"/>
      <c r="C720" s="1"/>
      <c r="D720" s="1"/>
      <c r="E720" s="1"/>
      <c r="F720" s="2"/>
      <c r="G720" s="1"/>
    </row>
    <row r="721" spans="1:7" ht="15.75" customHeight="1">
      <c r="A721" s="1"/>
      <c r="B721" s="1"/>
      <c r="C721" s="1"/>
      <c r="D721" s="1"/>
      <c r="E721" s="1"/>
      <c r="F721" s="2"/>
      <c r="G721" s="1"/>
    </row>
    <row r="722" spans="1:7" ht="15.75" customHeight="1">
      <c r="A722" s="1"/>
      <c r="B722" s="1"/>
      <c r="C722" s="1"/>
      <c r="D722" s="1"/>
      <c r="E722" s="1"/>
      <c r="F722" s="2"/>
      <c r="G722" s="1"/>
    </row>
    <row r="723" spans="1:7" ht="15.75" customHeight="1">
      <c r="A723" s="1"/>
      <c r="B723" s="1"/>
      <c r="C723" s="1"/>
      <c r="D723" s="1"/>
      <c r="E723" s="1"/>
      <c r="F723" s="2"/>
      <c r="G723" s="1"/>
    </row>
    <row r="724" spans="1:7" ht="15.75" customHeight="1">
      <c r="A724" s="1"/>
      <c r="B724" s="1"/>
      <c r="C724" s="1"/>
      <c r="D724" s="1"/>
      <c r="E724" s="1"/>
      <c r="F724" s="2"/>
      <c r="G724" s="1"/>
    </row>
    <row r="725" spans="1:7" ht="15.75" customHeight="1">
      <c r="A725" s="1"/>
      <c r="B725" s="1"/>
      <c r="C725" s="1"/>
      <c r="D725" s="1"/>
      <c r="E725" s="1"/>
      <c r="F725" s="2"/>
      <c r="G725" s="1"/>
    </row>
    <row r="726" spans="1:7" ht="15.75" customHeight="1">
      <c r="A726" s="1"/>
      <c r="B726" s="1"/>
      <c r="C726" s="1"/>
      <c r="D726" s="1"/>
      <c r="E726" s="1"/>
      <c r="F726" s="2"/>
      <c r="G726" s="1"/>
    </row>
    <row r="727" spans="1:7" ht="15.75" customHeight="1">
      <c r="A727" s="1"/>
      <c r="B727" s="1"/>
      <c r="C727" s="1"/>
      <c r="D727" s="1"/>
      <c r="E727" s="1"/>
      <c r="F727" s="2"/>
      <c r="G727" s="1"/>
    </row>
    <row r="728" spans="1:7" ht="15.75" customHeight="1">
      <c r="A728" s="1"/>
      <c r="B728" s="1"/>
      <c r="C728" s="1"/>
      <c r="D728" s="1"/>
      <c r="E728" s="1"/>
      <c r="F728" s="2"/>
      <c r="G728" s="1"/>
    </row>
    <row r="729" spans="1:7" ht="15.75" customHeight="1">
      <c r="A729" s="1"/>
      <c r="B729" s="1"/>
      <c r="C729" s="1"/>
      <c r="D729" s="1"/>
      <c r="E729" s="1"/>
      <c r="F729" s="2"/>
      <c r="G729" s="1"/>
    </row>
    <row r="730" spans="1:7" ht="15.75" customHeight="1">
      <c r="A730" s="1"/>
      <c r="B730" s="1"/>
      <c r="C730" s="1"/>
      <c r="D730" s="1"/>
      <c r="E730" s="1"/>
      <c r="F730" s="2"/>
      <c r="G730" s="1"/>
    </row>
    <row r="731" spans="1:7" ht="15.75" customHeight="1">
      <c r="A731" s="1"/>
      <c r="B731" s="1"/>
      <c r="C731" s="1"/>
      <c r="D731" s="1"/>
      <c r="E731" s="1"/>
      <c r="F731" s="2"/>
      <c r="G731" s="1"/>
    </row>
    <row r="732" spans="1:7" ht="15.75" customHeight="1">
      <c r="A732" s="1"/>
      <c r="B732" s="1"/>
      <c r="C732" s="1"/>
      <c r="D732" s="1"/>
      <c r="E732" s="1"/>
      <c r="F732" s="2"/>
      <c r="G732" s="1"/>
    </row>
    <row r="733" spans="1:7" ht="15.75" customHeight="1">
      <c r="A733" s="1"/>
      <c r="B733" s="1"/>
      <c r="C733" s="1"/>
      <c r="D733" s="1"/>
      <c r="E733" s="1"/>
      <c r="F733" s="2"/>
      <c r="G733" s="1"/>
    </row>
    <row r="734" spans="1:7" ht="15.75" customHeight="1">
      <c r="A734" s="1"/>
      <c r="B734" s="1"/>
      <c r="C734" s="1"/>
      <c r="D734" s="1"/>
      <c r="E734" s="1"/>
      <c r="F734" s="2"/>
      <c r="G734" s="1"/>
    </row>
    <row r="735" spans="1:7" ht="15.75" customHeight="1">
      <c r="A735" s="1"/>
      <c r="B735" s="1"/>
      <c r="C735" s="1"/>
      <c r="D735" s="1"/>
      <c r="E735" s="1"/>
      <c r="F735" s="2"/>
      <c r="G735" s="1"/>
    </row>
    <row r="736" spans="1:7" ht="15.75" customHeight="1">
      <c r="A736" s="1"/>
      <c r="B736" s="1"/>
      <c r="C736" s="1"/>
      <c r="D736" s="1"/>
      <c r="E736" s="1"/>
      <c r="F736" s="2"/>
      <c r="G736" s="1"/>
    </row>
    <row r="737" spans="1:7" ht="15.75" customHeight="1">
      <c r="A737" s="1"/>
      <c r="B737" s="1"/>
      <c r="C737" s="1"/>
      <c r="D737" s="1"/>
      <c r="E737" s="1"/>
      <c r="F737" s="2"/>
      <c r="G737" s="1"/>
    </row>
    <row r="738" spans="1:7" ht="15.75" customHeight="1">
      <c r="A738" s="1"/>
      <c r="B738" s="1"/>
      <c r="C738" s="1"/>
      <c r="D738" s="1"/>
      <c r="E738" s="1"/>
      <c r="F738" s="2"/>
      <c r="G738" s="1"/>
    </row>
    <row r="739" spans="1:7" ht="15.75" customHeight="1">
      <c r="A739" s="1"/>
      <c r="B739" s="1"/>
      <c r="C739" s="1"/>
      <c r="D739" s="1"/>
      <c r="E739" s="1"/>
      <c r="F739" s="2"/>
      <c r="G739" s="1"/>
    </row>
    <row r="740" spans="1:7" ht="15.75" customHeight="1">
      <c r="A740" s="1"/>
      <c r="B740" s="1"/>
      <c r="C740" s="1"/>
      <c r="D740" s="1"/>
      <c r="E740" s="1"/>
      <c r="F740" s="2"/>
      <c r="G740" s="1"/>
    </row>
    <row r="741" spans="1:7" ht="15.75" customHeight="1">
      <c r="A741" s="1"/>
      <c r="B741" s="1"/>
      <c r="C741" s="1"/>
      <c r="D741" s="1"/>
      <c r="E741" s="1"/>
      <c r="F741" s="2"/>
      <c r="G741" s="1"/>
    </row>
    <row r="742" spans="1:7" ht="15.75" customHeight="1">
      <c r="A742" s="1"/>
      <c r="B742" s="1"/>
      <c r="C742" s="1"/>
      <c r="D742" s="1"/>
      <c r="E742" s="1"/>
      <c r="F742" s="2"/>
      <c r="G742" s="1"/>
    </row>
    <row r="743" spans="1:7" ht="15.75" customHeight="1">
      <c r="A743" s="1"/>
      <c r="B743" s="1"/>
      <c r="C743" s="1"/>
      <c r="D743" s="1"/>
      <c r="E743" s="1"/>
      <c r="F743" s="2"/>
      <c r="G743" s="1"/>
    </row>
    <row r="744" spans="1:7" ht="15.75" customHeight="1">
      <c r="A744" s="1"/>
      <c r="B744" s="1"/>
      <c r="C744" s="1"/>
      <c r="D744" s="1"/>
      <c r="E744" s="1"/>
      <c r="F744" s="2"/>
      <c r="G744" s="1"/>
    </row>
    <row r="745" spans="1:7" ht="15.75" customHeight="1">
      <c r="A745" s="1"/>
      <c r="B745" s="1"/>
      <c r="C745" s="1"/>
      <c r="D745" s="1"/>
      <c r="E745" s="1"/>
      <c r="F745" s="2"/>
      <c r="G745" s="1"/>
    </row>
    <row r="746" spans="1:7" ht="15.75" customHeight="1">
      <c r="A746" s="1"/>
      <c r="B746" s="1"/>
      <c r="C746" s="1"/>
      <c r="D746" s="1"/>
      <c r="E746" s="1"/>
      <c r="F746" s="2"/>
      <c r="G746" s="1"/>
    </row>
    <row r="747" spans="1:7" ht="15.75" customHeight="1">
      <c r="A747" s="1"/>
      <c r="B747" s="1"/>
      <c r="C747" s="1"/>
      <c r="D747" s="1"/>
      <c r="E747" s="1"/>
      <c r="F747" s="2"/>
      <c r="G747" s="1"/>
    </row>
    <row r="748" spans="1:7" ht="15.75" customHeight="1">
      <c r="A748" s="1"/>
      <c r="B748" s="1"/>
      <c r="C748" s="1"/>
      <c r="D748" s="1"/>
      <c r="E748" s="1"/>
      <c r="F748" s="2"/>
      <c r="G748" s="1"/>
    </row>
    <row r="749" spans="1:7" ht="15.75" customHeight="1">
      <c r="A749" s="1"/>
      <c r="B749" s="1"/>
      <c r="C749" s="1"/>
      <c r="D749" s="1"/>
      <c r="E749" s="1"/>
      <c r="F749" s="2"/>
      <c r="G749" s="1"/>
    </row>
    <row r="750" spans="1:7" ht="15.75" customHeight="1">
      <c r="A750" s="1"/>
      <c r="B750" s="1"/>
      <c r="C750" s="1"/>
      <c r="D750" s="1"/>
      <c r="E750" s="1"/>
      <c r="F750" s="2"/>
      <c r="G750" s="1"/>
    </row>
    <row r="751" spans="1:7" ht="15.75" customHeight="1">
      <c r="A751" s="1"/>
      <c r="B751" s="1"/>
      <c r="C751" s="1"/>
      <c r="D751" s="1"/>
      <c r="E751" s="1"/>
      <c r="F751" s="2"/>
      <c r="G751" s="1"/>
    </row>
    <row r="752" spans="1:7" ht="15.75" customHeight="1">
      <c r="A752" s="1"/>
      <c r="B752" s="1"/>
      <c r="C752" s="1"/>
      <c r="D752" s="1"/>
      <c r="E752" s="1"/>
      <c r="F752" s="2"/>
      <c r="G752" s="1"/>
    </row>
    <row r="753" spans="1:7" ht="15.75" customHeight="1">
      <c r="A753" s="1"/>
      <c r="B753" s="1"/>
      <c r="C753" s="1"/>
      <c r="D753" s="1"/>
      <c r="E753" s="1"/>
      <c r="F753" s="2"/>
      <c r="G753" s="1"/>
    </row>
    <row r="754" spans="1:7" ht="15.75" customHeight="1">
      <c r="A754" s="1"/>
      <c r="B754" s="1"/>
      <c r="C754" s="1"/>
      <c r="D754" s="1"/>
      <c r="E754" s="1"/>
      <c r="F754" s="2"/>
      <c r="G754" s="1"/>
    </row>
    <row r="755" spans="1:7" ht="15.75" customHeight="1">
      <c r="A755" s="1"/>
      <c r="B755" s="1"/>
      <c r="C755" s="1"/>
      <c r="D755" s="1"/>
      <c r="E755" s="1"/>
      <c r="F755" s="2"/>
      <c r="G755" s="1"/>
    </row>
    <row r="756" spans="1:7" ht="15.75" customHeight="1">
      <c r="A756" s="1"/>
      <c r="B756" s="1"/>
      <c r="C756" s="1"/>
      <c r="D756" s="1"/>
      <c r="E756" s="1"/>
      <c r="F756" s="2"/>
      <c r="G756" s="1"/>
    </row>
    <row r="757" spans="1:7" ht="15.75" customHeight="1">
      <c r="A757" s="1"/>
      <c r="B757" s="1"/>
      <c r="C757" s="1"/>
      <c r="D757" s="1"/>
      <c r="E757" s="1"/>
      <c r="F757" s="2"/>
      <c r="G757" s="1"/>
    </row>
    <row r="758" spans="1:7" ht="15.75" customHeight="1">
      <c r="A758" s="1"/>
      <c r="B758" s="1"/>
      <c r="C758" s="1"/>
      <c r="D758" s="1"/>
      <c r="E758" s="1"/>
      <c r="F758" s="2"/>
      <c r="G758" s="1"/>
    </row>
    <row r="759" spans="1:7" ht="15.75" customHeight="1">
      <c r="A759" s="1"/>
      <c r="B759" s="1"/>
      <c r="C759" s="1"/>
      <c r="D759" s="1"/>
      <c r="E759" s="1"/>
      <c r="F759" s="2"/>
      <c r="G759" s="1"/>
    </row>
    <row r="760" spans="1:7" ht="15.75" customHeight="1">
      <c r="A760" s="1"/>
      <c r="B760" s="1"/>
      <c r="C760" s="1"/>
      <c r="D760" s="1"/>
      <c r="E760" s="1"/>
      <c r="F760" s="2"/>
      <c r="G760" s="1"/>
    </row>
    <row r="761" spans="1:7" ht="15.75" customHeight="1">
      <c r="A761" s="1"/>
      <c r="B761" s="1"/>
      <c r="C761" s="1"/>
      <c r="D761" s="1"/>
      <c r="E761" s="1"/>
      <c r="F761" s="2"/>
      <c r="G761" s="1"/>
    </row>
    <row r="762" spans="1:7" ht="15.75" customHeight="1">
      <c r="A762" s="1"/>
      <c r="B762" s="1"/>
      <c r="C762" s="1"/>
      <c r="D762" s="1"/>
      <c r="E762" s="1"/>
      <c r="F762" s="2"/>
      <c r="G762" s="1"/>
    </row>
    <row r="763" spans="1:7" ht="15.75" customHeight="1">
      <c r="A763" s="1"/>
      <c r="B763" s="1"/>
      <c r="C763" s="1"/>
      <c r="D763" s="1"/>
      <c r="E763" s="1"/>
      <c r="F763" s="2"/>
      <c r="G763" s="1"/>
    </row>
    <row r="764" spans="1:7" ht="15.75" customHeight="1">
      <c r="A764" s="1"/>
      <c r="B764" s="1"/>
      <c r="C764" s="1"/>
      <c r="D764" s="1"/>
      <c r="E764" s="1"/>
      <c r="F764" s="2"/>
      <c r="G764" s="1"/>
    </row>
    <row r="765" spans="1:7" ht="15.75" customHeight="1">
      <c r="A765" s="1"/>
      <c r="B765" s="1"/>
      <c r="C765" s="1"/>
      <c r="D765" s="1"/>
      <c r="E765" s="1"/>
      <c r="F765" s="2"/>
      <c r="G765" s="1"/>
    </row>
    <row r="766" spans="1:7" ht="15.75" customHeight="1">
      <c r="A766" s="1"/>
      <c r="B766" s="1"/>
      <c r="C766" s="1"/>
      <c r="D766" s="1"/>
      <c r="E766" s="1"/>
      <c r="F766" s="2"/>
      <c r="G766" s="1"/>
    </row>
    <row r="767" spans="1:7" ht="15.75" customHeight="1">
      <c r="A767" s="1"/>
      <c r="B767" s="1"/>
      <c r="C767" s="1"/>
      <c r="D767" s="1"/>
      <c r="E767" s="1"/>
      <c r="F767" s="2"/>
      <c r="G767" s="1"/>
    </row>
    <row r="768" spans="1:7" ht="15.75" customHeight="1">
      <c r="A768" s="1"/>
      <c r="B768" s="1"/>
      <c r="C768" s="1"/>
      <c r="D768" s="1"/>
      <c r="E768" s="1"/>
      <c r="F768" s="2"/>
      <c r="G768" s="1"/>
    </row>
    <row r="769" spans="1:7" ht="15.75" customHeight="1">
      <c r="A769" s="1"/>
      <c r="B769" s="1"/>
      <c r="C769" s="1"/>
      <c r="D769" s="1"/>
      <c r="E769" s="1"/>
      <c r="F769" s="2"/>
      <c r="G769" s="1"/>
    </row>
    <row r="770" spans="1:7" ht="15.75" customHeight="1">
      <c r="A770" s="1"/>
      <c r="B770" s="1"/>
      <c r="C770" s="1"/>
      <c r="D770" s="1"/>
      <c r="E770" s="1"/>
      <c r="F770" s="2"/>
      <c r="G770" s="1"/>
    </row>
    <row r="771" spans="1:7" ht="15.75" customHeight="1">
      <c r="A771" s="1"/>
      <c r="B771" s="1"/>
      <c r="C771" s="1"/>
      <c r="D771" s="1"/>
      <c r="E771" s="1"/>
      <c r="F771" s="2"/>
      <c r="G771" s="1"/>
    </row>
    <row r="772" spans="1:7" ht="15.75" customHeight="1">
      <c r="A772" s="1"/>
      <c r="B772" s="1"/>
      <c r="C772" s="1"/>
      <c r="D772" s="1"/>
      <c r="E772" s="1"/>
      <c r="F772" s="2"/>
      <c r="G772" s="1"/>
    </row>
    <row r="773" spans="1:7" ht="15.75" customHeight="1">
      <c r="A773" s="1"/>
      <c r="B773" s="1"/>
      <c r="C773" s="1"/>
      <c r="D773" s="1"/>
      <c r="E773" s="1"/>
      <c r="F773" s="2"/>
      <c r="G773" s="1"/>
    </row>
    <row r="774" spans="1:7" ht="15.75" customHeight="1">
      <c r="A774" s="1"/>
      <c r="B774" s="1"/>
      <c r="C774" s="1"/>
      <c r="D774" s="1"/>
      <c r="E774" s="1"/>
      <c r="F774" s="2"/>
      <c r="G774" s="1"/>
    </row>
    <row r="775" spans="1:7" ht="15.75" customHeight="1">
      <c r="A775" s="1"/>
      <c r="B775" s="1"/>
      <c r="C775" s="1"/>
      <c r="D775" s="1"/>
      <c r="E775" s="1"/>
      <c r="F775" s="2"/>
      <c r="G775" s="1"/>
    </row>
    <row r="776" spans="1:7" ht="15.75" customHeight="1">
      <c r="A776" s="1"/>
      <c r="B776" s="1"/>
      <c r="C776" s="1"/>
      <c r="D776" s="1"/>
      <c r="E776" s="1"/>
      <c r="F776" s="2"/>
      <c r="G776" s="1"/>
    </row>
    <row r="777" spans="1:7" ht="15.75" customHeight="1">
      <c r="A777" s="1"/>
      <c r="B777" s="1"/>
      <c r="C777" s="1"/>
      <c r="D777" s="1"/>
      <c r="E777" s="1"/>
      <c r="F777" s="2"/>
      <c r="G777" s="1"/>
    </row>
    <row r="778" spans="1:7" ht="15.75" customHeight="1">
      <c r="A778" s="1"/>
      <c r="B778" s="1"/>
      <c r="C778" s="1"/>
      <c r="D778" s="1"/>
      <c r="E778" s="1"/>
      <c r="F778" s="2"/>
      <c r="G778" s="1"/>
    </row>
    <row r="779" spans="1:7" ht="15.75" customHeight="1">
      <c r="A779" s="1"/>
      <c r="B779" s="1"/>
      <c r="C779" s="1"/>
      <c r="D779" s="1"/>
      <c r="E779" s="1"/>
      <c r="F779" s="2"/>
      <c r="G779" s="1"/>
    </row>
    <row r="780" spans="1:7" ht="15.75" customHeight="1">
      <c r="A780" s="1"/>
      <c r="B780" s="1"/>
      <c r="C780" s="1"/>
      <c r="D780" s="1"/>
      <c r="E780" s="1"/>
      <c r="F780" s="2"/>
      <c r="G780" s="1"/>
    </row>
    <row r="781" spans="1:7" ht="15.75" customHeight="1">
      <c r="A781" s="1"/>
      <c r="B781" s="1"/>
      <c r="C781" s="1"/>
      <c r="D781" s="1"/>
      <c r="E781" s="1"/>
      <c r="F781" s="2"/>
      <c r="G781" s="1"/>
    </row>
    <row r="782" spans="1:7" ht="15.75" customHeight="1">
      <c r="A782" s="1"/>
      <c r="B782" s="1"/>
      <c r="C782" s="1"/>
      <c r="D782" s="1"/>
      <c r="E782" s="1"/>
      <c r="F782" s="2"/>
      <c r="G782" s="1"/>
    </row>
    <row r="783" spans="1:7" ht="15.75" customHeight="1">
      <c r="A783" s="1"/>
      <c r="B783" s="1"/>
      <c r="C783" s="1"/>
      <c r="D783" s="1"/>
      <c r="E783" s="1"/>
      <c r="F783" s="2"/>
      <c r="G783" s="1"/>
    </row>
    <row r="784" spans="1:7" ht="15.75" customHeight="1">
      <c r="A784" s="1"/>
      <c r="B784" s="1"/>
      <c r="C784" s="1"/>
      <c r="D784" s="1"/>
      <c r="E784" s="1"/>
      <c r="F784" s="2"/>
      <c r="G784" s="1"/>
    </row>
    <row r="785" spans="1:7" ht="15.75" customHeight="1">
      <c r="A785" s="1"/>
      <c r="B785" s="1"/>
      <c r="C785" s="1"/>
      <c r="D785" s="1"/>
      <c r="E785" s="1"/>
      <c r="F785" s="2"/>
      <c r="G785" s="1"/>
    </row>
    <row r="786" spans="1:7" ht="15.75" customHeight="1">
      <c r="A786" s="1"/>
      <c r="B786" s="1"/>
      <c r="C786" s="1"/>
      <c r="D786" s="1"/>
      <c r="E786" s="1"/>
      <c r="F786" s="2"/>
      <c r="G786" s="1"/>
    </row>
    <row r="787" spans="1:7" ht="15.75" customHeight="1">
      <c r="A787" s="1"/>
      <c r="B787" s="1"/>
      <c r="C787" s="1"/>
      <c r="D787" s="1"/>
      <c r="E787" s="1"/>
      <c r="F787" s="2"/>
      <c r="G787" s="1"/>
    </row>
    <row r="788" spans="1:7" ht="15.75" customHeight="1">
      <c r="A788" s="1"/>
      <c r="B788" s="1"/>
      <c r="C788" s="1"/>
      <c r="D788" s="1"/>
      <c r="E788" s="1"/>
      <c r="F788" s="2"/>
      <c r="G788" s="1"/>
    </row>
    <row r="789" spans="1:7" ht="15.75" customHeight="1">
      <c r="A789" s="1"/>
      <c r="B789" s="1"/>
      <c r="C789" s="1"/>
      <c r="D789" s="1"/>
      <c r="E789" s="1"/>
      <c r="F789" s="2"/>
      <c r="G789" s="1"/>
    </row>
    <row r="790" spans="1:7" ht="15.75" customHeight="1">
      <c r="A790" s="1"/>
      <c r="B790" s="1"/>
      <c r="C790" s="1"/>
      <c r="D790" s="1"/>
      <c r="E790" s="1"/>
      <c r="F790" s="2"/>
      <c r="G790" s="1"/>
    </row>
    <row r="791" spans="1:7" ht="15.75" customHeight="1">
      <c r="A791" s="1"/>
      <c r="B791" s="1"/>
      <c r="C791" s="1"/>
      <c r="D791" s="1"/>
      <c r="E791" s="1"/>
      <c r="F791" s="2"/>
      <c r="G791" s="1"/>
    </row>
    <row r="792" spans="1:7" ht="15.75" customHeight="1">
      <c r="A792" s="1"/>
      <c r="B792" s="1"/>
      <c r="C792" s="1"/>
      <c r="D792" s="1"/>
      <c r="E792" s="1"/>
      <c r="F792" s="2"/>
      <c r="G792" s="1"/>
    </row>
    <row r="793" spans="1:7" ht="15.75" customHeight="1">
      <c r="A793" s="1"/>
      <c r="B793" s="1"/>
      <c r="C793" s="1"/>
      <c r="D793" s="1"/>
      <c r="E793" s="1"/>
      <c r="F793" s="2"/>
      <c r="G793" s="1"/>
    </row>
    <row r="794" spans="1:7" ht="15.75" customHeight="1">
      <c r="A794" s="1"/>
      <c r="B794" s="1"/>
      <c r="C794" s="1"/>
      <c r="D794" s="1"/>
      <c r="E794" s="1"/>
      <c r="F794" s="2"/>
      <c r="G794" s="1"/>
    </row>
    <row r="795" spans="1:7" ht="15.75" customHeight="1">
      <c r="A795" s="1"/>
      <c r="B795" s="1"/>
      <c r="C795" s="1"/>
      <c r="D795" s="1"/>
      <c r="E795" s="1"/>
      <c r="F795" s="2"/>
      <c r="G795" s="1"/>
    </row>
    <row r="796" spans="1:7" ht="15.75" customHeight="1">
      <c r="A796" s="1"/>
      <c r="B796" s="1"/>
      <c r="C796" s="1"/>
      <c r="D796" s="1"/>
      <c r="E796" s="1"/>
      <c r="F796" s="2"/>
      <c r="G796" s="1"/>
    </row>
    <row r="797" spans="1:7" ht="15.75" customHeight="1">
      <c r="A797" s="1"/>
      <c r="B797" s="1"/>
      <c r="C797" s="1"/>
      <c r="D797" s="1"/>
      <c r="E797" s="1"/>
      <c r="F797" s="2"/>
      <c r="G797" s="1"/>
    </row>
    <row r="798" spans="1:7" ht="15.75" customHeight="1">
      <c r="A798" s="1"/>
      <c r="B798" s="1"/>
      <c r="C798" s="1"/>
      <c r="D798" s="1"/>
      <c r="E798" s="1"/>
      <c r="F798" s="2"/>
      <c r="G798" s="1"/>
    </row>
    <row r="799" spans="1:7" ht="15.75" customHeight="1">
      <c r="A799" s="1"/>
      <c r="B799" s="1"/>
      <c r="C799" s="1"/>
      <c r="D799" s="1"/>
      <c r="E799" s="1"/>
      <c r="F799" s="2"/>
      <c r="G799" s="1"/>
    </row>
    <row r="800" spans="1:7" ht="15.75" customHeight="1">
      <c r="A800" s="1"/>
      <c r="B800" s="1"/>
      <c r="C800" s="1"/>
      <c r="D800" s="1"/>
      <c r="E800" s="1"/>
      <c r="F800" s="2"/>
      <c r="G800" s="1"/>
    </row>
    <row r="801" spans="1:7" ht="15.75" customHeight="1">
      <c r="A801" s="1"/>
      <c r="B801" s="1"/>
      <c r="C801" s="1"/>
      <c r="D801" s="1"/>
      <c r="E801" s="1"/>
      <c r="F801" s="2"/>
      <c r="G801" s="1"/>
    </row>
    <row r="802" spans="1:7" ht="15.75" customHeight="1">
      <c r="A802" s="1"/>
      <c r="B802" s="1"/>
      <c r="C802" s="1"/>
      <c r="D802" s="1"/>
      <c r="E802" s="1"/>
      <c r="F802" s="2"/>
      <c r="G802" s="1"/>
    </row>
    <row r="803" spans="1:7" ht="15.75" customHeight="1">
      <c r="A803" s="1"/>
      <c r="B803" s="1"/>
      <c r="C803" s="1"/>
      <c r="D803" s="1"/>
      <c r="E803" s="1"/>
      <c r="F803" s="2"/>
      <c r="G803" s="1"/>
    </row>
    <row r="804" spans="1:7" ht="15.75" customHeight="1">
      <c r="A804" s="1"/>
      <c r="B804" s="1"/>
      <c r="C804" s="1"/>
      <c r="D804" s="1"/>
      <c r="E804" s="1"/>
      <c r="F804" s="2"/>
      <c r="G804" s="1"/>
    </row>
    <row r="805" spans="1:7" ht="15.75" customHeight="1">
      <c r="A805" s="1"/>
      <c r="B805" s="1"/>
      <c r="C805" s="1"/>
      <c r="D805" s="1"/>
      <c r="E805" s="1"/>
      <c r="F805" s="2"/>
      <c r="G805" s="1"/>
    </row>
    <row r="806" spans="1:7" ht="15.75" customHeight="1">
      <c r="A806" s="1"/>
      <c r="B806" s="1"/>
      <c r="C806" s="1"/>
      <c r="D806" s="1"/>
      <c r="E806" s="1"/>
      <c r="F806" s="2"/>
      <c r="G806" s="1"/>
    </row>
    <row r="807" spans="1:7" ht="15.75" customHeight="1">
      <c r="A807" s="1"/>
      <c r="B807" s="1"/>
      <c r="C807" s="1"/>
      <c r="D807" s="1"/>
      <c r="E807" s="1"/>
      <c r="F807" s="2"/>
      <c r="G807" s="1"/>
    </row>
    <row r="808" spans="1:7" ht="15.75" customHeight="1">
      <c r="A808" s="1"/>
      <c r="B808" s="1"/>
      <c r="C808" s="1"/>
      <c r="D808" s="1"/>
      <c r="E808" s="1"/>
      <c r="F808" s="2"/>
      <c r="G808" s="1"/>
    </row>
    <row r="809" spans="1:7" ht="15.75" customHeight="1">
      <c r="A809" s="1"/>
      <c r="B809" s="1"/>
      <c r="C809" s="1"/>
      <c r="D809" s="1"/>
      <c r="E809" s="1"/>
      <c r="F809" s="2"/>
      <c r="G809" s="1"/>
    </row>
    <row r="810" spans="1:7" ht="15.75" customHeight="1">
      <c r="A810" s="1"/>
      <c r="B810" s="1"/>
      <c r="C810" s="1"/>
      <c r="D810" s="1"/>
      <c r="E810" s="1"/>
      <c r="F810" s="2"/>
      <c r="G810" s="1"/>
    </row>
    <row r="811" spans="1:7" ht="15.75" customHeight="1">
      <c r="A811" s="1"/>
      <c r="B811" s="1"/>
      <c r="C811" s="1"/>
      <c r="D811" s="1"/>
      <c r="E811" s="1"/>
      <c r="F811" s="2"/>
      <c r="G811" s="1"/>
    </row>
    <row r="812" spans="1:7" ht="15.75" customHeight="1">
      <c r="A812" s="1"/>
      <c r="B812" s="1"/>
      <c r="C812" s="1"/>
      <c r="D812" s="1"/>
      <c r="E812" s="1"/>
      <c r="F812" s="2"/>
      <c r="G812" s="1"/>
    </row>
    <row r="813" spans="1:7" ht="15.75" customHeight="1">
      <c r="A813" s="1"/>
      <c r="B813" s="1"/>
      <c r="C813" s="1"/>
      <c r="D813" s="1"/>
      <c r="E813" s="1"/>
      <c r="F813" s="2"/>
      <c r="G813" s="1"/>
    </row>
    <row r="814" spans="1:7" ht="15.75" customHeight="1">
      <c r="A814" s="1"/>
      <c r="B814" s="1"/>
      <c r="C814" s="1"/>
      <c r="D814" s="1"/>
      <c r="E814" s="1"/>
      <c r="F814" s="2"/>
      <c r="G814" s="1"/>
    </row>
    <row r="815" spans="1:7" ht="15.75" customHeight="1">
      <c r="A815" s="1"/>
      <c r="B815" s="1"/>
      <c r="C815" s="1"/>
      <c r="D815" s="1"/>
      <c r="E815" s="1"/>
      <c r="F815" s="2"/>
      <c r="G815" s="1"/>
    </row>
    <row r="816" spans="1:7" ht="15.75" customHeight="1">
      <c r="A816" s="1"/>
      <c r="B816" s="1"/>
      <c r="C816" s="1"/>
      <c r="D816" s="1"/>
      <c r="E816" s="1"/>
      <c r="F816" s="2"/>
      <c r="G816" s="1"/>
    </row>
    <row r="817" spans="1:7" ht="15.75" customHeight="1">
      <c r="A817" s="1"/>
      <c r="B817" s="1"/>
      <c r="C817" s="1"/>
      <c r="D817" s="1"/>
      <c r="E817" s="1"/>
      <c r="F817" s="2"/>
      <c r="G817" s="1"/>
    </row>
    <row r="818" spans="1:7" ht="15.75" customHeight="1">
      <c r="A818" s="1"/>
      <c r="B818" s="1"/>
      <c r="C818" s="1"/>
      <c r="D818" s="1"/>
      <c r="E818" s="1"/>
      <c r="F818" s="2"/>
      <c r="G818" s="1"/>
    </row>
    <row r="819" spans="1:7" ht="15.75" customHeight="1">
      <c r="A819" s="1"/>
      <c r="B819" s="1"/>
      <c r="C819" s="1"/>
      <c r="D819" s="1"/>
      <c r="E819" s="1"/>
      <c r="F819" s="2"/>
      <c r="G819" s="1"/>
    </row>
    <row r="820" spans="1:7" ht="15.75" customHeight="1">
      <c r="A820" s="1"/>
      <c r="B820" s="1"/>
      <c r="C820" s="1"/>
      <c r="D820" s="1"/>
      <c r="E820" s="1"/>
      <c r="F820" s="2"/>
      <c r="G820" s="1"/>
    </row>
    <row r="821" spans="1:7" ht="15.75" customHeight="1">
      <c r="A821" s="1"/>
      <c r="B821" s="1"/>
      <c r="C821" s="1"/>
      <c r="D821" s="1"/>
      <c r="E821" s="1"/>
      <c r="F821" s="2"/>
      <c r="G821" s="1"/>
    </row>
    <row r="822" spans="1:7" ht="15.75" customHeight="1">
      <c r="A822" s="1"/>
      <c r="B822" s="1"/>
      <c r="C822" s="1"/>
      <c r="D822" s="1"/>
      <c r="E822" s="1"/>
      <c r="F822" s="2"/>
      <c r="G822" s="1"/>
    </row>
    <row r="823" spans="1:7" ht="15.75" customHeight="1">
      <c r="A823" s="1"/>
      <c r="B823" s="1"/>
      <c r="C823" s="1"/>
      <c r="D823" s="1"/>
      <c r="E823" s="1"/>
      <c r="F823" s="2"/>
      <c r="G823" s="1"/>
    </row>
    <row r="824" spans="1:7" ht="15.75" customHeight="1">
      <c r="A824" s="1"/>
      <c r="B824" s="1"/>
      <c r="C824" s="1"/>
      <c r="D824" s="1"/>
      <c r="E824" s="1"/>
      <c r="F824" s="2"/>
      <c r="G824" s="1"/>
    </row>
    <row r="825" spans="1:7" ht="15.75" customHeight="1">
      <c r="A825" s="1"/>
      <c r="B825" s="1"/>
      <c r="C825" s="1"/>
      <c r="D825" s="1"/>
      <c r="E825" s="1"/>
      <c r="F825" s="2"/>
      <c r="G825" s="1"/>
    </row>
    <row r="826" spans="1:7" ht="15.75" customHeight="1">
      <c r="A826" s="1"/>
      <c r="B826" s="1"/>
      <c r="C826" s="1"/>
      <c r="D826" s="1"/>
      <c r="E826" s="1"/>
      <c r="F826" s="2"/>
      <c r="G826" s="1"/>
    </row>
    <row r="827" spans="1:7" ht="15.75" customHeight="1">
      <c r="A827" s="1"/>
      <c r="B827" s="1"/>
      <c r="C827" s="1"/>
      <c r="D827" s="1"/>
      <c r="E827" s="1"/>
      <c r="F827" s="2"/>
      <c r="G827" s="1"/>
    </row>
    <row r="828" spans="1:7" ht="15.75" customHeight="1">
      <c r="A828" s="1"/>
      <c r="B828" s="1"/>
      <c r="C828" s="1"/>
      <c r="D828" s="1"/>
      <c r="E828" s="1"/>
      <c r="F828" s="2"/>
      <c r="G828" s="1"/>
    </row>
    <row r="829" spans="1:7" ht="15.75" customHeight="1">
      <c r="A829" s="1"/>
      <c r="B829" s="1"/>
      <c r="C829" s="1"/>
      <c r="D829" s="1"/>
      <c r="E829" s="1"/>
      <c r="F829" s="2"/>
      <c r="G829" s="1"/>
    </row>
    <row r="830" spans="1:7" ht="15.75" customHeight="1">
      <c r="A830" s="1"/>
      <c r="B830" s="1"/>
      <c r="C830" s="1"/>
      <c r="D830" s="1"/>
      <c r="E830" s="1"/>
      <c r="F830" s="2"/>
      <c r="G830" s="1"/>
    </row>
    <row r="831" spans="1:7" ht="15.75" customHeight="1">
      <c r="A831" s="1"/>
      <c r="B831" s="1"/>
      <c r="C831" s="1"/>
      <c r="D831" s="1"/>
      <c r="E831" s="1"/>
      <c r="F831" s="2"/>
      <c r="G831" s="1"/>
    </row>
    <row r="832" spans="1:7" ht="15.75" customHeight="1">
      <c r="A832" s="1"/>
      <c r="B832" s="1"/>
      <c r="C832" s="1"/>
      <c r="D832" s="1"/>
      <c r="E832" s="1"/>
      <c r="F832" s="2"/>
      <c r="G832" s="1"/>
    </row>
    <row r="833" spans="1:7" ht="15.75" customHeight="1">
      <c r="A833" s="1"/>
      <c r="B833" s="1"/>
      <c r="C833" s="1"/>
      <c r="D833" s="1"/>
      <c r="E833" s="1"/>
      <c r="F833" s="2"/>
      <c r="G833" s="1"/>
    </row>
    <row r="834" spans="1:7" ht="15.75" customHeight="1">
      <c r="A834" s="1"/>
      <c r="B834" s="1"/>
      <c r="C834" s="1"/>
      <c r="D834" s="1"/>
      <c r="E834" s="1"/>
      <c r="F834" s="2"/>
      <c r="G834" s="1"/>
    </row>
    <row r="835" spans="1:7" ht="15.75" customHeight="1">
      <c r="A835" s="1"/>
      <c r="B835" s="1"/>
      <c r="C835" s="1"/>
      <c r="D835" s="1"/>
      <c r="E835" s="1"/>
      <c r="F835" s="2"/>
      <c r="G835" s="1"/>
    </row>
    <row r="836" spans="1:7" ht="15.75" customHeight="1">
      <c r="A836" s="1"/>
      <c r="B836" s="1"/>
      <c r="C836" s="1"/>
      <c r="D836" s="1"/>
      <c r="E836" s="1"/>
      <c r="F836" s="2"/>
      <c r="G836" s="1"/>
    </row>
    <row r="837" spans="1:7" ht="15.75" customHeight="1">
      <c r="A837" s="1"/>
      <c r="B837" s="1"/>
      <c r="C837" s="1"/>
      <c r="D837" s="1"/>
      <c r="E837" s="1"/>
      <c r="F837" s="2"/>
      <c r="G837" s="1"/>
    </row>
    <row r="838" spans="1:7" ht="15.75" customHeight="1">
      <c r="A838" s="1"/>
      <c r="B838" s="1"/>
      <c r="C838" s="1"/>
      <c r="D838" s="1"/>
      <c r="E838" s="1"/>
      <c r="F838" s="2"/>
      <c r="G838" s="1"/>
    </row>
    <row r="839" spans="1:7" ht="15.75" customHeight="1">
      <c r="A839" s="1"/>
      <c r="B839" s="1"/>
      <c r="C839" s="1"/>
      <c r="D839" s="1"/>
      <c r="E839" s="1"/>
      <c r="F839" s="2"/>
      <c r="G839" s="1"/>
    </row>
    <row r="840" spans="1:7" ht="15.75" customHeight="1">
      <c r="A840" s="1"/>
      <c r="B840" s="1"/>
      <c r="C840" s="1"/>
      <c r="D840" s="1"/>
      <c r="E840" s="1"/>
      <c r="F840" s="2"/>
      <c r="G840" s="1"/>
    </row>
    <row r="841" spans="1:7" ht="15.75" customHeight="1">
      <c r="A841" s="1"/>
      <c r="B841" s="1"/>
      <c r="C841" s="1"/>
      <c r="D841" s="1"/>
      <c r="E841" s="1"/>
      <c r="F841" s="2"/>
      <c r="G841" s="1"/>
    </row>
    <row r="842" spans="1:7" ht="15.75" customHeight="1">
      <c r="A842" s="1"/>
      <c r="B842" s="1"/>
      <c r="C842" s="1"/>
      <c r="D842" s="1"/>
      <c r="E842" s="1"/>
      <c r="F842" s="2"/>
      <c r="G842" s="1"/>
    </row>
    <row r="843" spans="1:7" ht="15.75" customHeight="1">
      <c r="A843" s="1"/>
      <c r="B843" s="1"/>
      <c r="C843" s="1"/>
      <c r="D843" s="1"/>
      <c r="E843" s="1"/>
      <c r="F843" s="2"/>
      <c r="G843" s="1"/>
    </row>
    <row r="844" spans="1:7" ht="15.75" customHeight="1">
      <c r="A844" s="1"/>
      <c r="B844" s="1"/>
      <c r="C844" s="1"/>
      <c r="D844" s="1"/>
      <c r="E844" s="1"/>
      <c r="F844" s="2"/>
      <c r="G844" s="1"/>
    </row>
    <row r="845" spans="1:7" ht="15.75" customHeight="1">
      <c r="A845" s="1"/>
      <c r="B845" s="1"/>
      <c r="C845" s="1"/>
      <c r="D845" s="1"/>
      <c r="E845" s="1"/>
      <c r="F845" s="2"/>
      <c r="G845" s="1"/>
    </row>
    <row r="846" spans="1:7" ht="15.75" customHeight="1">
      <c r="A846" s="1"/>
      <c r="B846" s="1"/>
      <c r="C846" s="1"/>
      <c r="D846" s="1"/>
      <c r="E846" s="1"/>
      <c r="F846" s="2"/>
      <c r="G846" s="1"/>
    </row>
    <row r="847" spans="1:7" ht="15.75" customHeight="1">
      <c r="A847" s="1"/>
      <c r="B847" s="1"/>
      <c r="C847" s="1"/>
      <c r="D847" s="1"/>
      <c r="E847" s="1"/>
      <c r="F847" s="2"/>
      <c r="G847" s="1"/>
    </row>
    <row r="848" spans="1:7" ht="15.75" customHeight="1">
      <c r="A848" s="1"/>
      <c r="B848" s="1"/>
      <c r="C848" s="1"/>
      <c r="D848" s="1"/>
      <c r="E848" s="1"/>
      <c r="F848" s="2"/>
      <c r="G848" s="1"/>
    </row>
    <row r="849" spans="1:7" ht="15.75" customHeight="1">
      <c r="A849" s="1"/>
      <c r="B849" s="1"/>
      <c r="C849" s="1"/>
      <c r="D849" s="1"/>
      <c r="E849" s="1"/>
      <c r="F849" s="2"/>
      <c r="G849" s="1"/>
    </row>
    <row r="850" spans="1:7" ht="15.75" customHeight="1">
      <c r="A850" s="1"/>
      <c r="B850" s="1"/>
      <c r="C850" s="1"/>
      <c r="D850" s="1"/>
      <c r="E850" s="1"/>
      <c r="F850" s="2"/>
      <c r="G850" s="1"/>
    </row>
    <row r="851" spans="1:7" ht="15.75" customHeight="1">
      <c r="A851" s="1"/>
      <c r="B851" s="1"/>
      <c r="C851" s="1"/>
      <c r="D851" s="1"/>
      <c r="E851" s="1"/>
      <c r="F851" s="2"/>
      <c r="G851" s="1"/>
    </row>
    <row r="852" spans="1:7" ht="15.75" customHeight="1">
      <c r="A852" s="1"/>
      <c r="B852" s="1"/>
      <c r="C852" s="1"/>
      <c r="D852" s="1"/>
      <c r="E852" s="1"/>
      <c r="F852" s="2"/>
      <c r="G852" s="1"/>
    </row>
    <row r="853" spans="1:7" ht="15.75" customHeight="1">
      <c r="A853" s="1"/>
      <c r="B853" s="1"/>
      <c r="C853" s="1"/>
      <c r="D853" s="1"/>
      <c r="E853" s="1"/>
      <c r="F853" s="2"/>
      <c r="G853" s="1"/>
    </row>
    <row r="854" spans="1:7" ht="15.75" customHeight="1">
      <c r="A854" s="1"/>
      <c r="B854" s="1"/>
      <c r="C854" s="1"/>
      <c r="D854" s="1"/>
      <c r="E854" s="1"/>
      <c r="F854" s="2"/>
      <c r="G854" s="1"/>
    </row>
    <row r="855" spans="1:7" ht="15.75" customHeight="1">
      <c r="A855" s="1"/>
      <c r="B855" s="1"/>
      <c r="C855" s="1"/>
      <c r="D855" s="1"/>
      <c r="E855" s="1"/>
      <c r="F855" s="2"/>
      <c r="G855" s="1"/>
    </row>
    <row r="856" spans="1:7" ht="15.75" customHeight="1">
      <c r="A856" s="1"/>
      <c r="B856" s="1"/>
      <c r="C856" s="1"/>
      <c r="D856" s="1"/>
      <c r="E856" s="1"/>
      <c r="F856" s="2"/>
      <c r="G856" s="1"/>
    </row>
    <row r="857" spans="1:7" ht="15.75" customHeight="1">
      <c r="A857" s="1"/>
      <c r="B857" s="1"/>
      <c r="C857" s="1"/>
      <c r="D857" s="1"/>
      <c r="E857" s="1"/>
      <c r="F857" s="2"/>
      <c r="G857" s="1"/>
    </row>
    <row r="858" spans="1:7" ht="15.75" customHeight="1">
      <c r="A858" s="1"/>
      <c r="B858" s="1"/>
      <c r="C858" s="1"/>
      <c r="D858" s="1"/>
      <c r="E858" s="1"/>
      <c r="F858" s="2"/>
      <c r="G858" s="1"/>
    </row>
    <row r="859" spans="1:7" ht="15.75" customHeight="1">
      <c r="A859" s="1"/>
      <c r="B859" s="1"/>
      <c r="C859" s="1"/>
      <c r="D859" s="1"/>
      <c r="E859" s="1"/>
      <c r="F859" s="2"/>
      <c r="G859" s="1"/>
    </row>
    <row r="860" spans="1:7" ht="15.75" customHeight="1">
      <c r="A860" s="1"/>
      <c r="B860" s="1"/>
      <c r="C860" s="1"/>
      <c r="D860" s="1"/>
      <c r="E860" s="1"/>
      <c r="F860" s="2"/>
      <c r="G860" s="1"/>
    </row>
    <row r="861" spans="1:7" ht="15.75" customHeight="1">
      <c r="A861" s="1"/>
      <c r="B861" s="1"/>
      <c r="C861" s="1"/>
      <c r="D861" s="1"/>
      <c r="E861" s="1"/>
      <c r="F861" s="2"/>
      <c r="G861" s="1"/>
    </row>
    <row r="862" spans="1:7" ht="15.75" customHeight="1">
      <c r="A862" s="1"/>
      <c r="B862" s="1"/>
      <c r="C862" s="1"/>
      <c r="D862" s="1"/>
      <c r="E862" s="1"/>
      <c r="F862" s="2"/>
      <c r="G862" s="1"/>
    </row>
    <row r="863" spans="1:7" ht="15.75" customHeight="1">
      <c r="A863" s="1"/>
      <c r="B863" s="1"/>
      <c r="C863" s="1"/>
      <c r="D863" s="1"/>
      <c r="E863" s="1"/>
      <c r="F863" s="2"/>
      <c r="G863" s="1"/>
    </row>
    <row r="864" spans="1:7" ht="15.75" customHeight="1">
      <c r="A864" s="1"/>
      <c r="B864" s="1"/>
      <c r="C864" s="1"/>
      <c r="D864" s="1"/>
      <c r="E864" s="1"/>
      <c r="F864" s="2"/>
      <c r="G864" s="1"/>
    </row>
    <row r="865" spans="1:7" ht="15.75" customHeight="1">
      <c r="A865" s="1"/>
      <c r="B865" s="1"/>
      <c r="C865" s="1"/>
      <c r="D865" s="1"/>
      <c r="E865" s="1"/>
      <c r="F865" s="2"/>
      <c r="G865" s="1"/>
    </row>
    <row r="866" spans="1:7" ht="15.75" customHeight="1">
      <c r="A866" s="1"/>
      <c r="B866" s="1"/>
      <c r="C866" s="1"/>
      <c r="D866" s="1"/>
      <c r="E866" s="1"/>
      <c r="F866" s="2"/>
      <c r="G866" s="1"/>
    </row>
    <row r="867" spans="1:7" ht="15.75" customHeight="1">
      <c r="A867" s="1"/>
      <c r="B867" s="1"/>
      <c r="C867" s="1"/>
      <c r="D867" s="1"/>
      <c r="E867" s="1"/>
      <c r="F867" s="2"/>
      <c r="G867" s="1"/>
    </row>
    <row r="868" spans="1:7" ht="15.75" customHeight="1">
      <c r="A868" s="1"/>
      <c r="B868" s="1"/>
      <c r="C868" s="1"/>
      <c r="D868" s="1"/>
      <c r="E868" s="1"/>
      <c r="F868" s="2"/>
      <c r="G868" s="1"/>
    </row>
    <row r="869" spans="1:7" ht="15.75" customHeight="1">
      <c r="A869" s="1"/>
      <c r="B869" s="1"/>
      <c r="C869" s="1"/>
      <c r="D869" s="1"/>
      <c r="E869" s="1"/>
      <c r="F869" s="2"/>
      <c r="G869" s="1"/>
    </row>
    <row r="870" spans="1:7" ht="15.75" customHeight="1">
      <c r="A870" s="1"/>
      <c r="B870" s="1"/>
      <c r="C870" s="1"/>
      <c r="D870" s="1"/>
      <c r="E870" s="1"/>
      <c r="F870" s="2"/>
      <c r="G870" s="1"/>
    </row>
    <row r="871" spans="1:7" ht="15.75" customHeight="1">
      <c r="A871" s="1"/>
      <c r="B871" s="1"/>
      <c r="C871" s="1"/>
      <c r="D871" s="1"/>
      <c r="E871" s="1"/>
      <c r="F871" s="2"/>
      <c r="G871" s="1"/>
    </row>
    <row r="872" spans="1:7" ht="15.75" customHeight="1">
      <c r="A872" s="1"/>
      <c r="B872" s="1"/>
      <c r="C872" s="1"/>
      <c r="D872" s="1"/>
      <c r="E872" s="1"/>
      <c r="F872" s="2"/>
      <c r="G872" s="1"/>
    </row>
    <row r="873" spans="1:7" ht="15.75" customHeight="1">
      <c r="A873" s="1"/>
      <c r="B873" s="1"/>
      <c r="C873" s="1"/>
      <c r="D873" s="1"/>
      <c r="E873" s="1"/>
      <c r="F873" s="2"/>
      <c r="G873" s="1"/>
    </row>
    <row r="874" spans="1:7" ht="15.75" customHeight="1">
      <c r="A874" s="1"/>
      <c r="B874" s="1"/>
      <c r="C874" s="1"/>
      <c r="D874" s="1"/>
      <c r="E874" s="1"/>
      <c r="F874" s="2"/>
      <c r="G874" s="1"/>
    </row>
    <row r="875" spans="1:7" ht="15.75" customHeight="1">
      <c r="A875" s="1"/>
      <c r="B875" s="1"/>
      <c r="C875" s="1"/>
      <c r="D875" s="1"/>
      <c r="E875" s="1"/>
      <c r="F875" s="2"/>
      <c r="G875" s="1"/>
    </row>
    <row r="876" spans="1:7" ht="15.75" customHeight="1">
      <c r="A876" s="1"/>
      <c r="B876" s="1"/>
      <c r="C876" s="1"/>
      <c r="D876" s="1"/>
      <c r="E876" s="1"/>
      <c r="F876" s="2"/>
      <c r="G876" s="1"/>
    </row>
    <row r="877" spans="1:7" ht="15.75" customHeight="1">
      <c r="A877" s="1"/>
      <c r="B877" s="1"/>
      <c r="C877" s="1"/>
      <c r="D877" s="1"/>
      <c r="E877" s="1"/>
      <c r="F877" s="2"/>
      <c r="G877" s="1"/>
    </row>
    <row r="878" spans="1:7" ht="15.75" customHeight="1">
      <c r="A878" s="1"/>
      <c r="B878" s="1"/>
      <c r="C878" s="1"/>
      <c r="D878" s="1"/>
      <c r="E878" s="1"/>
      <c r="F878" s="2"/>
      <c r="G878" s="1"/>
    </row>
    <row r="879" spans="1:7" ht="15.75" customHeight="1">
      <c r="A879" s="1"/>
      <c r="B879" s="1"/>
      <c r="C879" s="1"/>
      <c r="D879" s="1"/>
      <c r="E879" s="1"/>
      <c r="F879" s="2"/>
      <c r="G879" s="1"/>
    </row>
    <row r="880" spans="1:7" ht="15.75" customHeight="1">
      <c r="A880" s="1"/>
      <c r="B880" s="1"/>
      <c r="C880" s="1"/>
      <c r="D880" s="1"/>
      <c r="E880" s="1"/>
      <c r="F880" s="2"/>
      <c r="G880" s="1"/>
    </row>
    <row r="881" spans="1:7" ht="15.75" customHeight="1">
      <c r="A881" s="1"/>
      <c r="B881" s="1"/>
      <c r="C881" s="1"/>
      <c r="D881" s="1"/>
      <c r="E881" s="1"/>
      <c r="F881" s="2"/>
      <c r="G881" s="1"/>
    </row>
    <row r="882" spans="1:7" ht="15.75" customHeight="1">
      <c r="A882" s="1"/>
      <c r="B882" s="1"/>
      <c r="C882" s="1"/>
      <c r="D882" s="1"/>
      <c r="E882" s="1"/>
      <c r="F882" s="2"/>
      <c r="G882" s="1"/>
    </row>
    <row r="883" spans="1:7" ht="15.75" customHeight="1">
      <c r="A883" s="1"/>
      <c r="B883" s="1"/>
      <c r="C883" s="1"/>
      <c r="D883" s="1"/>
      <c r="E883" s="1"/>
      <c r="F883" s="2"/>
      <c r="G883" s="1"/>
    </row>
    <row r="884" spans="1:7" ht="15.75" customHeight="1">
      <c r="A884" s="1"/>
      <c r="B884" s="1"/>
      <c r="C884" s="1"/>
      <c r="D884" s="1"/>
      <c r="E884" s="1"/>
      <c r="F884" s="2"/>
      <c r="G884" s="1"/>
    </row>
    <row r="885" spans="1:7" ht="15.75" customHeight="1">
      <c r="A885" s="1"/>
      <c r="B885" s="1"/>
      <c r="C885" s="1"/>
      <c r="D885" s="1"/>
      <c r="E885" s="1"/>
      <c r="F885" s="2"/>
      <c r="G885" s="1"/>
    </row>
    <row r="886" spans="1:7" ht="15.75" customHeight="1">
      <c r="A886" s="1"/>
      <c r="B886" s="1"/>
      <c r="C886" s="1"/>
      <c r="D886" s="1"/>
      <c r="E886" s="1"/>
      <c r="F886" s="2"/>
      <c r="G886" s="1"/>
    </row>
    <row r="887" spans="1:7" ht="15.75" customHeight="1">
      <c r="A887" s="1"/>
      <c r="B887" s="1"/>
      <c r="C887" s="1"/>
      <c r="D887" s="1"/>
      <c r="E887" s="1"/>
      <c r="F887" s="2"/>
      <c r="G887" s="1"/>
    </row>
    <row r="888" spans="1:7" ht="15.75" customHeight="1">
      <c r="A888" s="1"/>
      <c r="B888" s="1"/>
      <c r="C888" s="1"/>
      <c r="D888" s="1"/>
      <c r="E888" s="1"/>
      <c r="F888" s="2"/>
      <c r="G888" s="1"/>
    </row>
    <row r="889" spans="1:7" ht="15.75" customHeight="1">
      <c r="A889" s="1"/>
      <c r="B889" s="1"/>
      <c r="C889" s="1"/>
      <c r="D889" s="1"/>
      <c r="E889" s="1"/>
      <c r="F889" s="2"/>
      <c r="G889" s="1"/>
    </row>
    <row r="890" spans="1:7" ht="15.75" customHeight="1">
      <c r="A890" s="1"/>
      <c r="B890" s="1"/>
      <c r="C890" s="1"/>
      <c r="D890" s="1"/>
      <c r="E890" s="1"/>
      <c r="F890" s="2"/>
      <c r="G890" s="1"/>
    </row>
    <row r="891" spans="1:7" ht="15.75" customHeight="1">
      <c r="A891" s="1"/>
      <c r="B891" s="1"/>
      <c r="C891" s="1"/>
      <c r="D891" s="1"/>
      <c r="E891" s="1"/>
      <c r="F891" s="2"/>
      <c r="G891" s="1"/>
    </row>
    <row r="892" spans="1:7" ht="15.75" customHeight="1">
      <c r="A892" s="1"/>
      <c r="B892" s="1"/>
      <c r="C892" s="1"/>
      <c r="D892" s="1"/>
      <c r="E892" s="1"/>
      <c r="F892" s="2"/>
      <c r="G892" s="1"/>
    </row>
    <row r="893" spans="1:7" ht="15.75" customHeight="1">
      <c r="A893" s="1"/>
      <c r="B893" s="1"/>
      <c r="C893" s="1"/>
      <c r="D893" s="1"/>
      <c r="E893" s="1"/>
      <c r="F893" s="2"/>
      <c r="G893" s="1"/>
    </row>
    <row r="894" spans="1:7" ht="15.75" customHeight="1">
      <c r="A894" s="1"/>
      <c r="B894" s="1"/>
      <c r="C894" s="1"/>
      <c r="D894" s="1"/>
      <c r="E894" s="1"/>
      <c r="F894" s="2"/>
      <c r="G894" s="1"/>
    </row>
    <row r="895" spans="1:7" ht="15.75" customHeight="1">
      <c r="A895" s="1"/>
      <c r="B895" s="1"/>
      <c r="C895" s="1"/>
      <c r="D895" s="1"/>
      <c r="E895" s="1"/>
      <c r="F895" s="2"/>
      <c r="G895" s="1"/>
    </row>
    <row r="896" spans="1:7" ht="15.75" customHeight="1">
      <c r="A896" s="1"/>
      <c r="B896" s="1"/>
      <c r="C896" s="1"/>
      <c r="D896" s="1"/>
      <c r="E896" s="1"/>
      <c r="F896" s="2"/>
      <c r="G896" s="1"/>
    </row>
    <row r="897" spans="1:7" ht="15.75" customHeight="1">
      <c r="A897" s="1"/>
      <c r="B897" s="1"/>
      <c r="C897" s="1"/>
      <c r="D897" s="1"/>
      <c r="E897" s="1"/>
      <c r="F897" s="2"/>
      <c r="G897" s="1"/>
    </row>
    <row r="898" spans="1:7" ht="15.75" customHeight="1">
      <c r="A898" s="1"/>
      <c r="B898" s="1"/>
      <c r="C898" s="1"/>
      <c r="D898" s="1"/>
      <c r="E898" s="1"/>
      <c r="F898" s="2"/>
      <c r="G898" s="1"/>
    </row>
    <row r="899" spans="1:7" ht="15.75" customHeight="1">
      <c r="A899" s="1"/>
      <c r="B899" s="1"/>
      <c r="C899" s="1"/>
      <c r="D899" s="1"/>
      <c r="E899" s="1"/>
      <c r="F899" s="2"/>
      <c r="G899" s="1"/>
    </row>
    <row r="900" spans="1:7" ht="15.75" customHeight="1">
      <c r="A900" s="1"/>
      <c r="B900" s="1"/>
      <c r="C900" s="1"/>
      <c r="D900" s="1"/>
      <c r="E900" s="1"/>
      <c r="F900" s="2"/>
      <c r="G900" s="1"/>
    </row>
    <row r="901" spans="1:7" ht="15.75" customHeight="1">
      <c r="A901" s="1"/>
      <c r="B901" s="1"/>
      <c r="C901" s="1"/>
      <c r="D901" s="1"/>
      <c r="E901" s="1"/>
      <c r="F901" s="2"/>
      <c r="G901" s="1"/>
    </row>
    <row r="902" spans="1:7" ht="15.75" customHeight="1">
      <c r="A902" s="1"/>
      <c r="B902" s="1"/>
      <c r="C902" s="1"/>
      <c r="D902" s="1"/>
      <c r="E902" s="1"/>
      <c r="F902" s="2"/>
      <c r="G902" s="1"/>
    </row>
    <row r="903" spans="1:7" ht="15.75" customHeight="1">
      <c r="A903" s="1"/>
      <c r="B903" s="1"/>
      <c r="C903" s="1"/>
      <c r="D903" s="1"/>
      <c r="E903" s="1"/>
      <c r="F903" s="2"/>
      <c r="G903" s="1"/>
    </row>
    <row r="904" spans="1:7" ht="15.75" customHeight="1">
      <c r="A904" s="1"/>
      <c r="B904" s="1"/>
      <c r="C904" s="1"/>
      <c r="D904" s="1"/>
      <c r="E904" s="1"/>
      <c r="F904" s="2"/>
      <c r="G904" s="1"/>
    </row>
    <row r="905" spans="1:7" ht="15.75" customHeight="1">
      <c r="A905" s="1"/>
      <c r="B905" s="1"/>
      <c r="C905" s="1"/>
      <c r="D905" s="1"/>
      <c r="E905" s="1"/>
      <c r="F905" s="2"/>
      <c r="G905" s="1"/>
    </row>
    <row r="906" spans="1:7" ht="15.75" customHeight="1">
      <c r="A906" s="1"/>
      <c r="B906" s="1"/>
      <c r="C906" s="1"/>
      <c r="D906" s="1"/>
      <c r="E906" s="1"/>
      <c r="F906" s="2"/>
      <c r="G906" s="1"/>
    </row>
    <row r="907" spans="1:7" ht="15.75" customHeight="1">
      <c r="A907" s="1"/>
      <c r="B907" s="1"/>
      <c r="C907" s="1"/>
      <c r="D907" s="1"/>
      <c r="E907" s="1"/>
      <c r="F907" s="2"/>
      <c r="G907" s="1"/>
    </row>
    <row r="908" spans="1:7" ht="15.75" customHeight="1">
      <c r="A908" s="1"/>
      <c r="B908" s="1"/>
      <c r="C908" s="1"/>
      <c r="D908" s="1"/>
      <c r="E908" s="1"/>
      <c r="F908" s="2"/>
      <c r="G908" s="1"/>
    </row>
    <row r="909" spans="1:7" ht="15.75" customHeight="1">
      <c r="A909" s="1"/>
      <c r="B909" s="1"/>
      <c r="C909" s="1"/>
      <c r="D909" s="1"/>
      <c r="E909" s="1"/>
      <c r="F909" s="2"/>
      <c r="G909" s="1"/>
    </row>
    <row r="910" spans="1:7" ht="15.75" customHeight="1">
      <c r="A910" s="1"/>
      <c r="B910" s="1"/>
      <c r="C910" s="1"/>
      <c r="D910" s="1"/>
      <c r="E910" s="1"/>
      <c r="F910" s="2"/>
      <c r="G910" s="1"/>
    </row>
    <row r="911" spans="1:7" ht="15.75" customHeight="1">
      <c r="A911" s="1"/>
      <c r="B911" s="1"/>
      <c r="C911" s="1"/>
      <c r="D911" s="1"/>
      <c r="E911" s="1"/>
      <c r="F911" s="2"/>
      <c r="G911" s="1"/>
    </row>
    <row r="912" spans="1:7" ht="15.75" customHeight="1">
      <c r="A912" s="1"/>
      <c r="B912" s="1"/>
      <c r="C912" s="1"/>
      <c r="D912" s="1"/>
      <c r="E912" s="1"/>
      <c r="F912" s="2"/>
      <c r="G912" s="1"/>
    </row>
    <row r="913" spans="1:7" ht="15.75" customHeight="1">
      <c r="A913" s="1"/>
      <c r="B913" s="1"/>
      <c r="C913" s="1"/>
      <c r="D913" s="1"/>
      <c r="E913" s="1"/>
      <c r="F913" s="2"/>
      <c r="G913" s="1"/>
    </row>
    <row r="914" spans="1:7" ht="15.75" customHeight="1">
      <c r="A914" s="1"/>
      <c r="B914" s="1"/>
      <c r="C914" s="1"/>
      <c r="D914" s="1"/>
      <c r="E914" s="1"/>
      <c r="F914" s="2"/>
      <c r="G914" s="1"/>
    </row>
    <row r="915" spans="1:7" ht="15.75" customHeight="1">
      <c r="A915" s="1"/>
      <c r="B915" s="1"/>
      <c r="C915" s="1"/>
      <c r="D915" s="1"/>
      <c r="E915" s="1"/>
      <c r="F915" s="2"/>
      <c r="G915" s="1"/>
    </row>
    <row r="916" spans="1:7" ht="15.75" customHeight="1">
      <c r="A916" s="1"/>
      <c r="B916" s="1"/>
      <c r="C916" s="1"/>
      <c r="D916" s="1"/>
      <c r="E916" s="1"/>
      <c r="F916" s="2"/>
      <c r="G916" s="1"/>
    </row>
    <row r="917" spans="1:7" ht="15.75" customHeight="1">
      <c r="A917" s="1"/>
      <c r="B917" s="1"/>
      <c r="C917" s="1"/>
      <c r="D917" s="1"/>
      <c r="E917" s="1"/>
      <c r="F917" s="2"/>
      <c r="G917" s="1"/>
    </row>
    <row r="918" spans="1:7" ht="15.75" customHeight="1">
      <c r="A918" s="1"/>
      <c r="B918" s="1"/>
      <c r="C918" s="1"/>
      <c r="D918" s="1"/>
      <c r="E918" s="1"/>
      <c r="F918" s="2"/>
      <c r="G918" s="1"/>
    </row>
    <row r="919" spans="1:7" ht="15.75" customHeight="1">
      <c r="A919" s="1"/>
      <c r="B919" s="1"/>
      <c r="C919" s="1"/>
      <c r="D919" s="1"/>
      <c r="E919" s="1"/>
      <c r="F919" s="2"/>
      <c r="G919" s="1"/>
    </row>
    <row r="920" spans="1:7" ht="15.75" customHeight="1">
      <c r="A920" s="1"/>
      <c r="B920" s="1"/>
      <c r="C920" s="1"/>
      <c r="D920" s="1"/>
      <c r="E920" s="1"/>
      <c r="F920" s="2"/>
      <c r="G920" s="1"/>
    </row>
    <row r="921" spans="1:7" ht="15.75" customHeight="1">
      <c r="A921" s="1"/>
      <c r="B921" s="1"/>
      <c r="C921" s="1"/>
      <c r="D921" s="1"/>
      <c r="E921" s="1"/>
      <c r="F921" s="2"/>
      <c r="G921" s="1"/>
    </row>
    <row r="922" spans="1:7" ht="15.75" customHeight="1">
      <c r="A922" s="1"/>
      <c r="B922" s="1"/>
      <c r="C922" s="1"/>
      <c r="D922" s="1"/>
      <c r="E922" s="1"/>
      <c r="F922" s="2"/>
      <c r="G922" s="1"/>
    </row>
    <row r="923" spans="1:7" ht="15.75" customHeight="1">
      <c r="A923" s="1"/>
      <c r="B923" s="1"/>
      <c r="C923" s="1"/>
      <c r="D923" s="1"/>
      <c r="E923" s="1"/>
      <c r="F923" s="2"/>
      <c r="G923" s="1"/>
    </row>
    <row r="924" spans="1:7" ht="15.75" customHeight="1">
      <c r="A924" s="1"/>
      <c r="B924" s="1"/>
      <c r="C924" s="1"/>
      <c r="D924" s="1"/>
      <c r="E924" s="1"/>
      <c r="F924" s="2"/>
      <c r="G924" s="1"/>
    </row>
    <row r="925" spans="1:7" ht="15.75" customHeight="1">
      <c r="A925" s="1"/>
      <c r="B925" s="1"/>
      <c r="C925" s="1"/>
      <c r="D925" s="1"/>
      <c r="E925" s="1"/>
      <c r="F925" s="2"/>
      <c r="G925" s="1"/>
    </row>
    <row r="926" spans="1:7" ht="15.75" customHeight="1">
      <c r="A926" s="1"/>
      <c r="B926" s="1"/>
      <c r="C926" s="1"/>
      <c r="D926" s="1"/>
      <c r="E926" s="1"/>
      <c r="F926" s="2"/>
      <c r="G926" s="1"/>
    </row>
    <row r="927" spans="1:7" ht="15.75" customHeight="1">
      <c r="A927" s="1"/>
      <c r="B927" s="1"/>
      <c r="C927" s="1"/>
      <c r="D927" s="1"/>
      <c r="E927" s="1"/>
      <c r="F927" s="2"/>
      <c r="G927" s="1"/>
    </row>
    <row r="928" spans="1:7" ht="15.75" customHeight="1">
      <c r="A928" s="1"/>
      <c r="B928" s="1"/>
      <c r="C928" s="1"/>
      <c r="D928" s="1"/>
      <c r="E928" s="1"/>
      <c r="F928" s="2"/>
      <c r="G928" s="1"/>
    </row>
    <row r="929" spans="1:7" ht="15.75" customHeight="1">
      <c r="A929" s="1"/>
      <c r="B929" s="1"/>
      <c r="C929" s="1"/>
      <c r="D929" s="1"/>
      <c r="E929" s="1"/>
      <c r="F929" s="2"/>
      <c r="G929" s="1"/>
    </row>
    <row r="930" spans="1:7" ht="15.75" customHeight="1">
      <c r="A930" s="1"/>
      <c r="B930" s="1"/>
      <c r="C930" s="1"/>
      <c r="D930" s="1"/>
      <c r="E930" s="1"/>
      <c r="F930" s="2"/>
      <c r="G930" s="1"/>
    </row>
    <row r="931" spans="1:7" ht="15.75" customHeight="1">
      <c r="A931" s="1"/>
      <c r="B931" s="1"/>
      <c r="C931" s="1"/>
      <c r="D931" s="1"/>
      <c r="E931" s="1"/>
      <c r="F931" s="2"/>
      <c r="G931" s="1"/>
    </row>
    <row r="932" spans="1:7" ht="15.75" customHeight="1">
      <c r="A932" s="1"/>
      <c r="B932" s="1"/>
      <c r="C932" s="1"/>
      <c r="D932" s="1"/>
      <c r="E932" s="1"/>
      <c r="F932" s="2"/>
      <c r="G932" s="1"/>
    </row>
    <row r="933" spans="1:7" ht="15.75" customHeight="1">
      <c r="A933" s="1"/>
      <c r="B933" s="1"/>
      <c r="C933" s="1"/>
      <c r="D933" s="1"/>
      <c r="E933" s="1"/>
      <c r="F933" s="2"/>
      <c r="G933" s="1"/>
    </row>
    <row r="934" spans="1:7" ht="15.75" customHeight="1">
      <c r="A934" s="1"/>
      <c r="B934" s="1"/>
      <c r="C934" s="1"/>
      <c r="D934" s="1"/>
      <c r="E934" s="1"/>
      <c r="F934" s="2"/>
      <c r="G934" s="1"/>
    </row>
    <row r="935" spans="1:7" ht="15.75" customHeight="1">
      <c r="A935" s="1"/>
      <c r="B935" s="1"/>
      <c r="C935" s="1"/>
      <c r="D935" s="1"/>
      <c r="E935" s="1"/>
      <c r="F935" s="2"/>
      <c r="G935" s="1"/>
    </row>
    <row r="936" spans="1:7" ht="15.75" customHeight="1">
      <c r="A936" s="1"/>
      <c r="B936" s="1"/>
      <c r="C936" s="1"/>
      <c r="D936" s="1"/>
      <c r="E936" s="1"/>
      <c r="F936" s="2"/>
      <c r="G936" s="1"/>
    </row>
    <row r="937" spans="1:7" ht="15.75" customHeight="1">
      <c r="A937" s="1"/>
      <c r="B937" s="1"/>
      <c r="C937" s="1"/>
      <c r="D937" s="1"/>
      <c r="E937" s="1"/>
      <c r="F937" s="2"/>
      <c r="G937" s="1"/>
    </row>
    <row r="938" spans="1:7" ht="15.75" customHeight="1">
      <c r="A938" s="1"/>
      <c r="B938" s="1"/>
      <c r="C938" s="1"/>
      <c r="D938" s="1"/>
      <c r="E938" s="1"/>
      <c r="F938" s="2"/>
      <c r="G938" s="1"/>
    </row>
    <row r="939" spans="1:7" ht="15.75" customHeight="1">
      <c r="A939" s="1"/>
      <c r="B939" s="1"/>
      <c r="C939" s="1"/>
      <c r="D939" s="1"/>
      <c r="E939" s="1"/>
      <c r="F939" s="2"/>
      <c r="G939" s="1"/>
    </row>
    <row r="940" spans="1:7" ht="15.75" customHeight="1">
      <c r="A940" s="1"/>
      <c r="B940" s="1"/>
      <c r="C940" s="1"/>
      <c r="D940" s="1"/>
      <c r="E940" s="1"/>
      <c r="F940" s="2"/>
      <c r="G940" s="1"/>
    </row>
    <row r="941" spans="1:7" ht="15.75" customHeight="1">
      <c r="A941" s="1"/>
      <c r="B941" s="1"/>
      <c r="C941" s="1"/>
      <c r="D941" s="1"/>
      <c r="E941" s="1"/>
      <c r="F941" s="2"/>
      <c r="G941" s="1"/>
    </row>
    <row r="942" spans="1:7" ht="15.75" customHeight="1">
      <c r="A942" s="1"/>
      <c r="B942" s="1"/>
      <c r="C942" s="1"/>
      <c r="D942" s="1"/>
      <c r="E942" s="1"/>
      <c r="F942" s="2"/>
      <c r="G942" s="1"/>
    </row>
    <row r="943" spans="1:7" ht="15.75" customHeight="1">
      <c r="A943" s="1"/>
      <c r="B943" s="1"/>
      <c r="C943" s="1"/>
      <c r="D943" s="1"/>
      <c r="E943" s="1"/>
      <c r="F943" s="2"/>
      <c r="G943" s="1"/>
    </row>
    <row r="944" spans="1:7" ht="15.75" customHeight="1">
      <c r="A944" s="1"/>
      <c r="B944" s="1"/>
      <c r="C944" s="1"/>
      <c r="D944" s="1"/>
      <c r="E944" s="1"/>
      <c r="F944" s="2"/>
      <c r="G944" s="1"/>
    </row>
    <row r="945" spans="1:7" ht="15.75" customHeight="1">
      <c r="A945" s="1"/>
      <c r="B945" s="1"/>
      <c r="C945" s="1"/>
      <c r="D945" s="1"/>
      <c r="E945" s="1"/>
      <c r="F945" s="2"/>
      <c r="G945" s="1"/>
    </row>
    <row r="946" spans="1:7" ht="15.75" customHeight="1">
      <c r="A946" s="1"/>
      <c r="B946" s="1"/>
      <c r="C946" s="1"/>
      <c r="D946" s="1"/>
      <c r="E946" s="1"/>
      <c r="F946" s="2"/>
      <c r="G946" s="1"/>
    </row>
    <row r="947" spans="1:7" ht="15.75" customHeight="1">
      <c r="A947" s="1"/>
      <c r="B947" s="1"/>
      <c r="C947" s="1"/>
      <c r="D947" s="1"/>
      <c r="E947" s="1"/>
      <c r="F947" s="2"/>
      <c r="G947" s="1"/>
    </row>
    <row r="948" spans="1:7" ht="15.75" customHeight="1">
      <c r="A948" s="1"/>
      <c r="B948" s="1"/>
      <c r="C948" s="1"/>
      <c r="D948" s="1"/>
      <c r="E948" s="1"/>
      <c r="F948" s="2"/>
      <c r="G948" s="1"/>
    </row>
    <row r="949" spans="1:7" ht="15.75" customHeight="1">
      <c r="A949" s="1"/>
      <c r="B949" s="1"/>
      <c r="C949" s="1"/>
      <c r="D949" s="1"/>
      <c r="E949" s="1"/>
      <c r="F949" s="2"/>
      <c r="G949" s="1"/>
    </row>
    <row r="950" spans="1:7" ht="15.75" customHeight="1">
      <c r="A950" s="1"/>
      <c r="B950" s="1"/>
      <c r="C950" s="1"/>
      <c r="D950" s="1"/>
      <c r="E950" s="1"/>
      <c r="F950" s="2"/>
      <c r="G950" s="1"/>
    </row>
    <row r="951" spans="1:7" ht="15.75" customHeight="1">
      <c r="A951" s="1"/>
      <c r="B951" s="1"/>
      <c r="C951" s="1"/>
      <c r="D951" s="1"/>
      <c r="E951" s="1"/>
      <c r="F951" s="2"/>
      <c r="G951" s="1"/>
    </row>
    <row r="952" spans="1:7" ht="15.75" customHeight="1">
      <c r="A952" s="1"/>
      <c r="B952" s="1"/>
      <c r="C952" s="1"/>
      <c r="D952" s="1"/>
      <c r="E952" s="1"/>
      <c r="F952" s="2"/>
      <c r="G952" s="1"/>
    </row>
    <row r="953" spans="1:7" ht="15.75" customHeight="1">
      <c r="A953" s="1"/>
      <c r="B953" s="1"/>
      <c r="C953" s="1"/>
      <c r="D953" s="1"/>
      <c r="E953" s="1"/>
      <c r="F953" s="2"/>
      <c r="G953" s="1"/>
    </row>
    <row r="954" spans="1:7" ht="15.75" customHeight="1">
      <c r="A954" s="1"/>
      <c r="B954" s="1"/>
      <c r="C954" s="1"/>
      <c r="D954" s="1"/>
      <c r="E954" s="1"/>
      <c r="F954" s="2"/>
      <c r="G954" s="1"/>
    </row>
    <row r="955" spans="1:7" ht="15.75" customHeight="1">
      <c r="A955" s="1"/>
      <c r="B955" s="1"/>
      <c r="C955" s="1"/>
      <c r="D955" s="1"/>
      <c r="E955" s="1"/>
      <c r="F955" s="2"/>
      <c r="G955" s="1"/>
    </row>
    <row r="956" spans="1:7" ht="15.75" customHeight="1">
      <c r="A956" s="1"/>
      <c r="B956" s="1"/>
      <c r="C956" s="1"/>
      <c r="D956" s="1"/>
      <c r="E956" s="1"/>
      <c r="F956" s="2"/>
      <c r="G956" s="1"/>
    </row>
    <row r="957" spans="1:7" ht="15.75" customHeight="1">
      <c r="A957" s="1"/>
      <c r="B957" s="1"/>
      <c r="C957" s="1"/>
      <c r="D957" s="1"/>
      <c r="E957" s="1"/>
      <c r="F957" s="2"/>
      <c r="G957" s="1"/>
    </row>
    <row r="958" spans="1:7" ht="15.75" customHeight="1">
      <c r="A958" s="1"/>
      <c r="B958" s="1"/>
      <c r="C958" s="1"/>
      <c r="D958" s="1"/>
      <c r="E958" s="1"/>
      <c r="F958" s="2"/>
      <c r="G958" s="1"/>
    </row>
    <row r="959" spans="1:7" ht="15.75" customHeight="1">
      <c r="A959" s="1"/>
      <c r="B959" s="1"/>
      <c r="C959" s="1"/>
      <c r="D959" s="1"/>
      <c r="E959" s="1"/>
      <c r="F959" s="2"/>
      <c r="G959" s="1"/>
    </row>
    <row r="960" spans="1:7" ht="15.75" customHeight="1">
      <c r="A960" s="1"/>
      <c r="B960" s="1"/>
      <c r="C960" s="1"/>
      <c r="D960" s="1"/>
      <c r="E960" s="1"/>
      <c r="F960" s="2"/>
      <c r="G960" s="1"/>
    </row>
    <row r="961" spans="1:7" ht="15.75" customHeight="1">
      <c r="A961" s="1"/>
      <c r="B961" s="1"/>
      <c r="C961" s="1"/>
      <c r="D961" s="1"/>
      <c r="E961" s="1"/>
      <c r="F961" s="2"/>
      <c r="G961" s="1"/>
    </row>
    <row r="962" spans="1:7" ht="15.75" customHeight="1">
      <c r="A962" s="1"/>
      <c r="B962" s="1"/>
      <c r="C962" s="1"/>
      <c r="D962" s="1"/>
      <c r="E962" s="1"/>
      <c r="F962" s="2"/>
      <c r="G962" s="1"/>
    </row>
    <row r="963" spans="1:7" ht="15.75" customHeight="1">
      <c r="A963" s="1"/>
      <c r="B963" s="1"/>
      <c r="C963" s="1"/>
      <c r="D963" s="1"/>
      <c r="E963" s="1"/>
      <c r="F963" s="2"/>
      <c r="G963" s="1"/>
    </row>
    <row r="964" spans="1:7" ht="15.75" customHeight="1">
      <c r="A964" s="1"/>
      <c r="B964" s="1"/>
      <c r="C964" s="1"/>
      <c r="D964" s="1"/>
      <c r="E964" s="1"/>
      <c r="F964" s="2"/>
      <c r="G964" s="1"/>
    </row>
    <row r="965" spans="1:7" ht="15.75" customHeight="1">
      <c r="A965" s="1"/>
      <c r="B965" s="1"/>
      <c r="C965" s="1"/>
      <c r="D965" s="1"/>
      <c r="E965" s="1"/>
      <c r="F965" s="2"/>
      <c r="G965" s="1"/>
    </row>
    <row r="966" spans="1:7" ht="15.75" customHeight="1">
      <c r="A966" s="1"/>
      <c r="B966" s="1"/>
      <c r="C966" s="1"/>
      <c r="D966" s="1"/>
      <c r="E966" s="1"/>
      <c r="F966" s="2"/>
      <c r="G966" s="1"/>
    </row>
    <row r="967" spans="1:7" ht="15.75" customHeight="1">
      <c r="A967" s="1"/>
      <c r="B967" s="1"/>
      <c r="C967" s="1"/>
      <c r="D967" s="1"/>
      <c r="E967" s="1"/>
      <c r="F967" s="2"/>
      <c r="G967" s="1"/>
    </row>
    <row r="968" spans="1:7" ht="15.75" customHeight="1">
      <c r="A968" s="1"/>
      <c r="B968" s="1"/>
      <c r="C968" s="1"/>
      <c r="D968" s="1"/>
      <c r="E968" s="1"/>
      <c r="F968" s="2"/>
      <c r="G968" s="1"/>
    </row>
    <row r="969" spans="1:7" ht="15.75" customHeight="1">
      <c r="A969" s="1"/>
      <c r="B969" s="1"/>
      <c r="C969" s="1"/>
      <c r="D969" s="1"/>
      <c r="E969" s="1"/>
      <c r="F969" s="2"/>
      <c r="G969" s="1"/>
    </row>
    <row r="970" spans="1:7" ht="15.75" customHeight="1">
      <c r="A970" s="1"/>
      <c r="B970" s="1"/>
      <c r="C970" s="1"/>
      <c r="D970" s="1"/>
      <c r="E970" s="1"/>
      <c r="F970" s="2"/>
      <c r="G970" s="1"/>
    </row>
    <row r="971" spans="1:7" ht="15.75" customHeight="1">
      <c r="A971" s="1"/>
      <c r="B971" s="1"/>
      <c r="C971" s="1"/>
      <c r="D971" s="1"/>
      <c r="E971" s="1"/>
      <c r="F971" s="2"/>
      <c r="G971" s="1"/>
    </row>
    <row r="972" spans="1:7" ht="15.75" customHeight="1">
      <c r="A972" s="1"/>
      <c r="B972" s="1"/>
      <c r="C972" s="1"/>
      <c r="D972" s="1"/>
      <c r="E972" s="1"/>
      <c r="F972" s="2"/>
      <c r="G972" s="1"/>
    </row>
    <row r="973" spans="1:7" ht="15.75" customHeight="1">
      <c r="A973" s="1"/>
      <c r="B973" s="1"/>
      <c r="C973" s="1"/>
      <c r="D973" s="1"/>
      <c r="E973" s="1"/>
      <c r="F973" s="2"/>
      <c r="G973" s="1"/>
    </row>
    <row r="974" spans="1:7" ht="15.75" customHeight="1">
      <c r="A974" s="1"/>
      <c r="B974" s="1"/>
      <c r="C974" s="1"/>
      <c r="D974" s="1"/>
      <c r="E974" s="1"/>
      <c r="F974" s="2"/>
      <c r="G974" s="1"/>
    </row>
    <row r="975" spans="1:7" ht="15.75" customHeight="1">
      <c r="A975" s="1"/>
      <c r="B975" s="1"/>
      <c r="C975" s="1"/>
      <c r="D975" s="1"/>
      <c r="E975" s="1"/>
      <c r="F975" s="2"/>
      <c r="G975" s="1"/>
    </row>
    <row r="976" spans="1:7" ht="15.75" customHeight="1">
      <c r="A976" s="1"/>
      <c r="B976" s="1"/>
      <c r="C976" s="1"/>
      <c r="D976" s="1"/>
      <c r="E976" s="1"/>
      <c r="F976" s="2"/>
      <c r="G976" s="1"/>
    </row>
    <row r="977" spans="1:7" ht="15.75" customHeight="1">
      <c r="A977" s="1"/>
      <c r="B977" s="1"/>
      <c r="C977" s="1"/>
      <c r="D977" s="1"/>
      <c r="E977" s="1"/>
      <c r="F977" s="2"/>
      <c r="G977" s="1"/>
    </row>
    <row r="978" spans="1:7" ht="15.75" customHeight="1">
      <c r="A978" s="1"/>
      <c r="B978" s="1"/>
      <c r="C978" s="1"/>
      <c r="D978" s="1"/>
      <c r="E978" s="1"/>
      <c r="F978" s="2"/>
      <c r="G978" s="1"/>
    </row>
    <row r="979" spans="1:7" ht="15.75" customHeight="1">
      <c r="A979" s="1"/>
      <c r="B979" s="1"/>
      <c r="C979" s="1"/>
      <c r="D979" s="1"/>
      <c r="E979" s="1"/>
      <c r="F979" s="2"/>
      <c r="G979" s="1"/>
    </row>
    <row r="980" spans="1:7" ht="15.75" customHeight="1">
      <c r="A980" s="1"/>
      <c r="B980" s="1"/>
      <c r="C980" s="1"/>
      <c r="D980" s="1"/>
      <c r="E980" s="1"/>
      <c r="F980" s="2"/>
      <c r="G980" s="1"/>
    </row>
    <row r="981" spans="1:7" ht="15.75" customHeight="1">
      <c r="A981" s="1"/>
      <c r="B981" s="1"/>
      <c r="C981" s="1"/>
      <c r="D981" s="1"/>
      <c r="E981" s="1"/>
      <c r="F981" s="2"/>
      <c r="G981" s="1"/>
    </row>
    <row r="982" spans="1:7" ht="15.75" customHeight="1">
      <c r="A982" s="1"/>
      <c r="B982" s="1"/>
      <c r="C982" s="1"/>
      <c r="D982" s="1"/>
      <c r="E982" s="1"/>
      <c r="F982" s="2"/>
      <c r="G982" s="1"/>
    </row>
    <row r="983" spans="1:7" ht="15.75" customHeight="1">
      <c r="A983" s="1"/>
      <c r="B983" s="1"/>
      <c r="C983" s="1"/>
      <c r="D983" s="1"/>
      <c r="E983" s="1"/>
      <c r="F983" s="2"/>
      <c r="G983" s="1"/>
    </row>
    <row r="984" spans="1:7" ht="15.75" customHeight="1">
      <c r="A984" s="1"/>
      <c r="B984" s="1"/>
      <c r="C984" s="1"/>
      <c r="D984" s="1"/>
      <c r="E984" s="1"/>
      <c r="F984" s="2"/>
      <c r="G984" s="1"/>
    </row>
    <row r="985" spans="1:7" ht="15.75" customHeight="1">
      <c r="A985" s="1"/>
      <c r="B985" s="1"/>
      <c r="C985" s="1"/>
      <c r="D985" s="1"/>
      <c r="E985" s="1"/>
      <c r="F985" s="2"/>
      <c r="G985" s="1"/>
    </row>
    <row r="986" spans="1:7" ht="15.75" customHeight="1">
      <c r="A986" s="1"/>
      <c r="B986" s="1"/>
      <c r="C986" s="1"/>
      <c r="D986" s="1"/>
      <c r="E986" s="1"/>
      <c r="F986" s="2"/>
      <c r="G986" s="1"/>
    </row>
    <row r="987" spans="1:7" ht="15.75" customHeight="1">
      <c r="A987" s="1"/>
      <c r="B987" s="1"/>
      <c r="C987" s="1"/>
      <c r="D987" s="1"/>
      <c r="E987" s="1"/>
      <c r="F987" s="2"/>
      <c r="G987" s="1"/>
    </row>
    <row r="988" spans="1:7" ht="15.75" customHeight="1">
      <c r="A988" s="1"/>
      <c r="B988" s="1"/>
      <c r="C988" s="1"/>
      <c r="D988" s="1"/>
      <c r="E988" s="1"/>
      <c r="F988" s="2"/>
      <c r="G988" s="1"/>
    </row>
    <row r="989" spans="1:7" ht="15.75" customHeight="1">
      <c r="A989" s="1"/>
      <c r="B989" s="1"/>
      <c r="C989" s="1"/>
      <c r="D989" s="1"/>
      <c r="E989" s="1"/>
      <c r="F989" s="2"/>
      <c r="G989" s="1"/>
    </row>
  </sheetData>
  <sortState xmlns:xlrd2="http://schemas.microsoft.com/office/spreadsheetml/2017/richdata2" ref="A107:AD134">
    <sortCondition ref="D107:D134"/>
  </sortState>
  <conditionalFormatting sqref="AC5:AD41 D150 F146:Z146">
    <cfRule type="cellIs" dxfId="39" priority="30" operator="notEqual">
      <formula>0</formula>
    </cfRule>
  </conditionalFormatting>
  <conditionalFormatting sqref="K5:K31 K33:K41">
    <cfRule type="cellIs" dxfId="38" priority="31" operator="greaterThan">
      <formula>1500</formula>
    </cfRule>
  </conditionalFormatting>
  <conditionalFormatting sqref="L5:L31 L33:L41">
    <cfRule type="cellIs" dxfId="37" priority="32" operator="greaterThan">
      <formula>300</formula>
    </cfRule>
  </conditionalFormatting>
  <conditionalFormatting sqref="M5:M31 M33:M41">
    <cfRule type="cellIs" dxfId="36" priority="33" operator="greaterThan">
      <formula>200</formula>
    </cfRule>
  </conditionalFormatting>
  <conditionalFormatting sqref="P5:P31 P33:P41">
    <cfRule type="cellIs" dxfId="35" priority="34" operator="greaterThan">
      <formula>600</formula>
    </cfRule>
  </conditionalFormatting>
  <conditionalFormatting sqref="Q5:Q31 Q33:Q41">
    <cfRule type="cellIs" dxfId="34" priority="35" operator="greaterThan">
      <formula>1000</formula>
    </cfRule>
  </conditionalFormatting>
  <conditionalFormatting sqref="R5:R31 R33:R41">
    <cfRule type="cellIs" dxfId="33" priority="36" operator="greaterThan">
      <formula>1000</formula>
    </cfRule>
  </conditionalFormatting>
  <conditionalFormatting sqref="S5:S31 S33:S41">
    <cfRule type="cellIs" dxfId="32" priority="37" operator="greaterThan">
      <formula>200</formula>
    </cfRule>
  </conditionalFormatting>
  <conditionalFormatting sqref="T5:T31 T33:T41">
    <cfRule type="cellIs" dxfId="31" priority="38" operator="greaterThan">
      <formula>200</formula>
    </cfRule>
  </conditionalFormatting>
  <conditionalFormatting sqref="U5:U31 U33:U41">
    <cfRule type="cellIs" dxfId="30" priority="39" operator="greaterThan">
      <formula>100</formula>
    </cfRule>
  </conditionalFormatting>
  <conditionalFormatting sqref="X5:X31 X33:X41">
    <cfRule type="cellIs" dxfId="29" priority="40" operator="greaterThan">
      <formula>60</formula>
    </cfRule>
  </conditionalFormatting>
  <conditionalFormatting sqref="Y5:Y31 Y33:Y41">
    <cfRule type="cellIs" dxfId="28" priority="41" operator="greaterThan">
      <formula>60</formula>
    </cfRule>
  </conditionalFormatting>
  <conditionalFormatting sqref="AC42:AD77">
    <cfRule type="cellIs" dxfId="27" priority="22" operator="notEqual">
      <formula>0</formula>
    </cfRule>
  </conditionalFormatting>
  <conditionalFormatting sqref="K42:K44 K46:K55 K57:K71 K73:K77">
    <cfRule type="cellIs" dxfId="26" priority="23" operator="greaterThan">
      <formula>1500</formula>
    </cfRule>
  </conditionalFormatting>
  <conditionalFormatting sqref="L42:L44 L46:L55 L57:L71 L73:L77">
    <cfRule type="cellIs" dxfId="25" priority="24" operator="greaterThan">
      <formula>300</formula>
    </cfRule>
  </conditionalFormatting>
  <conditionalFormatting sqref="M42:M44 S42:T44 S46:T55 M46:M55 M57:M71 S57:T71 S73:T77 M73:M77">
    <cfRule type="cellIs" dxfId="24" priority="25" operator="greaterThan">
      <formula>200</formula>
    </cfRule>
  </conditionalFormatting>
  <conditionalFormatting sqref="P42:P44 P46:P55 P57:P71 P73:P77">
    <cfRule type="cellIs" dxfId="23" priority="26" operator="greaterThan">
      <formula>600</formula>
    </cfRule>
  </conditionalFormatting>
  <conditionalFormatting sqref="Q42:R44 Q46:R55 Q57:R71 Q73:R77">
    <cfRule type="cellIs" dxfId="22" priority="27" operator="greaterThan">
      <formula>1000</formula>
    </cfRule>
  </conditionalFormatting>
  <conditionalFormatting sqref="U42:U44 U46:U55 U57:U71 U73:U77">
    <cfRule type="cellIs" dxfId="21" priority="28" operator="greaterThan">
      <formula>100</formula>
    </cfRule>
  </conditionalFormatting>
  <conditionalFormatting sqref="X42:Y44 X46:Y55 Y45 X57:Y71 X73:Y77">
    <cfRule type="cellIs" dxfId="20" priority="29" operator="greaterThan">
      <formula>60</formula>
    </cfRule>
  </conditionalFormatting>
  <conditionalFormatting sqref="AC78:AD143">
    <cfRule type="cellIs" dxfId="19" priority="21" stopIfTrue="1" operator="notEqual">
      <formula>0</formula>
    </cfRule>
  </conditionalFormatting>
  <conditionalFormatting sqref="L92:T94 K78:K95 L99:T99 K142:K143 K97:K112">
    <cfRule type="cellIs" dxfId="18" priority="20" stopIfTrue="1" operator="greaterThan">
      <formula>1500</formula>
    </cfRule>
  </conditionalFormatting>
  <conditionalFormatting sqref="L78:L95 L142:L143 L97:L112">
    <cfRule type="cellIs" dxfId="17" priority="19" stopIfTrue="1" operator="greaterThan">
      <formula>300</formula>
    </cfRule>
  </conditionalFormatting>
  <conditionalFormatting sqref="P78:T78 X79:X87 O79:T87 N104:T104 N98:T102 O97:T97 V104:X104 V97:X102 V103:W103 P88:T95 P103:T103 M78:M95 V78:W95 M142:M143 S106:T112 S142:T143 N105:X105 M97:M112">
    <cfRule type="cellIs" dxfId="16" priority="18" stopIfTrue="1" operator="greaterThan">
      <formula>200</formula>
    </cfRule>
  </conditionalFormatting>
  <conditionalFormatting sqref="P93:P94 P99:P104 P106:P112 P142:P143">
    <cfRule type="cellIs" dxfId="15" priority="17" stopIfTrue="1" operator="greaterThan">
      <formula>600</formula>
    </cfRule>
  </conditionalFormatting>
  <conditionalFormatting sqref="Q93:R94 Q99:R104 Q106:R112 Q142:R143">
    <cfRule type="cellIs" dxfId="14" priority="16" stopIfTrue="1" operator="greaterThan">
      <formula>1000</formula>
    </cfRule>
  </conditionalFormatting>
  <conditionalFormatting sqref="U78:U95 U142:U143 U97:U112">
    <cfRule type="cellIs" dxfId="13" priority="15" stopIfTrue="1" operator="greaterThan">
      <formula>100</formula>
    </cfRule>
  </conditionalFormatting>
  <conditionalFormatting sqref="X78:Y78 X82:Y86 Y79:Y81 Y87 X88:Y95 Y122:Y127 X106:X112 Y106:Y120 X142:Y143 X97:Y105">
    <cfRule type="cellIs" dxfId="12" priority="14" stopIfTrue="1" operator="greaterThan">
      <formula>60</formula>
    </cfRule>
  </conditionalFormatting>
  <conditionalFormatting sqref="W82">
    <cfRule type="cellIs" dxfId="11" priority="13" stopIfTrue="1" operator="equal">
      <formula>1001</formula>
    </cfRule>
  </conditionalFormatting>
  <conditionalFormatting sqref="K115:K120 K123:K127 K129 K131:K143">
    <cfRule type="cellIs" dxfId="10" priority="11" stopIfTrue="1" operator="greaterThan">
      <formula>1500</formula>
    </cfRule>
  </conditionalFormatting>
  <conditionalFormatting sqref="L114:L120 L123:L127 L129 L131:L143">
    <cfRule type="cellIs" dxfId="9" priority="10" stopIfTrue="1" operator="greaterThan">
      <formula>300</formula>
    </cfRule>
  </conditionalFormatting>
  <conditionalFormatting sqref="M115:M120 M123:M127 M129 M131:M143">
    <cfRule type="cellIs" dxfId="8" priority="9" stopIfTrue="1" operator="greaterThan">
      <formula>200</formula>
    </cfRule>
  </conditionalFormatting>
  <conditionalFormatting sqref="P115:P120 P123:P127 P129 P131:P143">
    <cfRule type="cellIs" dxfId="7" priority="8" stopIfTrue="1" operator="greaterThan">
      <formula>600</formula>
    </cfRule>
  </conditionalFormatting>
  <conditionalFormatting sqref="Q115:Q120 Q123:Q127 Q129 Q131:Q143">
    <cfRule type="cellIs" dxfId="6" priority="7" stopIfTrue="1" operator="greaterThan">
      <formula>1000</formula>
    </cfRule>
  </conditionalFormatting>
  <conditionalFormatting sqref="R115:R120 R123:R127 R129 R131:R143">
    <cfRule type="cellIs" dxfId="5" priority="6" stopIfTrue="1" operator="greaterThan">
      <formula>1000</formula>
    </cfRule>
  </conditionalFormatting>
  <conditionalFormatting sqref="S115:S120 S123:S127 S129 S131:S143">
    <cfRule type="cellIs" dxfId="4" priority="5" stopIfTrue="1" operator="greaterThan">
      <formula>200</formula>
    </cfRule>
  </conditionalFormatting>
  <conditionalFormatting sqref="T115:T120 T123:T127 T129 T131:T143">
    <cfRule type="cellIs" dxfId="3" priority="4" stopIfTrue="1" operator="greaterThan">
      <formula>200</formula>
    </cfRule>
  </conditionalFormatting>
  <conditionalFormatting sqref="U115:U120 U123:U127 U129 U131:U143">
    <cfRule type="cellIs" dxfId="2" priority="3" stopIfTrue="1" operator="greaterThan">
      <formula>100</formula>
    </cfRule>
  </conditionalFormatting>
  <conditionalFormatting sqref="X115:X120 X123:X127 X129 X131:X143">
    <cfRule type="cellIs" dxfId="1" priority="2" stopIfTrue="1" operator="greaterThan">
      <formula>60</formula>
    </cfRule>
  </conditionalFormatting>
  <conditionalFormatting sqref="Y129:Y143">
    <cfRule type="cellIs" dxfId="0" priority="1" stopIfTrue="1" operator="greaterThan">
      <formula>60</formula>
    </cfRule>
  </conditionalFormatting>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584"/>
  <sheetViews>
    <sheetView topLeftCell="A674" zoomScale="70" zoomScaleNormal="70" workbookViewId="0">
      <selection activeCell="X660" sqref="X660"/>
    </sheetView>
  </sheetViews>
  <sheetFormatPr baseColWidth="10" defaultColWidth="14.42578125" defaultRowHeight="15" customHeight="1"/>
  <cols>
    <col min="1" max="1" width="27" customWidth="1"/>
    <col min="2" max="2" width="11.42578125" customWidth="1"/>
    <col min="3" max="3" width="19" customWidth="1"/>
    <col min="4" max="4" width="19.85546875" customWidth="1"/>
    <col min="5" max="5" width="18.140625" customWidth="1"/>
    <col min="6" max="6" width="19.42578125" customWidth="1"/>
    <col min="7" max="7" width="11.42578125" customWidth="1"/>
    <col min="8" max="8" width="10.85546875" style="482" customWidth="1"/>
    <col min="9" max="9" width="20.85546875" customWidth="1"/>
    <col min="10" max="26" width="8" customWidth="1"/>
  </cols>
  <sheetData>
    <row r="1" spans="1:26">
      <c r="A1" s="29"/>
      <c r="B1" s="30"/>
      <c r="C1" s="30"/>
      <c r="D1" s="1"/>
      <c r="E1" s="1"/>
      <c r="F1" s="1"/>
      <c r="G1" s="1"/>
      <c r="H1" s="474"/>
    </row>
    <row r="2" spans="1:26" ht="15.75" customHeight="1">
      <c r="A2" s="1236" t="s">
        <v>506</v>
      </c>
      <c r="B2" s="1231"/>
      <c r="C2" s="1231"/>
      <c r="D2" s="1231"/>
      <c r="E2" s="1231"/>
      <c r="F2" s="1231"/>
      <c r="G2" s="1231"/>
      <c r="H2" s="1232"/>
      <c r="I2" s="32"/>
      <c r="J2" s="32"/>
      <c r="K2" s="32"/>
      <c r="L2" s="32"/>
      <c r="M2" s="32"/>
      <c r="N2" s="32"/>
      <c r="O2" s="32"/>
      <c r="P2" s="32"/>
      <c r="Q2" s="32"/>
      <c r="R2" s="32"/>
      <c r="S2" s="32"/>
      <c r="T2" s="32"/>
      <c r="U2" s="32"/>
      <c r="V2" s="32"/>
      <c r="W2" s="32"/>
      <c r="X2" s="32"/>
      <c r="Y2" s="32"/>
      <c r="Z2" s="32"/>
    </row>
    <row r="3" spans="1:26" ht="15.75">
      <c r="A3" s="195"/>
      <c r="B3" s="195"/>
      <c r="C3" s="195"/>
      <c r="D3" s="195"/>
      <c r="E3" s="195"/>
      <c r="F3" s="195"/>
      <c r="G3" s="195"/>
      <c r="H3" s="426"/>
      <c r="I3" s="32"/>
      <c r="J3" s="32"/>
      <c r="K3" s="32"/>
      <c r="L3" s="32"/>
      <c r="M3" s="32"/>
      <c r="N3" s="32"/>
      <c r="O3" s="32"/>
      <c r="P3" s="32"/>
      <c r="Q3" s="32"/>
      <c r="R3" s="32"/>
      <c r="S3" s="32"/>
      <c r="T3" s="32"/>
      <c r="U3" s="32"/>
      <c r="V3" s="32"/>
      <c r="W3" s="32"/>
      <c r="X3" s="32"/>
      <c r="Y3" s="32"/>
      <c r="Z3" s="32"/>
    </row>
    <row r="4" spans="1:26">
      <c r="A4" s="1237" t="s">
        <v>507</v>
      </c>
      <c r="B4" s="1231"/>
      <c r="C4" s="1231"/>
      <c r="D4" s="1231"/>
      <c r="E4" s="1231"/>
      <c r="F4" s="1231"/>
      <c r="G4" s="1231"/>
      <c r="H4" s="1232"/>
      <c r="I4" s="32"/>
      <c r="J4" s="32"/>
      <c r="K4" s="32"/>
      <c r="L4" s="32"/>
      <c r="M4" s="32"/>
      <c r="N4" s="32"/>
      <c r="O4" s="32"/>
      <c r="P4" s="32"/>
      <c r="Q4" s="32"/>
      <c r="R4" s="32"/>
      <c r="S4" s="32"/>
      <c r="T4" s="32"/>
      <c r="U4" s="32"/>
      <c r="V4" s="32"/>
      <c r="W4" s="32"/>
      <c r="X4" s="32"/>
      <c r="Y4" s="32"/>
      <c r="Z4" s="32"/>
    </row>
    <row r="5" spans="1:26">
      <c r="A5" s="1237" t="s">
        <v>508</v>
      </c>
      <c r="B5" s="1231"/>
      <c r="C5" s="1231"/>
      <c r="D5" s="1231"/>
      <c r="E5" s="1231"/>
      <c r="F5" s="1231"/>
      <c r="G5" s="1231"/>
      <c r="H5" s="1232"/>
      <c r="I5" s="32"/>
      <c r="J5" s="32"/>
      <c r="K5" s="32"/>
      <c r="L5" s="32"/>
      <c r="M5" s="32"/>
      <c r="N5" s="32"/>
      <c r="O5" s="32"/>
      <c r="P5" s="32"/>
      <c r="Q5" s="32"/>
      <c r="R5" s="32"/>
      <c r="S5" s="32"/>
      <c r="T5" s="32"/>
      <c r="U5" s="32"/>
      <c r="V5" s="32"/>
      <c r="W5" s="32"/>
      <c r="X5" s="32"/>
      <c r="Y5" s="32"/>
      <c r="Z5" s="32"/>
    </row>
    <row r="6" spans="1:26" ht="69" customHeight="1">
      <c r="A6" s="1237" t="s">
        <v>509</v>
      </c>
      <c r="B6" s="1231"/>
      <c r="C6" s="1231"/>
      <c r="D6" s="1231"/>
      <c r="E6" s="1231"/>
      <c r="F6" s="1231"/>
      <c r="G6" s="1231"/>
      <c r="H6" s="1232"/>
      <c r="I6" s="32"/>
      <c r="J6" s="32"/>
      <c r="K6" s="32"/>
      <c r="L6" s="32"/>
      <c r="M6" s="32"/>
      <c r="N6" s="32"/>
      <c r="O6" s="32"/>
      <c r="P6" s="32"/>
      <c r="Q6" s="32"/>
      <c r="R6" s="32"/>
      <c r="S6" s="32"/>
      <c r="T6" s="32"/>
      <c r="U6" s="32"/>
      <c r="V6" s="32"/>
      <c r="W6" s="32"/>
      <c r="X6" s="32"/>
      <c r="Y6" s="32"/>
      <c r="Z6" s="32"/>
    </row>
    <row r="7" spans="1:26">
      <c r="A7" s="33"/>
      <c r="B7" s="34"/>
      <c r="C7" s="34"/>
      <c r="D7" s="33"/>
      <c r="E7" s="33"/>
      <c r="F7" s="33"/>
      <c r="G7" s="33"/>
      <c r="H7" s="476"/>
      <c r="I7" s="32"/>
      <c r="J7" s="32"/>
      <c r="K7" s="32"/>
      <c r="L7" s="32"/>
      <c r="M7" s="32"/>
      <c r="N7" s="32"/>
      <c r="O7" s="32"/>
      <c r="P7" s="32"/>
      <c r="Q7" s="32"/>
      <c r="R7" s="32"/>
      <c r="S7" s="32"/>
      <c r="T7" s="32"/>
      <c r="U7" s="32"/>
      <c r="V7" s="32"/>
      <c r="W7" s="32"/>
      <c r="X7" s="32"/>
      <c r="Y7" s="32"/>
      <c r="Z7" s="32"/>
    </row>
    <row r="8" spans="1:26" ht="51" customHeight="1">
      <c r="A8" s="247" t="s">
        <v>510</v>
      </c>
      <c r="B8" s="269" t="s">
        <v>99</v>
      </c>
      <c r="C8" s="166" t="s">
        <v>511</v>
      </c>
      <c r="D8" s="270" t="s">
        <v>512</v>
      </c>
      <c r="E8" s="269" t="s">
        <v>513</v>
      </c>
      <c r="F8" s="270" t="s">
        <v>514</v>
      </c>
      <c r="G8" s="247" t="s">
        <v>111</v>
      </c>
      <c r="H8" s="502" t="s">
        <v>112</v>
      </c>
      <c r="I8" s="37" t="s">
        <v>113</v>
      </c>
      <c r="J8" s="32"/>
      <c r="K8" s="32"/>
      <c r="L8" s="32"/>
      <c r="M8" s="32"/>
      <c r="N8" s="32"/>
      <c r="O8" s="32"/>
      <c r="P8" s="32"/>
      <c r="Q8" s="32"/>
      <c r="R8" s="32"/>
      <c r="S8" s="32"/>
      <c r="T8" s="32"/>
      <c r="U8" s="32"/>
      <c r="V8" s="32"/>
      <c r="W8" s="32"/>
      <c r="X8" s="32"/>
      <c r="Y8" s="32"/>
      <c r="Z8" s="32"/>
    </row>
    <row r="9" spans="1:26" ht="31.5" customHeight="1">
      <c r="A9" s="277" t="s">
        <v>515</v>
      </c>
      <c r="B9" s="278" t="s">
        <v>38</v>
      </c>
      <c r="C9" s="278" t="s">
        <v>516</v>
      </c>
      <c r="D9" s="279" t="s">
        <v>517</v>
      </c>
      <c r="E9" s="280" t="s">
        <v>518</v>
      </c>
      <c r="F9" s="278" t="s">
        <v>519</v>
      </c>
      <c r="G9" s="281">
        <v>50</v>
      </c>
      <c r="H9" s="503">
        <v>4.54</v>
      </c>
      <c r="I9" s="49" t="s">
        <v>77</v>
      </c>
      <c r="J9" s="32"/>
      <c r="K9" s="32"/>
      <c r="L9" s="32"/>
      <c r="M9" s="32"/>
      <c r="N9" s="32"/>
      <c r="O9" s="32"/>
      <c r="P9" s="32"/>
      <c r="Q9" s="32"/>
      <c r="R9" s="32"/>
      <c r="S9" s="32"/>
      <c r="T9" s="32"/>
      <c r="U9" s="32"/>
      <c r="V9" s="32"/>
      <c r="W9" s="32"/>
      <c r="X9" s="32"/>
      <c r="Y9" s="32"/>
      <c r="Z9" s="32"/>
    </row>
    <row r="10" spans="1:26" ht="28.5" customHeight="1">
      <c r="A10" s="279" t="s">
        <v>520</v>
      </c>
      <c r="B10" s="278" t="s">
        <v>38</v>
      </c>
      <c r="C10" s="278" t="s">
        <v>516</v>
      </c>
      <c r="D10" s="278" t="s">
        <v>521</v>
      </c>
      <c r="E10" s="280" t="s">
        <v>522</v>
      </c>
      <c r="F10" s="278" t="s">
        <v>519</v>
      </c>
      <c r="G10" s="281">
        <v>50</v>
      </c>
      <c r="H10" s="503">
        <v>4.54</v>
      </c>
      <c r="I10" s="49" t="s">
        <v>77</v>
      </c>
      <c r="J10" s="32"/>
      <c r="K10" s="32"/>
      <c r="L10" s="32"/>
      <c r="M10" s="32"/>
      <c r="N10" s="32"/>
      <c r="O10" s="32"/>
      <c r="P10" s="32"/>
      <c r="Q10" s="32"/>
      <c r="R10" s="32"/>
      <c r="S10" s="32"/>
      <c r="T10" s="32"/>
      <c r="U10" s="32"/>
      <c r="V10" s="32"/>
      <c r="W10" s="32"/>
      <c r="X10" s="32"/>
      <c r="Y10" s="32"/>
      <c r="Z10" s="32"/>
    </row>
    <row r="11" spans="1:26" ht="33" customHeight="1">
      <c r="A11" s="279" t="s">
        <v>523</v>
      </c>
      <c r="B11" s="278" t="s">
        <v>38</v>
      </c>
      <c r="C11" s="278" t="s">
        <v>516</v>
      </c>
      <c r="D11" s="278" t="s">
        <v>524</v>
      </c>
      <c r="E11" s="280" t="s">
        <v>525</v>
      </c>
      <c r="F11" s="278" t="s">
        <v>519</v>
      </c>
      <c r="G11" s="281">
        <v>50</v>
      </c>
      <c r="H11" s="503">
        <v>4.54</v>
      </c>
      <c r="I11" s="49" t="s">
        <v>77</v>
      </c>
      <c r="J11" s="32"/>
      <c r="K11" s="32"/>
      <c r="L11" s="32"/>
      <c r="M11" s="32"/>
      <c r="N11" s="32"/>
      <c r="O11" s="32"/>
      <c r="P11" s="32"/>
      <c r="Q11" s="32"/>
      <c r="R11" s="32"/>
      <c r="S11" s="32"/>
      <c r="T11" s="32"/>
      <c r="U11" s="32"/>
      <c r="V11" s="32"/>
      <c r="W11" s="32"/>
      <c r="X11" s="32"/>
      <c r="Y11" s="32"/>
      <c r="Z11" s="32"/>
    </row>
    <row r="12" spans="1:26" ht="25.5" customHeight="1">
      <c r="A12" s="282" t="s">
        <v>526</v>
      </c>
      <c r="B12" s="278" t="s">
        <v>38</v>
      </c>
      <c r="C12" s="283" t="s">
        <v>527</v>
      </c>
      <c r="D12" s="278" t="s">
        <v>528</v>
      </c>
      <c r="E12" s="280" t="s">
        <v>529</v>
      </c>
      <c r="F12" s="278" t="s">
        <v>530</v>
      </c>
      <c r="G12" s="281">
        <v>50</v>
      </c>
      <c r="H12" s="503">
        <v>5</v>
      </c>
      <c r="I12" s="49" t="s">
        <v>77</v>
      </c>
      <c r="J12" s="32"/>
      <c r="K12" s="32"/>
      <c r="L12" s="32"/>
      <c r="M12" s="32"/>
      <c r="N12" s="32"/>
      <c r="O12" s="32"/>
      <c r="P12" s="32"/>
      <c r="Q12" s="32"/>
      <c r="R12" s="32"/>
      <c r="S12" s="32"/>
      <c r="T12" s="32"/>
      <c r="U12" s="32"/>
      <c r="V12" s="32"/>
      <c r="W12" s="32"/>
      <c r="X12" s="32"/>
      <c r="Y12" s="32"/>
      <c r="Z12" s="32"/>
    </row>
    <row r="13" spans="1:26" ht="31.5" customHeight="1">
      <c r="A13" s="282" t="s">
        <v>526</v>
      </c>
      <c r="B13" s="278" t="s">
        <v>38</v>
      </c>
      <c r="C13" s="283" t="s">
        <v>527</v>
      </c>
      <c r="D13" s="278" t="s">
        <v>531</v>
      </c>
      <c r="E13" s="280" t="s">
        <v>532</v>
      </c>
      <c r="F13" s="278" t="s">
        <v>533</v>
      </c>
      <c r="G13" s="281">
        <v>15</v>
      </c>
      <c r="H13" s="503">
        <v>1.5</v>
      </c>
      <c r="I13" s="49" t="s">
        <v>77</v>
      </c>
      <c r="J13" s="32"/>
      <c r="K13" s="32"/>
      <c r="L13" s="32"/>
      <c r="M13" s="32"/>
      <c r="N13" s="32"/>
      <c r="O13" s="32"/>
      <c r="P13" s="32"/>
      <c r="Q13" s="32"/>
      <c r="R13" s="32"/>
      <c r="S13" s="32"/>
      <c r="T13" s="32"/>
      <c r="U13" s="32"/>
      <c r="V13" s="32"/>
      <c r="W13" s="32"/>
      <c r="X13" s="32"/>
      <c r="Y13" s="32"/>
      <c r="Z13" s="32"/>
    </row>
    <row r="14" spans="1:26" ht="37.5" customHeight="1">
      <c r="A14" s="284" t="s">
        <v>534</v>
      </c>
      <c r="B14" s="46" t="s">
        <v>38</v>
      </c>
      <c r="C14" s="285" t="s">
        <v>535</v>
      </c>
      <c r="D14" s="75" t="s">
        <v>536</v>
      </c>
      <c r="E14" s="286" t="s">
        <v>537</v>
      </c>
      <c r="F14" s="46" t="s">
        <v>530</v>
      </c>
      <c r="G14" s="287">
        <v>50</v>
      </c>
      <c r="H14" s="504">
        <v>7.14</v>
      </c>
      <c r="I14" s="49" t="s">
        <v>58</v>
      </c>
      <c r="J14" s="32"/>
      <c r="K14" s="32"/>
      <c r="L14" s="32"/>
      <c r="M14" s="32"/>
      <c r="N14" s="32"/>
      <c r="O14" s="32"/>
      <c r="P14" s="32"/>
      <c r="Q14" s="32"/>
      <c r="R14" s="32"/>
      <c r="S14" s="32"/>
      <c r="T14" s="32"/>
      <c r="U14" s="32"/>
      <c r="V14" s="32"/>
      <c r="W14" s="32"/>
      <c r="X14" s="32"/>
      <c r="Y14" s="32"/>
      <c r="Z14" s="32"/>
    </row>
    <row r="15" spans="1:26" ht="33" customHeight="1">
      <c r="A15" s="288" t="s">
        <v>538</v>
      </c>
      <c r="B15" s="46" t="s">
        <v>539</v>
      </c>
      <c r="C15" s="285" t="s">
        <v>540</v>
      </c>
      <c r="D15" s="75" t="s">
        <v>541</v>
      </c>
      <c r="E15" s="286" t="s">
        <v>542</v>
      </c>
      <c r="F15" s="46" t="s">
        <v>530</v>
      </c>
      <c r="G15" s="287">
        <v>50</v>
      </c>
      <c r="H15" s="504">
        <v>7.14</v>
      </c>
      <c r="I15" s="49" t="s">
        <v>58</v>
      </c>
      <c r="J15" s="32"/>
      <c r="K15" s="32"/>
      <c r="L15" s="32"/>
      <c r="M15" s="32"/>
      <c r="N15" s="32"/>
      <c r="O15" s="32"/>
      <c r="P15" s="32"/>
      <c r="Q15" s="32"/>
      <c r="R15" s="32"/>
      <c r="S15" s="32"/>
      <c r="T15" s="32"/>
      <c r="U15" s="32"/>
      <c r="V15" s="32"/>
      <c r="W15" s="32"/>
      <c r="X15" s="32"/>
      <c r="Y15" s="32"/>
      <c r="Z15" s="32"/>
    </row>
    <row r="16" spans="1:26" ht="36" customHeight="1">
      <c r="A16" s="75" t="s">
        <v>543</v>
      </c>
      <c r="B16" s="46" t="s">
        <v>38</v>
      </c>
      <c r="C16" s="285" t="s">
        <v>544</v>
      </c>
      <c r="D16" s="75" t="s">
        <v>545</v>
      </c>
      <c r="E16" s="286" t="s">
        <v>546</v>
      </c>
      <c r="F16" s="46" t="s">
        <v>530</v>
      </c>
      <c r="G16" s="287">
        <v>50</v>
      </c>
      <c r="H16" s="504">
        <v>7.14</v>
      </c>
      <c r="I16" s="49" t="s">
        <v>58</v>
      </c>
      <c r="J16" s="32"/>
      <c r="K16" s="32"/>
      <c r="L16" s="32"/>
      <c r="M16" s="32"/>
      <c r="N16" s="32"/>
      <c r="O16" s="32"/>
      <c r="P16" s="32"/>
      <c r="Q16" s="32"/>
      <c r="R16" s="32"/>
      <c r="S16" s="32"/>
      <c r="T16" s="32"/>
      <c r="U16" s="32"/>
      <c r="V16" s="32"/>
      <c r="W16" s="32"/>
      <c r="X16" s="32"/>
      <c r="Y16" s="32"/>
      <c r="Z16" s="32"/>
    </row>
    <row r="17" spans="1:26" ht="31.5" customHeight="1">
      <c r="A17" s="206" t="s">
        <v>547</v>
      </c>
      <c r="B17" s="46" t="s">
        <v>38</v>
      </c>
      <c r="C17" s="46" t="s">
        <v>548</v>
      </c>
      <c r="D17" s="206" t="s">
        <v>549</v>
      </c>
      <c r="E17" s="46" t="s">
        <v>550</v>
      </c>
      <c r="F17" s="46" t="s">
        <v>530</v>
      </c>
      <c r="G17" s="48">
        <v>50</v>
      </c>
      <c r="H17" s="503">
        <v>5</v>
      </c>
      <c r="I17" s="49" t="s">
        <v>58</v>
      </c>
      <c r="J17" s="32"/>
      <c r="K17" s="32"/>
      <c r="L17" s="32"/>
      <c r="M17" s="32"/>
      <c r="N17" s="32"/>
      <c r="O17" s="32"/>
      <c r="P17" s="32"/>
      <c r="Q17" s="32"/>
      <c r="R17" s="32"/>
      <c r="S17" s="32"/>
      <c r="T17" s="32"/>
      <c r="U17" s="32"/>
      <c r="V17" s="32"/>
      <c r="W17" s="32"/>
      <c r="X17" s="32"/>
      <c r="Y17" s="32"/>
      <c r="Z17" s="32"/>
    </row>
    <row r="18" spans="1:26" ht="37.5" customHeight="1">
      <c r="A18" s="206" t="s">
        <v>547</v>
      </c>
      <c r="B18" s="46" t="s">
        <v>38</v>
      </c>
      <c r="C18" s="46" t="s">
        <v>548</v>
      </c>
      <c r="D18" s="206" t="s">
        <v>551</v>
      </c>
      <c r="E18" s="46" t="s">
        <v>308</v>
      </c>
      <c r="F18" s="46" t="s">
        <v>530</v>
      </c>
      <c r="G18" s="48">
        <v>50</v>
      </c>
      <c r="H18" s="503">
        <v>5</v>
      </c>
      <c r="I18" s="49" t="s">
        <v>58</v>
      </c>
      <c r="J18" s="32"/>
      <c r="K18" s="32"/>
      <c r="L18" s="32"/>
      <c r="M18" s="32"/>
      <c r="N18" s="32"/>
      <c r="O18" s="32"/>
      <c r="P18" s="32"/>
      <c r="Q18" s="32"/>
      <c r="R18" s="32"/>
      <c r="S18" s="32"/>
      <c r="T18" s="32"/>
      <c r="U18" s="32"/>
      <c r="V18" s="32"/>
      <c r="W18" s="32"/>
      <c r="X18" s="32"/>
      <c r="Y18" s="32"/>
      <c r="Z18" s="32"/>
    </row>
    <row r="19" spans="1:26" ht="36" customHeight="1">
      <c r="A19" s="206" t="s">
        <v>547</v>
      </c>
      <c r="B19" s="46" t="s">
        <v>38</v>
      </c>
      <c r="C19" s="46" t="s">
        <v>548</v>
      </c>
      <c r="D19" s="206" t="s">
        <v>552</v>
      </c>
      <c r="E19" s="46" t="s">
        <v>553</v>
      </c>
      <c r="F19" s="46" t="s">
        <v>530</v>
      </c>
      <c r="G19" s="48">
        <v>50</v>
      </c>
      <c r="H19" s="503">
        <v>5</v>
      </c>
      <c r="I19" s="49" t="s">
        <v>58</v>
      </c>
      <c r="J19" s="32"/>
      <c r="K19" s="32"/>
      <c r="L19" s="32"/>
      <c r="M19" s="32"/>
      <c r="N19" s="32"/>
      <c r="O19" s="32"/>
      <c r="P19" s="32"/>
      <c r="Q19" s="32"/>
      <c r="R19" s="32"/>
      <c r="S19" s="32"/>
      <c r="T19" s="32"/>
      <c r="U19" s="32"/>
      <c r="V19" s="32"/>
      <c r="W19" s="32"/>
      <c r="X19" s="32"/>
      <c r="Y19" s="32"/>
      <c r="Z19" s="32"/>
    </row>
    <row r="20" spans="1:26" ht="42" customHeight="1">
      <c r="A20" s="204" t="s">
        <v>547</v>
      </c>
      <c r="B20" s="46" t="s">
        <v>38</v>
      </c>
      <c r="C20" s="46" t="s">
        <v>548</v>
      </c>
      <c r="D20" s="206" t="s">
        <v>554</v>
      </c>
      <c r="E20" s="46" t="s">
        <v>555</v>
      </c>
      <c r="F20" s="46" t="s">
        <v>530</v>
      </c>
      <c r="G20" s="48">
        <v>50</v>
      </c>
      <c r="H20" s="503">
        <v>5</v>
      </c>
      <c r="I20" s="49" t="s">
        <v>58</v>
      </c>
      <c r="J20" s="32"/>
      <c r="K20" s="32"/>
      <c r="L20" s="32"/>
      <c r="M20" s="32"/>
      <c r="N20" s="32"/>
      <c r="O20" s="32"/>
      <c r="P20" s="32"/>
      <c r="Q20" s="32"/>
      <c r="R20" s="32"/>
      <c r="S20" s="32"/>
      <c r="T20" s="32"/>
      <c r="U20" s="32"/>
      <c r="V20" s="32"/>
      <c r="W20" s="32"/>
      <c r="X20" s="32"/>
      <c r="Y20" s="32"/>
      <c r="Z20" s="32"/>
    </row>
    <row r="21" spans="1:26" ht="33" customHeight="1">
      <c r="A21" s="206" t="s">
        <v>547</v>
      </c>
      <c r="B21" s="46" t="s">
        <v>38</v>
      </c>
      <c r="C21" s="46" t="s">
        <v>548</v>
      </c>
      <c r="D21" s="206" t="s">
        <v>556</v>
      </c>
      <c r="E21" s="46" t="s">
        <v>557</v>
      </c>
      <c r="F21" s="46" t="s">
        <v>530</v>
      </c>
      <c r="G21" s="48">
        <v>50</v>
      </c>
      <c r="H21" s="503">
        <v>5</v>
      </c>
      <c r="I21" s="49" t="s">
        <v>58</v>
      </c>
      <c r="J21" s="32"/>
      <c r="K21" s="32"/>
      <c r="L21" s="32"/>
      <c r="M21" s="32"/>
      <c r="N21" s="32"/>
      <c r="O21" s="32"/>
      <c r="P21" s="32"/>
      <c r="Q21" s="32"/>
      <c r="R21" s="32"/>
      <c r="S21" s="32"/>
      <c r="T21" s="32"/>
      <c r="U21" s="32"/>
      <c r="V21" s="32"/>
      <c r="W21" s="32"/>
      <c r="X21" s="32"/>
      <c r="Y21" s="32"/>
      <c r="Z21" s="32"/>
    </row>
    <row r="22" spans="1:26" ht="28.5" customHeight="1">
      <c r="A22" s="57" t="s">
        <v>558</v>
      </c>
      <c r="B22" s="61" t="s">
        <v>38</v>
      </c>
      <c r="C22" s="47" t="s">
        <v>559</v>
      </c>
      <c r="D22" s="47" t="s">
        <v>560</v>
      </c>
      <c r="E22" s="289" t="s">
        <v>561</v>
      </c>
      <c r="F22" s="47" t="s">
        <v>519</v>
      </c>
      <c r="G22" s="70">
        <v>50</v>
      </c>
      <c r="H22" s="503">
        <v>5.55</v>
      </c>
      <c r="I22" s="49" t="s">
        <v>562</v>
      </c>
      <c r="J22" s="32"/>
      <c r="K22" s="32"/>
      <c r="L22" s="32"/>
      <c r="M22" s="32"/>
      <c r="N22" s="32"/>
      <c r="O22" s="32"/>
      <c r="P22" s="32"/>
      <c r="Q22" s="32"/>
      <c r="R22" s="32"/>
      <c r="S22" s="32"/>
      <c r="T22" s="32"/>
      <c r="U22" s="32"/>
      <c r="V22" s="32"/>
      <c r="W22" s="32"/>
      <c r="X22" s="32"/>
      <c r="Y22" s="32"/>
      <c r="Z22" s="32"/>
    </row>
    <row r="23" spans="1:26" ht="28.5" customHeight="1">
      <c r="A23" s="61" t="s">
        <v>558</v>
      </c>
      <c r="B23" s="61" t="s">
        <v>38</v>
      </c>
      <c r="C23" s="47" t="s">
        <v>559</v>
      </c>
      <c r="D23" s="47" t="s">
        <v>563</v>
      </c>
      <c r="E23" s="289" t="s">
        <v>564</v>
      </c>
      <c r="F23" s="47" t="s">
        <v>519</v>
      </c>
      <c r="G23" s="70">
        <v>50</v>
      </c>
      <c r="H23" s="503">
        <v>5.55</v>
      </c>
      <c r="I23" s="49" t="s">
        <v>562</v>
      </c>
      <c r="J23" s="32"/>
      <c r="K23" s="32"/>
      <c r="L23" s="32"/>
      <c r="M23" s="32"/>
      <c r="N23" s="32"/>
      <c r="O23" s="32"/>
      <c r="P23" s="32"/>
      <c r="Q23" s="32"/>
      <c r="R23" s="32"/>
      <c r="S23" s="32"/>
      <c r="T23" s="32"/>
      <c r="U23" s="32"/>
      <c r="V23" s="32"/>
      <c r="W23" s="32"/>
      <c r="X23" s="32"/>
      <c r="Y23" s="32"/>
      <c r="Z23" s="32"/>
    </row>
    <row r="24" spans="1:26" ht="28.5" customHeight="1">
      <c r="A24" s="61" t="s">
        <v>558</v>
      </c>
      <c r="B24" s="61" t="s">
        <v>38</v>
      </c>
      <c r="C24" s="47" t="s">
        <v>559</v>
      </c>
      <c r="D24" s="47" t="s">
        <v>565</v>
      </c>
      <c r="E24" s="289" t="s">
        <v>566</v>
      </c>
      <c r="F24" s="47" t="s">
        <v>519</v>
      </c>
      <c r="G24" s="70">
        <v>50</v>
      </c>
      <c r="H24" s="503">
        <v>5.55</v>
      </c>
      <c r="I24" s="49" t="s">
        <v>562</v>
      </c>
      <c r="J24" s="32"/>
      <c r="K24" s="32"/>
      <c r="L24" s="32"/>
      <c r="M24" s="32"/>
      <c r="N24" s="32"/>
      <c r="O24" s="32"/>
      <c r="P24" s="32"/>
      <c r="Q24" s="32"/>
      <c r="R24" s="32"/>
      <c r="S24" s="32"/>
      <c r="T24" s="32"/>
      <c r="U24" s="32"/>
      <c r="V24" s="32"/>
      <c r="W24" s="32"/>
      <c r="X24" s="32"/>
      <c r="Y24" s="32"/>
      <c r="Z24" s="32"/>
    </row>
    <row r="25" spans="1:26" ht="33" customHeight="1">
      <c r="A25" s="61" t="s">
        <v>558</v>
      </c>
      <c r="B25" s="61" t="s">
        <v>38</v>
      </c>
      <c r="C25" s="47" t="s">
        <v>559</v>
      </c>
      <c r="D25" s="47" t="s">
        <v>567</v>
      </c>
      <c r="E25" s="289" t="s">
        <v>568</v>
      </c>
      <c r="F25" s="47" t="s">
        <v>519</v>
      </c>
      <c r="G25" s="70">
        <v>50</v>
      </c>
      <c r="H25" s="503">
        <v>5.55</v>
      </c>
      <c r="I25" s="49" t="s">
        <v>562</v>
      </c>
      <c r="J25" s="32"/>
      <c r="K25" s="32"/>
      <c r="L25" s="32"/>
      <c r="M25" s="32"/>
      <c r="N25" s="32"/>
      <c r="O25" s="32"/>
      <c r="P25" s="32"/>
      <c r="Q25" s="32"/>
      <c r="R25" s="32"/>
      <c r="S25" s="32"/>
      <c r="T25" s="32"/>
      <c r="U25" s="32"/>
      <c r="V25" s="32"/>
      <c r="W25" s="32"/>
      <c r="X25" s="32"/>
      <c r="Y25" s="32"/>
      <c r="Z25" s="32"/>
    </row>
    <row r="26" spans="1:26" ht="30" customHeight="1">
      <c r="A26" s="61" t="s">
        <v>558</v>
      </c>
      <c r="B26" s="61" t="s">
        <v>38</v>
      </c>
      <c r="C26" s="47" t="s">
        <v>559</v>
      </c>
      <c r="D26" s="47" t="s">
        <v>569</v>
      </c>
      <c r="E26" s="289" t="s">
        <v>570</v>
      </c>
      <c r="F26" s="47" t="s">
        <v>519</v>
      </c>
      <c r="G26" s="70">
        <v>50</v>
      </c>
      <c r="H26" s="503">
        <v>5.55</v>
      </c>
      <c r="I26" s="49" t="s">
        <v>562</v>
      </c>
      <c r="J26" s="32"/>
      <c r="K26" s="32"/>
      <c r="L26" s="32"/>
      <c r="M26" s="32"/>
      <c r="N26" s="32"/>
      <c r="O26" s="32"/>
      <c r="P26" s="32"/>
      <c r="Q26" s="32"/>
      <c r="R26" s="32"/>
      <c r="S26" s="32"/>
      <c r="T26" s="32"/>
      <c r="U26" s="32"/>
      <c r="V26" s="32"/>
      <c r="W26" s="32"/>
      <c r="X26" s="32"/>
      <c r="Y26" s="32"/>
      <c r="Z26" s="32"/>
    </row>
    <row r="27" spans="1:26" ht="28.5" customHeight="1">
      <c r="A27" s="61" t="s">
        <v>558</v>
      </c>
      <c r="B27" s="61" t="s">
        <v>38</v>
      </c>
      <c r="C27" s="47" t="s">
        <v>559</v>
      </c>
      <c r="D27" s="47" t="s">
        <v>571</v>
      </c>
      <c r="E27" s="289" t="s">
        <v>572</v>
      </c>
      <c r="F27" s="47" t="s">
        <v>519</v>
      </c>
      <c r="G27" s="70">
        <v>50</v>
      </c>
      <c r="H27" s="503">
        <v>5.55</v>
      </c>
      <c r="I27" s="49" t="s">
        <v>562</v>
      </c>
      <c r="J27" s="32"/>
      <c r="K27" s="32"/>
      <c r="L27" s="32"/>
      <c r="M27" s="32"/>
      <c r="N27" s="32"/>
      <c r="O27" s="32"/>
      <c r="P27" s="32"/>
      <c r="Q27" s="32"/>
      <c r="R27" s="32"/>
      <c r="S27" s="32"/>
      <c r="T27" s="32"/>
      <c r="U27" s="32"/>
      <c r="V27" s="32"/>
      <c r="W27" s="32"/>
      <c r="X27" s="32"/>
      <c r="Y27" s="32"/>
      <c r="Z27" s="32"/>
    </row>
    <row r="28" spans="1:26" ht="30" customHeight="1">
      <c r="A28" s="61" t="s">
        <v>558</v>
      </c>
      <c r="B28" s="61" t="s">
        <v>38</v>
      </c>
      <c r="C28" s="47" t="s">
        <v>559</v>
      </c>
      <c r="D28" s="47" t="s">
        <v>573</v>
      </c>
      <c r="E28" s="289" t="s">
        <v>574</v>
      </c>
      <c r="F28" s="47" t="s">
        <v>519</v>
      </c>
      <c r="G28" s="70">
        <v>50</v>
      </c>
      <c r="H28" s="503">
        <v>5.55</v>
      </c>
      <c r="I28" s="49" t="s">
        <v>562</v>
      </c>
      <c r="J28" s="32"/>
      <c r="K28" s="32"/>
      <c r="L28" s="32"/>
      <c r="M28" s="32"/>
      <c r="N28" s="32"/>
      <c r="O28" s="32"/>
      <c r="P28" s="32"/>
      <c r="Q28" s="32"/>
      <c r="R28" s="32"/>
      <c r="S28" s="32"/>
      <c r="T28" s="32"/>
      <c r="U28" s="32"/>
      <c r="V28" s="32"/>
      <c r="W28" s="32"/>
      <c r="X28" s="32"/>
      <c r="Y28" s="32"/>
      <c r="Z28" s="32"/>
    </row>
    <row r="29" spans="1:26" ht="28.5" customHeight="1">
      <c r="A29" s="61" t="s">
        <v>558</v>
      </c>
      <c r="B29" s="61" t="s">
        <v>38</v>
      </c>
      <c r="C29" s="47" t="s">
        <v>559</v>
      </c>
      <c r="D29" s="47" t="s">
        <v>575</v>
      </c>
      <c r="E29" s="289" t="s">
        <v>576</v>
      </c>
      <c r="F29" s="47" t="s">
        <v>519</v>
      </c>
      <c r="G29" s="70">
        <v>50</v>
      </c>
      <c r="H29" s="503">
        <v>5.55</v>
      </c>
      <c r="I29" s="49" t="s">
        <v>562</v>
      </c>
      <c r="J29" s="32"/>
      <c r="K29" s="32"/>
      <c r="L29" s="32"/>
      <c r="M29" s="32"/>
      <c r="N29" s="32"/>
      <c r="O29" s="32"/>
      <c r="P29" s="32"/>
      <c r="Q29" s="32"/>
      <c r="R29" s="32"/>
      <c r="S29" s="32"/>
      <c r="T29" s="32"/>
      <c r="U29" s="32"/>
      <c r="V29" s="32"/>
      <c r="W29" s="32"/>
      <c r="X29" s="32"/>
      <c r="Y29" s="32"/>
      <c r="Z29" s="32"/>
    </row>
    <row r="30" spans="1:26" ht="31.5" customHeight="1">
      <c r="A30" s="61" t="s">
        <v>558</v>
      </c>
      <c r="B30" s="61" t="s">
        <v>38</v>
      </c>
      <c r="C30" s="47" t="s">
        <v>559</v>
      </c>
      <c r="D30" s="47" t="s">
        <v>577</v>
      </c>
      <c r="E30" s="289" t="s">
        <v>578</v>
      </c>
      <c r="F30" s="47" t="s">
        <v>519</v>
      </c>
      <c r="G30" s="70">
        <v>50</v>
      </c>
      <c r="H30" s="503">
        <v>5.55</v>
      </c>
      <c r="I30" s="49" t="s">
        <v>562</v>
      </c>
      <c r="J30" s="32"/>
      <c r="K30" s="32"/>
      <c r="L30" s="32"/>
      <c r="M30" s="32"/>
      <c r="N30" s="32"/>
      <c r="O30" s="32"/>
      <c r="P30" s="32"/>
      <c r="Q30" s="32"/>
      <c r="R30" s="32"/>
      <c r="S30" s="32"/>
      <c r="T30" s="32"/>
      <c r="U30" s="32"/>
      <c r="V30" s="32"/>
      <c r="W30" s="32"/>
      <c r="X30" s="32"/>
      <c r="Y30" s="32"/>
      <c r="Z30" s="32"/>
    </row>
    <row r="31" spans="1:26" ht="30" customHeight="1">
      <c r="A31" s="61" t="s">
        <v>558</v>
      </c>
      <c r="B31" s="61" t="s">
        <v>38</v>
      </c>
      <c r="C31" s="47" t="s">
        <v>559</v>
      </c>
      <c r="D31" s="47" t="s">
        <v>579</v>
      </c>
      <c r="E31" s="289" t="s">
        <v>580</v>
      </c>
      <c r="F31" s="47" t="s">
        <v>519</v>
      </c>
      <c r="G31" s="70">
        <v>50</v>
      </c>
      <c r="H31" s="503">
        <v>5.55</v>
      </c>
      <c r="I31" s="49" t="s">
        <v>562</v>
      </c>
      <c r="J31" s="32"/>
      <c r="K31" s="32"/>
      <c r="L31" s="32"/>
      <c r="M31" s="32"/>
      <c r="N31" s="32"/>
      <c r="O31" s="32"/>
      <c r="P31" s="32"/>
      <c r="Q31" s="32"/>
      <c r="R31" s="32"/>
      <c r="S31" s="32"/>
      <c r="T31" s="32"/>
      <c r="U31" s="32"/>
      <c r="V31" s="32"/>
      <c r="W31" s="32"/>
      <c r="X31" s="32"/>
      <c r="Y31" s="32"/>
      <c r="Z31" s="32"/>
    </row>
    <row r="32" spans="1:26" ht="31.5" customHeight="1">
      <c r="A32" s="61" t="s">
        <v>558</v>
      </c>
      <c r="B32" s="61" t="s">
        <v>38</v>
      </c>
      <c r="C32" s="47" t="s">
        <v>559</v>
      </c>
      <c r="D32" s="47" t="s">
        <v>581</v>
      </c>
      <c r="E32" s="289" t="s">
        <v>582</v>
      </c>
      <c r="F32" s="47" t="s">
        <v>519</v>
      </c>
      <c r="G32" s="70">
        <v>50</v>
      </c>
      <c r="H32" s="503">
        <v>5.55</v>
      </c>
      <c r="I32" s="49" t="s">
        <v>562</v>
      </c>
      <c r="J32" s="32"/>
      <c r="K32" s="32"/>
      <c r="L32" s="32"/>
      <c r="M32" s="32"/>
      <c r="N32" s="32"/>
      <c r="O32" s="32"/>
      <c r="P32" s="32"/>
      <c r="Q32" s="32"/>
      <c r="R32" s="32"/>
      <c r="S32" s="32"/>
      <c r="T32" s="32"/>
      <c r="U32" s="32"/>
      <c r="V32" s="32"/>
      <c r="W32" s="32"/>
      <c r="X32" s="32"/>
      <c r="Y32" s="32"/>
      <c r="Z32" s="32"/>
    </row>
    <row r="33" spans="1:26" ht="28.5" customHeight="1">
      <c r="A33" s="61" t="s">
        <v>583</v>
      </c>
      <c r="B33" s="61" t="s">
        <v>38</v>
      </c>
      <c r="C33" s="47" t="s">
        <v>584</v>
      </c>
      <c r="D33" s="47" t="s">
        <v>575</v>
      </c>
      <c r="E33" s="289" t="s">
        <v>585</v>
      </c>
      <c r="F33" s="47" t="s">
        <v>519</v>
      </c>
      <c r="G33" s="70">
        <v>50</v>
      </c>
      <c r="H33" s="503">
        <v>10</v>
      </c>
      <c r="I33" s="49" t="s">
        <v>562</v>
      </c>
      <c r="J33" s="32"/>
      <c r="K33" s="32"/>
      <c r="L33" s="32"/>
      <c r="M33" s="32"/>
      <c r="N33" s="32"/>
      <c r="O33" s="32"/>
      <c r="P33" s="32"/>
      <c r="Q33" s="32"/>
      <c r="R33" s="32"/>
      <c r="S33" s="32"/>
      <c r="T33" s="32"/>
      <c r="U33" s="32"/>
      <c r="V33" s="32"/>
      <c r="W33" s="32"/>
      <c r="X33" s="32"/>
      <c r="Y33" s="32"/>
      <c r="Z33" s="32"/>
    </row>
    <row r="34" spans="1:26" ht="31.5" customHeight="1">
      <c r="A34" s="61" t="s">
        <v>583</v>
      </c>
      <c r="B34" s="61" t="s">
        <v>38</v>
      </c>
      <c r="C34" s="47" t="s">
        <v>584</v>
      </c>
      <c r="D34" s="47" t="s">
        <v>586</v>
      </c>
      <c r="E34" s="289" t="s">
        <v>587</v>
      </c>
      <c r="F34" s="47" t="s">
        <v>519</v>
      </c>
      <c r="G34" s="70">
        <v>50</v>
      </c>
      <c r="H34" s="503">
        <v>10</v>
      </c>
      <c r="I34" s="49" t="s">
        <v>562</v>
      </c>
      <c r="J34" s="32"/>
      <c r="K34" s="32"/>
      <c r="L34" s="32"/>
      <c r="M34" s="32"/>
      <c r="N34" s="32"/>
      <c r="O34" s="32"/>
      <c r="P34" s="32"/>
      <c r="Q34" s="32"/>
      <c r="R34" s="32"/>
      <c r="S34" s="32"/>
      <c r="T34" s="32"/>
      <c r="U34" s="32"/>
      <c r="V34" s="32"/>
      <c r="W34" s="32"/>
      <c r="X34" s="32"/>
      <c r="Y34" s="32"/>
      <c r="Z34" s="32"/>
    </row>
    <row r="35" spans="1:26" ht="28.5" customHeight="1">
      <c r="A35" s="61" t="s">
        <v>588</v>
      </c>
      <c r="B35" s="61" t="s">
        <v>38</v>
      </c>
      <c r="C35" s="47" t="s">
        <v>589</v>
      </c>
      <c r="D35" s="47" t="s">
        <v>590</v>
      </c>
      <c r="E35" s="289" t="s">
        <v>591</v>
      </c>
      <c r="F35" s="47" t="s">
        <v>519</v>
      </c>
      <c r="G35" s="70">
        <v>50</v>
      </c>
      <c r="H35" s="503">
        <v>8.33</v>
      </c>
      <c r="I35" s="49" t="s">
        <v>562</v>
      </c>
      <c r="J35" s="32"/>
      <c r="K35" s="32"/>
      <c r="L35" s="32"/>
      <c r="M35" s="32"/>
      <c r="N35" s="32"/>
      <c r="O35" s="32"/>
      <c r="P35" s="32"/>
      <c r="Q35" s="32"/>
      <c r="R35" s="32"/>
      <c r="S35" s="32"/>
      <c r="T35" s="32"/>
      <c r="U35" s="32"/>
      <c r="V35" s="32"/>
      <c r="W35" s="32"/>
      <c r="X35" s="32"/>
      <c r="Y35" s="32"/>
      <c r="Z35" s="32"/>
    </row>
    <row r="36" spans="1:26" ht="30" customHeight="1">
      <c r="A36" s="61" t="s">
        <v>588</v>
      </c>
      <c r="B36" s="61" t="s">
        <v>38</v>
      </c>
      <c r="C36" s="47" t="s">
        <v>589</v>
      </c>
      <c r="D36" s="47" t="s">
        <v>592</v>
      </c>
      <c r="E36" s="289" t="s">
        <v>593</v>
      </c>
      <c r="F36" s="47" t="s">
        <v>519</v>
      </c>
      <c r="G36" s="70">
        <v>50</v>
      </c>
      <c r="H36" s="503">
        <v>8.33</v>
      </c>
      <c r="I36" s="49" t="s">
        <v>562</v>
      </c>
      <c r="J36" s="32"/>
      <c r="K36" s="32"/>
      <c r="L36" s="32"/>
      <c r="M36" s="32"/>
      <c r="N36" s="32"/>
      <c r="O36" s="32"/>
      <c r="P36" s="32"/>
      <c r="Q36" s="32"/>
      <c r="R36" s="32"/>
      <c r="S36" s="32"/>
      <c r="T36" s="32"/>
      <c r="U36" s="32"/>
      <c r="V36" s="32"/>
      <c r="W36" s="32"/>
      <c r="X36" s="32"/>
      <c r="Y36" s="32"/>
      <c r="Z36" s="32"/>
    </row>
    <row r="37" spans="1:26" ht="27" customHeight="1">
      <c r="A37" s="61" t="s">
        <v>588</v>
      </c>
      <c r="B37" s="61" t="s">
        <v>38</v>
      </c>
      <c r="C37" s="47" t="s">
        <v>589</v>
      </c>
      <c r="D37" s="47" t="s">
        <v>594</v>
      </c>
      <c r="E37" s="289" t="s">
        <v>595</v>
      </c>
      <c r="F37" s="47" t="s">
        <v>519</v>
      </c>
      <c r="G37" s="70">
        <v>50</v>
      </c>
      <c r="H37" s="503">
        <v>8.33</v>
      </c>
      <c r="I37" s="49" t="s">
        <v>562</v>
      </c>
      <c r="J37" s="32"/>
      <c r="K37" s="32"/>
      <c r="L37" s="32"/>
      <c r="M37" s="32"/>
      <c r="N37" s="32"/>
      <c r="O37" s="32"/>
      <c r="P37" s="32"/>
      <c r="Q37" s="32"/>
      <c r="R37" s="32"/>
      <c r="S37" s="32"/>
      <c r="T37" s="32"/>
      <c r="U37" s="32"/>
      <c r="V37" s="32"/>
      <c r="W37" s="32"/>
      <c r="X37" s="32"/>
      <c r="Y37" s="32"/>
      <c r="Z37" s="32"/>
    </row>
    <row r="38" spans="1:26" ht="33" customHeight="1">
      <c r="A38" s="61" t="s">
        <v>596</v>
      </c>
      <c r="B38" s="61" t="s">
        <v>38</v>
      </c>
      <c r="C38" s="47" t="s">
        <v>597</v>
      </c>
      <c r="D38" s="47" t="s">
        <v>598</v>
      </c>
      <c r="E38" s="289" t="s">
        <v>599</v>
      </c>
      <c r="F38" s="47" t="s">
        <v>519</v>
      </c>
      <c r="G38" s="70">
        <v>50</v>
      </c>
      <c r="H38" s="503">
        <v>7.14</v>
      </c>
      <c r="I38" s="49" t="s">
        <v>562</v>
      </c>
      <c r="J38" s="32"/>
      <c r="K38" s="32"/>
      <c r="L38" s="32"/>
      <c r="M38" s="32"/>
      <c r="N38" s="32"/>
      <c r="O38" s="32"/>
      <c r="P38" s="32"/>
      <c r="Q38" s="32"/>
      <c r="R38" s="32"/>
      <c r="S38" s="32"/>
      <c r="T38" s="32"/>
      <c r="U38" s="32"/>
      <c r="V38" s="32"/>
      <c r="W38" s="32"/>
      <c r="X38" s="32"/>
      <c r="Y38" s="32"/>
      <c r="Z38" s="32"/>
    </row>
    <row r="39" spans="1:26" ht="33" customHeight="1">
      <c r="A39" s="61" t="s">
        <v>596</v>
      </c>
      <c r="B39" s="61" t="s">
        <v>38</v>
      </c>
      <c r="C39" s="47" t="s">
        <v>597</v>
      </c>
      <c r="D39" s="47" t="s">
        <v>600</v>
      </c>
      <c r="E39" s="289" t="s">
        <v>601</v>
      </c>
      <c r="F39" s="47" t="s">
        <v>519</v>
      </c>
      <c r="G39" s="70">
        <v>50</v>
      </c>
      <c r="H39" s="503">
        <v>7.14</v>
      </c>
      <c r="I39" s="49" t="s">
        <v>562</v>
      </c>
      <c r="J39" s="32"/>
      <c r="K39" s="32"/>
      <c r="L39" s="32"/>
      <c r="M39" s="32"/>
      <c r="N39" s="32"/>
      <c r="O39" s="32"/>
      <c r="P39" s="32"/>
      <c r="Q39" s="32"/>
      <c r="R39" s="32"/>
      <c r="S39" s="32"/>
      <c r="T39" s="32"/>
      <c r="U39" s="32"/>
      <c r="V39" s="32"/>
      <c r="W39" s="32"/>
      <c r="X39" s="32"/>
      <c r="Y39" s="32"/>
      <c r="Z39" s="32"/>
    </row>
    <row r="40" spans="1:26" ht="30" customHeight="1">
      <c r="A40" s="61" t="s">
        <v>596</v>
      </c>
      <c r="B40" s="61" t="s">
        <v>38</v>
      </c>
      <c r="C40" s="47" t="s">
        <v>597</v>
      </c>
      <c r="D40" s="47" t="s">
        <v>602</v>
      </c>
      <c r="E40" s="289" t="s">
        <v>603</v>
      </c>
      <c r="F40" s="47" t="s">
        <v>519</v>
      </c>
      <c r="G40" s="70">
        <v>50</v>
      </c>
      <c r="H40" s="503">
        <v>7.14</v>
      </c>
      <c r="I40" s="49" t="s">
        <v>562</v>
      </c>
      <c r="J40" s="32"/>
      <c r="K40" s="32"/>
      <c r="L40" s="32"/>
      <c r="M40" s="32"/>
      <c r="N40" s="32"/>
      <c r="O40" s="32"/>
      <c r="P40" s="32"/>
      <c r="Q40" s="32"/>
      <c r="R40" s="32"/>
      <c r="S40" s="32"/>
      <c r="T40" s="32"/>
      <c r="U40" s="32"/>
      <c r="V40" s="32"/>
      <c r="W40" s="32"/>
      <c r="X40" s="32"/>
      <c r="Y40" s="32"/>
      <c r="Z40" s="32"/>
    </row>
    <row r="41" spans="1:26" ht="28.5" customHeight="1">
      <c r="A41" s="61" t="s">
        <v>604</v>
      </c>
      <c r="B41" s="61" t="s">
        <v>38</v>
      </c>
      <c r="C41" s="47" t="s">
        <v>605</v>
      </c>
      <c r="D41" s="47" t="s">
        <v>606</v>
      </c>
      <c r="E41" s="289" t="s">
        <v>607</v>
      </c>
      <c r="F41" s="47" t="s">
        <v>519</v>
      </c>
      <c r="G41" s="70">
        <v>50</v>
      </c>
      <c r="H41" s="503">
        <v>50</v>
      </c>
      <c r="I41" s="49" t="s">
        <v>562</v>
      </c>
      <c r="J41" s="32"/>
      <c r="K41" s="32"/>
      <c r="L41" s="32"/>
      <c r="M41" s="32"/>
      <c r="N41" s="32"/>
      <c r="O41" s="32"/>
      <c r="P41" s="32"/>
      <c r="Q41" s="32"/>
      <c r="R41" s="32"/>
      <c r="S41" s="32"/>
      <c r="T41" s="32"/>
      <c r="U41" s="32"/>
      <c r="V41" s="32"/>
      <c r="W41" s="32"/>
      <c r="X41" s="32"/>
      <c r="Y41" s="32"/>
      <c r="Z41" s="32"/>
    </row>
    <row r="42" spans="1:26" ht="30" customHeight="1">
      <c r="A42" s="61" t="s">
        <v>604</v>
      </c>
      <c r="B42" s="61" t="s">
        <v>38</v>
      </c>
      <c r="C42" s="47" t="s">
        <v>605</v>
      </c>
      <c r="D42" s="47" t="s">
        <v>608</v>
      </c>
      <c r="E42" s="289" t="s">
        <v>609</v>
      </c>
      <c r="F42" s="47" t="s">
        <v>519</v>
      </c>
      <c r="G42" s="70">
        <v>50</v>
      </c>
      <c r="H42" s="503">
        <v>50</v>
      </c>
      <c r="I42" s="49" t="s">
        <v>562</v>
      </c>
      <c r="J42" s="32"/>
      <c r="K42" s="32"/>
      <c r="L42" s="32"/>
      <c r="M42" s="32"/>
      <c r="N42" s="32"/>
      <c r="O42" s="32"/>
      <c r="P42" s="32"/>
      <c r="Q42" s="32"/>
      <c r="R42" s="32"/>
      <c r="S42" s="32"/>
      <c r="T42" s="32"/>
      <c r="U42" s="32"/>
      <c r="V42" s="32"/>
      <c r="W42" s="32"/>
      <c r="X42" s="32"/>
      <c r="Y42" s="32"/>
      <c r="Z42" s="32"/>
    </row>
    <row r="43" spans="1:26" ht="30" customHeight="1">
      <c r="A43" s="61" t="s">
        <v>610</v>
      </c>
      <c r="B43" s="61" t="s">
        <v>38</v>
      </c>
      <c r="C43" s="47" t="s">
        <v>611</v>
      </c>
      <c r="D43" s="47" t="s">
        <v>612</v>
      </c>
      <c r="E43" s="289" t="s">
        <v>613</v>
      </c>
      <c r="F43" s="47" t="s">
        <v>519</v>
      </c>
      <c r="G43" s="70">
        <v>50</v>
      </c>
      <c r="H43" s="503">
        <v>12.5</v>
      </c>
      <c r="I43" s="49" t="s">
        <v>562</v>
      </c>
      <c r="J43" s="32"/>
      <c r="K43" s="32"/>
      <c r="L43" s="32"/>
      <c r="M43" s="32"/>
      <c r="N43" s="32"/>
      <c r="O43" s="32"/>
      <c r="P43" s="32"/>
      <c r="Q43" s="32"/>
      <c r="R43" s="32"/>
      <c r="S43" s="32"/>
      <c r="T43" s="32"/>
      <c r="U43" s="32"/>
      <c r="V43" s="32"/>
      <c r="W43" s="32"/>
      <c r="X43" s="32"/>
      <c r="Y43" s="32"/>
      <c r="Z43" s="32"/>
    </row>
    <row r="44" spans="1:26" ht="30" customHeight="1">
      <c r="A44" s="61" t="s">
        <v>610</v>
      </c>
      <c r="B44" s="61" t="s">
        <v>38</v>
      </c>
      <c r="C44" s="47" t="s">
        <v>611</v>
      </c>
      <c r="D44" s="47" t="s">
        <v>614</v>
      </c>
      <c r="E44" s="167" t="s">
        <v>615</v>
      </c>
      <c r="F44" s="47" t="s">
        <v>519</v>
      </c>
      <c r="G44" s="70">
        <v>50</v>
      </c>
      <c r="H44" s="503">
        <v>12.5</v>
      </c>
      <c r="I44" s="49" t="s">
        <v>562</v>
      </c>
      <c r="J44" s="32"/>
      <c r="K44" s="32"/>
      <c r="L44" s="32"/>
      <c r="M44" s="32"/>
      <c r="N44" s="32"/>
      <c r="O44" s="32"/>
      <c r="P44" s="32"/>
      <c r="Q44" s="32"/>
      <c r="R44" s="32"/>
      <c r="S44" s="32"/>
      <c r="T44" s="32"/>
      <c r="U44" s="32"/>
      <c r="V44" s="32"/>
      <c r="W44" s="32"/>
      <c r="X44" s="32"/>
      <c r="Y44" s="32"/>
      <c r="Z44" s="32"/>
    </row>
    <row r="45" spans="1:26" ht="33" customHeight="1">
      <c r="A45" s="61" t="s">
        <v>616</v>
      </c>
      <c r="B45" s="61" t="s">
        <v>38</v>
      </c>
      <c r="C45" s="47" t="s">
        <v>617</v>
      </c>
      <c r="D45" s="47" t="s">
        <v>618</v>
      </c>
      <c r="E45" s="289" t="s">
        <v>619</v>
      </c>
      <c r="F45" s="47" t="s">
        <v>519</v>
      </c>
      <c r="G45" s="70">
        <v>50</v>
      </c>
      <c r="H45" s="503">
        <v>6.25</v>
      </c>
      <c r="I45" s="49" t="s">
        <v>562</v>
      </c>
      <c r="J45" s="32"/>
      <c r="K45" s="32"/>
      <c r="L45" s="32"/>
      <c r="M45" s="32"/>
      <c r="N45" s="32"/>
      <c r="O45" s="32"/>
      <c r="P45" s="32"/>
      <c r="Q45" s="32"/>
      <c r="R45" s="32"/>
      <c r="S45" s="32"/>
      <c r="T45" s="32"/>
      <c r="U45" s="32"/>
      <c r="V45" s="32"/>
      <c r="W45" s="32"/>
      <c r="X45" s="32"/>
      <c r="Y45" s="32"/>
      <c r="Z45" s="32"/>
    </row>
    <row r="46" spans="1:26" ht="31.5" customHeight="1">
      <c r="A46" s="61" t="s">
        <v>616</v>
      </c>
      <c r="B46" s="61" t="s">
        <v>38</v>
      </c>
      <c r="C46" s="47" t="s">
        <v>617</v>
      </c>
      <c r="D46" s="47" t="s">
        <v>620</v>
      </c>
      <c r="E46" s="289" t="s">
        <v>621</v>
      </c>
      <c r="F46" s="47" t="s">
        <v>519</v>
      </c>
      <c r="G46" s="70">
        <v>50</v>
      </c>
      <c r="H46" s="503">
        <v>6.25</v>
      </c>
      <c r="I46" s="49" t="s">
        <v>562</v>
      </c>
      <c r="J46" s="32"/>
      <c r="K46" s="32"/>
      <c r="L46" s="32"/>
      <c r="M46" s="32"/>
      <c r="N46" s="32"/>
      <c r="O46" s="32"/>
      <c r="P46" s="32"/>
      <c r="Q46" s="32"/>
      <c r="R46" s="32"/>
      <c r="S46" s="32"/>
      <c r="T46" s="32"/>
      <c r="U46" s="32"/>
      <c r="V46" s="32"/>
      <c r="W46" s="32"/>
      <c r="X46" s="32"/>
      <c r="Y46" s="32"/>
      <c r="Z46" s="32"/>
    </row>
    <row r="47" spans="1:26" ht="31.5" customHeight="1">
      <c r="A47" s="61" t="s">
        <v>616</v>
      </c>
      <c r="B47" s="61" t="s">
        <v>38</v>
      </c>
      <c r="C47" s="47" t="s">
        <v>617</v>
      </c>
      <c r="D47" s="47" t="s">
        <v>622</v>
      </c>
      <c r="E47" s="289" t="s">
        <v>623</v>
      </c>
      <c r="F47" s="47" t="s">
        <v>519</v>
      </c>
      <c r="G47" s="70">
        <v>50</v>
      </c>
      <c r="H47" s="503">
        <v>6.25</v>
      </c>
      <c r="I47" s="49" t="s">
        <v>562</v>
      </c>
      <c r="J47" s="32"/>
      <c r="K47" s="32"/>
      <c r="L47" s="32"/>
      <c r="M47" s="32"/>
      <c r="N47" s="32"/>
      <c r="O47" s="32"/>
      <c r="P47" s="32"/>
      <c r="Q47" s="32"/>
      <c r="R47" s="32"/>
      <c r="S47" s="32"/>
      <c r="T47" s="32"/>
      <c r="U47" s="32"/>
      <c r="V47" s="32"/>
      <c r="W47" s="32"/>
      <c r="X47" s="32"/>
      <c r="Y47" s="32"/>
      <c r="Z47" s="32"/>
    </row>
    <row r="48" spans="1:26" ht="31.5" customHeight="1">
      <c r="A48" s="61" t="s">
        <v>624</v>
      </c>
      <c r="B48" s="61" t="s">
        <v>38</v>
      </c>
      <c r="C48" s="47" t="s">
        <v>625</v>
      </c>
      <c r="D48" s="47" t="s">
        <v>626</v>
      </c>
      <c r="E48" s="289" t="s">
        <v>627</v>
      </c>
      <c r="F48" s="47" t="s">
        <v>519</v>
      </c>
      <c r="G48" s="70">
        <v>50</v>
      </c>
      <c r="H48" s="503">
        <v>8.33</v>
      </c>
      <c r="I48" s="49" t="s">
        <v>562</v>
      </c>
      <c r="J48" s="32"/>
      <c r="K48" s="32"/>
      <c r="L48" s="32"/>
      <c r="M48" s="32"/>
      <c r="N48" s="32"/>
      <c r="O48" s="32"/>
      <c r="P48" s="32"/>
      <c r="Q48" s="32"/>
      <c r="R48" s="32"/>
      <c r="S48" s="32"/>
      <c r="T48" s="32"/>
      <c r="U48" s="32"/>
      <c r="V48" s="32"/>
      <c r="W48" s="32"/>
      <c r="X48" s="32"/>
      <c r="Y48" s="32"/>
      <c r="Z48" s="32"/>
    </row>
    <row r="49" spans="1:26" ht="30" customHeight="1">
      <c r="A49" s="61" t="s">
        <v>628</v>
      </c>
      <c r="B49" s="61" t="s">
        <v>38</v>
      </c>
      <c r="C49" s="47" t="s">
        <v>629</v>
      </c>
      <c r="D49" s="47" t="s">
        <v>630</v>
      </c>
      <c r="E49" s="289" t="s">
        <v>631</v>
      </c>
      <c r="F49" s="47" t="s">
        <v>519</v>
      </c>
      <c r="G49" s="70">
        <v>50</v>
      </c>
      <c r="H49" s="503">
        <v>7.14</v>
      </c>
      <c r="I49" s="49" t="s">
        <v>562</v>
      </c>
      <c r="J49" s="32"/>
      <c r="K49" s="32"/>
      <c r="L49" s="32"/>
      <c r="M49" s="32"/>
      <c r="N49" s="32"/>
      <c r="O49" s="32"/>
      <c r="P49" s="32"/>
      <c r="Q49" s="32"/>
      <c r="R49" s="32"/>
      <c r="S49" s="32"/>
      <c r="T49" s="32"/>
      <c r="U49" s="32"/>
      <c r="V49" s="32"/>
      <c r="W49" s="32"/>
      <c r="X49" s="32"/>
      <c r="Y49" s="32"/>
      <c r="Z49" s="32"/>
    </row>
    <row r="50" spans="1:26" ht="30" customHeight="1">
      <c r="A50" s="61" t="s">
        <v>628</v>
      </c>
      <c r="B50" s="61" t="s">
        <v>38</v>
      </c>
      <c r="C50" s="47" t="s">
        <v>629</v>
      </c>
      <c r="D50" s="47" t="s">
        <v>632</v>
      </c>
      <c r="E50" s="289" t="s">
        <v>633</v>
      </c>
      <c r="F50" s="47" t="s">
        <v>519</v>
      </c>
      <c r="G50" s="70">
        <v>50</v>
      </c>
      <c r="H50" s="503">
        <v>7.14</v>
      </c>
      <c r="I50" s="49" t="s">
        <v>562</v>
      </c>
      <c r="J50" s="32"/>
      <c r="K50" s="32"/>
      <c r="L50" s="32"/>
      <c r="M50" s="32"/>
      <c r="N50" s="32"/>
      <c r="O50" s="32"/>
      <c r="P50" s="32"/>
      <c r="Q50" s="32"/>
      <c r="R50" s="32"/>
      <c r="S50" s="32"/>
      <c r="T50" s="32"/>
      <c r="U50" s="32"/>
      <c r="V50" s="32"/>
      <c r="W50" s="32"/>
      <c r="X50" s="32"/>
      <c r="Y50" s="32"/>
      <c r="Z50" s="32"/>
    </row>
    <row r="51" spans="1:26" ht="31.5" customHeight="1">
      <c r="A51" s="61" t="s">
        <v>634</v>
      </c>
      <c r="B51" s="61" t="s">
        <v>38</v>
      </c>
      <c r="C51" s="47" t="s">
        <v>635</v>
      </c>
      <c r="D51" s="47" t="s">
        <v>636</v>
      </c>
      <c r="E51" s="289" t="s">
        <v>637</v>
      </c>
      <c r="F51" s="47" t="s">
        <v>519</v>
      </c>
      <c r="G51" s="70">
        <v>50</v>
      </c>
      <c r="H51" s="503">
        <v>6.25</v>
      </c>
      <c r="I51" s="49" t="s">
        <v>562</v>
      </c>
      <c r="J51" s="32"/>
      <c r="K51" s="32"/>
      <c r="L51" s="32"/>
      <c r="M51" s="32"/>
      <c r="N51" s="32"/>
      <c r="O51" s="32"/>
      <c r="P51" s="32"/>
      <c r="Q51" s="32"/>
      <c r="R51" s="32"/>
      <c r="S51" s="32"/>
      <c r="T51" s="32"/>
      <c r="U51" s="32"/>
      <c r="V51" s="32"/>
      <c r="W51" s="32"/>
      <c r="X51" s="32"/>
      <c r="Y51" s="32"/>
      <c r="Z51" s="32"/>
    </row>
    <row r="52" spans="1:26" ht="31.5" customHeight="1">
      <c r="A52" s="61" t="s">
        <v>638</v>
      </c>
      <c r="B52" s="61" t="s">
        <v>38</v>
      </c>
      <c r="C52" s="47" t="s">
        <v>639</v>
      </c>
      <c r="D52" s="47" t="s">
        <v>640</v>
      </c>
      <c r="E52" s="289" t="s">
        <v>641</v>
      </c>
      <c r="F52" s="47" t="s">
        <v>519</v>
      </c>
      <c r="G52" s="70">
        <v>50</v>
      </c>
      <c r="H52" s="503">
        <v>25</v>
      </c>
      <c r="I52" s="49" t="s">
        <v>562</v>
      </c>
      <c r="J52" s="32"/>
      <c r="K52" s="32"/>
      <c r="L52" s="32"/>
      <c r="M52" s="32"/>
      <c r="N52" s="32"/>
      <c r="O52" s="32"/>
      <c r="P52" s="32"/>
      <c r="Q52" s="32"/>
      <c r="R52" s="32"/>
      <c r="S52" s="32"/>
      <c r="T52" s="32"/>
      <c r="U52" s="32"/>
      <c r="V52" s="32"/>
      <c r="W52" s="32"/>
      <c r="X52" s="32"/>
      <c r="Y52" s="32"/>
      <c r="Z52" s="32"/>
    </row>
    <row r="53" spans="1:26" ht="30" customHeight="1">
      <c r="A53" s="61" t="s">
        <v>642</v>
      </c>
      <c r="B53" s="61" t="s">
        <v>38</v>
      </c>
      <c r="C53" s="47" t="s">
        <v>643</v>
      </c>
      <c r="D53" s="47" t="s">
        <v>644</v>
      </c>
      <c r="E53" s="289" t="s">
        <v>645</v>
      </c>
      <c r="F53" s="47" t="s">
        <v>519</v>
      </c>
      <c r="G53" s="70">
        <v>50</v>
      </c>
      <c r="H53" s="503">
        <v>5</v>
      </c>
      <c r="I53" s="49" t="s">
        <v>562</v>
      </c>
      <c r="J53" s="32"/>
      <c r="K53" s="32"/>
      <c r="L53" s="32"/>
      <c r="M53" s="32"/>
      <c r="N53" s="32"/>
      <c r="O53" s="32"/>
      <c r="P53" s="32"/>
      <c r="Q53" s="32"/>
      <c r="R53" s="32"/>
      <c r="S53" s="32"/>
      <c r="T53" s="32"/>
      <c r="U53" s="32"/>
      <c r="V53" s="32"/>
      <c r="W53" s="32"/>
      <c r="X53" s="32"/>
      <c r="Y53" s="32"/>
      <c r="Z53" s="32"/>
    </row>
    <row r="54" spans="1:26" ht="28.5" customHeight="1">
      <c r="A54" s="61" t="s">
        <v>646</v>
      </c>
      <c r="B54" s="61" t="s">
        <v>38</v>
      </c>
      <c r="C54" s="47" t="s">
        <v>647</v>
      </c>
      <c r="D54" s="47" t="s">
        <v>648</v>
      </c>
      <c r="E54" s="289" t="s">
        <v>649</v>
      </c>
      <c r="F54" s="47" t="s">
        <v>519</v>
      </c>
      <c r="G54" s="70">
        <v>50</v>
      </c>
      <c r="H54" s="503">
        <v>10</v>
      </c>
      <c r="I54" s="49" t="s">
        <v>562</v>
      </c>
      <c r="J54" s="32"/>
      <c r="K54" s="32"/>
      <c r="L54" s="32"/>
      <c r="M54" s="32"/>
      <c r="N54" s="32"/>
      <c r="O54" s="32"/>
      <c r="P54" s="32"/>
      <c r="Q54" s="32"/>
      <c r="R54" s="32"/>
      <c r="S54" s="32"/>
      <c r="T54" s="32"/>
      <c r="U54" s="32"/>
      <c r="V54" s="32"/>
      <c r="W54" s="32"/>
      <c r="X54" s="32"/>
      <c r="Y54" s="32"/>
      <c r="Z54" s="32"/>
    </row>
    <row r="55" spans="1:26" ht="24" customHeight="1">
      <c r="A55" s="61" t="s">
        <v>650</v>
      </c>
      <c r="B55" s="61" t="s">
        <v>38</v>
      </c>
      <c r="C55" s="47" t="s">
        <v>651</v>
      </c>
      <c r="D55" s="47" t="s">
        <v>652</v>
      </c>
      <c r="E55" s="289" t="s">
        <v>653</v>
      </c>
      <c r="F55" s="47" t="s">
        <v>519</v>
      </c>
      <c r="G55" s="70">
        <v>50</v>
      </c>
      <c r="H55" s="503">
        <v>25</v>
      </c>
      <c r="I55" s="49" t="s">
        <v>562</v>
      </c>
      <c r="J55" s="32"/>
      <c r="K55" s="32"/>
      <c r="L55" s="32"/>
      <c r="M55" s="32"/>
      <c r="N55" s="32"/>
      <c r="O55" s="32"/>
      <c r="P55" s="32"/>
      <c r="Q55" s="32"/>
      <c r="R55" s="32"/>
      <c r="S55" s="32"/>
      <c r="T55" s="32"/>
      <c r="U55" s="32"/>
      <c r="V55" s="32"/>
      <c r="W55" s="32"/>
      <c r="X55" s="32"/>
      <c r="Y55" s="32"/>
      <c r="Z55" s="32"/>
    </row>
    <row r="56" spans="1:26" ht="30" customHeight="1">
      <c r="A56" s="61" t="s">
        <v>654</v>
      </c>
      <c r="B56" s="61" t="s">
        <v>38</v>
      </c>
      <c r="C56" s="47" t="s">
        <v>655</v>
      </c>
      <c r="D56" s="47" t="s">
        <v>656</v>
      </c>
      <c r="E56" s="289" t="s">
        <v>657</v>
      </c>
      <c r="F56" s="47" t="s">
        <v>519</v>
      </c>
      <c r="G56" s="70">
        <v>50</v>
      </c>
      <c r="H56" s="503">
        <v>10</v>
      </c>
      <c r="I56" s="49" t="s">
        <v>562</v>
      </c>
      <c r="J56" s="32"/>
      <c r="K56" s="32"/>
      <c r="L56" s="32"/>
      <c r="M56" s="32"/>
      <c r="N56" s="32"/>
      <c r="O56" s="32"/>
      <c r="P56" s="32"/>
      <c r="Q56" s="32"/>
      <c r="R56" s="32"/>
      <c r="S56" s="32"/>
      <c r="T56" s="32"/>
      <c r="U56" s="32"/>
      <c r="V56" s="32"/>
      <c r="W56" s="32"/>
      <c r="X56" s="32"/>
      <c r="Y56" s="32"/>
      <c r="Z56" s="32"/>
    </row>
    <row r="57" spans="1:26" ht="31.5" customHeight="1">
      <c r="A57" s="61" t="s">
        <v>654</v>
      </c>
      <c r="B57" s="61" t="s">
        <v>38</v>
      </c>
      <c r="C57" s="47" t="s">
        <v>655</v>
      </c>
      <c r="D57" s="47" t="s">
        <v>658</v>
      </c>
      <c r="E57" s="289" t="s">
        <v>659</v>
      </c>
      <c r="F57" s="47" t="s">
        <v>519</v>
      </c>
      <c r="G57" s="70">
        <v>50</v>
      </c>
      <c r="H57" s="503">
        <v>10</v>
      </c>
      <c r="I57" s="49" t="s">
        <v>562</v>
      </c>
      <c r="J57" s="32"/>
      <c r="K57" s="32"/>
      <c r="L57" s="32"/>
      <c r="M57" s="32"/>
      <c r="N57" s="32"/>
      <c r="O57" s="32"/>
      <c r="P57" s="32"/>
      <c r="Q57" s="32"/>
      <c r="R57" s="32"/>
      <c r="S57" s="32"/>
      <c r="T57" s="32"/>
      <c r="U57" s="32"/>
      <c r="V57" s="32"/>
      <c r="W57" s="32"/>
      <c r="X57" s="32"/>
      <c r="Y57" s="32"/>
      <c r="Z57" s="32"/>
    </row>
    <row r="58" spans="1:26" ht="34.5" customHeight="1">
      <c r="A58" s="61" t="s">
        <v>660</v>
      </c>
      <c r="B58" s="61" t="s">
        <v>38</v>
      </c>
      <c r="C58" s="47" t="s">
        <v>661</v>
      </c>
      <c r="D58" s="47" t="s">
        <v>662</v>
      </c>
      <c r="E58" s="289" t="s">
        <v>663</v>
      </c>
      <c r="F58" s="47" t="s">
        <v>519</v>
      </c>
      <c r="G58" s="70">
        <v>50</v>
      </c>
      <c r="H58" s="503">
        <v>8.33</v>
      </c>
      <c r="I58" s="49" t="s">
        <v>562</v>
      </c>
      <c r="J58" s="32"/>
      <c r="K58" s="32"/>
      <c r="L58" s="32"/>
      <c r="M58" s="32"/>
      <c r="N58" s="32"/>
      <c r="O58" s="32"/>
      <c r="P58" s="32"/>
      <c r="Q58" s="32"/>
      <c r="R58" s="32"/>
      <c r="S58" s="32"/>
      <c r="T58" s="32"/>
      <c r="U58" s="32"/>
      <c r="V58" s="32"/>
      <c r="W58" s="32"/>
      <c r="X58" s="32"/>
      <c r="Y58" s="32"/>
      <c r="Z58" s="32"/>
    </row>
    <row r="59" spans="1:26" ht="37.5" customHeight="1">
      <c r="A59" s="61" t="s">
        <v>664</v>
      </c>
      <c r="B59" s="61" t="s">
        <v>38</v>
      </c>
      <c r="C59" s="47" t="s">
        <v>665</v>
      </c>
      <c r="D59" s="47" t="s">
        <v>666</v>
      </c>
      <c r="E59" s="289" t="s">
        <v>667</v>
      </c>
      <c r="F59" s="47" t="s">
        <v>519</v>
      </c>
      <c r="G59" s="70">
        <v>50</v>
      </c>
      <c r="H59" s="503">
        <v>5.55</v>
      </c>
      <c r="I59" s="49" t="s">
        <v>562</v>
      </c>
      <c r="J59" s="32"/>
      <c r="K59" s="32"/>
      <c r="L59" s="32"/>
      <c r="M59" s="32"/>
      <c r="N59" s="32"/>
      <c r="O59" s="32"/>
      <c r="P59" s="32"/>
      <c r="Q59" s="32"/>
      <c r="R59" s="32"/>
      <c r="S59" s="32"/>
      <c r="T59" s="32"/>
      <c r="U59" s="32"/>
      <c r="V59" s="32"/>
      <c r="W59" s="32"/>
      <c r="X59" s="32"/>
      <c r="Y59" s="32"/>
      <c r="Z59" s="32"/>
    </row>
    <row r="60" spans="1:26" ht="30" customHeight="1">
      <c r="A60" s="61" t="s">
        <v>668</v>
      </c>
      <c r="B60" s="61" t="s">
        <v>38</v>
      </c>
      <c r="C60" s="47" t="s">
        <v>669</v>
      </c>
      <c r="D60" s="47" t="s">
        <v>670</v>
      </c>
      <c r="E60" s="289" t="s">
        <v>671</v>
      </c>
      <c r="F60" s="47" t="s">
        <v>519</v>
      </c>
      <c r="G60" s="70">
        <v>50</v>
      </c>
      <c r="H60" s="503">
        <v>6.25</v>
      </c>
      <c r="I60" s="49" t="s">
        <v>562</v>
      </c>
      <c r="J60" s="32"/>
      <c r="K60" s="32"/>
      <c r="L60" s="32"/>
      <c r="M60" s="32"/>
      <c r="N60" s="32"/>
      <c r="O60" s="32"/>
      <c r="P60" s="32"/>
      <c r="Q60" s="32"/>
      <c r="R60" s="32"/>
      <c r="S60" s="32"/>
      <c r="T60" s="32"/>
      <c r="U60" s="32"/>
      <c r="V60" s="32"/>
      <c r="W60" s="32"/>
      <c r="X60" s="32"/>
      <c r="Y60" s="32"/>
      <c r="Z60" s="32"/>
    </row>
    <row r="61" spans="1:26" ht="31.5" customHeight="1">
      <c r="A61" s="290" t="s">
        <v>672</v>
      </c>
      <c r="B61" s="278" t="s">
        <v>38</v>
      </c>
      <c r="C61" s="47" t="s">
        <v>673</v>
      </c>
      <c r="D61" s="218" t="s">
        <v>674</v>
      </c>
      <c r="E61" s="47" t="s">
        <v>675</v>
      </c>
      <c r="F61" s="47" t="s">
        <v>519</v>
      </c>
      <c r="G61" s="70">
        <v>50</v>
      </c>
      <c r="H61" s="503">
        <v>50</v>
      </c>
      <c r="I61" s="49" t="s">
        <v>133</v>
      </c>
      <c r="J61" s="32"/>
      <c r="K61" s="32"/>
      <c r="L61" s="32"/>
      <c r="M61" s="32"/>
      <c r="N61" s="32"/>
      <c r="O61" s="32"/>
      <c r="P61" s="32"/>
      <c r="Q61" s="32"/>
      <c r="R61" s="32"/>
      <c r="S61" s="32"/>
      <c r="T61" s="32"/>
      <c r="U61" s="32"/>
      <c r="V61" s="32"/>
      <c r="W61" s="32"/>
      <c r="X61" s="32"/>
      <c r="Y61" s="32"/>
      <c r="Z61" s="32"/>
    </row>
    <row r="62" spans="1:26" ht="37.5" customHeight="1">
      <c r="A62" s="147" t="s">
        <v>672</v>
      </c>
      <c r="B62" s="278" t="s">
        <v>38</v>
      </c>
      <c r="C62" s="47" t="s">
        <v>673</v>
      </c>
      <c r="D62" s="218" t="s">
        <v>676</v>
      </c>
      <c r="E62" s="47" t="s">
        <v>677</v>
      </c>
      <c r="F62" s="47" t="s">
        <v>519</v>
      </c>
      <c r="G62" s="70">
        <v>50</v>
      </c>
      <c r="H62" s="503">
        <v>50</v>
      </c>
      <c r="I62" s="49" t="s">
        <v>133</v>
      </c>
      <c r="J62" s="32"/>
      <c r="K62" s="32"/>
      <c r="L62" s="32"/>
      <c r="M62" s="32"/>
      <c r="N62" s="32"/>
      <c r="O62" s="32"/>
      <c r="P62" s="32"/>
      <c r="Q62" s="32"/>
      <c r="R62" s="32"/>
      <c r="S62" s="32"/>
      <c r="T62" s="32"/>
      <c r="U62" s="32"/>
      <c r="V62" s="32"/>
      <c r="W62" s="32"/>
      <c r="X62" s="32"/>
      <c r="Y62" s="32"/>
      <c r="Z62" s="32"/>
    </row>
    <row r="63" spans="1:26" ht="31.5" customHeight="1">
      <c r="A63" s="147" t="s">
        <v>672</v>
      </c>
      <c r="B63" s="278" t="s">
        <v>38</v>
      </c>
      <c r="C63" s="47" t="s">
        <v>673</v>
      </c>
      <c r="D63" s="291" t="s">
        <v>678</v>
      </c>
      <c r="E63" s="47" t="s">
        <v>679</v>
      </c>
      <c r="F63" s="47" t="s">
        <v>519</v>
      </c>
      <c r="G63" s="70">
        <v>50</v>
      </c>
      <c r="H63" s="503">
        <v>50</v>
      </c>
      <c r="I63" s="49" t="s">
        <v>133</v>
      </c>
      <c r="J63" s="32"/>
      <c r="K63" s="32"/>
      <c r="L63" s="32"/>
      <c r="M63" s="32"/>
      <c r="N63" s="32"/>
      <c r="O63" s="32"/>
      <c r="P63" s="32"/>
      <c r="Q63" s="32"/>
      <c r="R63" s="32"/>
      <c r="S63" s="32"/>
      <c r="T63" s="32"/>
      <c r="U63" s="32"/>
      <c r="V63" s="32"/>
      <c r="W63" s="32"/>
      <c r="X63" s="32"/>
      <c r="Y63" s="32"/>
      <c r="Z63" s="32"/>
    </row>
    <row r="64" spans="1:26" ht="36" customHeight="1">
      <c r="A64" s="147" t="s">
        <v>672</v>
      </c>
      <c r="B64" s="278" t="s">
        <v>38</v>
      </c>
      <c r="C64" s="47" t="s">
        <v>673</v>
      </c>
      <c r="D64" s="218" t="s">
        <v>680</v>
      </c>
      <c r="E64" s="47" t="s">
        <v>681</v>
      </c>
      <c r="F64" s="47" t="s">
        <v>682</v>
      </c>
      <c r="G64" s="70">
        <v>50</v>
      </c>
      <c r="H64" s="503">
        <v>50</v>
      </c>
      <c r="I64" s="49" t="s">
        <v>133</v>
      </c>
      <c r="J64" s="32"/>
      <c r="K64" s="32"/>
      <c r="L64" s="32"/>
      <c r="M64" s="32"/>
      <c r="N64" s="32"/>
      <c r="O64" s="32"/>
      <c r="P64" s="32"/>
      <c r="Q64" s="32"/>
      <c r="R64" s="32"/>
      <c r="S64" s="32"/>
      <c r="T64" s="32"/>
      <c r="U64" s="32"/>
      <c r="V64" s="32"/>
      <c r="W64" s="32"/>
      <c r="X64" s="32"/>
      <c r="Y64" s="32"/>
      <c r="Z64" s="32"/>
    </row>
    <row r="65" spans="1:26" ht="33" customHeight="1">
      <c r="A65" s="147" t="s">
        <v>672</v>
      </c>
      <c r="B65" s="278" t="s">
        <v>38</v>
      </c>
      <c r="C65" s="47" t="s">
        <v>673</v>
      </c>
      <c r="D65" s="291" t="s">
        <v>683</v>
      </c>
      <c r="E65" s="47" t="s">
        <v>684</v>
      </c>
      <c r="F65" s="47" t="s">
        <v>519</v>
      </c>
      <c r="G65" s="70">
        <v>50</v>
      </c>
      <c r="H65" s="503">
        <v>50</v>
      </c>
      <c r="I65" s="49" t="s">
        <v>133</v>
      </c>
      <c r="J65" s="32"/>
      <c r="K65" s="32"/>
      <c r="L65" s="32"/>
      <c r="M65" s="32"/>
      <c r="N65" s="32"/>
      <c r="O65" s="32"/>
      <c r="P65" s="32"/>
      <c r="Q65" s="32"/>
      <c r="R65" s="32"/>
      <c r="S65" s="32"/>
      <c r="T65" s="32"/>
      <c r="U65" s="32"/>
      <c r="V65" s="32"/>
      <c r="W65" s="32"/>
      <c r="X65" s="32"/>
      <c r="Y65" s="32"/>
      <c r="Z65" s="32"/>
    </row>
    <row r="66" spans="1:26" ht="45" customHeight="1">
      <c r="A66" s="147" t="s">
        <v>672</v>
      </c>
      <c r="B66" s="278" t="s">
        <v>38</v>
      </c>
      <c r="C66" s="47" t="s">
        <v>673</v>
      </c>
      <c r="D66" s="291" t="s">
        <v>685</v>
      </c>
      <c r="E66" s="47" t="s">
        <v>686</v>
      </c>
      <c r="F66" s="47" t="s">
        <v>519</v>
      </c>
      <c r="G66" s="70">
        <v>50</v>
      </c>
      <c r="H66" s="503">
        <v>50</v>
      </c>
      <c r="I66" s="49" t="s">
        <v>133</v>
      </c>
      <c r="J66" s="32"/>
      <c r="K66" s="32"/>
      <c r="L66" s="32"/>
      <c r="M66" s="32"/>
      <c r="N66" s="32"/>
      <c r="O66" s="32"/>
      <c r="P66" s="32"/>
      <c r="Q66" s="32"/>
      <c r="R66" s="32"/>
      <c r="S66" s="32"/>
      <c r="T66" s="32"/>
      <c r="U66" s="32"/>
      <c r="V66" s="32"/>
      <c r="W66" s="32"/>
      <c r="X66" s="32"/>
      <c r="Y66" s="32"/>
      <c r="Z66" s="32"/>
    </row>
    <row r="67" spans="1:26" ht="39" customHeight="1">
      <c r="A67" s="147" t="s">
        <v>672</v>
      </c>
      <c r="B67" s="278" t="s">
        <v>38</v>
      </c>
      <c r="C67" s="47" t="s">
        <v>673</v>
      </c>
      <c r="D67" s="218" t="s">
        <v>687</v>
      </c>
      <c r="E67" s="68" t="s">
        <v>688</v>
      </c>
      <c r="F67" s="47" t="s">
        <v>519</v>
      </c>
      <c r="G67" s="70">
        <v>50</v>
      </c>
      <c r="H67" s="503">
        <v>50</v>
      </c>
      <c r="I67" s="49" t="s">
        <v>133</v>
      </c>
      <c r="J67" s="32"/>
      <c r="K67" s="32"/>
      <c r="L67" s="32"/>
      <c r="M67" s="32"/>
      <c r="N67" s="32"/>
      <c r="O67" s="32"/>
      <c r="P67" s="32"/>
      <c r="Q67" s="32"/>
      <c r="R67" s="32"/>
      <c r="S67" s="32"/>
      <c r="T67" s="32"/>
      <c r="U67" s="32"/>
      <c r="V67" s="32"/>
      <c r="W67" s="32"/>
      <c r="X67" s="32"/>
      <c r="Y67" s="32"/>
      <c r="Z67" s="32"/>
    </row>
    <row r="68" spans="1:26" ht="33" customHeight="1">
      <c r="A68" s="147" t="s">
        <v>672</v>
      </c>
      <c r="B68" s="278" t="s">
        <v>38</v>
      </c>
      <c r="C68" s="47" t="s">
        <v>673</v>
      </c>
      <c r="D68" s="218" t="s">
        <v>689</v>
      </c>
      <c r="E68" s="68" t="s">
        <v>690</v>
      </c>
      <c r="F68" s="292" t="s">
        <v>519</v>
      </c>
      <c r="G68" s="293">
        <v>50</v>
      </c>
      <c r="H68" s="505">
        <v>50</v>
      </c>
      <c r="I68" s="49" t="s">
        <v>133</v>
      </c>
      <c r="J68" s="32"/>
      <c r="K68" s="32"/>
      <c r="L68" s="32"/>
      <c r="M68" s="32"/>
      <c r="N68" s="32"/>
      <c r="O68" s="32"/>
      <c r="P68" s="32"/>
      <c r="Q68" s="32"/>
      <c r="R68" s="32"/>
      <c r="S68" s="32"/>
      <c r="T68" s="32"/>
      <c r="U68" s="32"/>
      <c r="V68" s="32"/>
      <c r="W68" s="32"/>
      <c r="X68" s="32"/>
      <c r="Y68" s="32"/>
      <c r="Z68" s="32"/>
    </row>
    <row r="69" spans="1:26" ht="39" customHeight="1">
      <c r="A69" s="147" t="s">
        <v>672</v>
      </c>
      <c r="B69" s="278" t="s">
        <v>38</v>
      </c>
      <c r="C69" s="47" t="s">
        <v>673</v>
      </c>
      <c r="D69" s="218" t="s">
        <v>691</v>
      </c>
      <c r="E69" s="294" t="s">
        <v>692</v>
      </c>
      <c r="F69" s="292" t="s">
        <v>519</v>
      </c>
      <c r="G69" s="293">
        <v>50</v>
      </c>
      <c r="H69" s="505">
        <v>50</v>
      </c>
      <c r="I69" s="49" t="s">
        <v>133</v>
      </c>
      <c r="J69" s="32"/>
      <c r="K69" s="32"/>
      <c r="L69" s="32"/>
      <c r="M69" s="32"/>
      <c r="N69" s="32"/>
      <c r="O69" s="32"/>
      <c r="P69" s="32"/>
      <c r="Q69" s="32"/>
      <c r="R69" s="32"/>
      <c r="S69" s="32"/>
      <c r="T69" s="32"/>
      <c r="U69" s="32"/>
      <c r="V69" s="32"/>
      <c r="W69" s="32"/>
      <c r="X69" s="32"/>
      <c r="Y69" s="32"/>
      <c r="Z69" s="32"/>
    </row>
    <row r="70" spans="1:26" ht="34.5" customHeight="1">
      <c r="A70" s="147" t="s">
        <v>672</v>
      </c>
      <c r="B70" s="278" t="s">
        <v>38</v>
      </c>
      <c r="C70" s="47" t="s">
        <v>673</v>
      </c>
      <c r="D70" s="218" t="s">
        <v>693</v>
      </c>
      <c r="E70" s="66" t="s">
        <v>694</v>
      </c>
      <c r="F70" s="65" t="s">
        <v>519</v>
      </c>
      <c r="G70" s="295">
        <v>50</v>
      </c>
      <c r="H70" s="506">
        <v>50</v>
      </c>
      <c r="I70" s="49" t="s">
        <v>133</v>
      </c>
      <c r="J70" s="32"/>
      <c r="K70" s="32"/>
      <c r="L70" s="32"/>
      <c r="M70" s="32"/>
      <c r="N70" s="32"/>
      <c r="O70" s="32"/>
      <c r="P70" s="32"/>
      <c r="Q70" s="32"/>
      <c r="R70" s="32"/>
      <c r="S70" s="32"/>
      <c r="T70" s="32"/>
      <c r="U70" s="32"/>
      <c r="V70" s="32"/>
      <c r="W70" s="32"/>
      <c r="X70" s="32"/>
      <c r="Y70" s="32"/>
      <c r="Z70" s="32"/>
    </row>
    <row r="71" spans="1:26" ht="34.5" customHeight="1">
      <c r="A71" s="147" t="s">
        <v>672</v>
      </c>
      <c r="B71" s="278" t="s">
        <v>38</v>
      </c>
      <c r="C71" s="47" t="s">
        <v>673</v>
      </c>
      <c r="D71" s="218" t="s">
        <v>695</v>
      </c>
      <c r="E71" s="68" t="s">
        <v>696</v>
      </c>
      <c r="F71" s="296" t="s">
        <v>519</v>
      </c>
      <c r="G71" s="297">
        <v>50</v>
      </c>
      <c r="H71" s="505">
        <v>50</v>
      </c>
      <c r="I71" s="49" t="s">
        <v>133</v>
      </c>
      <c r="J71" s="32"/>
      <c r="K71" s="32"/>
      <c r="L71" s="32"/>
      <c r="M71" s="32"/>
      <c r="N71" s="32"/>
      <c r="O71" s="32"/>
      <c r="P71" s="32"/>
      <c r="Q71" s="32"/>
      <c r="R71" s="32"/>
      <c r="S71" s="32"/>
      <c r="T71" s="32"/>
      <c r="U71" s="32"/>
      <c r="V71" s="32"/>
      <c r="W71" s="32"/>
      <c r="X71" s="32"/>
      <c r="Y71" s="32"/>
      <c r="Z71" s="32"/>
    </row>
    <row r="72" spans="1:26" ht="37.5" customHeight="1">
      <c r="A72" s="147" t="s">
        <v>672</v>
      </c>
      <c r="B72" s="278" t="s">
        <v>38</v>
      </c>
      <c r="C72" s="47" t="s">
        <v>673</v>
      </c>
      <c r="D72" s="218" t="s">
        <v>697</v>
      </c>
      <c r="E72" s="68" t="s">
        <v>698</v>
      </c>
      <c r="F72" s="296" t="s">
        <v>519</v>
      </c>
      <c r="G72" s="297">
        <v>50</v>
      </c>
      <c r="H72" s="505">
        <v>50</v>
      </c>
      <c r="I72" s="49" t="s">
        <v>133</v>
      </c>
      <c r="J72" s="32"/>
      <c r="K72" s="32"/>
      <c r="L72" s="32"/>
      <c r="M72" s="32"/>
      <c r="N72" s="32"/>
      <c r="O72" s="32"/>
      <c r="P72" s="32"/>
      <c r="Q72" s="32"/>
      <c r="R72" s="32"/>
      <c r="S72" s="32"/>
      <c r="T72" s="32"/>
      <c r="U72" s="32"/>
      <c r="V72" s="32"/>
      <c r="W72" s="32"/>
      <c r="X72" s="32"/>
      <c r="Y72" s="32"/>
      <c r="Z72" s="32"/>
    </row>
    <row r="73" spans="1:26" ht="40.5" customHeight="1">
      <c r="A73" s="147" t="s">
        <v>672</v>
      </c>
      <c r="B73" s="278" t="s">
        <v>38</v>
      </c>
      <c r="C73" s="47" t="s">
        <v>673</v>
      </c>
      <c r="D73" s="298" t="s">
        <v>699</v>
      </c>
      <c r="E73" s="283" t="s">
        <v>700</v>
      </c>
      <c r="F73" s="283" t="s">
        <v>519</v>
      </c>
      <c r="G73" s="299">
        <v>50</v>
      </c>
      <c r="H73" s="507">
        <v>50</v>
      </c>
      <c r="I73" s="49" t="s">
        <v>133</v>
      </c>
      <c r="J73" s="32"/>
      <c r="K73" s="32"/>
      <c r="L73" s="32"/>
      <c r="M73" s="32"/>
      <c r="N73" s="32"/>
      <c r="O73" s="32"/>
      <c r="P73" s="32"/>
      <c r="Q73" s="32"/>
      <c r="R73" s="32"/>
      <c r="S73" s="32"/>
      <c r="T73" s="32"/>
      <c r="U73" s="32"/>
      <c r="V73" s="32"/>
      <c r="W73" s="32"/>
      <c r="X73" s="32"/>
      <c r="Y73" s="32"/>
      <c r="Z73" s="32"/>
    </row>
    <row r="74" spans="1:26" ht="36" customHeight="1">
      <c r="A74" s="147" t="s">
        <v>672</v>
      </c>
      <c r="B74" s="278" t="s">
        <v>38</v>
      </c>
      <c r="C74" s="47" t="s">
        <v>673</v>
      </c>
      <c r="D74" s="140" t="s">
        <v>701</v>
      </c>
      <c r="E74" s="61" t="s">
        <v>702</v>
      </c>
      <c r="F74" s="296" t="s">
        <v>703</v>
      </c>
      <c r="G74" s="297">
        <v>15</v>
      </c>
      <c r="H74" s="505">
        <v>15</v>
      </c>
      <c r="I74" s="49" t="s">
        <v>133</v>
      </c>
      <c r="J74" s="32"/>
      <c r="K74" s="32"/>
      <c r="L74" s="32"/>
      <c r="M74" s="32"/>
      <c r="N74" s="32"/>
      <c r="O74" s="32"/>
      <c r="P74" s="32"/>
      <c r="Q74" s="32"/>
      <c r="R74" s="32"/>
      <c r="S74" s="32"/>
      <c r="T74" s="32"/>
      <c r="U74" s="32"/>
      <c r="V74" s="32"/>
      <c r="W74" s="32"/>
      <c r="X74" s="32"/>
      <c r="Y74" s="32"/>
      <c r="Z74" s="32"/>
    </row>
    <row r="75" spans="1:26" ht="22.5" customHeight="1">
      <c r="A75" s="300" t="s">
        <v>704</v>
      </c>
      <c r="B75" s="59" t="s">
        <v>38</v>
      </c>
      <c r="C75" s="59" t="s">
        <v>705</v>
      </c>
      <c r="D75" s="301" t="s">
        <v>706</v>
      </c>
      <c r="E75" s="59" t="s">
        <v>707</v>
      </c>
      <c r="F75" s="292" t="s">
        <v>519</v>
      </c>
      <c r="G75" s="302">
        <v>50</v>
      </c>
      <c r="H75" s="505">
        <v>25</v>
      </c>
      <c r="I75" s="49" t="s">
        <v>133</v>
      </c>
      <c r="J75" s="32"/>
      <c r="K75" s="32"/>
      <c r="L75" s="32"/>
      <c r="M75" s="32"/>
      <c r="N75" s="32"/>
      <c r="O75" s="32"/>
      <c r="P75" s="32"/>
      <c r="Q75" s="32"/>
      <c r="R75" s="32"/>
      <c r="S75" s="32"/>
      <c r="T75" s="32"/>
      <c r="U75" s="32"/>
      <c r="V75" s="32"/>
      <c r="W75" s="32"/>
      <c r="X75" s="32"/>
      <c r="Y75" s="32"/>
      <c r="Z75" s="32"/>
    </row>
    <row r="76" spans="1:26" ht="28.5" customHeight="1">
      <c r="A76" s="300" t="s">
        <v>704</v>
      </c>
      <c r="B76" s="59" t="s">
        <v>38</v>
      </c>
      <c r="C76" s="59" t="s">
        <v>705</v>
      </c>
      <c r="D76" s="301" t="s">
        <v>708</v>
      </c>
      <c r="E76" s="59" t="s">
        <v>709</v>
      </c>
      <c r="F76" s="292" t="s">
        <v>519</v>
      </c>
      <c r="G76" s="302">
        <v>50</v>
      </c>
      <c r="H76" s="505">
        <v>25</v>
      </c>
      <c r="I76" s="49" t="s">
        <v>133</v>
      </c>
      <c r="J76" s="32"/>
      <c r="K76" s="32"/>
      <c r="L76" s="32"/>
      <c r="M76" s="32"/>
      <c r="N76" s="32"/>
      <c r="O76" s="32"/>
      <c r="P76" s="32"/>
      <c r="Q76" s="32"/>
      <c r="R76" s="32"/>
      <c r="S76" s="32"/>
      <c r="T76" s="32"/>
      <c r="U76" s="32"/>
      <c r="V76" s="32"/>
      <c r="W76" s="32"/>
      <c r="X76" s="32"/>
      <c r="Y76" s="32"/>
      <c r="Z76" s="32"/>
    </row>
    <row r="77" spans="1:26" ht="34.5" customHeight="1">
      <c r="A77" s="303" t="s">
        <v>710</v>
      </c>
      <c r="B77" s="59" t="s">
        <v>38</v>
      </c>
      <c r="C77" s="47" t="s">
        <v>711</v>
      </c>
      <c r="D77" s="301" t="s">
        <v>712</v>
      </c>
      <c r="E77" s="59" t="s">
        <v>713</v>
      </c>
      <c r="F77" s="292" t="s">
        <v>714</v>
      </c>
      <c r="G77" s="302">
        <v>15</v>
      </c>
      <c r="H77" s="505">
        <v>1.88</v>
      </c>
      <c r="I77" s="49" t="s">
        <v>133</v>
      </c>
      <c r="J77" s="32"/>
      <c r="K77" s="32"/>
      <c r="L77" s="32"/>
      <c r="M77" s="32"/>
      <c r="N77" s="32"/>
      <c r="O77" s="32"/>
      <c r="P77" s="32"/>
      <c r="Q77" s="32"/>
      <c r="R77" s="32"/>
      <c r="S77" s="32"/>
      <c r="T77" s="32"/>
      <c r="U77" s="32"/>
      <c r="V77" s="32"/>
      <c r="W77" s="32"/>
      <c r="X77" s="32"/>
      <c r="Y77" s="32"/>
      <c r="Z77" s="32"/>
    </row>
    <row r="78" spans="1:26" ht="33" customHeight="1">
      <c r="A78" s="303" t="s">
        <v>710</v>
      </c>
      <c r="B78" s="59" t="s">
        <v>38</v>
      </c>
      <c r="C78" s="47" t="s">
        <v>711</v>
      </c>
      <c r="D78" s="301" t="s">
        <v>715</v>
      </c>
      <c r="E78" s="59" t="s">
        <v>716</v>
      </c>
      <c r="F78" s="292" t="s">
        <v>519</v>
      </c>
      <c r="G78" s="302">
        <v>50</v>
      </c>
      <c r="H78" s="505">
        <v>6.25</v>
      </c>
      <c r="I78" s="49" t="s">
        <v>133</v>
      </c>
      <c r="J78" s="32"/>
      <c r="K78" s="32"/>
      <c r="L78" s="32"/>
      <c r="M78" s="32"/>
      <c r="N78" s="32"/>
      <c r="O78" s="32"/>
      <c r="P78" s="32"/>
      <c r="Q78" s="32"/>
      <c r="R78" s="32"/>
      <c r="S78" s="32"/>
      <c r="T78" s="32"/>
      <c r="U78" s="32"/>
      <c r="V78" s="32"/>
      <c r="W78" s="32"/>
      <c r="X78" s="32"/>
      <c r="Y78" s="32"/>
      <c r="Z78" s="32"/>
    </row>
    <row r="79" spans="1:26" ht="33" customHeight="1">
      <c r="A79" s="153" t="s">
        <v>672</v>
      </c>
      <c r="B79" s="59" t="s">
        <v>38</v>
      </c>
      <c r="C79" s="47" t="s">
        <v>673</v>
      </c>
      <c r="D79" s="304" t="s">
        <v>717</v>
      </c>
      <c r="E79" s="59" t="s">
        <v>718</v>
      </c>
      <c r="F79" s="292" t="s">
        <v>719</v>
      </c>
      <c r="G79" s="302">
        <v>15</v>
      </c>
      <c r="H79" s="505">
        <v>15</v>
      </c>
      <c r="I79" s="49" t="s">
        <v>133</v>
      </c>
      <c r="J79" s="32"/>
      <c r="K79" s="32"/>
      <c r="L79" s="32"/>
      <c r="M79" s="32"/>
      <c r="N79" s="32"/>
      <c r="O79" s="32"/>
      <c r="P79" s="32"/>
      <c r="Q79" s="32"/>
      <c r="R79" s="32"/>
      <c r="S79" s="32"/>
      <c r="T79" s="32"/>
      <c r="U79" s="32"/>
      <c r="V79" s="32"/>
      <c r="W79" s="32"/>
      <c r="X79" s="32"/>
      <c r="Y79" s="32"/>
      <c r="Z79" s="32"/>
    </row>
    <row r="80" spans="1:26" ht="37.5" customHeight="1">
      <c r="A80" s="305" t="s">
        <v>720</v>
      </c>
      <c r="B80" s="61" t="s">
        <v>38</v>
      </c>
      <c r="C80" s="65" t="s">
        <v>721</v>
      </c>
      <c r="D80" s="47" t="s">
        <v>722</v>
      </c>
      <c r="E80" s="47" t="s">
        <v>723</v>
      </c>
      <c r="F80" s="47" t="s">
        <v>519</v>
      </c>
      <c r="G80" s="70">
        <v>50</v>
      </c>
      <c r="H80" s="503">
        <v>16.670000000000002</v>
      </c>
      <c r="I80" s="49" t="s">
        <v>135</v>
      </c>
      <c r="J80" s="32"/>
      <c r="K80" s="32"/>
      <c r="L80" s="32"/>
      <c r="M80" s="32"/>
      <c r="N80" s="32"/>
      <c r="O80" s="32"/>
      <c r="P80" s="32"/>
      <c r="Q80" s="32"/>
      <c r="R80" s="32"/>
      <c r="S80" s="32"/>
      <c r="T80" s="32"/>
      <c r="U80" s="32"/>
      <c r="V80" s="32"/>
      <c r="W80" s="32"/>
      <c r="X80" s="32"/>
      <c r="Y80" s="32"/>
      <c r="Z80" s="32"/>
    </row>
    <row r="81" spans="1:26" ht="33" customHeight="1">
      <c r="A81" s="95" t="s">
        <v>724</v>
      </c>
      <c r="B81" s="61" t="s">
        <v>38</v>
      </c>
      <c r="C81" s="306" t="s">
        <v>725</v>
      </c>
      <c r="D81" s="47" t="s">
        <v>726</v>
      </c>
      <c r="E81" s="47" t="s">
        <v>727</v>
      </c>
      <c r="F81" s="47" t="s">
        <v>519</v>
      </c>
      <c r="G81" s="70">
        <v>50</v>
      </c>
      <c r="H81" s="503">
        <v>16.670000000000002</v>
      </c>
      <c r="I81" s="49" t="s">
        <v>135</v>
      </c>
      <c r="J81" s="32"/>
      <c r="K81" s="32"/>
      <c r="L81" s="32"/>
      <c r="M81" s="32"/>
      <c r="N81" s="32"/>
      <c r="O81" s="32"/>
      <c r="P81" s="32"/>
      <c r="Q81" s="32"/>
      <c r="R81" s="32"/>
      <c r="S81" s="32"/>
      <c r="T81" s="32"/>
      <c r="U81" s="32"/>
      <c r="V81" s="32"/>
      <c r="W81" s="32"/>
      <c r="X81" s="32"/>
      <c r="Y81" s="32"/>
      <c r="Z81" s="32"/>
    </row>
    <row r="82" spans="1:26" ht="31.5" customHeight="1">
      <c r="A82" s="95" t="s">
        <v>728</v>
      </c>
      <c r="B82" s="47" t="s">
        <v>38</v>
      </c>
      <c r="C82" s="47" t="s">
        <v>729</v>
      </c>
      <c r="D82" s="47" t="s">
        <v>730</v>
      </c>
      <c r="E82" s="307" t="s">
        <v>731</v>
      </c>
      <c r="F82" s="47" t="s">
        <v>530</v>
      </c>
      <c r="G82" s="70">
        <v>50</v>
      </c>
      <c r="H82" s="503">
        <v>16.670000000000002</v>
      </c>
      <c r="I82" s="49" t="s">
        <v>135</v>
      </c>
      <c r="J82" s="32"/>
      <c r="K82" s="32"/>
      <c r="L82" s="32"/>
      <c r="M82" s="32"/>
      <c r="N82" s="32"/>
      <c r="O82" s="32"/>
      <c r="P82" s="32"/>
      <c r="Q82" s="32"/>
      <c r="R82" s="32"/>
      <c r="S82" s="32"/>
      <c r="T82" s="32"/>
      <c r="U82" s="32"/>
      <c r="V82" s="32"/>
      <c r="W82" s="32"/>
      <c r="X82" s="32"/>
      <c r="Y82" s="32"/>
      <c r="Z82" s="32"/>
    </row>
    <row r="83" spans="1:26" ht="30" customHeight="1">
      <c r="A83" s="47" t="s">
        <v>732</v>
      </c>
      <c r="B83" s="47" t="s">
        <v>38</v>
      </c>
      <c r="C83" s="47" t="s">
        <v>733</v>
      </c>
      <c r="D83" s="307" t="s">
        <v>734</v>
      </c>
      <c r="E83" s="47" t="s">
        <v>735</v>
      </c>
      <c r="F83" s="47" t="s">
        <v>530</v>
      </c>
      <c r="G83" s="70">
        <v>50</v>
      </c>
      <c r="H83" s="503">
        <v>10</v>
      </c>
      <c r="I83" s="49" t="s">
        <v>135</v>
      </c>
      <c r="J83" s="32"/>
      <c r="K83" s="32"/>
      <c r="L83" s="32"/>
      <c r="M83" s="32"/>
      <c r="N83" s="32"/>
      <c r="O83" s="32"/>
      <c r="P83" s="32"/>
      <c r="Q83" s="32"/>
      <c r="R83" s="32"/>
      <c r="S83" s="32"/>
      <c r="T83" s="32"/>
      <c r="U83" s="32"/>
      <c r="V83" s="32"/>
      <c r="W83" s="32"/>
      <c r="X83" s="32"/>
      <c r="Y83" s="32"/>
      <c r="Z83" s="32"/>
    </row>
    <row r="84" spans="1:26" ht="43.5" customHeight="1">
      <c r="A84" s="47" t="s">
        <v>736</v>
      </c>
      <c r="B84" s="47" t="s">
        <v>38</v>
      </c>
      <c r="C84" s="47" t="s">
        <v>733</v>
      </c>
      <c r="D84" s="47" t="s">
        <v>737</v>
      </c>
      <c r="E84" s="47" t="s">
        <v>738</v>
      </c>
      <c r="F84" s="47" t="s">
        <v>530</v>
      </c>
      <c r="G84" s="70">
        <v>50</v>
      </c>
      <c r="H84" s="503">
        <v>10</v>
      </c>
      <c r="I84" s="49" t="s">
        <v>135</v>
      </c>
      <c r="J84" s="32"/>
      <c r="K84" s="32"/>
      <c r="L84" s="32"/>
      <c r="M84" s="32"/>
      <c r="N84" s="32"/>
      <c r="O84" s="32"/>
      <c r="P84" s="32"/>
      <c r="Q84" s="32"/>
      <c r="R84" s="32"/>
      <c r="S84" s="32"/>
      <c r="T84" s="32"/>
      <c r="U84" s="32"/>
      <c r="V84" s="32"/>
      <c r="W84" s="32"/>
      <c r="X84" s="32"/>
      <c r="Y84" s="32"/>
      <c r="Z84" s="32"/>
    </row>
    <row r="85" spans="1:26" ht="33" customHeight="1">
      <c r="A85" s="153" t="s">
        <v>736</v>
      </c>
      <c r="B85" s="47" t="s">
        <v>38</v>
      </c>
      <c r="C85" s="47" t="s">
        <v>733</v>
      </c>
      <c r="D85" s="47" t="s">
        <v>739</v>
      </c>
      <c r="E85" s="307" t="s">
        <v>740</v>
      </c>
      <c r="F85" s="47" t="s">
        <v>533</v>
      </c>
      <c r="G85" s="70">
        <v>15</v>
      </c>
      <c r="H85" s="503">
        <v>3</v>
      </c>
      <c r="I85" s="49" t="s">
        <v>135</v>
      </c>
      <c r="J85" s="32"/>
      <c r="K85" s="32"/>
      <c r="L85" s="32"/>
      <c r="M85" s="32"/>
      <c r="N85" s="32"/>
      <c r="O85" s="32"/>
      <c r="P85" s="32"/>
      <c r="Q85" s="32"/>
      <c r="R85" s="32"/>
      <c r="S85" s="32"/>
      <c r="T85" s="32"/>
      <c r="U85" s="32"/>
      <c r="V85" s="32"/>
      <c r="W85" s="32"/>
      <c r="X85" s="32"/>
      <c r="Y85" s="32"/>
      <c r="Z85" s="32"/>
    </row>
    <row r="86" spans="1:26" ht="31.5" customHeight="1">
      <c r="A86" s="153" t="s">
        <v>741</v>
      </c>
      <c r="B86" s="47" t="s">
        <v>38</v>
      </c>
      <c r="C86" s="308" t="s">
        <v>742</v>
      </c>
      <c r="D86" s="291" t="s">
        <v>743</v>
      </c>
      <c r="E86" s="47" t="s">
        <v>744</v>
      </c>
      <c r="F86" s="47" t="s">
        <v>530</v>
      </c>
      <c r="G86" s="70">
        <v>50</v>
      </c>
      <c r="H86" s="503">
        <v>7.14</v>
      </c>
      <c r="I86" s="49" t="s">
        <v>135</v>
      </c>
      <c r="J86" s="32"/>
      <c r="K86" s="32"/>
      <c r="L86" s="32"/>
      <c r="M86" s="32"/>
      <c r="N86" s="32"/>
      <c r="O86" s="32"/>
      <c r="P86" s="32"/>
      <c r="Q86" s="32"/>
      <c r="R86" s="32"/>
      <c r="S86" s="32"/>
      <c r="T86" s="32"/>
      <c r="U86" s="32"/>
      <c r="V86" s="32"/>
      <c r="W86" s="32"/>
      <c r="X86" s="32"/>
      <c r="Y86" s="32"/>
      <c r="Z86" s="32"/>
    </row>
    <row r="87" spans="1:26" ht="34.5" customHeight="1">
      <c r="A87" s="153" t="s">
        <v>741</v>
      </c>
      <c r="B87" s="47" t="s">
        <v>38</v>
      </c>
      <c r="C87" s="308" t="s">
        <v>742</v>
      </c>
      <c r="D87" s="59" t="s">
        <v>745</v>
      </c>
      <c r="E87" s="47" t="s">
        <v>746</v>
      </c>
      <c r="F87" s="47" t="s">
        <v>530</v>
      </c>
      <c r="G87" s="70">
        <v>50</v>
      </c>
      <c r="H87" s="503">
        <v>7.14</v>
      </c>
      <c r="I87" s="49" t="s">
        <v>135</v>
      </c>
      <c r="J87" s="32"/>
      <c r="K87" s="32"/>
      <c r="L87" s="32"/>
      <c r="M87" s="32"/>
      <c r="N87" s="32"/>
      <c r="O87" s="32"/>
      <c r="P87" s="32"/>
      <c r="Q87" s="32"/>
      <c r="R87" s="32"/>
      <c r="S87" s="32"/>
      <c r="T87" s="32"/>
      <c r="U87" s="32"/>
      <c r="V87" s="32"/>
      <c r="W87" s="32"/>
      <c r="X87" s="32"/>
      <c r="Y87" s="32"/>
      <c r="Z87" s="32"/>
    </row>
    <row r="88" spans="1:26" ht="25.5" customHeight="1">
      <c r="A88" s="309" t="s">
        <v>747</v>
      </c>
      <c r="B88" s="47" t="s">
        <v>38</v>
      </c>
      <c r="C88" s="47" t="s">
        <v>748</v>
      </c>
      <c r="D88" s="47" t="s">
        <v>749</v>
      </c>
      <c r="E88" s="47" t="s">
        <v>750</v>
      </c>
      <c r="F88" s="47" t="s">
        <v>751</v>
      </c>
      <c r="G88" s="70">
        <v>50</v>
      </c>
      <c r="H88" s="503">
        <v>50</v>
      </c>
      <c r="I88" s="49" t="s">
        <v>64</v>
      </c>
      <c r="J88" s="32"/>
      <c r="K88" s="32"/>
      <c r="L88" s="32"/>
      <c r="M88" s="32"/>
      <c r="N88" s="32"/>
      <c r="O88" s="32"/>
      <c r="P88" s="32"/>
      <c r="Q88" s="32"/>
      <c r="R88" s="32"/>
      <c r="S88" s="32"/>
      <c r="T88" s="32"/>
      <c r="U88" s="32"/>
      <c r="V88" s="32"/>
      <c r="W88" s="32"/>
      <c r="X88" s="32"/>
      <c r="Y88" s="32"/>
      <c r="Z88" s="32"/>
    </row>
    <row r="89" spans="1:26" ht="30" customHeight="1">
      <c r="A89" s="47" t="s">
        <v>736</v>
      </c>
      <c r="B89" s="47" t="s">
        <v>38</v>
      </c>
      <c r="C89" s="47" t="s">
        <v>733</v>
      </c>
      <c r="D89" s="79" t="s">
        <v>734</v>
      </c>
      <c r="E89" s="47" t="s">
        <v>735</v>
      </c>
      <c r="F89" s="47" t="s">
        <v>530</v>
      </c>
      <c r="G89" s="70">
        <v>50</v>
      </c>
      <c r="H89" s="503">
        <v>10</v>
      </c>
      <c r="I89" s="49" t="s">
        <v>64</v>
      </c>
      <c r="J89" s="32"/>
      <c r="K89" s="32"/>
      <c r="L89" s="32"/>
      <c r="M89" s="32"/>
      <c r="N89" s="32"/>
      <c r="O89" s="32"/>
      <c r="P89" s="32"/>
      <c r="Q89" s="32"/>
      <c r="R89" s="32"/>
      <c r="S89" s="32"/>
      <c r="T89" s="32"/>
      <c r="U89" s="32"/>
      <c r="V89" s="32"/>
      <c r="W89" s="32"/>
      <c r="X89" s="32"/>
      <c r="Y89" s="32"/>
      <c r="Z89" s="32"/>
    </row>
    <row r="90" spans="1:26" ht="30" customHeight="1">
      <c r="A90" s="47" t="s">
        <v>752</v>
      </c>
      <c r="B90" s="47" t="s">
        <v>38</v>
      </c>
      <c r="C90" s="47" t="s">
        <v>733</v>
      </c>
      <c r="D90" s="47" t="s">
        <v>737</v>
      </c>
      <c r="E90" s="47" t="s">
        <v>738</v>
      </c>
      <c r="F90" s="47" t="s">
        <v>530</v>
      </c>
      <c r="G90" s="70">
        <v>50</v>
      </c>
      <c r="H90" s="503">
        <v>10</v>
      </c>
      <c r="I90" s="49" t="s">
        <v>64</v>
      </c>
      <c r="J90" s="32"/>
      <c r="K90" s="32"/>
      <c r="L90" s="32"/>
      <c r="M90" s="32"/>
      <c r="N90" s="32"/>
      <c r="O90" s="32"/>
      <c r="P90" s="32"/>
      <c r="Q90" s="32"/>
      <c r="R90" s="32"/>
      <c r="S90" s="32"/>
      <c r="T90" s="32"/>
      <c r="U90" s="32"/>
      <c r="V90" s="32"/>
      <c r="W90" s="32"/>
      <c r="X90" s="32"/>
      <c r="Y90" s="32"/>
      <c r="Z90" s="32"/>
    </row>
    <row r="91" spans="1:26" ht="27" customHeight="1">
      <c r="A91" s="47" t="s">
        <v>753</v>
      </c>
      <c r="B91" s="47" t="s">
        <v>38</v>
      </c>
      <c r="C91" s="47" t="s">
        <v>733</v>
      </c>
      <c r="D91" s="47" t="s">
        <v>739</v>
      </c>
      <c r="E91" s="61" t="s">
        <v>740</v>
      </c>
      <c r="F91" s="47" t="s">
        <v>533</v>
      </c>
      <c r="G91" s="70">
        <v>15</v>
      </c>
      <c r="H91" s="503">
        <v>3</v>
      </c>
      <c r="I91" s="49" t="s">
        <v>64</v>
      </c>
      <c r="J91" s="32"/>
      <c r="K91" s="32"/>
      <c r="L91" s="32"/>
      <c r="M91" s="32"/>
      <c r="N91" s="32"/>
      <c r="O91" s="32"/>
      <c r="P91" s="32"/>
      <c r="Q91" s="32"/>
      <c r="R91" s="32"/>
      <c r="S91" s="32"/>
      <c r="T91" s="32"/>
      <c r="U91" s="32"/>
      <c r="V91" s="32"/>
      <c r="W91" s="32"/>
      <c r="X91" s="32"/>
      <c r="Y91" s="32"/>
      <c r="Z91" s="32"/>
    </row>
    <row r="92" spans="1:26" ht="34.5" customHeight="1">
      <c r="A92" s="58" t="s">
        <v>754</v>
      </c>
      <c r="B92" s="47" t="s">
        <v>38</v>
      </c>
      <c r="C92" s="47" t="s">
        <v>755</v>
      </c>
      <c r="D92" s="310" t="s">
        <v>756</v>
      </c>
      <c r="E92" s="47" t="s">
        <v>757</v>
      </c>
      <c r="F92" s="47" t="s">
        <v>530</v>
      </c>
      <c r="G92" s="70">
        <v>50</v>
      </c>
      <c r="H92" s="503">
        <v>4.17</v>
      </c>
      <c r="I92" s="49" t="s">
        <v>64</v>
      </c>
      <c r="J92" s="32"/>
      <c r="K92" s="32"/>
      <c r="L92" s="32"/>
      <c r="M92" s="32"/>
      <c r="N92" s="32"/>
      <c r="O92" s="32"/>
      <c r="P92" s="32"/>
      <c r="Q92" s="32"/>
      <c r="R92" s="32"/>
      <c r="S92" s="32"/>
      <c r="T92" s="32"/>
      <c r="U92" s="32"/>
      <c r="V92" s="32"/>
      <c r="W92" s="32"/>
      <c r="X92" s="32"/>
      <c r="Y92" s="32"/>
      <c r="Z92" s="32"/>
    </row>
    <row r="93" spans="1:26" ht="31.5" customHeight="1">
      <c r="A93" s="311" t="s">
        <v>741</v>
      </c>
      <c r="B93" s="47" t="s">
        <v>38</v>
      </c>
      <c r="C93" s="60" t="s">
        <v>742</v>
      </c>
      <c r="D93" s="172" t="s">
        <v>743</v>
      </c>
      <c r="E93" s="47" t="s">
        <v>744</v>
      </c>
      <c r="F93" s="47" t="s">
        <v>530</v>
      </c>
      <c r="G93" s="70">
        <v>50</v>
      </c>
      <c r="H93" s="503">
        <v>7.14</v>
      </c>
      <c r="I93" s="49" t="s">
        <v>64</v>
      </c>
      <c r="J93" s="32"/>
      <c r="K93" s="32"/>
      <c r="L93" s="32"/>
      <c r="M93" s="32"/>
      <c r="N93" s="32"/>
      <c r="O93" s="32"/>
      <c r="P93" s="32"/>
      <c r="Q93" s="32"/>
      <c r="R93" s="32"/>
      <c r="S93" s="32"/>
      <c r="T93" s="32"/>
      <c r="U93" s="32"/>
      <c r="V93" s="32"/>
      <c r="W93" s="32"/>
      <c r="X93" s="32"/>
      <c r="Y93" s="32"/>
      <c r="Z93" s="32"/>
    </row>
    <row r="94" spans="1:26" ht="31.5" customHeight="1">
      <c r="A94" s="311" t="s">
        <v>741</v>
      </c>
      <c r="B94" s="47" t="s">
        <v>38</v>
      </c>
      <c r="C94" s="60" t="s">
        <v>742</v>
      </c>
      <c r="D94" s="312" t="s">
        <v>745</v>
      </c>
      <c r="E94" s="47" t="s">
        <v>746</v>
      </c>
      <c r="F94" s="47" t="s">
        <v>530</v>
      </c>
      <c r="G94" s="70">
        <v>50</v>
      </c>
      <c r="H94" s="503">
        <v>7.14</v>
      </c>
      <c r="I94" s="49" t="s">
        <v>64</v>
      </c>
      <c r="J94" s="32"/>
      <c r="K94" s="32"/>
      <c r="L94" s="32"/>
      <c r="M94" s="32"/>
      <c r="N94" s="32"/>
      <c r="O94" s="32"/>
      <c r="P94" s="32"/>
      <c r="Q94" s="32"/>
      <c r="R94" s="32"/>
      <c r="S94" s="32"/>
      <c r="T94" s="32"/>
      <c r="U94" s="32"/>
      <c r="V94" s="32"/>
      <c r="W94" s="32"/>
      <c r="X94" s="32"/>
      <c r="Y94" s="32"/>
      <c r="Z94" s="32"/>
    </row>
    <row r="95" spans="1:26" ht="28.5" customHeight="1">
      <c r="A95" s="313" t="s">
        <v>758</v>
      </c>
      <c r="B95" s="61" t="s">
        <v>38</v>
      </c>
      <c r="C95" s="68" t="s">
        <v>759</v>
      </c>
      <c r="D95" s="61" t="s">
        <v>760</v>
      </c>
      <c r="E95" s="90" t="s">
        <v>308</v>
      </c>
      <c r="F95" s="47" t="s">
        <v>530</v>
      </c>
      <c r="G95" s="70">
        <v>50</v>
      </c>
      <c r="H95" s="503">
        <v>7.14</v>
      </c>
      <c r="I95" s="49" t="s">
        <v>37</v>
      </c>
      <c r="J95" s="32"/>
      <c r="K95" s="32"/>
      <c r="L95" s="32"/>
      <c r="M95" s="32"/>
      <c r="N95" s="32"/>
      <c r="O95" s="32"/>
      <c r="P95" s="32"/>
      <c r="Q95" s="32"/>
      <c r="R95" s="32"/>
      <c r="S95" s="32"/>
      <c r="T95" s="32"/>
      <c r="U95" s="32"/>
      <c r="V95" s="32"/>
      <c r="W95" s="32"/>
      <c r="X95" s="32"/>
      <c r="Y95" s="32"/>
      <c r="Z95" s="32"/>
    </row>
    <row r="96" spans="1:26" ht="25.5" customHeight="1">
      <c r="A96" s="58" t="s">
        <v>761</v>
      </c>
      <c r="B96" s="314" t="s">
        <v>38</v>
      </c>
      <c r="C96" s="68" t="s">
        <v>762</v>
      </c>
      <c r="D96" s="61" t="s">
        <v>763</v>
      </c>
      <c r="E96" s="315" t="s">
        <v>764</v>
      </c>
      <c r="F96" s="47" t="s">
        <v>530</v>
      </c>
      <c r="G96" s="70">
        <v>50</v>
      </c>
      <c r="H96" s="503">
        <v>10</v>
      </c>
      <c r="I96" s="49" t="s">
        <v>37</v>
      </c>
      <c r="J96" s="32"/>
      <c r="K96" s="32"/>
      <c r="L96" s="32"/>
      <c r="M96" s="32"/>
      <c r="N96" s="32"/>
      <c r="O96" s="32"/>
      <c r="P96" s="32"/>
      <c r="Q96" s="32"/>
      <c r="R96" s="32"/>
      <c r="S96" s="32"/>
      <c r="T96" s="32"/>
      <c r="U96" s="32"/>
      <c r="V96" s="32"/>
      <c r="W96" s="32"/>
      <c r="X96" s="32"/>
      <c r="Y96" s="32"/>
      <c r="Z96" s="32"/>
    </row>
    <row r="97" spans="1:26" ht="31.5" customHeight="1">
      <c r="A97" s="58" t="s">
        <v>761</v>
      </c>
      <c r="B97" s="61" t="s">
        <v>38</v>
      </c>
      <c r="C97" s="68" t="s">
        <v>762</v>
      </c>
      <c r="D97" s="58" t="s">
        <v>765</v>
      </c>
      <c r="E97" s="315" t="s">
        <v>766</v>
      </c>
      <c r="F97" s="47" t="s">
        <v>530</v>
      </c>
      <c r="G97" s="70">
        <v>50</v>
      </c>
      <c r="H97" s="503">
        <v>10</v>
      </c>
      <c r="I97" s="49" t="s">
        <v>37</v>
      </c>
      <c r="J97" s="32"/>
      <c r="K97" s="32"/>
      <c r="L97" s="32"/>
      <c r="M97" s="32"/>
      <c r="N97" s="32"/>
      <c r="O97" s="32"/>
      <c r="P97" s="32"/>
      <c r="Q97" s="32"/>
      <c r="R97" s="32"/>
      <c r="S97" s="32"/>
      <c r="T97" s="32"/>
      <c r="U97" s="32"/>
      <c r="V97" s="32"/>
      <c r="W97" s="32"/>
      <c r="X97" s="32"/>
      <c r="Y97" s="32"/>
      <c r="Z97" s="32"/>
    </row>
    <row r="98" spans="1:26" ht="34.5" customHeight="1">
      <c r="A98" s="58" t="s">
        <v>761</v>
      </c>
      <c r="B98" s="61" t="s">
        <v>38</v>
      </c>
      <c r="C98" s="68" t="s">
        <v>762</v>
      </c>
      <c r="D98" s="61" t="s">
        <v>767</v>
      </c>
      <c r="E98" s="167" t="s">
        <v>768</v>
      </c>
      <c r="F98" s="47" t="s">
        <v>530</v>
      </c>
      <c r="G98" s="70">
        <v>50</v>
      </c>
      <c r="H98" s="503">
        <v>10</v>
      </c>
      <c r="I98" s="49" t="s">
        <v>37</v>
      </c>
      <c r="J98" s="32"/>
      <c r="K98" s="32"/>
      <c r="L98" s="32"/>
      <c r="M98" s="32"/>
      <c r="N98" s="32"/>
      <c r="O98" s="32"/>
      <c r="P98" s="32"/>
      <c r="Q98" s="32"/>
      <c r="R98" s="32"/>
      <c r="S98" s="32"/>
      <c r="T98" s="32"/>
      <c r="U98" s="32"/>
      <c r="V98" s="32"/>
      <c r="W98" s="32"/>
      <c r="X98" s="32"/>
      <c r="Y98" s="32"/>
      <c r="Z98" s="32"/>
    </row>
    <row r="99" spans="1:26" ht="28.5" customHeight="1">
      <c r="A99" s="58" t="s">
        <v>769</v>
      </c>
      <c r="B99" s="61" t="s">
        <v>38</v>
      </c>
      <c r="C99" s="68" t="s">
        <v>548</v>
      </c>
      <c r="D99" s="61" t="s">
        <v>770</v>
      </c>
      <c r="E99" s="315" t="s">
        <v>771</v>
      </c>
      <c r="F99" s="47" t="s">
        <v>530</v>
      </c>
      <c r="G99" s="70">
        <v>50</v>
      </c>
      <c r="H99" s="503">
        <v>5</v>
      </c>
      <c r="I99" s="49" t="s">
        <v>37</v>
      </c>
      <c r="J99" s="32"/>
      <c r="K99" s="32"/>
      <c r="L99" s="32"/>
      <c r="M99" s="32"/>
      <c r="N99" s="32"/>
      <c r="O99" s="32"/>
      <c r="P99" s="32"/>
      <c r="Q99" s="32"/>
      <c r="R99" s="32"/>
      <c r="S99" s="32"/>
      <c r="T99" s="32"/>
      <c r="U99" s="32"/>
      <c r="V99" s="32"/>
      <c r="W99" s="32"/>
      <c r="X99" s="32"/>
      <c r="Y99" s="32"/>
      <c r="Z99" s="32"/>
    </row>
    <row r="100" spans="1:26" ht="31.5" customHeight="1">
      <c r="A100" s="58" t="s">
        <v>769</v>
      </c>
      <c r="B100" s="61" t="s">
        <v>38</v>
      </c>
      <c r="C100" s="68" t="s">
        <v>548</v>
      </c>
      <c r="D100" s="61" t="s">
        <v>772</v>
      </c>
      <c r="E100" s="315" t="s">
        <v>773</v>
      </c>
      <c r="F100" s="47" t="s">
        <v>530</v>
      </c>
      <c r="G100" s="70">
        <v>50</v>
      </c>
      <c r="H100" s="503">
        <v>5</v>
      </c>
      <c r="I100" s="49" t="s">
        <v>37</v>
      </c>
      <c r="J100" s="32"/>
      <c r="K100" s="32"/>
      <c r="L100" s="32"/>
      <c r="M100" s="32"/>
      <c r="N100" s="32"/>
      <c r="O100" s="32"/>
      <c r="P100" s="32"/>
      <c r="Q100" s="32"/>
      <c r="R100" s="32"/>
      <c r="S100" s="32"/>
      <c r="T100" s="32"/>
      <c r="U100" s="32"/>
      <c r="V100" s="32"/>
      <c r="W100" s="32"/>
      <c r="X100" s="32"/>
      <c r="Y100" s="32"/>
      <c r="Z100" s="32"/>
    </row>
    <row r="101" spans="1:26" ht="33" customHeight="1">
      <c r="A101" s="58" t="s">
        <v>769</v>
      </c>
      <c r="B101" s="61" t="s">
        <v>38</v>
      </c>
      <c r="C101" s="68" t="s">
        <v>548</v>
      </c>
      <c r="D101" s="61" t="s">
        <v>774</v>
      </c>
      <c r="E101" s="315" t="s">
        <v>775</v>
      </c>
      <c r="F101" s="47" t="s">
        <v>530</v>
      </c>
      <c r="G101" s="70">
        <v>50</v>
      </c>
      <c r="H101" s="503">
        <v>5</v>
      </c>
      <c r="I101" s="49" t="s">
        <v>37</v>
      </c>
      <c r="J101" s="32"/>
      <c r="K101" s="32"/>
      <c r="L101" s="32"/>
      <c r="M101" s="32"/>
      <c r="N101" s="32"/>
      <c r="O101" s="32"/>
      <c r="P101" s="32"/>
      <c r="Q101" s="32"/>
      <c r="R101" s="32"/>
      <c r="S101" s="32"/>
      <c r="T101" s="32"/>
      <c r="U101" s="32"/>
      <c r="V101" s="32"/>
      <c r="W101" s="32"/>
      <c r="X101" s="32"/>
      <c r="Y101" s="32"/>
      <c r="Z101" s="32"/>
    </row>
    <row r="102" spans="1:26" ht="31.5" customHeight="1">
      <c r="A102" s="58" t="s">
        <v>769</v>
      </c>
      <c r="B102" s="61" t="s">
        <v>38</v>
      </c>
      <c r="C102" s="68" t="s">
        <v>548</v>
      </c>
      <c r="D102" s="61" t="s">
        <v>776</v>
      </c>
      <c r="E102" s="315" t="s">
        <v>777</v>
      </c>
      <c r="F102" s="47" t="s">
        <v>530</v>
      </c>
      <c r="G102" s="70">
        <v>50</v>
      </c>
      <c r="H102" s="503">
        <v>5</v>
      </c>
      <c r="I102" s="49" t="s">
        <v>37</v>
      </c>
      <c r="J102" s="32"/>
      <c r="K102" s="32"/>
      <c r="L102" s="32"/>
      <c r="M102" s="32"/>
      <c r="N102" s="32"/>
      <c r="O102" s="32"/>
      <c r="P102" s="32"/>
      <c r="Q102" s="32"/>
      <c r="R102" s="32"/>
      <c r="S102" s="32"/>
      <c r="T102" s="32"/>
      <c r="U102" s="32"/>
      <c r="V102" s="32"/>
      <c r="W102" s="32"/>
      <c r="X102" s="32"/>
      <c r="Y102" s="32"/>
      <c r="Z102" s="32"/>
    </row>
    <row r="103" spans="1:26" ht="30" customHeight="1">
      <c r="A103" s="58" t="s">
        <v>769</v>
      </c>
      <c r="B103" s="61" t="s">
        <v>38</v>
      </c>
      <c r="C103" s="68" t="s">
        <v>548</v>
      </c>
      <c r="D103" s="58" t="s">
        <v>778</v>
      </c>
      <c r="E103" s="315" t="s">
        <v>779</v>
      </c>
      <c r="F103" s="47" t="s">
        <v>530</v>
      </c>
      <c r="G103" s="70">
        <v>50</v>
      </c>
      <c r="H103" s="503">
        <v>5</v>
      </c>
      <c r="I103" s="49" t="s">
        <v>37</v>
      </c>
      <c r="J103" s="32"/>
      <c r="K103" s="32"/>
      <c r="L103" s="32"/>
      <c r="M103" s="32"/>
      <c r="N103" s="32"/>
      <c r="O103" s="32"/>
      <c r="P103" s="32"/>
      <c r="Q103" s="32"/>
      <c r="R103" s="32"/>
      <c r="S103" s="32"/>
      <c r="T103" s="32"/>
      <c r="U103" s="32"/>
      <c r="V103" s="32"/>
      <c r="W103" s="32"/>
      <c r="X103" s="32"/>
      <c r="Y103" s="32"/>
      <c r="Z103" s="32"/>
    </row>
    <row r="104" spans="1:26" ht="30" customHeight="1">
      <c r="A104" s="58" t="s">
        <v>780</v>
      </c>
      <c r="B104" s="61" t="s">
        <v>38</v>
      </c>
      <c r="C104" s="68" t="s">
        <v>781</v>
      </c>
      <c r="D104" s="61" t="s">
        <v>782</v>
      </c>
      <c r="E104" s="315" t="s">
        <v>783</v>
      </c>
      <c r="F104" s="47" t="s">
        <v>530</v>
      </c>
      <c r="G104" s="70">
        <v>50</v>
      </c>
      <c r="H104" s="503">
        <v>7.14</v>
      </c>
      <c r="I104" s="49" t="s">
        <v>37</v>
      </c>
      <c r="J104" s="32"/>
      <c r="K104" s="32"/>
      <c r="L104" s="32"/>
      <c r="M104" s="32"/>
      <c r="N104" s="32"/>
      <c r="O104" s="32"/>
      <c r="P104" s="32"/>
      <c r="Q104" s="32"/>
      <c r="R104" s="32"/>
      <c r="S104" s="32"/>
      <c r="T104" s="32"/>
      <c r="U104" s="32"/>
      <c r="V104" s="32"/>
      <c r="W104" s="32"/>
      <c r="X104" s="32"/>
      <c r="Y104" s="32"/>
      <c r="Z104" s="32"/>
    </row>
    <row r="105" spans="1:26" ht="27" customHeight="1">
      <c r="A105" s="58" t="s">
        <v>780</v>
      </c>
      <c r="B105" s="61" t="s">
        <v>539</v>
      </c>
      <c r="C105" s="68" t="s">
        <v>781</v>
      </c>
      <c r="D105" s="61" t="s">
        <v>782</v>
      </c>
      <c r="E105" s="315" t="s">
        <v>784</v>
      </c>
      <c r="F105" s="47" t="s">
        <v>530</v>
      </c>
      <c r="G105" s="70">
        <v>50</v>
      </c>
      <c r="H105" s="503">
        <v>7.14</v>
      </c>
      <c r="I105" s="49" t="s">
        <v>37</v>
      </c>
      <c r="J105" s="32"/>
      <c r="K105" s="32"/>
      <c r="L105" s="32"/>
      <c r="M105" s="32"/>
      <c r="N105" s="32"/>
      <c r="O105" s="32"/>
      <c r="P105" s="32"/>
      <c r="Q105" s="32"/>
      <c r="R105" s="32"/>
      <c r="S105" s="32"/>
      <c r="T105" s="32"/>
      <c r="U105" s="32"/>
      <c r="V105" s="32"/>
      <c r="W105" s="32"/>
      <c r="X105" s="32"/>
      <c r="Y105" s="32"/>
      <c r="Z105" s="32"/>
    </row>
    <row r="106" spans="1:26" ht="28.5" customHeight="1">
      <c r="A106" s="58" t="s">
        <v>785</v>
      </c>
      <c r="B106" s="61" t="s">
        <v>38</v>
      </c>
      <c r="C106" s="68" t="s">
        <v>535</v>
      </c>
      <c r="D106" s="61" t="s">
        <v>786</v>
      </c>
      <c r="E106" s="315" t="s">
        <v>787</v>
      </c>
      <c r="F106" s="47" t="s">
        <v>530</v>
      </c>
      <c r="G106" s="70">
        <v>50</v>
      </c>
      <c r="H106" s="503">
        <v>7.14</v>
      </c>
      <c r="I106" s="49" t="s">
        <v>37</v>
      </c>
      <c r="J106" s="32"/>
      <c r="K106" s="32"/>
      <c r="L106" s="32"/>
      <c r="M106" s="32"/>
      <c r="N106" s="32"/>
      <c r="O106" s="32"/>
      <c r="P106" s="32"/>
      <c r="Q106" s="32"/>
      <c r="R106" s="32"/>
      <c r="S106" s="32"/>
      <c r="T106" s="32"/>
      <c r="U106" s="32"/>
      <c r="V106" s="32"/>
      <c r="W106" s="32"/>
      <c r="X106" s="32"/>
      <c r="Y106" s="32"/>
      <c r="Z106" s="32"/>
    </row>
    <row r="107" spans="1:26" ht="31.5" customHeight="1">
      <c r="A107" s="58" t="s">
        <v>788</v>
      </c>
      <c r="B107" s="61" t="s">
        <v>38</v>
      </c>
      <c r="C107" s="68" t="s">
        <v>789</v>
      </c>
      <c r="D107" s="61" t="s">
        <v>790</v>
      </c>
      <c r="E107" s="315" t="s">
        <v>791</v>
      </c>
      <c r="F107" s="47" t="s">
        <v>530</v>
      </c>
      <c r="G107" s="70">
        <v>50</v>
      </c>
      <c r="H107" s="503">
        <v>8.33</v>
      </c>
      <c r="I107" s="49" t="s">
        <v>37</v>
      </c>
      <c r="J107" s="32"/>
      <c r="K107" s="32"/>
      <c r="L107" s="32"/>
      <c r="M107" s="32"/>
      <c r="N107" s="32"/>
      <c r="O107" s="32"/>
      <c r="P107" s="32"/>
      <c r="Q107" s="32"/>
      <c r="R107" s="32"/>
      <c r="S107" s="32"/>
      <c r="T107" s="32"/>
      <c r="U107" s="32"/>
      <c r="V107" s="32"/>
      <c r="W107" s="32"/>
      <c r="X107" s="32"/>
      <c r="Y107" s="32"/>
      <c r="Z107" s="32"/>
    </row>
    <row r="108" spans="1:26" ht="30" customHeight="1">
      <c r="A108" s="58" t="s">
        <v>792</v>
      </c>
      <c r="B108" s="61" t="s">
        <v>38</v>
      </c>
      <c r="C108" s="61" t="s">
        <v>527</v>
      </c>
      <c r="D108" s="61" t="s">
        <v>793</v>
      </c>
      <c r="E108" s="316" t="s">
        <v>794</v>
      </c>
      <c r="F108" s="47" t="s">
        <v>795</v>
      </c>
      <c r="G108" s="70">
        <v>50</v>
      </c>
      <c r="H108" s="503">
        <v>5</v>
      </c>
      <c r="I108" s="49" t="s">
        <v>37</v>
      </c>
      <c r="J108" s="32"/>
      <c r="K108" s="32"/>
      <c r="L108" s="32"/>
      <c r="M108" s="32"/>
      <c r="N108" s="32"/>
      <c r="O108" s="32"/>
      <c r="P108" s="32"/>
      <c r="Q108" s="32"/>
      <c r="R108" s="32"/>
      <c r="S108" s="32"/>
      <c r="T108" s="32"/>
      <c r="U108" s="32"/>
      <c r="V108" s="32"/>
      <c r="W108" s="32"/>
      <c r="X108" s="32"/>
      <c r="Y108" s="32"/>
      <c r="Z108" s="32"/>
    </row>
    <row r="109" spans="1:26" ht="36" customHeight="1">
      <c r="A109" s="58" t="s">
        <v>792</v>
      </c>
      <c r="B109" s="61" t="s">
        <v>38</v>
      </c>
      <c r="C109" s="47" t="s">
        <v>527</v>
      </c>
      <c r="D109" s="61" t="s">
        <v>796</v>
      </c>
      <c r="E109" s="316" t="s">
        <v>797</v>
      </c>
      <c r="F109" s="47" t="s">
        <v>530</v>
      </c>
      <c r="G109" s="70">
        <v>50</v>
      </c>
      <c r="H109" s="503">
        <v>5</v>
      </c>
      <c r="I109" s="49" t="s">
        <v>37</v>
      </c>
      <c r="J109" s="32"/>
      <c r="K109" s="32"/>
      <c r="L109" s="32"/>
      <c r="M109" s="32"/>
      <c r="N109" s="32"/>
      <c r="O109" s="32"/>
      <c r="P109" s="32"/>
      <c r="Q109" s="32"/>
      <c r="R109" s="32"/>
      <c r="S109" s="32"/>
      <c r="T109" s="32"/>
      <c r="U109" s="32"/>
      <c r="V109" s="32"/>
      <c r="W109" s="32"/>
      <c r="X109" s="32"/>
      <c r="Y109" s="32"/>
      <c r="Z109" s="32"/>
    </row>
    <row r="110" spans="1:26" ht="30" customHeight="1">
      <c r="A110" s="58" t="s">
        <v>798</v>
      </c>
      <c r="B110" s="61" t="s">
        <v>38</v>
      </c>
      <c r="C110" s="47" t="s">
        <v>799</v>
      </c>
      <c r="D110" s="47" t="s">
        <v>800</v>
      </c>
      <c r="E110" s="316" t="s">
        <v>801</v>
      </c>
      <c r="F110" s="47" t="s">
        <v>530</v>
      </c>
      <c r="G110" s="70">
        <v>50</v>
      </c>
      <c r="H110" s="503" t="s">
        <v>802</v>
      </c>
      <c r="I110" s="49" t="s">
        <v>37</v>
      </c>
      <c r="J110" s="32"/>
      <c r="K110" s="32"/>
      <c r="L110" s="32"/>
      <c r="M110" s="32"/>
      <c r="N110" s="32"/>
      <c r="O110" s="32"/>
      <c r="P110" s="32"/>
      <c r="Q110" s="32"/>
      <c r="R110" s="32"/>
      <c r="S110" s="32"/>
      <c r="T110" s="32"/>
      <c r="U110" s="32"/>
      <c r="V110" s="32"/>
      <c r="W110" s="32"/>
      <c r="X110" s="32"/>
      <c r="Y110" s="32"/>
      <c r="Z110" s="32"/>
    </row>
    <row r="111" spans="1:26" ht="33" customHeight="1">
      <c r="A111" s="58" t="s">
        <v>798</v>
      </c>
      <c r="B111" s="61" t="s">
        <v>38</v>
      </c>
      <c r="C111" s="47" t="s">
        <v>799</v>
      </c>
      <c r="D111" s="47" t="s">
        <v>803</v>
      </c>
      <c r="E111" s="316" t="s">
        <v>804</v>
      </c>
      <c r="F111" s="47" t="s">
        <v>530</v>
      </c>
      <c r="G111" s="70">
        <v>50</v>
      </c>
      <c r="H111" s="503">
        <v>16.66</v>
      </c>
      <c r="I111" s="49" t="s">
        <v>37</v>
      </c>
      <c r="J111" s="32"/>
      <c r="K111" s="32"/>
      <c r="L111" s="32"/>
      <c r="M111" s="32"/>
      <c r="N111" s="32"/>
      <c r="O111" s="32"/>
      <c r="P111" s="32"/>
      <c r="Q111" s="32"/>
      <c r="R111" s="32"/>
      <c r="S111" s="32"/>
      <c r="T111" s="32"/>
      <c r="U111" s="32"/>
      <c r="V111" s="32"/>
      <c r="W111" s="32"/>
      <c r="X111" s="32"/>
      <c r="Y111" s="32"/>
      <c r="Z111" s="32"/>
    </row>
    <row r="112" spans="1:26" ht="31.5" customHeight="1">
      <c r="A112" s="58" t="s">
        <v>805</v>
      </c>
      <c r="B112" s="61" t="s">
        <v>38</v>
      </c>
      <c r="C112" s="47" t="s">
        <v>540</v>
      </c>
      <c r="D112" s="47" t="s">
        <v>806</v>
      </c>
      <c r="E112" s="316" t="s">
        <v>807</v>
      </c>
      <c r="F112" s="47" t="s">
        <v>530</v>
      </c>
      <c r="G112" s="70">
        <v>50</v>
      </c>
      <c r="H112" s="503">
        <v>7.14</v>
      </c>
      <c r="I112" s="49" t="s">
        <v>37</v>
      </c>
      <c r="J112" s="32"/>
      <c r="K112" s="32"/>
      <c r="L112" s="32"/>
      <c r="M112" s="32"/>
      <c r="N112" s="32"/>
      <c r="O112" s="32"/>
      <c r="P112" s="32"/>
      <c r="Q112" s="32"/>
      <c r="R112" s="32"/>
      <c r="S112" s="32"/>
      <c r="T112" s="32"/>
      <c r="U112" s="32"/>
      <c r="V112" s="32"/>
      <c r="W112" s="32"/>
      <c r="X112" s="32"/>
      <c r="Y112" s="32"/>
      <c r="Z112" s="32"/>
    </row>
    <row r="113" spans="1:26" ht="33" customHeight="1">
      <c r="A113" s="58" t="s">
        <v>808</v>
      </c>
      <c r="B113" s="61" t="s">
        <v>38</v>
      </c>
      <c r="C113" s="47" t="s">
        <v>809</v>
      </c>
      <c r="D113" s="47" t="s">
        <v>810</v>
      </c>
      <c r="E113" s="316" t="s">
        <v>811</v>
      </c>
      <c r="F113" s="47" t="s">
        <v>530</v>
      </c>
      <c r="G113" s="70">
        <v>50</v>
      </c>
      <c r="H113" s="503">
        <v>4.54</v>
      </c>
      <c r="I113" s="49" t="s">
        <v>37</v>
      </c>
      <c r="J113" s="32"/>
      <c r="K113" s="32"/>
      <c r="L113" s="32"/>
      <c r="M113" s="32"/>
      <c r="N113" s="32"/>
      <c r="O113" s="32"/>
      <c r="P113" s="32"/>
      <c r="Q113" s="32"/>
      <c r="R113" s="32"/>
      <c r="S113" s="32"/>
      <c r="T113" s="32"/>
      <c r="U113" s="32"/>
      <c r="V113" s="32"/>
      <c r="W113" s="32"/>
      <c r="X113" s="32"/>
      <c r="Y113" s="32"/>
      <c r="Z113" s="32"/>
    </row>
    <row r="114" spans="1:26" ht="31.5" customHeight="1">
      <c r="A114" s="58" t="s">
        <v>812</v>
      </c>
      <c r="B114" s="61" t="s">
        <v>38</v>
      </c>
      <c r="C114" s="47" t="s">
        <v>813</v>
      </c>
      <c r="D114" s="47" t="s">
        <v>814</v>
      </c>
      <c r="E114" s="316" t="s">
        <v>815</v>
      </c>
      <c r="F114" s="47" t="s">
        <v>530</v>
      </c>
      <c r="G114" s="70">
        <v>50</v>
      </c>
      <c r="H114" s="503">
        <v>8.33</v>
      </c>
      <c r="I114" s="49" t="s">
        <v>37</v>
      </c>
      <c r="J114" s="32"/>
      <c r="K114" s="32"/>
      <c r="L114" s="32"/>
      <c r="M114" s="32"/>
      <c r="N114" s="32"/>
      <c r="O114" s="32"/>
      <c r="P114" s="32"/>
      <c r="Q114" s="32"/>
      <c r="R114" s="32"/>
      <c r="S114" s="32"/>
      <c r="T114" s="32"/>
      <c r="U114" s="32"/>
      <c r="V114" s="32"/>
      <c r="W114" s="32"/>
      <c r="X114" s="32"/>
      <c r="Y114" s="32"/>
      <c r="Z114" s="32"/>
    </row>
    <row r="115" spans="1:26" ht="34.5" customHeight="1">
      <c r="A115" s="58" t="s">
        <v>816</v>
      </c>
      <c r="B115" s="61" t="s">
        <v>38</v>
      </c>
      <c r="C115" s="47" t="s">
        <v>817</v>
      </c>
      <c r="D115" s="47" t="s">
        <v>767</v>
      </c>
      <c r="E115" s="47" t="s">
        <v>818</v>
      </c>
      <c r="F115" s="47" t="s">
        <v>530</v>
      </c>
      <c r="G115" s="70">
        <v>50</v>
      </c>
      <c r="H115" s="503">
        <v>10</v>
      </c>
      <c r="I115" s="49" t="s">
        <v>37</v>
      </c>
      <c r="J115" s="32"/>
      <c r="K115" s="32"/>
      <c r="L115" s="32"/>
      <c r="M115" s="32"/>
      <c r="N115" s="32"/>
      <c r="O115" s="32"/>
      <c r="P115" s="32"/>
      <c r="Q115" s="32"/>
      <c r="R115" s="32"/>
      <c r="S115" s="32"/>
      <c r="T115" s="32"/>
      <c r="U115" s="32"/>
      <c r="V115" s="32"/>
      <c r="W115" s="32"/>
      <c r="X115" s="32"/>
      <c r="Y115" s="32"/>
      <c r="Z115" s="32"/>
    </row>
    <row r="116" spans="1:26" ht="30" customHeight="1">
      <c r="A116" s="58" t="s">
        <v>788</v>
      </c>
      <c r="B116" s="61" t="s">
        <v>38</v>
      </c>
      <c r="C116" s="47" t="s">
        <v>789</v>
      </c>
      <c r="D116" s="47" t="s">
        <v>819</v>
      </c>
      <c r="E116" s="316" t="s">
        <v>820</v>
      </c>
      <c r="F116" s="47" t="s">
        <v>751</v>
      </c>
      <c r="G116" s="70">
        <v>50</v>
      </c>
      <c r="H116" s="503">
        <v>8.33</v>
      </c>
      <c r="I116" s="49" t="s">
        <v>37</v>
      </c>
      <c r="J116" s="32"/>
      <c r="K116" s="32"/>
      <c r="L116" s="32"/>
      <c r="M116" s="32"/>
      <c r="N116" s="32"/>
      <c r="O116" s="32"/>
      <c r="P116" s="32"/>
      <c r="Q116" s="32"/>
      <c r="R116" s="32"/>
      <c r="S116" s="32"/>
      <c r="T116" s="32"/>
      <c r="U116" s="32"/>
      <c r="V116" s="32"/>
      <c r="W116" s="32"/>
      <c r="X116" s="32"/>
      <c r="Y116" s="32"/>
      <c r="Z116" s="32"/>
    </row>
    <row r="117" spans="1:26" ht="34.5" customHeight="1">
      <c r="A117" s="58" t="s">
        <v>788</v>
      </c>
      <c r="B117" s="61" t="s">
        <v>38</v>
      </c>
      <c r="C117" s="47" t="s">
        <v>789</v>
      </c>
      <c r="D117" s="47" t="s">
        <v>821</v>
      </c>
      <c r="E117" s="316" t="s">
        <v>822</v>
      </c>
      <c r="F117" s="47" t="s">
        <v>751</v>
      </c>
      <c r="G117" s="70">
        <v>50</v>
      </c>
      <c r="H117" s="503">
        <v>8.33</v>
      </c>
      <c r="I117" s="49" t="s">
        <v>37</v>
      </c>
      <c r="J117" s="32"/>
      <c r="K117" s="32"/>
      <c r="L117" s="32"/>
      <c r="M117" s="32"/>
      <c r="N117" s="32"/>
      <c r="O117" s="32"/>
      <c r="P117" s="32"/>
      <c r="Q117" s="32"/>
      <c r="R117" s="32"/>
      <c r="S117" s="32"/>
      <c r="T117" s="32"/>
      <c r="U117" s="32"/>
      <c r="V117" s="32"/>
      <c r="W117" s="32"/>
      <c r="X117" s="32"/>
      <c r="Y117" s="32"/>
      <c r="Z117" s="32"/>
    </row>
    <row r="118" spans="1:26" ht="30" customHeight="1">
      <c r="A118" s="58" t="s">
        <v>823</v>
      </c>
      <c r="B118" s="61" t="s">
        <v>38</v>
      </c>
      <c r="C118" s="47" t="s">
        <v>824</v>
      </c>
      <c r="D118" s="47" t="s">
        <v>825</v>
      </c>
      <c r="E118" s="316" t="s">
        <v>826</v>
      </c>
      <c r="F118" s="47" t="s">
        <v>827</v>
      </c>
      <c r="G118" s="70">
        <v>15</v>
      </c>
      <c r="H118" s="503">
        <v>3</v>
      </c>
      <c r="I118" s="49" t="s">
        <v>37</v>
      </c>
      <c r="J118" s="32"/>
      <c r="K118" s="32"/>
      <c r="L118" s="32"/>
      <c r="M118" s="32"/>
      <c r="N118" s="32"/>
      <c r="O118" s="32"/>
      <c r="P118" s="32"/>
      <c r="Q118" s="32"/>
      <c r="R118" s="32"/>
      <c r="S118" s="32"/>
      <c r="T118" s="32"/>
      <c r="U118" s="32"/>
      <c r="V118" s="32"/>
      <c r="W118" s="32"/>
      <c r="X118" s="32"/>
      <c r="Y118" s="32"/>
      <c r="Z118" s="32"/>
    </row>
    <row r="119" spans="1:26" ht="30" customHeight="1">
      <c r="A119" s="58" t="s">
        <v>823</v>
      </c>
      <c r="B119" s="61" t="s">
        <v>38</v>
      </c>
      <c r="C119" s="47" t="s">
        <v>824</v>
      </c>
      <c r="D119" s="47" t="s">
        <v>828</v>
      </c>
      <c r="E119" s="316" t="s">
        <v>829</v>
      </c>
      <c r="F119" s="47" t="s">
        <v>827</v>
      </c>
      <c r="G119" s="70">
        <v>15</v>
      </c>
      <c r="H119" s="503">
        <v>3</v>
      </c>
      <c r="I119" s="49" t="s">
        <v>37</v>
      </c>
      <c r="J119" s="32"/>
      <c r="K119" s="32"/>
      <c r="L119" s="32"/>
      <c r="M119" s="32"/>
      <c r="N119" s="32"/>
      <c r="O119" s="32"/>
      <c r="P119" s="32"/>
      <c r="Q119" s="32"/>
      <c r="R119" s="32"/>
      <c r="S119" s="32"/>
      <c r="T119" s="32"/>
      <c r="U119" s="32"/>
      <c r="V119" s="32"/>
      <c r="W119" s="32"/>
      <c r="X119" s="32"/>
      <c r="Y119" s="32"/>
      <c r="Z119" s="32"/>
    </row>
    <row r="120" spans="1:26" ht="24" customHeight="1">
      <c r="A120" s="58" t="s">
        <v>823</v>
      </c>
      <c r="B120" s="61" t="s">
        <v>38</v>
      </c>
      <c r="C120" s="47" t="s">
        <v>824</v>
      </c>
      <c r="D120" s="47" t="s">
        <v>830</v>
      </c>
      <c r="E120" s="316" t="s">
        <v>831</v>
      </c>
      <c r="F120" s="47" t="s">
        <v>827</v>
      </c>
      <c r="G120" s="70">
        <v>15</v>
      </c>
      <c r="H120" s="503">
        <v>3</v>
      </c>
      <c r="I120" s="49" t="s">
        <v>37</v>
      </c>
      <c r="J120" s="32"/>
      <c r="K120" s="32"/>
      <c r="L120" s="32"/>
      <c r="M120" s="32"/>
      <c r="N120" s="32"/>
      <c r="O120" s="32"/>
      <c r="P120" s="32"/>
      <c r="Q120" s="32"/>
      <c r="R120" s="32"/>
      <c r="S120" s="32"/>
      <c r="T120" s="32"/>
      <c r="U120" s="32"/>
      <c r="V120" s="32"/>
      <c r="W120" s="32"/>
      <c r="X120" s="32"/>
      <c r="Y120" s="32"/>
      <c r="Z120" s="32"/>
    </row>
    <row r="121" spans="1:26" ht="30" customHeight="1">
      <c r="A121" s="58" t="s">
        <v>823</v>
      </c>
      <c r="B121" s="61" t="s">
        <v>38</v>
      </c>
      <c r="C121" s="47" t="s">
        <v>824</v>
      </c>
      <c r="D121" s="47" t="s">
        <v>832</v>
      </c>
      <c r="E121" s="316" t="s">
        <v>833</v>
      </c>
      <c r="F121" s="47" t="s">
        <v>827</v>
      </c>
      <c r="G121" s="70">
        <v>15</v>
      </c>
      <c r="H121" s="503">
        <v>3</v>
      </c>
      <c r="I121" s="49" t="s">
        <v>37</v>
      </c>
      <c r="J121" s="32"/>
      <c r="K121" s="32"/>
      <c r="L121" s="32"/>
      <c r="M121" s="32"/>
      <c r="N121" s="32"/>
      <c r="O121" s="32"/>
      <c r="P121" s="32"/>
      <c r="Q121" s="32"/>
      <c r="R121" s="32"/>
      <c r="S121" s="32"/>
      <c r="T121" s="32"/>
      <c r="U121" s="32"/>
      <c r="V121" s="32"/>
      <c r="W121" s="32"/>
      <c r="X121" s="32"/>
      <c r="Y121" s="32"/>
      <c r="Z121" s="32"/>
    </row>
    <row r="122" spans="1:26" ht="31.5" customHeight="1">
      <c r="A122" s="58" t="s">
        <v>834</v>
      </c>
      <c r="B122" s="61" t="s">
        <v>38</v>
      </c>
      <c r="C122" s="47" t="s">
        <v>835</v>
      </c>
      <c r="D122" s="47" t="s">
        <v>836</v>
      </c>
      <c r="E122" s="316" t="s">
        <v>837</v>
      </c>
      <c r="F122" s="47" t="s">
        <v>827</v>
      </c>
      <c r="G122" s="70">
        <v>15</v>
      </c>
      <c r="H122" s="503">
        <v>2.14</v>
      </c>
      <c r="I122" s="49" t="s">
        <v>37</v>
      </c>
      <c r="J122" s="32"/>
      <c r="K122" s="32"/>
      <c r="L122" s="32"/>
      <c r="M122" s="32"/>
      <c r="N122" s="32"/>
      <c r="O122" s="32"/>
      <c r="P122" s="32"/>
      <c r="Q122" s="32"/>
      <c r="R122" s="32"/>
      <c r="S122" s="32"/>
      <c r="T122" s="32"/>
      <c r="U122" s="32"/>
      <c r="V122" s="32"/>
      <c r="W122" s="32"/>
      <c r="X122" s="32"/>
      <c r="Y122" s="32"/>
      <c r="Z122" s="32"/>
    </row>
    <row r="123" spans="1:26" ht="34.5" customHeight="1">
      <c r="A123" s="58" t="s">
        <v>834</v>
      </c>
      <c r="B123" s="61" t="s">
        <v>38</v>
      </c>
      <c r="C123" s="47" t="s">
        <v>835</v>
      </c>
      <c r="D123" s="47" t="s">
        <v>838</v>
      </c>
      <c r="E123" s="316" t="s">
        <v>839</v>
      </c>
      <c r="F123" s="47" t="s">
        <v>827</v>
      </c>
      <c r="G123" s="70">
        <v>15</v>
      </c>
      <c r="H123" s="503">
        <v>2.14</v>
      </c>
      <c r="I123" s="49" t="s">
        <v>37</v>
      </c>
      <c r="J123" s="32"/>
      <c r="K123" s="32"/>
      <c r="L123" s="32"/>
      <c r="M123" s="32"/>
      <c r="N123" s="32"/>
      <c r="O123" s="32"/>
      <c r="P123" s="32"/>
      <c r="Q123" s="32"/>
      <c r="R123" s="32"/>
      <c r="S123" s="32"/>
      <c r="T123" s="32"/>
      <c r="U123" s="32"/>
      <c r="V123" s="32"/>
      <c r="W123" s="32"/>
      <c r="X123" s="32"/>
      <c r="Y123" s="32"/>
      <c r="Z123" s="32"/>
    </row>
    <row r="124" spans="1:26" ht="34.5" customHeight="1">
      <c r="A124" s="58" t="s">
        <v>769</v>
      </c>
      <c r="B124" s="61" t="s">
        <v>38</v>
      </c>
      <c r="C124" s="47" t="s">
        <v>840</v>
      </c>
      <c r="D124" s="47" t="s">
        <v>841</v>
      </c>
      <c r="E124" s="316" t="s">
        <v>842</v>
      </c>
      <c r="F124" s="47" t="s">
        <v>827</v>
      </c>
      <c r="G124" s="70">
        <v>15</v>
      </c>
      <c r="H124" s="503">
        <v>1.5</v>
      </c>
      <c r="I124" s="49" t="s">
        <v>37</v>
      </c>
      <c r="J124" s="32"/>
      <c r="K124" s="32"/>
      <c r="L124" s="32"/>
      <c r="M124" s="32"/>
      <c r="N124" s="32"/>
      <c r="O124" s="32"/>
      <c r="P124" s="32"/>
      <c r="Q124" s="32"/>
      <c r="R124" s="32"/>
      <c r="S124" s="32"/>
      <c r="T124" s="32"/>
      <c r="U124" s="32"/>
      <c r="V124" s="32"/>
      <c r="W124" s="32"/>
      <c r="X124" s="32"/>
      <c r="Y124" s="32"/>
      <c r="Z124" s="32"/>
    </row>
    <row r="125" spans="1:26" ht="33" customHeight="1">
      <c r="A125" s="58" t="s">
        <v>769</v>
      </c>
      <c r="B125" s="61" t="s">
        <v>38</v>
      </c>
      <c r="C125" s="47" t="s">
        <v>840</v>
      </c>
      <c r="D125" s="47" t="s">
        <v>843</v>
      </c>
      <c r="E125" s="316" t="s">
        <v>844</v>
      </c>
      <c r="F125" s="47" t="s">
        <v>827</v>
      </c>
      <c r="G125" s="70">
        <v>15</v>
      </c>
      <c r="H125" s="503">
        <v>1.5</v>
      </c>
      <c r="I125" s="49" t="s">
        <v>37</v>
      </c>
      <c r="J125" s="32"/>
      <c r="K125" s="32"/>
      <c r="L125" s="32"/>
      <c r="M125" s="32"/>
      <c r="N125" s="32"/>
      <c r="O125" s="32"/>
      <c r="P125" s="32"/>
      <c r="Q125" s="32"/>
      <c r="R125" s="32"/>
      <c r="S125" s="32"/>
      <c r="T125" s="32"/>
      <c r="U125" s="32"/>
      <c r="V125" s="32"/>
      <c r="W125" s="32"/>
      <c r="X125" s="32"/>
      <c r="Y125" s="32"/>
      <c r="Z125" s="32"/>
    </row>
    <row r="126" spans="1:26" ht="33" customHeight="1">
      <c r="A126" s="58" t="s">
        <v>805</v>
      </c>
      <c r="B126" s="61" t="s">
        <v>38</v>
      </c>
      <c r="C126" s="47" t="s">
        <v>540</v>
      </c>
      <c r="D126" s="47" t="s">
        <v>845</v>
      </c>
      <c r="E126" s="316" t="s">
        <v>846</v>
      </c>
      <c r="F126" s="47" t="s">
        <v>827</v>
      </c>
      <c r="G126" s="70">
        <v>15</v>
      </c>
      <c r="H126" s="503">
        <v>2.14</v>
      </c>
      <c r="I126" s="49" t="s">
        <v>37</v>
      </c>
      <c r="J126" s="32"/>
      <c r="K126" s="32"/>
      <c r="L126" s="32"/>
      <c r="M126" s="32"/>
      <c r="N126" s="32"/>
      <c r="O126" s="32"/>
      <c r="P126" s="32"/>
      <c r="Q126" s="32"/>
      <c r="R126" s="32"/>
      <c r="S126" s="32"/>
      <c r="T126" s="32"/>
      <c r="U126" s="32"/>
      <c r="V126" s="32"/>
      <c r="W126" s="32"/>
      <c r="X126" s="32"/>
      <c r="Y126" s="32"/>
      <c r="Z126" s="32"/>
    </row>
    <row r="127" spans="1:26" ht="31.5" customHeight="1">
      <c r="A127" s="58" t="s">
        <v>792</v>
      </c>
      <c r="B127" s="61" t="s">
        <v>38</v>
      </c>
      <c r="C127" s="47" t="s">
        <v>527</v>
      </c>
      <c r="D127" s="47" t="s">
        <v>847</v>
      </c>
      <c r="E127" s="316" t="s">
        <v>532</v>
      </c>
      <c r="F127" s="47" t="s">
        <v>827</v>
      </c>
      <c r="G127" s="70">
        <v>15</v>
      </c>
      <c r="H127" s="503">
        <v>1.5</v>
      </c>
      <c r="I127" s="49" t="s">
        <v>37</v>
      </c>
      <c r="J127" s="32"/>
      <c r="K127" s="32"/>
      <c r="L127" s="32"/>
      <c r="M127" s="32"/>
      <c r="N127" s="32"/>
      <c r="O127" s="32"/>
      <c r="P127" s="32"/>
      <c r="Q127" s="32"/>
      <c r="R127" s="32"/>
      <c r="S127" s="32"/>
      <c r="T127" s="32"/>
      <c r="U127" s="32"/>
      <c r="V127" s="32"/>
      <c r="W127" s="32"/>
      <c r="X127" s="32"/>
      <c r="Y127" s="32"/>
      <c r="Z127" s="32"/>
    </row>
    <row r="128" spans="1:26" ht="28.5" customHeight="1">
      <c r="A128" s="58" t="s">
        <v>848</v>
      </c>
      <c r="B128" s="61" t="s">
        <v>38</v>
      </c>
      <c r="C128" s="47" t="s">
        <v>849</v>
      </c>
      <c r="D128" s="47" t="s">
        <v>850</v>
      </c>
      <c r="E128" s="316" t="s">
        <v>851</v>
      </c>
      <c r="F128" s="47" t="s">
        <v>827</v>
      </c>
      <c r="G128" s="70">
        <v>15</v>
      </c>
      <c r="H128" s="503">
        <v>3</v>
      </c>
      <c r="I128" s="49" t="s">
        <v>37</v>
      </c>
      <c r="J128" s="32"/>
      <c r="K128" s="32"/>
      <c r="L128" s="32"/>
      <c r="M128" s="32"/>
      <c r="N128" s="32"/>
      <c r="O128" s="32"/>
      <c r="P128" s="32"/>
      <c r="Q128" s="32"/>
      <c r="R128" s="32"/>
      <c r="S128" s="32"/>
      <c r="T128" s="32"/>
      <c r="U128" s="32"/>
      <c r="V128" s="32"/>
      <c r="W128" s="32"/>
      <c r="X128" s="32"/>
      <c r="Y128" s="32"/>
      <c r="Z128" s="32"/>
    </row>
    <row r="129" spans="1:26" ht="28.5" customHeight="1">
      <c r="A129" s="317" t="s">
        <v>852</v>
      </c>
      <c r="B129" s="47" t="s">
        <v>38</v>
      </c>
      <c r="C129" s="47" t="s">
        <v>548</v>
      </c>
      <c r="D129" s="153" t="s">
        <v>549</v>
      </c>
      <c r="E129" s="47" t="s">
        <v>550</v>
      </c>
      <c r="F129" s="47" t="s">
        <v>530</v>
      </c>
      <c r="G129" s="70">
        <v>50</v>
      </c>
      <c r="H129" s="503">
        <v>5</v>
      </c>
      <c r="I129" s="49" t="s">
        <v>66</v>
      </c>
      <c r="J129" s="32"/>
      <c r="K129" s="32"/>
      <c r="L129" s="32"/>
      <c r="M129" s="32"/>
      <c r="N129" s="32"/>
      <c r="O129" s="32"/>
      <c r="P129" s="32"/>
      <c r="Q129" s="32"/>
      <c r="R129" s="32"/>
      <c r="S129" s="32"/>
      <c r="T129" s="32"/>
      <c r="U129" s="32"/>
      <c r="V129" s="32"/>
      <c r="W129" s="32"/>
      <c r="X129" s="32"/>
      <c r="Y129" s="32"/>
      <c r="Z129" s="32"/>
    </row>
    <row r="130" spans="1:26" ht="33" customHeight="1">
      <c r="A130" s="153" t="s">
        <v>852</v>
      </c>
      <c r="B130" s="47" t="s">
        <v>38</v>
      </c>
      <c r="C130" s="47" t="s">
        <v>548</v>
      </c>
      <c r="D130" s="153" t="s">
        <v>551</v>
      </c>
      <c r="E130" s="47" t="s">
        <v>308</v>
      </c>
      <c r="F130" s="47" t="s">
        <v>530</v>
      </c>
      <c r="G130" s="70">
        <v>50</v>
      </c>
      <c r="H130" s="503">
        <v>5</v>
      </c>
      <c r="I130" s="49" t="s">
        <v>66</v>
      </c>
      <c r="J130" s="32"/>
      <c r="K130" s="32"/>
      <c r="L130" s="32"/>
      <c r="M130" s="32"/>
      <c r="N130" s="32"/>
      <c r="O130" s="32"/>
      <c r="P130" s="32"/>
      <c r="Q130" s="32"/>
      <c r="R130" s="32"/>
      <c r="S130" s="32"/>
      <c r="T130" s="32"/>
      <c r="U130" s="32"/>
      <c r="V130" s="32"/>
      <c r="W130" s="32"/>
      <c r="X130" s="32"/>
      <c r="Y130" s="32"/>
      <c r="Z130" s="32"/>
    </row>
    <row r="131" spans="1:26" ht="34.5" customHeight="1">
      <c r="A131" s="153" t="s">
        <v>852</v>
      </c>
      <c r="B131" s="47" t="s">
        <v>38</v>
      </c>
      <c r="C131" s="47" t="s">
        <v>548</v>
      </c>
      <c r="D131" s="153" t="s">
        <v>552</v>
      </c>
      <c r="E131" s="47" t="s">
        <v>553</v>
      </c>
      <c r="F131" s="47" t="s">
        <v>530</v>
      </c>
      <c r="G131" s="70">
        <v>50</v>
      </c>
      <c r="H131" s="503">
        <v>5</v>
      </c>
      <c r="I131" s="49" t="s">
        <v>66</v>
      </c>
      <c r="J131" s="32"/>
      <c r="K131" s="32"/>
      <c r="L131" s="32"/>
      <c r="M131" s="32"/>
      <c r="N131" s="32"/>
      <c r="O131" s="32"/>
      <c r="P131" s="32"/>
      <c r="Q131" s="32"/>
      <c r="R131" s="32"/>
      <c r="S131" s="32"/>
      <c r="T131" s="32"/>
      <c r="U131" s="32"/>
      <c r="V131" s="32"/>
      <c r="W131" s="32"/>
      <c r="X131" s="32"/>
      <c r="Y131" s="32"/>
      <c r="Z131" s="32"/>
    </row>
    <row r="132" spans="1:26" ht="34.5" customHeight="1">
      <c r="A132" s="153" t="s">
        <v>852</v>
      </c>
      <c r="B132" s="47" t="s">
        <v>38</v>
      </c>
      <c r="C132" s="47" t="s">
        <v>548</v>
      </c>
      <c r="D132" s="153" t="s">
        <v>554</v>
      </c>
      <c r="E132" s="47" t="s">
        <v>555</v>
      </c>
      <c r="F132" s="47" t="s">
        <v>530</v>
      </c>
      <c r="G132" s="70">
        <v>50</v>
      </c>
      <c r="H132" s="503">
        <v>5</v>
      </c>
      <c r="I132" s="49" t="s">
        <v>66</v>
      </c>
      <c r="J132" s="32"/>
      <c r="K132" s="32"/>
      <c r="L132" s="32"/>
      <c r="M132" s="32"/>
      <c r="N132" s="32"/>
      <c r="O132" s="32"/>
      <c r="P132" s="32"/>
      <c r="Q132" s="32"/>
      <c r="R132" s="32"/>
      <c r="S132" s="32"/>
      <c r="T132" s="32"/>
      <c r="U132" s="32"/>
      <c r="V132" s="32"/>
      <c r="W132" s="32"/>
      <c r="X132" s="32"/>
      <c r="Y132" s="32"/>
      <c r="Z132" s="32"/>
    </row>
    <row r="133" spans="1:26" ht="37.5" customHeight="1">
      <c r="A133" s="153" t="s">
        <v>852</v>
      </c>
      <c r="B133" s="47" t="s">
        <v>38</v>
      </c>
      <c r="C133" s="47" t="s">
        <v>548</v>
      </c>
      <c r="D133" s="153" t="s">
        <v>556</v>
      </c>
      <c r="E133" s="47" t="s">
        <v>557</v>
      </c>
      <c r="F133" s="47" t="s">
        <v>530</v>
      </c>
      <c r="G133" s="70">
        <v>50</v>
      </c>
      <c r="H133" s="503">
        <v>5</v>
      </c>
      <c r="I133" s="49" t="s">
        <v>66</v>
      </c>
      <c r="J133" s="32"/>
      <c r="K133" s="32"/>
      <c r="L133" s="32"/>
      <c r="M133" s="32"/>
      <c r="N133" s="32"/>
      <c r="O133" s="32"/>
      <c r="P133" s="32"/>
      <c r="Q133" s="32"/>
      <c r="R133" s="32"/>
      <c r="S133" s="32"/>
      <c r="T133" s="32"/>
      <c r="U133" s="32"/>
      <c r="V133" s="32"/>
      <c r="W133" s="32"/>
      <c r="X133" s="32"/>
      <c r="Y133" s="32"/>
      <c r="Z133" s="32"/>
    </row>
    <row r="134" spans="1:26" ht="30" customHeight="1">
      <c r="A134" s="311" t="s">
        <v>853</v>
      </c>
      <c r="B134" s="47" t="s">
        <v>38</v>
      </c>
      <c r="C134" s="47" t="s">
        <v>854</v>
      </c>
      <c r="D134" s="153" t="s">
        <v>855</v>
      </c>
      <c r="E134" s="47" t="s">
        <v>856</v>
      </c>
      <c r="F134" s="47" t="s">
        <v>530</v>
      </c>
      <c r="G134" s="70">
        <v>50</v>
      </c>
      <c r="H134" s="503">
        <v>16.66</v>
      </c>
      <c r="I134" s="49" t="s">
        <v>66</v>
      </c>
      <c r="J134" s="32"/>
      <c r="K134" s="32"/>
      <c r="L134" s="32"/>
      <c r="M134" s="32"/>
      <c r="N134" s="32"/>
      <c r="O134" s="32"/>
      <c r="P134" s="32"/>
      <c r="Q134" s="32"/>
      <c r="R134" s="32"/>
      <c r="S134" s="32"/>
      <c r="T134" s="32"/>
      <c r="U134" s="32"/>
      <c r="V134" s="32"/>
      <c r="W134" s="32"/>
      <c r="X134" s="32"/>
      <c r="Y134" s="32"/>
      <c r="Z134" s="32"/>
    </row>
    <row r="135" spans="1:26" ht="34.5" customHeight="1">
      <c r="A135" s="311" t="s">
        <v>853</v>
      </c>
      <c r="B135" s="47" t="s">
        <v>38</v>
      </c>
      <c r="C135" s="47" t="s">
        <v>854</v>
      </c>
      <c r="D135" s="153" t="s">
        <v>857</v>
      </c>
      <c r="E135" s="61" t="s">
        <v>858</v>
      </c>
      <c r="F135" s="47" t="s">
        <v>530</v>
      </c>
      <c r="G135" s="70">
        <v>50</v>
      </c>
      <c r="H135" s="503">
        <v>16.66</v>
      </c>
      <c r="I135" s="49" t="s">
        <v>66</v>
      </c>
      <c r="J135" s="32"/>
      <c r="K135" s="32"/>
      <c r="L135" s="32"/>
      <c r="M135" s="32"/>
      <c r="N135" s="32"/>
      <c r="O135" s="32"/>
      <c r="P135" s="32"/>
      <c r="Q135" s="32"/>
      <c r="R135" s="32"/>
      <c r="S135" s="32"/>
      <c r="T135" s="32"/>
      <c r="U135" s="32"/>
      <c r="V135" s="32"/>
      <c r="W135" s="32"/>
      <c r="X135" s="32"/>
      <c r="Y135" s="32"/>
      <c r="Z135" s="32"/>
    </row>
    <row r="136" spans="1:26" ht="36" customHeight="1">
      <c r="A136" s="318" t="s">
        <v>859</v>
      </c>
      <c r="B136" s="319" t="s">
        <v>38</v>
      </c>
      <c r="C136" s="320" t="s">
        <v>860</v>
      </c>
      <c r="D136" s="321" t="s">
        <v>861</v>
      </c>
      <c r="E136" s="322" t="s">
        <v>862</v>
      </c>
      <c r="F136" s="321" t="s">
        <v>519</v>
      </c>
      <c r="G136" s="323">
        <v>50</v>
      </c>
      <c r="H136" s="508">
        <v>10</v>
      </c>
      <c r="I136" s="49" t="s">
        <v>40</v>
      </c>
      <c r="J136" s="32"/>
      <c r="K136" s="32"/>
      <c r="L136" s="32"/>
      <c r="M136" s="32"/>
      <c r="N136" s="32"/>
      <c r="O136" s="32"/>
      <c r="P136" s="32"/>
      <c r="Q136" s="32"/>
      <c r="R136" s="32"/>
      <c r="S136" s="32"/>
      <c r="T136" s="32"/>
      <c r="U136" s="32"/>
      <c r="V136" s="32"/>
      <c r="W136" s="32"/>
      <c r="X136" s="32"/>
      <c r="Y136" s="32"/>
      <c r="Z136" s="32"/>
    </row>
    <row r="137" spans="1:26" ht="30" customHeight="1">
      <c r="A137" s="324" t="s">
        <v>859</v>
      </c>
      <c r="B137" s="59" t="s">
        <v>38</v>
      </c>
      <c r="C137" s="59" t="s">
        <v>860</v>
      </c>
      <c r="D137" s="59" t="s">
        <v>861</v>
      </c>
      <c r="E137" s="325" t="s">
        <v>862</v>
      </c>
      <c r="F137" s="59" t="s">
        <v>519</v>
      </c>
      <c r="G137" s="326">
        <v>50</v>
      </c>
      <c r="H137" s="507">
        <v>10</v>
      </c>
      <c r="I137" s="49" t="s">
        <v>42</v>
      </c>
      <c r="J137" s="32"/>
      <c r="K137" s="32"/>
      <c r="L137" s="32"/>
      <c r="M137" s="32"/>
      <c r="N137" s="32"/>
      <c r="O137" s="32"/>
      <c r="P137" s="32"/>
      <c r="Q137" s="32"/>
      <c r="R137" s="32"/>
      <c r="S137" s="32"/>
      <c r="T137" s="32"/>
      <c r="U137" s="32"/>
      <c r="V137" s="32"/>
      <c r="W137" s="32"/>
      <c r="X137" s="32"/>
      <c r="Y137" s="32"/>
      <c r="Z137" s="32"/>
    </row>
    <row r="138" spans="1:26" ht="28.5" customHeight="1">
      <c r="A138" s="324" t="s">
        <v>863</v>
      </c>
      <c r="B138" s="59" t="s">
        <v>38</v>
      </c>
      <c r="C138" s="327" t="s">
        <v>864</v>
      </c>
      <c r="D138" s="328" t="s">
        <v>865</v>
      </c>
      <c r="E138" s="325" t="s">
        <v>866</v>
      </c>
      <c r="F138" s="59" t="s">
        <v>519</v>
      </c>
      <c r="G138" s="326">
        <v>50</v>
      </c>
      <c r="H138" s="507">
        <v>10</v>
      </c>
      <c r="I138" s="49" t="s">
        <v>42</v>
      </c>
      <c r="J138" s="32"/>
      <c r="K138" s="32"/>
      <c r="L138" s="32"/>
      <c r="M138" s="32"/>
      <c r="N138" s="32"/>
      <c r="O138" s="32"/>
      <c r="P138" s="32"/>
      <c r="Q138" s="32"/>
      <c r="R138" s="32"/>
      <c r="S138" s="32"/>
      <c r="T138" s="32"/>
      <c r="U138" s="32"/>
      <c r="V138" s="32"/>
      <c r="W138" s="32"/>
      <c r="X138" s="32"/>
      <c r="Y138" s="32"/>
      <c r="Z138" s="32"/>
    </row>
    <row r="139" spans="1:26" ht="31.5" customHeight="1">
      <c r="A139" s="324" t="s">
        <v>867</v>
      </c>
      <c r="B139" s="59" t="s">
        <v>38</v>
      </c>
      <c r="C139" s="327" t="s">
        <v>868</v>
      </c>
      <c r="D139" s="329" t="s">
        <v>869</v>
      </c>
      <c r="E139" s="325" t="s">
        <v>870</v>
      </c>
      <c r="F139" s="59" t="s">
        <v>519</v>
      </c>
      <c r="G139" s="326">
        <v>50</v>
      </c>
      <c r="H139" s="507">
        <v>10</v>
      </c>
      <c r="I139" s="49" t="s">
        <v>42</v>
      </c>
      <c r="J139" s="32"/>
      <c r="K139" s="32"/>
      <c r="L139" s="32"/>
      <c r="M139" s="32"/>
      <c r="N139" s="32"/>
      <c r="O139" s="32"/>
      <c r="P139" s="32"/>
      <c r="Q139" s="32"/>
      <c r="R139" s="32"/>
      <c r="S139" s="32"/>
      <c r="T139" s="32"/>
      <c r="U139" s="32"/>
      <c r="V139" s="32"/>
      <c r="W139" s="32"/>
      <c r="X139" s="32"/>
      <c r="Y139" s="32"/>
      <c r="Z139" s="32"/>
    </row>
    <row r="140" spans="1:26" ht="27" customHeight="1">
      <c r="A140" s="324" t="s">
        <v>867</v>
      </c>
      <c r="B140" s="59" t="s">
        <v>38</v>
      </c>
      <c r="C140" s="327" t="s">
        <v>868</v>
      </c>
      <c r="D140" s="328" t="s">
        <v>871</v>
      </c>
      <c r="E140" s="325" t="s">
        <v>872</v>
      </c>
      <c r="F140" s="59" t="s">
        <v>519</v>
      </c>
      <c r="G140" s="326">
        <v>50</v>
      </c>
      <c r="H140" s="507">
        <v>10</v>
      </c>
      <c r="I140" s="49" t="s">
        <v>42</v>
      </c>
      <c r="J140" s="32"/>
      <c r="K140" s="32"/>
      <c r="L140" s="32"/>
      <c r="M140" s="32"/>
      <c r="N140" s="32"/>
      <c r="O140" s="32"/>
      <c r="P140" s="32"/>
      <c r="Q140" s="32"/>
      <c r="R140" s="32"/>
      <c r="S140" s="32"/>
      <c r="T140" s="32"/>
      <c r="U140" s="32"/>
      <c r="V140" s="32"/>
      <c r="W140" s="32"/>
      <c r="X140" s="32"/>
      <c r="Y140" s="32"/>
      <c r="Z140" s="32"/>
    </row>
    <row r="141" spans="1:26" ht="25.5" customHeight="1">
      <c r="A141" s="330" t="s">
        <v>873</v>
      </c>
      <c r="B141" s="331" t="s">
        <v>183</v>
      </c>
      <c r="C141" s="59" t="s">
        <v>874</v>
      </c>
      <c r="D141" s="332" t="s">
        <v>875</v>
      </c>
      <c r="E141" s="331" t="s">
        <v>876</v>
      </c>
      <c r="F141" s="333" t="s">
        <v>530</v>
      </c>
      <c r="G141" s="334">
        <v>50</v>
      </c>
      <c r="H141" s="504">
        <v>7.14</v>
      </c>
      <c r="I141" s="49" t="s">
        <v>158</v>
      </c>
      <c r="J141" s="32"/>
      <c r="K141" s="32"/>
      <c r="L141" s="32"/>
      <c r="M141" s="32"/>
      <c r="N141" s="32"/>
      <c r="O141" s="32"/>
      <c r="P141" s="32"/>
      <c r="Q141" s="32"/>
      <c r="R141" s="32"/>
      <c r="S141" s="32"/>
      <c r="T141" s="32"/>
      <c r="U141" s="32"/>
      <c r="V141" s="32"/>
      <c r="W141" s="32"/>
      <c r="X141" s="32"/>
      <c r="Y141" s="32"/>
      <c r="Z141" s="32"/>
    </row>
    <row r="142" spans="1:26" ht="28.5" customHeight="1">
      <c r="A142" s="332" t="s">
        <v>877</v>
      </c>
      <c r="B142" s="331" t="s">
        <v>183</v>
      </c>
      <c r="C142" s="331" t="s">
        <v>878</v>
      </c>
      <c r="D142" s="300" t="s">
        <v>879</v>
      </c>
      <c r="E142" s="335" t="s">
        <v>880</v>
      </c>
      <c r="F142" s="333" t="s">
        <v>714</v>
      </c>
      <c r="G142" s="334">
        <v>15</v>
      </c>
      <c r="H142" s="504">
        <v>2.14</v>
      </c>
      <c r="I142" s="49" t="s">
        <v>158</v>
      </c>
      <c r="J142" s="32"/>
      <c r="K142" s="32"/>
      <c r="L142" s="32"/>
      <c r="M142" s="32"/>
      <c r="N142" s="32"/>
      <c r="O142" s="32"/>
      <c r="P142" s="32"/>
      <c r="Q142" s="32"/>
      <c r="R142" s="32"/>
      <c r="S142" s="32"/>
      <c r="T142" s="32"/>
      <c r="U142" s="32"/>
      <c r="V142" s="32"/>
      <c r="W142" s="32"/>
      <c r="X142" s="32"/>
      <c r="Y142" s="32"/>
      <c r="Z142" s="32"/>
    </row>
    <row r="143" spans="1:26" ht="30" customHeight="1">
      <c r="A143" s="300" t="s">
        <v>877</v>
      </c>
      <c r="B143" s="331" t="s">
        <v>183</v>
      </c>
      <c r="C143" s="59" t="s">
        <v>878</v>
      </c>
      <c r="D143" s="310" t="s">
        <v>881</v>
      </c>
      <c r="E143" s="59" t="s">
        <v>882</v>
      </c>
      <c r="F143" s="336" t="s">
        <v>682</v>
      </c>
      <c r="G143" s="293">
        <v>50</v>
      </c>
      <c r="H143" s="505">
        <v>7.14</v>
      </c>
      <c r="I143" s="49" t="s">
        <v>158</v>
      </c>
      <c r="J143" s="32"/>
      <c r="K143" s="32"/>
      <c r="L143" s="32"/>
      <c r="M143" s="32"/>
      <c r="N143" s="32"/>
      <c r="O143" s="32"/>
      <c r="P143" s="32"/>
      <c r="Q143" s="32"/>
      <c r="R143" s="32"/>
      <c r="S143" s="32"/>
      <c r="T143" s="32"/>
      <c r="U143" s="32"/>
      <c r="V143" s="32"/>
      <c r="W143" s="32"/>
      <c r="X143" s="32"/>
      <c r="Y143" s="32"/>
      <c r="Z143" s="32"/>
    </row>
    <row r="144" spans="1:26" ht="33" customHeight="1">
      <c r="A144" s="300" t="s">
        <v>883</v>
      </c>
      <c r="B144" s="331" t="s">
        <v>183</v>
      </c>
      <c r="C144" s="59" t="s">
        <v>884</v>
      </c>
      <c r="D144" s="300" t="s">
        <v>885</v>
      </c>
      <c r="E144" s="59" t="s">
        <v>308</v>
      </c>
      <c r="F144" s="336" t="s">
        <v>714</v>
      </c>
      <c r="G144" s="293">
        <v>15</v>
      </c>
      <c r="H144" s="505">
        <v>3.76</v>
      </c>
      <c r="I144" s="49" t="s">
        <v>158</v>
      </c>
      <c r="J144" s="32"/>
      <c r="K144" s="32"/>
      <c r="L144" s="32"/>
      <c r="M144" s="32"/>
      <c r="N144" s="32"/>
      <c r="O144" s="32"/>
      <c r="P144" s="32"/>
      <c r="Q144" s="32"/>
      <c r="R144" s="32"/>
      <c r="S144" s="32"/>
      <c r="T144" s="32"/>
      <c r="U144" s="32"/>
      <c r="V144" s="32"/>
      <c r="W144" s="32"/>
      <c r="X144" s="32"/>
      <c r="Y144" s="32"/>
      <c r="Z144" s="32"/>
    </row>
    <row r="145" spans="1:26" ht="28.5" customHeight="1">
      <c r="A145" s="337" t="s">
        <v>547</v>
      </c>
      <c r="B145" s="47" t="s">
        <v>38</v>
      </c>
      <c r="C145" s="47" t="s">
        <v>548</v>
      </c>
      <c r="D145" s="300" t="s">
        <v>549</v>
      </c>
      <c r="E145" s="47" t="s">
        <v>550</v>
      </c>
      <c r="F145" s="47" t="s">
        <v>530</v>
      </c>
      <c r="G145" s="70">
        <v>50</v>
      </c>
      <c r="H145" s="503">
        <v>5</v>
      </c>
      <c r="I145" s="49" t="s">
        <v>70</v>
      </c>
      <c r="J145" s="32"/>
      <c r="K145" s="32"/>
      <c r="L145" s="32"/>
      <c r="M145" s="32"/>
      <c r="N145" s="32"/>
      <c r="O145" s="32"/>
      <c r="P145" s="32"/>
      <c r="Q145" s="32"/>
      <c r="R145" s="32"/>
      <c r="S145" s="32"/>
      <c r="T145" s="32"/>
      <c r="U145" s="32"/>
      <c r="V145" s="32"/>
      <c r="W145" s="32"/>
      <c r="X145" s="32"/>
      <c r="Y145" s="32"/>
      <c r="Z145" s="32"/>
    </row>
    <row r="146" spans="1:26" ht="33" customHeight="1">
      <c r="A146" s="338" t="s">
        <v>547</v>
      </c>
      <c r="B146" s="47" t="s">
        <v>38</v>
      </c>
      <c r="C146" s="47" t="s">
        <v>548</v>
      </c>
      <c r="D146" s="300" t="s">
        <v>551</v>
      </c>
      <c r="E146" s="47" t="s">
        <v>308</v>
      </c>
      <c r="F146" s="47" t="s">
        <v>530</v>
      </c>
      <c r="G146" s="70">
        <v>50</v>
      </c>
      <c r="H146" s="503">
        <v>5</v>
      </c>
      <c r="I146" s="49" t="s">
        <v>70</v>
      </c>
      <c r="J146" s="32"/>
      <c r="K146" s="32"/>
      <c r="L146" s="32"/>
      <c r="M146" s="32"/>
      <c r="N146" s="32"/>
      <c r="O146" s="32"/>
      <c r="P146" s="32"/>
      <c r="Q146" s="32"/>
      <c r="R146" s="32"/>
      <c r="S146" s="32"/>
      <c r="T146" s="32"/>
      <c r="U146" s="32"/>
      <c r="V146" s="32"/>
      <c r="W146" s="32"/>
      <c r="X146" s="32"/>
      <c r="Y146" s="32"/>
      <c r="Z146" s="32"/>
    </row>
    <row r="147" spans="1:26" ht="36" customHeight="1">
      <c r="A147" s="338" t="s">
        <v>547</v>
      </c>
      <c r="B147" s="47" t="s">
        <v>38</v>
      </c>
      <c r="C147" s="47" t="s">
        <v>548</v>
      </c>
      <c r="D147" s="300" t="s">
        <v>552</v>
      </c>
      <c r="E147" s="47" t="s">
        <v>553</v>
      </c>
      <c r="F147" s="47" t="s">
        <v>530</v>
      </c>
      <c r="G147" s="70">
        <v>50</v>
      </c>
      <c r="H147" s="503">
        <v>5</v>
      </c>
      <c r="I147" s="49" t="s">
        <v>70</v>
      </c>
      <c r="J147" s="32"/>
      <c r="K147" s="32"/>
      <c r="L147" s="32"/>
      <c r="M147" s="32"/>
      <c r="N147" s="32"/>
      <c r="O147" s="32"/>
      <c r="P147" s="32"/>
      <c r="Q147" s="32"/>
      <c r="R147" s="32"/>
      <c r="S147" s="32"/>
      <c r="T147" s="32"/>
      <c r="U147" s="32"/>
      <c r="V147" s="32"/>
      <c r="W147" s="32"/>
      <c r="X147" s="32"/>
      <c r="Y147" s="32"/>
      <c r="Z147" s="32"/>
    </row>
    <row r="148" spans="1:26" ht="27" customHeight="1">
      <c r="A148" s="338" t="s">
        <v>547</v>
      </c>
      <c r="B148" s="47" t="s">
        <v>38</v>
      </c>
      <c r="C148" s="47" t="s">
        <v>548</v>
      </c>
      <c r="D148" s="300" t="s">
        <v>554</v>
      </c>
      <c r="E148" s="47" t="s">
        <v>555</v>
      </c>
      <c r="F148" s="47" t="s">
        <v>530</v>
      </c>
      <c r="G148" s="70">
        <v>50</v>
      </c>
      <c r="H148" s="503">
        <v>5</v>
      </c>
      <c r="I148" s="49" t="s">
        <v>70</v>
      </c>
      <c r="J148" s="32"/>
      <c r="K148" s="32"/>
      <c r="L148" s="32"/>
      <c r="M148" s="32"/>
      <c r="N148" s="32"/>
      <c r="O148" s="32"/>
      <c r="P148" s="32"/>
      <c r="Q148" s="32"/>
      <c r="R148" s="32"/>
      <c r="S148" s="32"/>
      <c r="T148" s="32"/>
      <c r="U148" s="32"/>
      <c r="V148" s="32"/>
      <c r="W148" s="32"/>
      <c r="X148" s="32"/>
      <c r="Y148" s="32"/>
      <c r="Z148" s="32"/>
    </row>
    <row r="149" spans="1:26" ht="34.5" customHeight="1">
      <c r="A149" s="338" t="s">
        <v>547</v>
      </c>
      <c r="B149" s="47" t="s">
        <v>38</v>
      </c>
      <c r="C149" s="47" t="s">
        <v>548</v>
      </c>
      <c r="D149" s="300" t="s">
        <v>556</v>
      </c>
      <c r="E149" s="47" t="s">
        <v>557</v>
      </c>
      <c r="F149" s="47" t="s">
        <v>530</v>
      </c>
      <c r="G149" s="70">
        <v>50</v>
      </c>
      <c r="H149" s="503">
        <v>5</v>
      </c>
      <c r="I149" s="49" t="s">
        <v>70</v>
      </c>
      <c r="J149" s="32"/>
      <c r="K149" s="32"/>
      <c r="L149" s="32"/>
      <c r="M149" s="32"/>
      <c r="N149" s="32"/>
      <c r="O149" s="32"/>
      <c r="P149" s="32"/>
      <c r="Q149" s="32"/>
      <c r="R149" s="32"/>
      <c r="S149" s="32"/>
      <c r="T149" s="32"/>
      <c r="U149" s="32"/>
      <c r="V149" s="32"/>
      <c r="W149" s="32"/>
      <c r="X149" s="32"/>
      <c r="Y149" s="32"/>
      <c r="Z149" s="32"/>
    </row>
    <row r="150" spans="1:26" ht="31.5" customHeight="1">
      <c r="A150" s="300" t="s">
        <v>853</v>
      </c>
      <c r="B150" s="47" t="s">
        <v>38</v>
      </c>
      <c r="C150" s="47" t="s">
        <v>854</v>
      </c>
      <c r="D150" s="300" t="s">
        <v>855</v>
      </c>
      <c r="E150" s="47" t="s">
        <v>856</v>
      </c>
      <c r="F150" s="47" t="s">
        <v>530</v>
      </c>
      <c r="G150" s="70">
        <v>50</v>
      </c>
      <c r="H150" s="503">
        <v>16.66</v>
      </c>
      <c r="I150" s="49" t="s">
        <v>70</v>
      </c>
      <c r="J150" s="32"/>
      <c r="K150" s="32"/>
      <c r="L150" s="32"/>
      <c r="M150" s="32"/>
      <c r="N150" s="32"/>
      <c r="O150" s="32"/>
      <c r="P150" s="32"/>
      <c r="Q150" s="32"/>
      <c r="R150" s="32"/>
      <c r="S150" s="32"/>
      <c r="T150" s="32"/>
      <c r="U150" s="32"/>
      <c r="V150" s="32"/>
      <c r="W150" s="32"/>
      <c r="X150" s="32"/>
      <c r="Y150" s="32"/>
      <c r="Z150" s="32"/>
    </row>
    <row r="151" spans="1:26" ht="27" customHeight="1">
      <c r="A151" s="300" t="s">
        <v>886</v>
      </c>
      <c r="B151" s="47" t="s">
        <v>38</v>
      </c>
      <c r="C151" s="47" t="s">
        <v>887</v>
      </c>
      <c r="D151" s="300" t="s">
        <v>888</v>
      </c>
      <c r="E151" s="47" t="s">
        <v>889</v>
      </c>
      <c r="F151" s="47" t="s">
        <v>530</v>
      </c>
      <c r="G151" s="70">
        <v>50</v>
      </c>
      <c r="H151" s="503">
        <v>4.55</v>
      </c>
      <c r="I151" s="49" t="s">
        <v>70</v>
      </c>
      <c r="J151" s="32"/>
      <c r="K151" s="32"/>
      <c r="L151" s="32"/>
      <c r="M151" s="32"/>
      <c r="N151" s="32"/>
      <c r="O151" s="32"/>
      <c r="P151" s="32"/>
      <c r="Q151" s="32"/>
      <c r="R151" s="32"/>
      <c r="S151" s="32"/>
      <c r="T151" s="32"/>
      <c r="U151" s="32"/>
      <c r="V151" s="32"/>
      <c r="W151" s="32"/>
      <c r="X151" s="32"/>
      <c r="Y151" s="32"/>
      <c r="Z151" s="32"/>
    </row>
    <row r="152" spans="1:26" ht="34.5" customHeight="1">
      <c r="A152" s="300" t="s">
        <v>890</v>
      </c>
      <c r="B152" s="47" t="s">
        <v>38</v>
      </c>
      <c r="C152" s="47" t="s">
        <v>891</v>
      </c>
      <c r="D152" s="300" t="s">
        <v>892</v>
      </c>
      <c r="E152" s="47" t="s">
        <v>893</v>
      </c>
      <c r="F152" s="47" t="s">
        <v>530</v>
      </c>
      <c r="G152" s="70">
        <v>50</v>
      </c>
      <c r="H152" s="503">
        <v>7.14</v>
      </c>
      <c r="I152" s="49" t="s">
        <v>70</v>
      </c>
      <c r="J152" s="32"/>
      <c r="K152" s="32"/>
      <c r="L152" s="32"/>
      <c r="M152" s="32"/>
      <c r="N152" s="32"/>
      <c r="O152" s="32"/>
      <c r="P152" s="32"/>
      <c r="Q152" s="32"/>
      <c r="R152" s="32"/>
      <c r="S152" s="32"/>
      <c r="T152" s="32"/>
      <c r="U152" s="32"/>
      <c r="V152" s="32"/>
      <c r="W152" s="32"/>
      <c r="X152" s="32"/>
      <c r="Y152" s="32"/>
      <c r="Z152" s="32"/>
    </row>
    <row r="153" spans="1:26" ht="37.5" customHeight="1">
      <c r="A153" s="300" t="s">
        <v>890</v>
      </c>
      <c r="B153" s="47" t="s">
        <v>38</v>
      </c>
      <c r="C153" s="47" t="s">
        <v>891</v>
      </c>
      <c r="D153" s="300" t="s">
        <v>894</v>
      </c>
      <c r="E153" s="47" t="s">
        <v>895</v>
      </c>
      <c r="F153" s="47" t="s">
        <v>530</v>
      </c>
      <c r="G153" s="70">
        <v>50</v>
      </c>
      <c r="H153" s="503">
        <v>7.14</v>
      </c>
      <c r="I153" s="49" t="s">
        <v>70</v>
      </c>
      <c r="J153" s="32"/>
      <c r="K153" s="32"/>
      <c r="L153" s="32"/>
      <c r="M153" s="32"/>
      <c r="N153" s="32"/>
      <c r="O153" s="32"/>
      <c r="P153" s="32"/>
      <c r="Q153" s="32"/>
      <c r="R153" s="32"/>
      <c r="S153" s="32"/>
      <c r="T153" s="32"/>
      <c r="U153" s="32"/>
      <c r="V153" s="32"/>
      <c r="W153" s="32"/>
      <c r="X153" s="32"/>
      <c r="Y153" s="32"/>
      <c r="Z153" s="32"/>
    </row>
    <row r="154" spans="1:26" ht="42" customHeight="1">
      <c r="A154" s="300" t="s">
        <v>896</v>
      </c>
      <c r="B154" s="59" t="s">
        <v>38</v>
      </c>
      <c r="C154" s="59" t="s">
        <v>897</v>
      </c>
      <c r="D154" s="300" t="s">
        <v>898</v>
      </c>
      <c r="E154" s="59" t="s">
        <v>899</v>
      </c>
      <c r="F154" s="59" t="s">
        <v>530</v>
      </c>
      <c r="G154" s="326">
        <v>50</v>
      </c>
      <c r="H154" s="507">
        <v>12.5</v>
      </c>
      <c r="I154" s="49" t="s">
        <v>70</v>
      </c>
      <c r="J154" s="32"/>
      <c r="K154" s="32"/>
      <c r="L154" s="32"/>
      <c r="M154" s="32"/>
      <c r="N154" s="32"/>
      <c r="O154" s="32"/>
      <c r="P154" s="32"/>
      <c r="Q154" s="32"/>
      <c r="R154" s="32"/>
      <c r="S154" s="32"/>
      <c r="T154" s="32"/>
      <c r="U154" s="32"/>
      <c r="V154" s="32"/>
      <c r="W154" s="32"/>
      <c r="X154" s="32"/>
      <c r="Y154" s="32"/>
      <c r="Z154" s="32"/>
    </row>
    <row r="155" spans="1:26" ht="36" customHeight="1">
      <c r="A155" s="300" t="s">
        <v>900</v>
      </c>
      <c r="B155" s="59" t="s">
        <v>38</v>
      </c>
      <c r="C155" s="47" t="s">
        <v>166</v>
      </c>
      <c r="D155" s="300" t="s">
        <v>901</v>
      </c>
      <c r="E155" s="59" t="s">
        <v>902</v>
      </c>
      <c r="F155" s="59" t="s">
        <v>530</v>
      </c>
      <c r="G155" s="326">
        <v>50</v>
      </c>
      <c r="H155" s="507">
        <v>8.33</v>
      </c>
      <c r="I155" s="49" t="s">
        <v>70</v>
      </c>
      <c r="J155" s="32"/>
      <c r="K155" s="32"/>
      <c r="L155" s="32"/>
      <c r="M155" s="32"/>
      <c r="N155" s="32"/>
      <c r="O155" s="32"/>
      <c r="P155" s="32"/>
      <c r="Q155" s="32"/>
      <c r="R155" s="32"/>
      <c r="S155" s="32"/>
      <c r="T155" s="32"/>
      <c r="U155" s="32"/>
      <c r="V155" s="32"/>
      <c r="W155" s="32"/>
      <c r="X155" s="32"/>
      <c r="Y155" s="32"/>
      <c r="Z155" s="32"/>
    </row>
    <row r="156" spans="1:26" ht="34.5" customHeight="1">
      <c r="A156" s="300" t="s">
        <v>900</v>
      </c>
      <c r="B156" s="59" t="s">
        <v>38</v>
      </c>
      <c r="C156" s="47" t="s">
        <v>166</v>
      </c>
      <c r="D156" s="300" t="s">
        <v>903</v>
      </c>
      <c r="E156" s="59" t="s">
        <v>904</v>
      </c>
      <c r="F156" s="59" t="s">
        <v>530</v>
      </c>
      <c r="G156" s="326">
        <v>50</v>
      </c>
      <c r="H156" s="507">
        <v>8.33</v>
      </c>
      <c r="I156" s="49" t="s">
        <v>70</v>
      </c>
      <c r="J156" s="32"/>
      <c r="K156" s="32"/>
      <c r="L156" s="32"/>
      <c r="M156" s="32"/>
      <c r="N156" s="32"/>
      <c r="O156" s="32"/>
      <c r="P156" s="32"/>
      <c r="Q156" s="32"/>
      <c r="R156" s="32"/>
      <c r="S156" s="32"/>
      <c r="T156" s="32"/>
      <c r="U156" s="32"/>
      <c r="V156" s="32"/>
      <c r="W156" s="32"/>
      <c r="X156" s="32"/>
      <c r="Y156" s="32"/>
      <c r="Z156" s="32"/>
    </row>
    <row r="157" spans="1:26" ht="31.5" customHeight="1">
      <c r="A157" s="300" t="s">
        <v>900</v>
      </c>
      <c r="B157" s="59" t="s">
        <v>38</v>
      </c>
      <c r="C157" s="47" t="s">
        <v>166</v>
      </c>
      <c r="D157" s="301" t="s">
        <v>905</v>
      </c>
      <c r="E157" s="59" t="s">
        <v>906</v>
      </c>
      <c r="F157" s="59" t="s">
        <v>907</v>
      </c>
      <c r="G157" s="326">
        <v>15</v>
      </c>
      <c r="H157" s="507">
        <v>2.5</v>
      </c>
      <c r="I157" s="49" t="s">
        <v>70</v>
      </c>
      <c r="J157" s="32"/>
      <c r="K157" s="32"/>
      <c r="L157" s="32"/>
      <c r="M157" s="32"/>
      <c r="N157" s="32"/>
      <c r="O157" s="32"/>
      <c r="P157" s="32"/>
      <c r="Q157" s="32"/>
      <c r="R157" s="32"/>
      <c r="S157" s="32"/>
      <c r="T157" s="32"/>
      <c r="U157" s="32"/>
      <c r="V157" s="32"/>
      <c r="W157" s="32"/>
      <c r="X157" s="32"/>
      <c r="Y157" s="32"/>
      <c r="Z157" s="32"/>
    </row>
    <row r="158" spans="1:26" ht="31.5" customHeight="1">
      <c r="A158" s="300" t="s">
        <v>900</v>
      </c>
      <c r="B158" s="59" t="s">
        <v>38</v>
      </c>
      <c r="C158" s="47" t="s">
        <v>166</v>
      </c>
      <c r="D158" s="301" t="s">
        <v>908</v>
      </c>
      <c r="E158" s="59" t="s">
        <v>909</v>
      </c>
      <c r="F158" s="59" t="s">
        <v>907</v>
      </c>
      <c r="G158" s="326">
        <v>15</v>
      </c>
      <c r="H158" s="507">
        <v>2.5</v>
      </c>
      <c r="I158" s="49" t="s">
        <v>70</v>
      </c>
      <c r="J158" s="32"/>
      <c r="K158" s="32"/>
      <c r="L158" s="32"/>
      <c r="M158" s="32"/>
      <c r="N158" s="32"/>
      <c r="O158" s="32"/>
      <c r="P158" s="32"/>
      <c r="Q158" s="32"/>
      <c r="R158" s="32"/>
      <c r="S158" s="32"/>
      <c r="T158" s="32"/>
      <c r="U158" s="32"/>
      <c r="V158" s="32"/>
      <c r="W158" s="32"/>
      <c r="X158" s="32"/>
      <c r="Y158" s="32"/>
      <c r="Z158" s="32"/>
    </row>
    <row r="159" spans="1:26" ht="33" customHeight="1">
      <c r="A159" s="300" t="s">
        <v>900</v>
      </c>
      <c r="B159" s="59" t="s">
        <v>38</v>
      </c>
      <c r="C159" s="47" t="s">
        <v>166</v>
      </c>
      <c r="D159" s="59" t="s">
        <v>910</v>
      </c>
      <c r="E159" s="59" t="s">
        <v>911</v>
      </c>
      <c r="F159" s="59" t="s">
        <v>907</v>
      </c>
      <c r="G159" s="326">
        <v>15</v>
      </c>
      <c r="H159" s="507">
        <v>2.5</v>
      </c>
      <c r="I159" s="49" t="s">
        <v>70</v>
      </c>
      <c r="J159" s="32"/>
      <c r="K159" s="32"/>
      <c r="L159" s="32"/>
      <c r="M159" s="32"/>
      <c r="N159" s="32"/>
      <c r="O159" s="32"/>
      <c r="P159" s="32"/>
      <c r="Q159" s="32"/>
      <c r="R159" s="32"/>
      <c r="S159" s="32"/>
      <c r="T159" s="32"/>
      <c r="U159" s="32"/>
      <c r="V159" s="32"/>
      <c r="W159" s="32"/>
      <c r="X159" s="32"/>
      <c r="Y159" s="32"/>
      <c r="Z159" s="32"/>
    </row>
    <row r="160" spans="1:26" ht="37.5" customHeight="1">
      <c r="A160" s="300" t="s">
        <v>900</v>
      </c>
      <c r="B160" s="59" t="s">
        <v>38</v>
      </c>
      <c r="C160" s="47" t="s">
        <v>166</v>
      </c>
      <c r="D160" s="59" t="s">
        <v>912</v>
      </c>
      <c r="E160" s="59" t="s">
        <v>913</v>
      </c>
      <c r="F160" s="59" t="s">
        <v>907</v>
      </c>
      <c r="G160" s="326">
        <v>15</v>
      </c>
      <c r="H160" s="507">
        <v>2.5</v>
      </c>
      <c r="I160" s="49" t="s">
        <v>70</v>
      </c>
      <c r="J160" s="32"/>
      <c r="K160" s="32"/>
      <c r="L160" s="32"/>
      <c r="M160" s="32"/>
      <c r="N160" s="32"/>
      <c r="O160" s="32"/>
      <c r="P160" s="32"/>
      <c r="Q160" s="32"/>
      <c r="R160" s="32"/>
      <c r="S160" s="32"/>
      <c r="T160" s="32"/>
      <c r="U160" s="32"/>
      <c r="V160" s="32"/>
      <c r="W160" s="32"/>
      <c r="X160" s="32"/>
      <c r="Y160" s="32"/>
      <c r="Z160" s="32"/>
    </row>
    <row r="161" spans="1:26" ht="34.5" customHeight="1">
      <c r="A161" s="300" t="s">
        <v>900</v>
      </c>
      <c r="B161" s="59" t="s">
        <v>38</v>
      </c>
      <c r="C161" s="47" t="s">
        <v>166</v>
      </c>
      <c r="D161" s="59" t="s">
        <v>914</v>
      </c>
      <c r="E161" s="59" t="s">
        <v>915</v>
      </c>
      <c r="F161" s="59" t="s">
        <v>907</v>
      </c>
      <c r="G161" s="326">
        <v>15</v>
      </c>
      <c r="H161" s="507">
        <v>2.5</v>
      </c>
      <c r="I161" s="49" t="s">
        <v>70</v>
      </c>
      <c r="J161" s="32"/>
      <c r="K161" s="32"/>
      <c r="L161" s="32"/>
      <c r="M161" s="32"/>
      <c r="N161" s="32"/>
      <c r="O161" s="32"/>
      <c r="P161" s="32"/>
      <c r="Q161" s="32"/>
      <c r="R161" s="32"/>
      <c r="S161" s="32"/>
      <c r="T161" s="32"/>
      <c r="U161" s="32"/>
      <c r="V161" s="32"/>
      <c r="W161" s="32"/>
      <c r="X161" s="32"/>
      <c r="Y161" s="32"/>
      <c r="Z161" s="32"/>
    </row>
    <row r="162" spans="1:26" ht="31.5" customHeight="1">
      <c r="A162" s="300" t="s">
        <v>900</v>
      </c>
      <c r="B162" s="59" t="s">
        <v>38</v>
      </c>
      <c r="C162" s="47" t="s">
        <v>166</v>
      </c>
      <c r="D162" s="59" t="s">
        <v>916</v>
      </c>
      <c r="E162" s="59" t="s">
        <v>917</v>
      </c>
      <c r="F162" s="59" t="s">
        <v>907</v>
      </c>
      <c r="G162" s="326">
        <v>15</v>
      </c>
      <c r="H162" s="507">
        <v>2.5</v>
      </c>
      <c r="I162" s="49" t="s">
        <v>70</v>
      </c>
      <c r="J162" s="32"/>
      <c r="K162" s="32"/>
      <c r="L162" s="32"/>
      <c r="M162" s="32"/>
      <c r="N162" s="32"/>
      <c r="O162" s="32"/>
      <c r="P162" s="32"/>
      <c r="Q162" s="32"/>
      <c r="R162" s="32"/>
      <c r="S162" s="32"/>
      <c r="T162" s="32"/>
      <c r="U162" s="32"/>
      <c r="V162" s="32"/>
      <c r="W162" s="32"/>
      <c r="X162" s="32"/>
      <c r="Y162" s="32"/>
      <c r="Z162" s="32"/>
    </row>
    <row r="163" spans="1:26" ht="36" customHeight="1">
      <c r="A163" s="300" t="s">
        <v>918</v>
      </c>
      <c r="B163" s="59" t="s">
        <v>38</v>
      </c>
      <c r="C163" s="47" t="s">
        <v>919</v>
      </c>
      <c r="D163" s="300" t="s">
        <v>894</v>
      </c>
      <c r="E163" s="47" t="s">
        <v>895</v>
      </c>
      <c r="F163" s="47" t="s">
        <v>530</v>
      </c>
      <c r="G163" s="70">
        <v>50</v>
      </c>
      <c r="H163" s="507">
        <v>7.14</v>
      </c>
      <c r="I163" s="49" t="s">
        <v>70</v>
      </c>
      <c r="J163" s="32"/>
      <c r="K163" s="32"/>
      <c r="L163" s="32"/>
      <c r="M163" s="32"/>
      <c r="N163" s="32"/>
      <c r="O163" s="32"/>
      <c r="P163" s="32"/>
      <c r="Q163" s="32"/>
      <c r="R163" s="32"/>
      <c r="S163" s="32"/>
      <c r="T163" s="32"/>
      <c r="U163" s="32"/>
      <c r="V163" s="32"/>
      <c r="W163" s="32"/>
      <c r="X163" s="32"/>
      <c r="Y163" s="32"/>
      <c r="Z163" s="32"/>
    </row>
    <row r="164" spans="1:26" ht="25.5" customHeight="1">
      <c r="A164" s="47" t="s">
        <v>920</v>
      </c>
      <c r="B164" s="59" t="s">
        <v>38</v>
      </c>
      <c r="C164" s="47" t="s">
        <v>921</v>
      </c>
      <c r="D164" s="59" t="s">
        <v>922</v>
      </c>
      <c r="E164" s="59" t="s">
        <v>923</v>
      </c>
      <c r="F164" s="59" t="s">
        <v>907</v>
      </c>
      <c r="G164" s="326">
        <v>15</v>
      </c>
      <c r="H164" s="507">
        <v>2.5</v>
      </c>
      <c r="I164" s="49" t="s">
        <v>70</v>
      </c>
      <c r="J164" s="32"/>
      <c r="K164" s="32"/>
      <c r="L164" s="32"/>
      <c r="M164" s="32"/>
      <c r="N164" s="32"/>
      <c r="O164" s="32"/>
      <c r="P164" s="32"/>
      <c r="Q164" s="32"/>
      <c r="R164" s="32"/>
      <c r="S164" s="32"/>
      <c r="T164" s="32"/>
      <c r="U164" s="32"/>
      <c r="V164" s="32"/>
      <c r="W164" s="32"/>
      <c r="X164" s="32"/>
      <c r="Y164" s="32"/>
      <c r="Z164" s="32"/>
    </row>
    <row r="165" spans="1:26" ht="34.5" customHeight="1">
      <c r="A165" s="308" t="s">
        <v>924</v>
      </c>
      <c r="B165" s="59" t="s">
        <v>38</v>
      </c>
      <c r="C165" s="307" t="s">
        <v>925</v>
      </c>
      <c r="D165" s="301" t="s">
        <v>926</v>
      </c>
      <c r="E165" s="59" t="s">
        <v>927</v>
      </c>
      <c r="F165" s="59" t="s">
        <v>682</v>
      </c>
      <c r="G165" s="326">
        <v>50</v>
      </c>
      <c r="H165" s="507">
        <v>8.33</v>
      </c>
      <c r="I165" s="49" t="s">
        <v>70</v>
      </c>
      <c r="J165" s="32"/>
      <c r="K165" s="32"/>
      <c r="L165" s="32"/>
      <c r="M165" s="32"/>
      <c r="N165" s="32"/>
      <c r="O165" s="32"/>
      <c r="P165" s="32"/>
      <c r="Q165" s="32"/>
      <c r="R165" s="32"/>
      <c r="S165" s="32"/>
      <c r="T165" s="32"/>
      <c r="U165" s="32"/>
      <c r="V165" s="32"/>
      <c r="W165" s="32"/>
      <c r="X165" s="32"/>
      <c r="Y165" s="32"/>
      <c r="Z165" s="32"/>
    </row>
    <row r="166" spans="1:26" ht="33" customHeight="1">
      <c r="A166" s="308" t="s">
        <v>924</v>
      </c>
      <c r="B166" s="59" t="s">
        <v>38</v>
      </c>
      <c r="C166" s="307" t="s">
        <v>925</v>
      </c>
      <c r="D166" s="59" t="s">
        <v>928</v>
      </c>
      <c r="E166" s="59" t="s">
        <v>929</v>
      </c>
      <c r="F166" s="59" t="s">
        <v>530</v>
      </c>
      <c r="G166" s="326">
        <v>50</v>
      </c>
      <c r="H166" s="507">
        <v>8.33</v>
      </c>
      <c r="I166" s="49" t="s">
        <v>70</v>
      </c>
      <c r="J166" s="32"/>
      <c r="K166" s="32"/>
      <c r="L166" s="32"/>
      <c r="M166" s="32"/>
      <c r="N166" s="32"/>
      <c r="O166" s="32"/>
      <c r="P166" s="32"/>
      <c r="Q166" s="32"/>
      <c r="R166" s="32"/>
      <c r="S166" s="32"/>
      <c r="T166" s="32"/>
      <c r="U166" s="32"/>
      <c r="V166" s="32"/>
      <c r="W166" s="32"/>
      <c r="X166" s="32"/>
      <c r="Y166" s="32"/>
      <c r="Z166" s="32"/>
    </row>
    <row r="167" spans="1:26" ht="37.5" customHeight="1">
      <c r="A167" s="47" t="s">
        <v>930</v>
      </c>
      <c r="B167" s="59" t="s">
        <v>38</v>
      </c>
      <c r="C167" s="307" t="s">
        <v>931</v>
      </c>
      <c r="D167" s="59" t="s">
        <v>932</v>
      </c>
      <c r="E167" s="307" t="s">
        <v>933</v>
      </c>
      <c r="F167" s="59" t="s">
        <v>719</v>
      </c>
      <c r="G167" s="326">
        <v>15</v>
      </c>
      <c r="H167" s="507">
        <v>2.5</v>
      </c>
      <c r="I167" s="49" t="s">
        <v>70</v>
      </c>
      <c r="J167" s="32"/>
      <c r="K167" s="32"/>
      <c r="L167" s="32"/>
      <c r="M167" s="32"/>
      <c r="N167" s="32"/>
      <c r="O167" s="32"/>
      <c r="P167" s="32"/>
      <c r="Q167" s="32"/>
      <c r="R167" s="32"/>
      <c r="S167" s="32"/>
      <c r="T167" s="32"/>
      <c r="U167" s="32"/>
      <c r="V167" s="32"/>
      <c r="W167" s="32"/>
      <c r="X167" s="32"/>
      <c r="Y167" s="32"/>
      <c r="Z167" s="32"/>
    </row>
    <row r="168" spans="1:26" ht="33" customHeight="1">
      <c r="A168" s="300" t="s">
        <v>934</v>
      </c>
      <c r="B168" s="59" t="s">
        <v>38</v>
      </c>
      <c r="C168" s="339" t="s">
        <v>935</v>
      </c>
      <c r="D168" s="59" t="s">
        <v>936</v>
      </c>
      <c r="E168" s="339" t="s">
        <v>937</v>
      </c>
      <c r="F168" s="59" t="s">
        <v>530</v>
      </c>
      <c r="G168" s="326">
        <v>50</v>
      </c>
      <c r="H168" s="507">
        <v>6.25</v>
      </c>
      <c r="I168" s="49" t="s">
        <v>70</v>
      </c>
      <c r="J168" s="32"/>
      <c r="K168" s="32"/>
      <c r="L168" s="32"/>
      <c r="M168" s="32"/>
      <c r="N168" s="32"/>
      <c r="O168" s="32"/>
      <c r="P168" s="32"/>
      <c r="Q168" s="32"/>
      <c r="R168" s="32"/>
      <c r="S168" s="32"/>
      <c r="T168" s="32"/>
      <c r="U168" s="32"/>
      <c r="V168" s="32"/>
      <c r="W168" s="32"/>
      <c r="X168" s="32"/>
      <c r="Y168" s="32"/>
      <c r="Z168" s="32"/>
    </row>
    <row r="169" spans="1:26" ht="33" customHeight="1">
      <c r="A169" s="300" t="s">
        <v>938</v>
      </c>
      <c r="B169" s="59" t="s">
        <v>38</v>
      </c>
      <c r="C169" s="339" t="s">
        <v>939</v>
      </c>
      <c r="D169" s="59" t="s">
        <v>940</v>
      </c>
      <c r="E169" s="339" t="s">
        <v>941</v>
      </c>
      <c r="F169" s="59" t="s">
        <v>530</v>
      </c>
      <c r="G169" s="326">
        <v>50</v>
      </c>
      <c r="H169" s="507">
        <v>8.33</v>
      </c>
      <c r="I169" s="49" t="s">
        <v>70</v>
      </c>
      <c r="J169" s="32"/>
      <c r="K169" s="32"/>
      <c r="L169" s="32"/>
      <c r="M169" s="32"/>
      <c r="N169" s="32"/>
      <c r="O169" s="32"/>
      <c r="P169" s="32"/>
      <c r="Q169" s="32"/>
      <c r="R169" s="32"/>
      <c r="S169" s="32"/>
      <c r="T169" s="32"/>
      <c r="U169" s="32"/>
      <c r="V169" s="32"/>
      <c r="W169" s="32"/>
      <c r="X169" s="32"/>
      <c r="Y169" s="32"/>
      <c r="Z169" s="32"/>
    </row>
    <row r="170" spans="1:26" ht="34.5" customHeight="1">
      <c r="A170" s="300" t="s">
        <v>942</v>
      </c>
      <c r="B170" s="59" t="s">
        <v>38</v>
      </c>
      <c r="C170" s="339" t="s">
        <v>943</v>
      </c>
      <c r="D170" s="59" t="s">
        <v>944</v>
      </c>
      <c r="E170" s="289" t="s">
        <v>945</v>
      </c>
      <c r="F170" s="59" t="s">
        <v>682</v>
      </c>
      <c r="G170" s="326">
        <v>50</v>
      </c>
      <c r="H170" s="507">
        <v>4.55</v>
      </c>
      <c r="I170" s="49" t="s">
        <v>70</v>
      </c>
      <c r="J170" s="32"/>
      <c r="K170" s="32"/>
      <c r="L170" s="32"/>
      <c r="M170" s="32"/>
      <c r="N170" s="32"/>
      <c r="O170" s="32"/>
      <c r="P170" s="32"/>
      <c r="Q170" s="32"/>
      <c r="R170" s="32"/>
      <c r="S170" s="32"/>
      <c r="T170" s="32"/>
      <c r="U170" s="32"/>
      <c r="V170" s="32"/>
      <c r="W170" s="32"/>
      <c r="X170" s="32"/>
      <c r="Y170" s="32"/>
      <c r="Z170" s="32"/>
    </row>
    <row r="171" spans="1:26" ht="31.5" customHeight="1">
      <c r="A171" s="300" t="s">
        <v>853</v>
      </c>
      <c r="B171" s="47" t="s">
        <v>38</v>
      </c>
      <c r="C171" s="47" t="s">
        <v>854</v>
      </c>
      <c r="D171" s="59" t="s">
        <v>946</v>
      </c>
      <c r="E171" s="289" t="s">
        <v>947</v>
      </c>
      <c r="F171" s="59" t="s">
        <v>530</v>
      </c>
      <c r="G171" s="326">
        <v>50</v>
      </c>
      <c r="H171" s="507">
        <v>16.68</v>
      </c>
      <c r="I171" s="49" t="s">
        <v>70</v>
      </c>
      <c r="J171" s="32"/>
      <c r="K171" s="32"/>
      <c r="L171" s="32"/>
      <c r="M171" s="32"/>
      <c r="N171" s="32"/>
      <c r="O171" s="32"/>
      <c r="P171" s="32"/>
      <c r="Q171" s="32"/>
      <c r="R171" s="32"/>
      <c r="S171" s="32"/>
      <c r="T171" s="32"/>
      <c r="U171" s="32"/>
      <c r="V171" s="32"/>
      <c r="W171" s="32"/>
      <c r="X171" s="32"/>
      <c r="Y171" s="32"/>
      <c r="Z171" s="32"/>
    </row>
    <row r="172" spans="1:26" ht="22.5" customHeight="1">
      <c r="A172" s="340" t="s">
        <v>948</v>
      </c>
      <c r="B172" s="47" t="s">
        <v>38</v>
      </c>
      <c r="C172" s="47" t="s">
        <v>949</v>
      </c>
      <c r="D172" s="47" t="s">
        <v>950</v>
      </c>
      <c r="E172" s="289" t="s">
        <v>837</v>
      </c>
      <c r="F172" s="47" t="s">
        <v>951</v>
      </c>
      <c r="G172" s="70">
        <v>15</v>
      </c>
      <c r="H172" s="409">
        <v>15</v>
      </c>
      <c r="I172" s="49" t="s">
        <v>174</v>
      </c>
      <c r="J172" s="32"/>
      <c r="K172" s="32"/>
      <c r="L172" s="32"/>
      <c r="M172" s="32"/>
      <c r="N172" s="32"/>
      <c r="O172" s="32"/>
      <c r="P172" s="32"/>
      <c r="Q172" s="32"/>
      <c r="R172" s="32"/>
      <c r="S172" s="32"/>
      <c r="T172" s="32"/>
      <c r="U172" s="32"/>
      <c r="V172" s="32"/>
      <c r="W172" s="32"/>
      <c r="X172" s="32"/>
      <c r="Y172" s="32"/>
      <c r="Z172" s="32"/>
    </row>
    <row r="173" spans="1:26" ht="30" customHeight="1">
      <c r="A173" s="181" t="s">
        <v>952</v>
      </c>
      <c r="B173" s="47" t="s">
        <v>38</v>
      </c>
      <c r="C173" s="47" t="s">
        <v>953</v>
      </c>
      <c r="D173" s="47" t="s">
        <v>954</v>
      </c>
      <c r="E173" s="289" t="s">
        <v>955</v>
      </c>
      <c r="F173" s="47" t="s">
        <v>751</v>
      </c>
      <c r="G173" s="70">
        <v>50</v>
      </c>
      <c r="H173" s="409">
        <v>8.33</v>
      </c>
      <c r="I173" s="49" t="s">
        <v>174</v>
      </c>
      <c r="J173" s="32"/>
      <c r="K173" s="32"/>
      <c r="L173" s="32"/>
      <c r="M173" s="32"/>
      <c r="N173" s="32"/>
      <c r="O173" s="32"/>
      <c r="P173" s="32"/>
      <c r="Q173" s="32"/>
      <c r="R173" s="32"/>
      <c r="S173" s="32"/>
      <c r="T173" s="32"/>
      <c r="U173" s="32"/>
      <c r="V173" s="32"/>
      <c r="W173" s="32"/>
      <c r="X173" s="32"/>
      <c r="Y173" s="32"/>
      <c r="Z173" s="32"/>
    </row>
    <row r="174" spans="1:26" ht="34.5" customHeight="1">
      <c r="A174" s="181" t="s">
        <v>952</v>
      </c>
      <c r="B174" s="47" t="s">
        <v>38</v>
      </c>
      <c r="C174" s="47" t="s">
        <v>953</v>
      </c>
      <c r="D174" s="47" t="s">
        <v>956</v>
      </c>
      <c r="E174" s="289" t="s">
        <v>957</v>
      </c>
      <c r="F174" s="47" t="s">
        <v>751</v>
      </c>
      <c r="G174" s="70">
        <v>50</v>
      </c>
      <c r="H174" s="409">
        <v>8.33</v>
      </c>
      <c r="I174" s="49" t="s">
        <v>174</v>
      </c>
      <c r="J174" s="32"/>
      <c r="K174" s="32"/>
      <c r="L174" s="32"/>
      <c r="M174" s="32"/>
      <c r="N174" s="32"/>
      <c r="O174" s="32"/>
      <c r="P174" s="32"/>
      <c r="Q174" s="32"/>
      <c r="R174" s="32"/>
      <c r="S174" s="32"/>
      <c r="T174" s="32"/>
      <c r="U174" s="32"/>
      <c r="V174" s="32"/>
      <c r="W174" s="32"/>
      <c r="X174" s="32"/>
      <c r="Y174" s="32"/>
      <c r="Z174" s="32"/>
    </row>
    <row r="175" spans="1:26" ht="34.5" customHeight="1">
      <c r="A175" s="181" t="s">
        <v>952</v>
      </c>
      <c r="B175" s="47" t="s">
        <v>38</v>
      </c>
      <c r="C175" s="47" t="s">
        <v>953</v>
      </c>
      <c r="D175" s="47" t="s">
        <v>958</v>
      </c>
      <c r="E175" s="289" t="s">
        <v>959</v>
      </c>
      <c r="F175" s="47" t="s">
        <v>751</v>
      </c>
      <c r="G175" s="70">
        <v>50</v>
      </c>
      <c r="H175" s="409">
        <v>8.33</v>
      </c>
      <c r="I175" s="49" t="s">
        <v>174</v>
      </c>
      <c r="J175" s="32"/>
      <c r="K175" s="32"/>
      <c r="L175" s="32"/>
      <c r="M175" s="32"/>
      <c r="N175" s="32"/>
      <c r="O175" s="32"/>
      <c r="P175" s="32"/>
      <c r="Q175" s="32"/>
      <c r="R175" s="32"/>
      <c r="S175" s="32"/>
      <c r="T175" s="32"/>
      <c r="U175" s="32"/>
      <c r="V175" s="32"/>
      <c r="W175" s="32"/>
      <c r="X175" s="32"/>
      <c r="Y175" s="32"/>
      <c r="Z175" s="32"/>
    </row>
    <row r="176" spans="1:26" ht="25.5" customHeight="1">
      <c r="A176" s="181" t="s">
        <v>960</v>
      </c>
      <c r="B176" s="47" t="s">
        <v>38</v>
      </c>
      <c r="C176" s="47" t="s">
        <v>949</v>
      </c>
      <c r="D176" s="47" t="s">
        <v>961</v>
      </c>
      <c r="E176" s="289" t="s">
        <v>962</v>
      </c>
      <c r="F176" s="47" t="s">
        <v>751</v>
      </c>
      <c r="G176" s="70">
        <v>50</v>
      </c>
      <c r="H176" s="409">
        <v>50</v>
      </c>
      <c r="I176" s="49" t="s">
        <v>174</v>
      </c>
      <c r="J176" s="32"/>
      <c r="K176" s="32"/>
      <c r="L176" s="32"/>
      <c r="M176" s="32"/>
      <c r="N176" s="32"/>
      <c r="O176" s="32"/>
      <c r="P176" s="32"/>
      <c r="Q176" s="32"/>
      <c r="R176" s="32"/>
      <c r="S176" s="32"/>
      <c r="T176" s="32"/>
      <c r="U176" s="32"/>
      <c r="V176" s="32"/>
      <c r="W176" s="32"/>
      <c r="X176" s="32"/>
      <c r="Y176" s="32"/>
      <c r="Z176" s="32"/>
    </row>
    <row r="177" spans="1:26" ht="27" customHeight="1">
      <c r="A177" s="181" t="s">
        <v>963</v>
      </c>
      <c r="B177" s="47" t="s">
        <v>38</v>
      </c>
      <c r="C177" s="47" t="s">
        <v>964</v>
      </c>
      <c r="D177" s="47" t="s">
        <v>965</v>
      </c>
      <c r="E177" s="289" t="s">
        <v>966</v>
      </c>
      <c r="F177" s="47" t="s">
        <v>751</v>
      </c>
      <c r="G177" s="70">
        <v>50</v>
      </c>
      <c r="H177" s="409">
        <v>50</v>
      </c>
      <c r="I177" s="49" t="s">
        <v>174</v>
      </c>
      <c r="J177" s="32"/>
      <c r="K177" s="32"/>
      <c r="L177" s="32"/>
      <c r="M177" s="32"/>
      <c r="N177" s="32"/>
      <c r="O177" s="32"/>
      <c r="P177" s="32"/>
      <c r="Q177" s="32"/>
      <c r="R177" s="32"/>
      <c r="S177" s="32"/>
      <c r="T177" s="32"/>
      <c r="U177" s="32"/>
      <c r="V177" s="32"/>
      <c r="W177" s="32"/>
      <c r="X177" s="32"/>
      <c r="Y177" s="32"/>
      <c r="Z177" s="32"/>
    </row>
    <row r="178" spans="1:26" ht="28.5" customHeight="1">
      <c r="A178" s="181" t="s">
        <v>963</v>
      </c>
      <c r="B178" s="47" t="s">
        <v>38</v>
      </c>
      <c r="C178" s="47" t="s">
        <v>949</v>
      </c>
      <c r="D178" s="47" t="s">
        <v>967</v>
      </c>
      <c r="E178" s="289" t="s">
        <v>968</v>
      </c>
      <c r="F178" s="47" t="s">
        <v>951</v>
      </c>
      <c r="G178" s="70">
        <v>15</v>
      </c>
      <c r="H178" s="409">
        <v>15</v>
      </c>
      <c r="I178" s="49" t="s">
        <v>174</v>
      </c>
      <c r="J178" s="32"/>
      <c r="K178" s="32"/>
      <c r="L178" s="32"/>
      <c r="M178" s="32"/>
      <c r="N178" s="32"/>
      <c r="O178" s="32"/>
      <c r="P178" s="32"/>
      <c r="Q178" s="32"/>
      <c r="R178" s="32"/>
      <c r="S178" s="32"/>
      <c r="T178" s="32"/>
      <c r="U178" s="32"/>
      <c r="V178" s="32"/>
      <c r="W178" s="32"/>
      <c r="X178" s="32"/>
      <c r="Y178" s="32"/>
      <c r="Z178" s="32"/>
    </row>
    <row r="179" spans="1:26" ht="31.5" customHeight="1">
      <c r="A179" s="181" t="s">
        <v>969</v>
      </c>
      <c r="B179" s="47" t="s">
        <v>38</v>
      </c>
      <c r="C179" s="47" t="s">
        <v>970</v>
      </c>
      <c r="D179" s="47" t="s">
        <v>971</v>
      </c>
      <c r="E179" s="341" t="s">
        <v>972</v>
      </c>
      <c r="F179" s="47" t="s">
        <v>973</v>
      </c>
      <c r="G179" s="70">
        <v>15</v>
      </c>
      <c r="H179" s="409">
        <v>2.14</v>
      </c>
      <c r="I179" s="49" t="s">
        <v>174</v>
      </c>
      <c r="J179" s="32"/>
      <c r="K179" s="32"/>
      <c r="L179" s="32"/>
      <c r="M179" s="32"/>
      <c r="N179" s="32"/>
      <c r="O179" s="32"/>
      <c r="P179" s="32"/>
      <c r="Q179" s="32"/>
      <c r="R179" s="32"/>
      <c r="S179" s="32"/>
      <c r="T179" s="32"/>
      <c r="U179" s="32"/>
      <c r="V179" s="32"/>
      <c r="W179" s="32"/>
      <c r="X179" s="32"/>
      <c r="Y179" s="32"/>
      <c r="Z179" s="32"/>
    </row>
    <row r="180" spans="1:26" ht="34.5" customHeight="1">
      <c r="A180" s="313" t="s">
        <v>974</v>
      </c>
      <c r="B180" s="68" t="s">
        <v>183</v>
      </c>
      <c r="C180" s="175" t="s">
        <v>975</v>
      </c>
      <c r="D180" s="58" t="s">
        <v>976</v>
      </c>
      <c r="E180" s="175" t="s">
        <v>977</v>
      </c>
      <c r="F180" s="59" t="s">
        <v>530</v>
      </c>
      <c r="G180" s="63">
        <v>50</v>
      </c>
      <c r="H180" s="479">
        <v>10</v>
      </c>
      <c r="I180" s="49" t="s">
        <v>54</v>
      </c>
      <c r="J180" s="32"/>
      <c r="K180" s="32"/>
      <c r="L180" s="32"/>
      <c r="M180" s="32"/>
      <c r="N180" s="32"/>
      <c r="O180" s="32"/>
      <c r="P180" s="32"/>
      <c r="Q180" s="32"/>
      <c r="R180" s="32"/>
      <c r="S180" s="32"/>
      <c r="T180" s="32"/>
      <c r="U180" s="32"/>
      <c r="V180" s="32"/>
      <c r="W180" s="32"/>
      <c r="X180" s="32"/>
      <c r="Y180" s="32"/>
      <c r="Z180" s="32"/>
    </row>
    <row r="181" spans="1:26" ht="36" customHeight="1">
      <c r="A181" s="58" t="s">
        <v>978</v>
      </c>
      <c r="B181" s="68" t="str">
        <f t="shared" ref="B181:B189" si="0">$B$9</f>
        <v>FMED2</v>
      </c>
      <c r="C181" s="175" t="s">
        <v>975</v>
      </c>
      <c r="D181" s="58" t="s">
        <v>979</v>
      </c>
      <c r="E181" s="175" t="s">
        <v>980</v>
      </c>
      <c r="F181" s="59" t="s">
        <v>530</v>
      </c>
      <c r="G181" s="63">
        <v>50</v>
      </c>
      <c r="H181" s="479">
        <v>10</v>
      </c>
      <c r="I181" s="49" t="s">
        <v>54</v>
      </c>
      <c r="J181" s="32"/>
      <c r="K181" s="32"/>
      <c r="L181" s="32"/>
      <c r="M181" s="32"/>
      <c r="N181" s="32"/>
      <c r="O181" s="32"/>
      <c r="P181" s="32"/>
      <c r="Q181" s="32"/>
      <c r="R181" s="32"/>
      <c r="S181" s="32"/>
      <c r="T181" s="32"/>
      <c r="U181" s="32"/>
      <c r="V181" s="32"/>
      <c r="W181" s="32"/>
      <c r="X181" s="32"/>
      <c r="Y181" s="32"/>
      <c r="Z181" s="32"/>
    </row>
    <row r="182" spans="1:26" ht="36" customHeight="1">
      <c r="A182" s="58" t="s">
        <v>981</v>
      </c>
      <c r="B182" s="68" t="str">
        <f t="shared" si="0"/>
        <v>FMED2</v>
      </c>
      <c r="C182" s="175" t="s">
        <v>975</v>
      </c>
      <c r="D182" s="58" t="s">
        <v>982</v>
      </c>
      <c r="E182" s="175" t="s">
        <v>983</v>
      </c>
      <c r="F182" s="59" t="s">
        <v>519</v>
      </c>
      <c r="G182" s="63">
        <v>50</v>
      </c>
      <c r="H182" s="479">
        <v>10</v>
      </c>
      <c r="I182" s="49" t="s">
        <v>54</v>
      </c>
      <c r="J182" s="32"/>
      <c r="K182" s="32"/>
      <c r="L182" s="32"/>
      <c r="M182" s="32"/>
      <c r="N182" s="32"/>
      <c r="O182" s="32"/>
      <c r="P182" s="32"/>
      <c r="Q182" s="32"/>
      <c r="R182" s="32"/>
      <c r="S182" s="32"/>
      <c r="T182" s="32"/>
      <c r="U182" s="32"/>
      <c r="V182" s="32"/>
      <c r="W182" s="32"/>
      <c r="X182" s="32"/>
      <c r="Y182" s="32"/>
      <c r="Z182" s="32"/>
    </row>
    <row r="183" spans="1:26" ht="30" customHeight="1">
      <c r="A183" s="58" t="s">
        <v>984</v>
      </c>
      <c r="B183" s="68" t="str">
        <f t="shared" si="0"/>
        <v>FMED2</v>
      </c>
      <c r="C183" s="175" t="s">
        <v>985</v>
      </c>
      <c r="D183" s="58" t="s">
        <v>986</v>
      </c>
      <c r="E183" s="175" t="s">
        <v>987</v>
      </c>
      <c r="F183" s="59" t="s">
        <v>751</v>
      </c>
      <c r="G183" s="63">
        <v>50</v>
      </c>
      <c r="H183" s="479">
        <v>6.25</v>
      </c>
      <c r="I183" s="49" t="s">
        <v>54</v>
      </c>
      <c r="J183" s="32"/>
      <c r="K183" s="32"/>
      <c r="L183" s="32"/>
      <c r="M183" s="32"/>
      <c r="N183" s="32"/>
      <c r="O183" s="32"/>
      <c r="P183" s="32"/>
      <c r="Q183" s="32"/>
      <c r="R183" s="32"/>
      <c r="S183" s="32"/>
      <c r="T183" s="32"/>
      <c r="U183" s="32"/>
      <c r="V183" s="32"/>
      <c r="W183" s="32"/>
      <c r="X183" s="32"/>
      <c r="Y183" s="32"/>
      <c r="Z183" s="32"/>
    </row>
    <row r="184" spans="1:26" ht="28.5" customHeight="1">
      <c r="A184" s="58" t="s">
        <v>988</v>
      </c>
      <c r="B184" s="68" t="str">
        <f t="shared" si="0"/>
        <v>FMED2</v>
      </c>
      <c r="C184" s="342" t="s">
        <v>989</v>
      </c>
      <c r="D184" s="58" t="s">
        <v>990</v>
      </c>
      <c r="E184" s="175" t="s">
        <v>991</v>
      </c>
      <c r="F184" s="59" t="s">
        <v>519</v>
      </c>
      <c r="G184" s="63">
        <v>50</v>
      </c>
      <c r="H184" s="479">
        <v>7.14</v>
      </c>
      <c r="I184" s="49" t="s">
        <v>54</v>
      </c>
      <c r="J184" s="32"/>
      <c r="K184" s="32"/>
      <c r="L184" s="32"/>
      <c r="M184" s="32"/>
      <c r="N184" s="32"/>
      <c r="O184" s="32"/>
      <c r="P184" s="32"/>
      <c r="Q184" s="32"/>
      <c r="R184" s="32"/>
      <c r="S184" s="32"/>
      <c r="T184" s="32"/>
      <c r="U184" s="32"/>
      <c r="V184" s="32"/>
      <c r="W184" s="32"/>
      <c r="X184" s="32"/>
      <c r="Y184" s="32"/>
      <c r="Z184" s="32"/>
    </row>
    <row r="185" spans="1:26" ht="37.5" customHeight="1">
      <c r="A185" s="58" t="s">
        <v>992</v>
      </c>
      <c r="B185" s="68" t="str">
        <f t="shared" si="0"/>
        <v>FMED2</v>
      </c>
      <c r="C185" s="342" t="s">
        <v>989</v>
      </c>
      <c r="D185" s="58" t="s">
        <v>993</v>
      </c>
      <c r="E185" s="175" t="s">
        <v>994</v>
      </c>
      <c r="F185" s="59" t="s">
        <v>519</v>
      </c>
      <c r="G185" s="63">
        <v>50</v>
      </c>
      <c r="H185" s="479">
        <v>7.14</v>
      </c>
      <c r="I185" s="49" t="s">
        <v>54</v>
      </c>
      <c r="J185" s="32"/>
      <c r="K185" s="32"/>
      <c r="L185" s="32"/>
      <c r="M185" s="32"/>
      <c r="N185" s="32"/>
      <c r="O185" s="32"/>
      <c r="P185" s="32"/>
      <c r="Q185" s="32"/>
      <c r="R185" s="32"/>
      <c r="S185" s="32"/>
      <c r="T185" s="32"/>
      <c r="U185" s="32"/>
      <c r="V185" s="32"/>
      <c r="W185" s="32"/>
      <c r="X185" s="32"/>
      <c r="Y185" s="32"/>
      <c r="Z185" s="32"/>
    </row>
    <row r="186" spans="1:26" ht="37.5" customHeight="1">
      <c r="A186" s="58" t="s">
        <v>995</v>
      </c>
      <c r="B186" s="68" t="str">
        <f t="shared" si="0"/>
        <v>FMED2</v>
      </c>
      <c r="C186" s="175" t="s">
        <v>996</v>
      </c>
      <c r="D186" s="68" t="s">
        <v>997</v>
      </c>
      <c r="E186" s="175" t="s">
        <v>998</v>
      </c>
      <c r="F186" s="59" t="s">
        <v>519</v>
      </c>
      <c r="G186" s="63">
        <v>50</v>
      </c>
      <c r="H186" s="479">
        <v>3.85</v>
      </c>
      <c r="I186" s="49" t="s">
        <v>54</v>
      </c>
      <c r="J186" s="32"/>
      <c r="K186" s="32"/>
      <c r="L186" s="32"/>
      <c r="M186" s="32"/>
      <c r="N186" s="32"/>
      <c r="O186" s="32"/>
      <c r="P186" s="32"/>
      <c r="Q186" s="32"/>
      <c r="R186" s="32"/>
      <c r="S186" s="32"/>
      <c r="T186" s="32"/>
      <c r="U186" s="32"/>
      <c r="V186" s="32"/>
      <c r="W186" s="32"/>
      <c r="X186" s="32"/>
      <c r="Y186" s="32"/>
      <c r="Z186" s="32"/>
    </row>
    <row r="187" spans="1:26" ht="34.5" customHeight="1">
      <c r="A187" s="58" t="s">
        <v>999</v>
      </c>
      <c r="B187" s="68" t="str">
        <f t="shared" si="0"/>
        <v>FMED2</v>
      </c>
      <c r="C187" s="175" t="s">
        <v>996</v>
      </c>
      <c r="D187" s="58" t="s">
        <v>1000</v>
      </c>
      <c r="E187" s="175" t="s">
        <v>987</v>
      </c>
      <c r="F187" s="59"/>
      <c r="G187" s="63">
        <v>15</v>
      </c>
      <c r="H187" s="479">
        <v>1.1499999999999999</v>
      </c>
      <c r="I187" s="49" t="s">
        <v>54</v>
      </c>
      <c r="J187" s="32"/>
      <c r="K187" s="32"/>
      <c r="L187" s="32"/>
      <c r="M187" s="32"/>
      <c r="N187" s="32"/>
      <c r="O187" s="32"/>
      <c r="P187" s="32"/>
      <c r="Q187" s="32"/>
      <c r="R187" s="32"/>
      <c r="S187" s="32"/>
      <c r="T187" s="32"/>
      <c r="U187" s="32"/>
      <c r="V187" s="32"/>
      <c r="W187" s="32"/>
      <c r="X187" s="32"/>
      <c r="Y187" s="32"/>
      <c r="Z187" s="32"/>
    </row>
    <row r="188" spans="1:26" ht="25.5" customHeight="1">
      <c r="A188" s="343" t="s">
        <v>1001</v>
      </c>
      <c r="B188" s="68" t="str">
        <f t="shared" si="0"/>
        <v>FMED2</v>
      </c>
      <c r="C188" s="175" t="s">
        <v>799</v>
      </c>
      <c r="D188" s="58" t="s">
        <v>1002</v>
      </c>
      <c r="E188" s="175" t="s">
        <v>1003</v>
      </c>
      <c r="F188" s="59" t="s">
        <v>519</v>
      </c>
      <c r="G188" s="63">
        <v>50</v>
      </c>
      <c r="H188" s="479">
        <v>16.7</v>
      </c>
      <c r="I188" s="49" t="s">
        <v>54</v>
      </c>
      <c r="J188" s="32"/>
      <c r="K188" s="32"/>
      <c r="L188" s="32"/>
      <c r="M188" s="32"/>
      <c r="N188" s="32"/>
      <c r="O188" s="32"/>
      <c r="P188" s="32"/>
      <c r="Q188" s="32"/>
      <c r="R188" s="32"/>
      <c r="S188" s="32"/>
      <c r="T188" s="32"/>
      <c r="U188" s="32"/>
      <c r="V188" s="32"/>
      <c r="W188" s="32"/>
      <c r="X188" s="32"/>
      <c r="Y188" s="32"/>
      <c r="Z188" s="32"/>
    </row>
    <row r="189" spans="1:26" ht="31.5" customHeight="1">
      <c r="A189" s="58" t="s">
        <v>1004</v>
      </c>
      <c r="B189" s="68" t="str">
        <f t="shared" si="0"/>
        <v>FMED2</v>
      </c>
      <c r="C189" s="175" t="s">
        <v>799</v>
      </c>
      <c r="D189" s="58" t="s">
        <v>1005</v>
      </c>
      <c r="E189" s="175" t="s">
        <v>1006</v>
      </c>
      <c r="F189" s="59" t="s">
        <v>519</v>
      </c>
      <c r="G189" s="63">
        <v>50</v>
      </c>
      <c r="H189" s="479">
        <v>16.7</v>
      </c>
      <c r="I189" s="49" t="s">
        <v>54</v>
      </c>
      <c r="J189" s="32"/>
      <c r="K189" s="32"/>
      <c r="L189" s="32"/>
      <c r="M189" s="32"/>
      <c r="N189" s="32"/>
      <c r="O189" s="32"/>
      <c r="P189" s="32"/>
      <c r="Q189" s="32"/>
      <c r="R189" s="32"/>
      <c r="S189" s="32"/>
      <c r="T189" s="32"/>
      <c r="U189" s="32"/>
      <c r="V189" s="32"/>
      <c r="W189" s="32"/>
      <c r="X189" s="32"/>
      <c r="Y189" s="32"/>
      <c r="Z189" s="32"/>
    </row>
    <row r="190" spans="1:26" ht="30.75" customHeight="1">
      <c r="A190" s="344" t="s">
        <v>1007</v>
      </c>
      <c r="B190" s="61" t="s">
        <v>38</v>
      </c>
      <c r="C190" s="68" t="s">
        <v>1008</v>
      </c>
      <c r="D190" s="218" t="s">
        <v>1009</v>
      </c>
      <c r="E190" s="90" t="s">
        <v>1010</v>
      </c>
      <c r="F190" s="61" t="s">
        <v>519</v>
      </c>
      <c r="G190" s="345">
        <v>50</v>
      </c>
      <c r="H190" s="509">
        <v>10</v>
      </c>
      <c r="I190" s="219" t="s">
        <v>49</v>
      </c>
      <c r="J190" s="32"/>
      <c r="K190" s="32"/>
      <c r="L190" s="32"/>
      <c r="M190" s="32"/>
      <c r="N190" s="32"/>
      <c r="O190" s="32"/>
      <c r="P190" s="32"/>
      <c r="Q190" s="32"/>
      <c r="R190" s="32"/>
      <c r="S190" s="32"/>
      <c r="T190" s="32"/>
      <c r="U190" s="32"/>
      <c r="V190" s="32"/>
      <c r="W190" s="32"/>
      <c r="X190" s="32"/>
      <c r="Y190" s="32"/>
      <c r="Z190" s="32"/>
    </row>
    <row r="191" spans="1:26" ht="31.5" customHeight="1">
      <c r="A191" s="140" t="s">
        <v>1007</v>
      </c>
      <c r="B191" s="61" t="s">
        <v>38</v>
      </c>
      <c r="C191" s="68" t="s">
        <v>1008</v>
      </c>
      <c r="D191" s="218" t="s">
        <v>1011</v>
      </c>
      <c r="E191" s="90" t="s">
        <v>1012</v>
      </c>
      <c r="F191" s="61" t="s">
        <v>714</v>
      </c>
      <c r="G191" s="345">
        <v>15</v>
      </c>
      <c r="H191" s="509">
        <v>3</v>
      </c>
      <c r="I191" s="219" t="s">
        <v>49</v>
      </c>
      <c r="J191" s="32"/>
      <c r="K191" s="32"/>
      <c r="L191" s="32"/>
      <c r="M191" s="32"/>
      <c r="N191" s="32"/>
      <c r="O191" s="32"/>
      <c r="P191" s="32"/>
      <c r="Q191" s="32"/>
      <c r="R191" s="32"/>
      <c r="S191" s="32"/>
      <c r="T191" s="32"/>
      <c r="U191" s="32"/>
      <c r="V191" s="32"/>
      <c r="W191" s="32"/>
      <c r="X191" s="32"/>
      <c r="Y191" s="32"/>
      <c r="Z191" s="32"/>
    </row>
    <row r="192" spans="1:26" ht="33.75" customHeight="1">
      <c r="A192" s="140" t="s">
        <v>1007</v>
      </c>
      <c r="B192" s="61" t="s">
        <v>38</v>
      </c>
      <c r="C192" s="68" t="s">
        <v>1008</v>
      </c>
      <c r="D192" s="218" t="s">
        <v>1013</v>
      </c>
      <c r="E192" s="90" t="s">
        <v>1014</v>
      </c>
      <c r="F192" s="68" t="s">
        <v>519</v>
      </c>
      <c r="G192" s="345">
        <v>50</v>
      </c>
      <c r="H192" s="509">
        <v>10</v>
      </c>
      <c r="I192" s="219" t="s">
        <v>49</v>
      </c>
      <c r="J192" s="32"/>
      <c r="K192" s="32"/>
      <c r="L192" s="32"/>
      <c r="M192" s="32"/>
      <c r="N192" s="32"/>
      <c r="O192" s="32"/>
      <c r="P192" s="32"/>
      <c r="Q192" s="32"/>
      <c r="R192" s="32"/>
      <c r="S192" s="32"/>
      <c r="T192" s="32"/>
      <c r="U192" s="32"/>
      <c r="V192" s="32"/>
      <c r="W192" s="32"/>
      <c r="X192" s="32"/>
      <c r="Y192" s="32"/>
      <c r="Z192" s="32"/>
    </row>
    <row r="193" spans="1:26" ht="27.75" customHeight="1">
      <c r="A193" s="140" t="s">
        <v>1015</v>
      </c>
      <c r="B193" s="61" t="s">
        <v>38</v>
      </c>
      <c r="C193" s="68" t="s">
        <v>1016</v>
      </c>
      <c r="D193" s="218" t="s">
        <v>1017</v>
      </c>
      <c r="E193" s="90" t="s">
        <v>1018</v>
      </c>
      <c r="F193" s="68" t="s">
        <v>714</v>
      </c>
      <c r="G193" s="345">
        <v>15</v>
      </c>
      <c r="H193" s="509">
        <v>1.36</v>
      </c>
      <c r="I193" s="219" t="s">
        <v>49</v>
      </c>
      <c r="J193" s="32"/>
      <c r="K193" s="32"/>
      <c r="L193" s="32"/>
      <c r="M193" s="32"/>
      <c r="N193" s="32"/>
      <c r="O193" s="32"/>
      <c r="P193" s="32"/>
      <c r="Q193" s="32"/>
      <c r="R193" s="32"/>
      <c r="S193" s="32"/>
      <c r="T193" s="32"/>
      <c r="U193" s="32"/>
      <c r="V193" s="32"/>
      <c r="W193" s="32"/>
      <c r="X193" s="32"/>
      <c r="Y193" s="32"/>
      <c r="Z193" s="32"/>
    </row>
    <row r="194" spans="1:26" ht="30" customHeight="1">
      <c r="A194" s="140" t="s">
        <v>1015</v>
      </c>
      <c r="B194" s="61" t="s">
        <v>38</v>
      </c>
      <c r="C194" s="68" t="s">
        <v>1016</v>
      </c>
      <c r="D194" s="140" t="s">
        <v>1019</v>
      </c>
      <c r="E194" s="90" t="s">
        <v>1020</v>
      </c>
      <c r="F194" s="68" t="s">
        <v>1021</v>
      </c>
      <c r="G194" s="345">
        <v>15</v>
      </c>
      <c r="H194" s="509">
        <v>1.36</v>
      </c>
      <c r="I194" s="219" t="s">
        <v>49</v>
      </c>
      <c r="J194" s="32"/>
      <c r="K194" s="32"/>
      <c r="L194" s="32"/>
      <c r="M194" s="32"/>
      <c r="N194" s="32"/>
      <c r="O194" s="32"/>
      <c r="P194" s="32"/>
      <c r="Q194" s="32"/>
      <c r="R194" s="32"/>
      <c r="S194" s="32"/>
      <c r="T194" s="32"/>
      <c r="U194" s="32"/>
      <c r="V194" s="32"/>
      <c r="W194" s="32"/>
      <c r="X194" s="32"/>
      <c r="Y194" s="32"/>
      <c r="Z194" s="32"/>
    </row>
    <row r="195" spans="1:26" ht="29.25" customHeight="1">
      <c r="A195" s="140" t="s">
        <v>1015</v>
      </c>
      <c r="B195" s="61" t="s">
        <v>38</v>
      </c>
      <c r="C195" s="68" t="s">
        <v>1016</v>
      </c>
      <c r="D195" s="218" t="s">
        <v>1022</v>
      </c>
      <c r="E195" s="90" t="s">
        <v>1023</v>
      </c>
      <c r="F195" s="68" t="s">
        <v>519</v>
      </c>
      <c r="G195" s="345">
        <v>50</v>
      </c>
      <c r="H195" s="509">
        <v>4.55</v>
      </c>
      <c r="I195" s="219" t="s">
        <v>49</v>
      </c>
      <c r="J195" s="32"/>
      <c r="K195" s="32"/>
      <c r="L195" s="32"/>
      <c r="M195" s="32"/>
      <c r="N195" s="32"/>
      <c r="O195" s="32"/>
      <c r="P195" s="32"/>
      <c r="Q195" s="32"/>
      <c r="R195" s="32"/>
      <c r="S195" s="32"/>
      <c r="T195" s="32"/>
      <c r="U195" s="32"/>
      <c r="V195" s="32"/>
      <c r="W195" s="32"/>
      <c r="X195" s="32"/>
      <c r="Y195" s="32"/>
      <c r="Z195" s="32"/>
    </row>
    <row r="196" spans="1:26" ht="27.75" customHeight="1">
      <c r="A196" s="140" t="s">
        <v>1024</v>
      </c>
      <c r="B196" s="61" t="s">
        <v>38</v>
      </c>
      <c r="C196" s="68" t="s">
        <v>1025</v>
      </c>
      <c r="D196" s="218" t="s">
        <v>1026</v>
      </c>
      <c r="E196" s="90" t="s">
        <v>1027</v>
      </c>
      <c r="F196" s="68" t="s">
        <v>519</v>
      </c>
      <c r="G196" s="345">
        <v>50</v>
      </c>
      <c r="H196" s="509">
        <v>12.5</v>
      </c>
      <c r="I196" s="219" t="s">
        <v>49</v>
      </c>
      <c r="J196" s="32"/>
      <c r="K196" s="32"/>
      <c r="L196" s="32"/>
      <c r="M196" s="32"/>
      <c r="N196" s="32"/>
      <c r="O196" s="32"/>
      <c r="P196" s="32"/>
      <c r="Q196" s="32"/>
      <c r="R196" s="32"/>
      <c r="S196" s="32"/>
      <c r="T196" s="32"/>
      <c r="U196" s="32"/>
      <c r="V196" s="32"/>
      <c r="W196" s="32"/>
      <c r="X196" s="32"/>
      <c r="Y196" s="32"/>
      <c r="Z196" s="32"/>
    </row>
    <row r="197" spans="1:26" ht="32.25" customHeight="1">
      <c r="A197" s="140" t="s">
        <v>1024</v>
      </c>
      <c r="B197" s="61" t="s">
        <v>38</v>
      </c>
      <c r="C197" s="68" t="s">
        <v>1025</v>
      </c>
      <c r="D197" s="218" t="s">
        <v>1028</v>
      </c>
      <c r="E197" s="90" t="s">
        <v>1029</v>
      </c>
      <c r="F197" s="68" t="s">
        <v>714</v>
      </c>
      <c r="G197" s="345">
        <v>15</v>
      </c>
      <c r="H197" s="509">
        <v>3.75</v>
      </c>
      <c r="I197" s="219" t="s">
        <v>49</v>
      </c>
      <c r="J197" s="32"/>
      <c r="K197" s="32"/>
      <c r="L197" s="32"/>
      <c r="M197" s="32"/>
      <c r="N197" s="32"/>
      <c r="O197" s="32"/>
      <c r="P197" s="32"/>
      <c r="Q197" s="32"/>
      <c r="R197" s="32"/>
      <c r="S197" s="32"/>
      <c r="T197" s="32"/>
      <c r="U197" s="32"/>
      <c r="V197" s="32"/>
      <c r="W197" s="32"/>
      <c r="X197" s="32"/>
      <c r="Y197" s="32"/>
      <c r="Z197" s="32"/>
    </row>
    <row r="198" spans="1:26" ht="30.75" customHeight="1">
      <c r="A198" s="140" t="s">
        <v>1030</v>
      </c>
      <c r="B198" s="61" t="s">
        <v>38</v>
      </c>
      <c r="C198" s="68" t="s">
        <v>1031</v>
      </c>
      <c r="D198" s="218" t="s">
        <v>1032</v>
      </c>
      <c r="E198" s="90" t="s">
        <v>1033</v>
      </c>
      <c r="F198" s="68" t="s">
        <v>1034</v>
      </c>
      <c r="G198" s="345">
        <v>50</v>
      </c>
      <c r="H198" s="509">
        <v>6.25</v>
      </c>
      <c r="I198" s="219" t="s">
        <v>49</v>
      </c>
      <c r="J198" s="32"/>
      <c r="K198" s="32"/>
      <c r="L198" s="32"/>
      <c r="M198" s="32"/>
      <c r="N198" s="32"/>
      <c r="O198" s="32"/>
      <c r="P198" s="32"/>
      <c r="Q198" s="32"/>
      <c r="R198" s="32"/>
      <c r="S198" s="32"/>
      <c r="T198" s="32"/>
      <c r="U198" s="32"/>
      <c r="V198" s="32"/>
      <c r="W198" s="32"/>
      <c r="X198" s="32"/>
      <c r="Y198" s="32"/>
      <c r="Z198" s="32"/>
    </row>
    <row r="199" spans="1:26" ht="30.75" customHeight="1">
      <c r="A199" s="140" t="s">
        <v>1030</v>
      </c>
      <c r="B199" s="61" t="s">
        <v>38</v>
      </c>
      <c r="C199" s="68" t="s">
        <v>1031</v>
      </c>
      <c r="D199" s="218" t="s">
        <v>1035</v>
      </c>
      <c r="E199" s="90" t="s">
        <v>1036</v>
      </c>
      <c r="F199" s="68" t="s">
        <v>1034</v>
      </c>
      <c r="G199" s="345">
        <v>50</v>
      </c>
      <c r="H199" s="509">
        <v>6.25</v>
      </c>
      <c r="I199" s="219" t="s">
        <v>49</v>
      </c>
      <c r="J199" s="32"/>
      <c r="K199" s="32"/>
      <c r="L199" s="32"/>
      <c r="M199" s="32"/>
      <c r="N199" s="32"/>
      <c r="O199" s="32"/>
      <c r="P199" s="32"/>
      <c r="Q199" s="32"/>
      <c r="R199" s="32"/>
      <c r="S199" s="32"/>
      <c r="T199" s="32"/>
      <c r="U199" s="32"/>
      <c r="V199" s="32"/>
      <c r="W199" s="32"/>
      <c r="X199" s="32"/>
      <c r="Y199" s="32"/>
      <c r="Z199" s="32"/>
    </row>
    <row r="200" spans="1:26" ht="31.5" customHeight="1">
      <c r="A200" s="140" t="s">
        <v>1030</v>
      </c>
      <c r="B200" s="61" t="s">
        <v>38</v>
      </c>
      <c r="C200" s="68" t="s">
        <v>1031</v>
      </c>
      <c r="D200" s="218" t="s">
        <v>1037</v>
      </c>
      <c r="E200" s="90" t="s">
        <v>1038</v>
      </c>
      <c r="F200" s="68" t="s">
        <v>1034</v>
      </c>
      <c r="G200" s="345">
        <v>50</v>
      </c>
      <c r="H200" s="509">
        <v>6.25</v>
      </c>
      <c r="I200" s="219" t="s">
        <v>49</v>
      </c>
      <c r="J200" s="32"/>
      <c r="K200" s="32"/>
      <c r="L200" s="32"/>
      <c r="M200" s="32"/>
      <c r="N200" s="32"/>
      <c r="O200" s="32"/>
      <c r="P200" s="32"/>
      <c r="Q200" s="32"/>
      <c r="R200" s="32"/>
      <c r="S200" s="32"/>
      <c r="T200" s="32"/>
      <c r="U200" s="32"/>
      <c r="V200" s="32"/>
      <c r="W200" s="32"/>
      <c r="X200" s="32"/>
      <c r="Y200" s="32"/>
      <c r="Z200" s="32"/>
    </row>
    <row r="201" spans="1:26" ht="30.75" customHeight="1">
      <c r="A201" s="140" t="s">
        <v>1030</v>
      </c>
      <c r="B201" s="61" t="s">
        <v>38</v>
      </c>
      <c r="C201" s="68" t="s">
        <v>1031</v>
      </c>
      <c r="D201" s="218" t="s">
        <v>1039</v>
      </c>
      <c r="E201" s="90" t="s">
        <v>1040</v>
      </c>
      <c r="F201" s="68" t="s">
        <v>1034</v>
      </c>
      <c r="G201" s="345">
        <v>50</v>
      </c>
      <c r="H201" s="509">
        <v>6.25</v>
      </c>
      <c r="I201" s="219" t="s">
        <v>49</v>
      </c>
      <c r="J201" s="32"/>
      <c r="K201" s="32"/>
      <c r="L201" s="32"/>
      <c r="M201" s="32"/>
      <c r="N201" s="32"/>
      <c r="O201" s="32"/>
      <c r="P201" s="32"/>
      <c r="Q201" s="32"/>
      <c r="R201" s="32"/>
      <c r="S201" s="32"/>
      <c r="T201" s="32"/>
      <c r="U201" s="32"/>
      <c r="V201" s="32"/>
      <c r="W201" s="32"/>
      <c r="X201" s="32"/>
      <c r="Y201" s="32"/>
      <c r="Z201" s="32"/>
    </row>
    <row r="202" spans="1:26" ht="27.75" customHeight="1">
      <c r="A202" s="140" t="s">
        <v>1030</v>
      </c>
      <c r="B202" s="61" t="s">
        <v>38</v>
      </c>
      <c r="C202" s="68" t="s">
        <v>1031</v>
      </c>
      <c r="D202" s="218" t="s">
        <v>1041</v>
      </c>
      <c r="E202" s="90" t="s">
        <v>1042</v>
      </c>
      <c r="F202" s="68" t="s">
        <v>714</v>
      </c>
      <c r="G202" s="345">
        <v>15</v>
      </c>
      <c r="H202" s="509">
        <v>1.88</v>
      </c>
      <c r="I202" s="219" t="s">
        <v>49</v>
      </c>
      <c r="J202" s="32"/>
      <c r="K202" s="32"/>
      <c r="L202" s="32"/>
      <c r="M202" s="32"/>
      <c r="N202" s="32"/>
      <c r="O202" s="32"/>
      <c r="P202" s="32"/>
      <c r="Q202" s="32"/>
      <c r="R202" s="32"/>
      <c r="S202" s="32"/>
      <c r="T202" s="32"/>
      <c r="U202" s="32"/>
      <c r="V202" s="32"/>
      <c r="W202" s="32"/>
      <c r="X202" s="32"/>
      <c r="Y202" s="32"/>
      <c r="Z202" s="32"/>
    </row>
    <row r="203" spans="1:26" ht="27" customHeight="1">
      <c r="A203" s="140" t="s">
        <v>1030</v>
      </c>
      <c r="B203" s="61" t="s">
        <v>38</v>
      </c>
      <c r="C203" s="68" t="s">
        <v>1031</v>
      </c>
      <c r="D203" s="218" t="s">
        <v>1043</v>
      </c>
      <c r="E203" s="90" t="s">
        <v>1044</v>
      </c>
      <c r="F203" s="68" t="s">
        <v>519</v>
      </c>
      <c r="G203" s="345">
        <v>50</v>
      </c>
      <c r="H203" s="509">
        <v>6.25</v>
      </c>
      <c r="I203" s="219" t="s">
        <v>49</v>
      </c>
      <c r="J203" s="32"/>
      <c r="K203" s="32"/>
      <c r="L203" s="32"/>
      <c r="M203" s="32"/>
      <c r="N203" s="32"/>
      <c r="O203" s="32"/>
      <c r="P203" s="32"/>
      <c r="Q203" s="32"/>
      <c r="R203" s="32"/>
      <c r="S203" s="32"/>
      <c r="T203" s="32"/>
      <c r="U203" s="32"/>
      <c r="V203" s="32"/>
      <c r="W203" s="32"/>
      <c r="X203" s="32"/>
      <c r="Y203" s="32"/>
      <c r="Z203" s="32"/>
    </row>
    <row r="204" spans="1:26" ht="27.75" customHeight="1">
      <c r="A204" s="140" t="s">
        <v>1045</v>
      </c>
      <c r="B204" s="61" t="s">
        <v>38</v>
      </c>
      <c r="C204" s="68" t="s">
        <v>1046</v>
      </c>
      <c r="D204" s="218" t="s">
        <v>1047</v>
      </c>
      <c r="E204" s="90" t="s">
        <v>1048</v>
      </c>
      <c r="F204" s="68" t="s">
        <v>1034</v>
      </c>
      <c r="G204" s="345">
        <v>50</v>
      </c>
      <c r="H204" s="509">
        <v>6.25</v>
      </c>
      <c r="I204" s="219" t="s">
        <v>49</v>
      </c>
      <c r="J204" s="32"/>
      <c r="K204" s="32"/>
      <c r="L204" s="32"/>
      <c r="M204" s="32"/>
      <c r="N204" s="32"/>
      <c r="O204" s="32"/>
      <c r="P204" s="32"/>
      <c r="Q204" s="32"/>
      <c r="R204" s="32"/>
      <c r="S204" s="32"/>
      <c r="T204" s="32"/>
      <c r="U204" s="32"/>
      <c r="V204" s="32"/>
      <c r="W204" s="32"/>
      <c r="X204" s="32"/>
      <c r="Y204" s="32"/>
      <c r="Z204" s="32"/>
    </row>
    <row r="205" spans="1:26" ht="31.5" customHeight="1">
      <c r="A205" s="140" t="s">
        <v>1045</v>
      </c>
      <c r="B205" s="61" t="s">
        <v>38</v>
      </c>
      <c r="C205" s="68" t="s">
        <v>1046</v>
      </c>
      <c r="D205" s="218" t="s">
        <v>1049</v>
      </c>
      <c r="E205" s="90" t="s">
        <v>1050</v>
      </c>
      <c r="F205" s="68" t="s">
        <v>519</v>
      </c>
      <c r="G205" s="345">
        <v>50</v>
      </c>
      <c r="H205" s="509">
        <v>6.25</v>
      </c>
      <c r="I205" s="219" t="s">
        <v>49</v>
      </c>
      <c r="J205" s="32"/>
      <c r="K205" s="32"/>
      <c r="L205" s="32"/>
      <c r="M205" s="32"/>
      <c r="N205" s="32"/>
      <c r="O205" s="32"/>
      <c r="P205" s="32"/>
      <c r="Q205" s="32"/>
      <c r="R205" s="32"/>
      <c r="S205" s="32"/>
      <c r="T205" s="32"/>
      <c r="U205" s="32"/>
      <c r="V205" s="32"/>
      <c r="W205" s="32"/>
      <c r="X205" s="32"/>
      <c r="Y205" s="32"/>
      <c r="Z205" s="32"/>
    </row>
    <row r="206" spans="1:26" ht="29.25" customHeight="1">
      <c r="A206" s="140" t="s">
        <v>1045</v>
      </c>
      <c r="B206" s="61" t="s">
        <v>38</v>
      </c>
      <c r="C206" s="68" t="s">
        <v>1046</v>
      </c>
      <c r="D206" s="218" t="s">
        <v>1051</v>
      </c>
      <c r="E206" s="90" t="s">
        <v>1052</v>
      </c>
      <c r="F206" s="68" t="s">
        <v>519</v>
      </c>
      <c r="G206" s="345">
        <v>50</v>
      </c>
      <c r="H206" s="509">
        <v>6.25</v>
      </c>
      <c r="I206" s="219" t="s">
        <v>49</v>
      </c>
      <c r="J206" s="32"/>
      <c r="K206" s="32"/>
      <c r="L206" s="32"/>
      <c r="M206" s="32"/>
      <c r="N206" s="32"/>
      <c r="O206" s="32"/>
      <c r="P206" s="32"/>
      <c r="Q206" s="32"/>
      <c r="R206" s="32"/>
      <c r="S206" s="32"/>
      <c r="T206" s="32"/>
      <c r="U206" s="32"/>
      <c r="V206" s="32"/>
      <c r="W206" s="32"/>
      <c r="X206" s="32"/>
      <c r="Y206" s="32"/>
      <c r="Z206" s="32"/>
    </row>
    <row r="207" spans="1:26" ht="31.5" customHeight="1">
      <c r="A207" s="140" t="s">
        <v>1045</v>
      </c>
      <c r="B207" s="61" t="s">
        <v>38</v>
      </c>
      <c r="C207" s="68" t="s">
        <v>1046</v>
      </c>
      <c r="D207" s="218" t="s">
        <v>1053</v>
      </c>
      <c r="E207" s="90" t="s">
        <v>1054</v>
      </c>
      <c r="F207" s="68" t="s">
        <v>1034</v>
      </c>
      <c r="G207" s="345">
        <v>50</v>
      </c>
      <c r="H207" s="509">
        <v>6.25</v>
      </c>
      <c r="I207" s="219" t="s">
        <v>49</v>
      </c>
      <c r="J207" s="32"/>
      <c r="K207" s="32"/>
      <c r="L207" s="32"/>
      <c r="M207" s="32"/>
      <c r="N207" s="32"/>
      <c r="O207" s="32"/>
      <c r="P207" s="32"/>
      <c r="Q207" s="32"/>
      <c r="R207" s="32"/>
      <c r="S207" s="32"/>
      <c r="T207" s="32"/>
      <c r="U207" s="32"/>
      <c r="V207" s="32"/>
      <c r="W207" s="32"/>
      <c r="X207" s="32"/>
      <c r="Y207" s="32"/>
      <c r="Z207" s="32"/>
    </row>
    <row r="208" spans="1:26" ht="33" customHeight="1">
      <c r="A208" s="140" t="s">
        <v>1045</v>
      </c>
      <c r="B208" s="61" t="s">
        <v>38</v>
      </c>
      <c r="C208" s="68" t="s">
        <v>1046</v>
      </c>
      <c r="D208" s="218" t="s">
        <v>1055</v>
      </c>
      <c r="E208" s="90" t="s">
        <v>1056</v>
      </c>
      <c r="F208" s="68" t="s">
        <v>519</v>
      </c>
      <c r="G208" s="345">
        <v>50</v>
      </c>
      <c r="H208" s="509">
        <v>6.25</v>
      </c>
      <c r="I208" s="219" t="s">
        <v>49</v>
      </c>
      <c r="J208" s="32"/>
      <c r="K208" s="32"/>
      <c r="L208" s="32"/>
      <c r="M208" s="32"/>
      <c r="N208" s="32"/>
      <c r="O208" s="32"/>
      <c r="P208" s="32"/>
      <c r="Q208" s="32"/>
      <c r="R208" s="32"/>
      <c r="S208" s="32"/>
      <c r="T208" s="32"/>
      <c r="U208" s="32"/>
      <c r="V208" s="32"/>
      <c r="W208" s="32"/>
      <c r="X208" s="32"/>
      <c r="Y208" s="32"/>
      <c r="Z208" s="32"/>
    </row>
    <row r="209" spans="1:26" ht="27.75" customHeight="1">
      <c r="A209" s="140" t="s">
        <v>1045</v>
      </c>
      <c r="B209" s="61" t="s">
        <v>38</v>
      </c>
      <c r="C209" s="68" t="s">
        <v>1046</v>
      </c>
      <c r="D209" s="140" t="s">
        <v>1057</v>
      </c>
      <c r="E209" s="90" t="s">
        <v>320</v>
      </c>
      <c r="F209" s="68" t="s">
        <v>519</v>
      </c>
      <c r="G209" s="345">
        <v>50</v>
      </c>
      <c r="H209" s="509">
        <v>6.25</v>
      </c>
      <c r="I209" s="219" t="s">
        <v>49</v>
      </c>
      <c r="J209" s="32"/>
      <c r="K209" s="32"/>
      <c r="L209" s="32"/>
      <c r="M209" s="32"/>
      <c r="N209" s="32"/>
      <c r="O209" s="32"/>
      <c r="P209" s="32"/>
      <c r="Q209" s="32"/>
      <c r="R209" s="32"/>
      <c r="S209" s="32"/>
      <c r="T209" s="32"/>
      <c r="U209" s="32"/>
      <c r="V209" s="32"/>
      <c r="W209" s="32"/>
      <c r="X209" s="32"/>
      <c r="Y209" s="32"/>
      <c r="Z209" s="32"/>
    </row>
    <row r="210" spans="1:26" ht="30.75" customHeight="1">
      <c r="A210" s="140" t="s">
        <v>1045</v>
      </c>
      <c r="B210" s="61" t="s">
        <v>38</v>
      </c>
      <c r="C210" s="68" t="s">
        <v>1046</v>
      </c>
      <c r="D210" s="140" t="s">
        <v>1058</v>
      </c>
      <c r="E210" s="90" t="s">
        <v>330</v>
      </c>
      <c r="F210" s="68" t="s">
        <v>519</v>
      </c>
      <c r="G210" s="345">
        <v>50</v>
      </c>
      <c r="H210" s="509">
        <v>6.25</v>
      </c>
      <c r="I210" s="219" t="s">
        <v>49</v>
      </c>
      <c r="J210" s="32"/>
      <c r="K210" s="32"/>
      <c r="L210" s="32"/>
      <c r="M210" s="32"/>
      <c r="N210" s="32"/>
      <c r="O210" s="32"/>
      <c r="P210" s="32"/>
      <c r="Q210" s="32"/>
      <c r="R210" s="32"/>
      <c r="S210" s="32"/>
      <c r="T210" s="32"/>
      <c r="U210" s="32"/>
      <c r="V210" s="32"/>
      <c r="W210" s="32"/>
      <c r="X210" s="32"/>
      <c r="Y210" s="32"/>
      <c r="Z210" s="32"/>
    </row>
    <row r="211" spans="1:26" ht="28.5" customHeight="1">
      <c r="A211" s="140" t="s">
        <v>1045</v>
      </c>
      <c r="B211" s="61" t="s">
        <v>38</v>
      </c>
      <c r="C211" s="68" t="s">
        <v>1046</v>
      </c>
      <c r="D211" s="218" t="s">
        <v>1059</v>
      </c>
      <c r="E211" s="90" t="s">
        <v>1060</v>
      </c>
      <c r="F211" s="68" t="s">
        <v>519</v>
      </c>
      <c r="G211" s="345">
        <v>50</v>
      </c>
      <c r="H211" s="509">
        <v>6.25</v>
      </c>
      <c r="I211" s="219" t="s">
        <v>49</v>
      </c>
      <c r="J211" s="32"/>
      <c r="K211" s="32"/>
      <c r="L211" s="32"/>
      <c r="M211" s="32"/>
      <c r="N211" s="32"/>
      <c r="O211" s="32"/>
      <c r="P211" s="32"/>
      <c r="Q211" s="32"/>
      <c r="R211" s="32"/>
      <c r="S211" s="32"/>
      <c r="T211" s="32"/>
      <c r="U211" s="32"/>
      <c r="V211" s="32"/>
      <c r="W211" s="32"/>
      <c r="X211" s="32"/>
      <c r="Y211" s="32"/>
      <c r="Z211" s="32"/>
    </row>
    <row r="212" spans="1:26" ht="24.75" customHeight="1">
      <c r="A212" s="140" t="s">
        <v>1061</v>
      </c>
      <c r="B212" s="61" t="s">
        <v>38</v>
      </c>
      <c r="C212" s="68" t="s">
        <v>1062</v>
      </c>
      <c r="D212" s="218" t="s">
        <v>1063</v>
      </c>
      <c r="E212" s="90" t="s">
        <v>1064</v>
      </c>
      <c r="F212" s="68" t="s">
        <v>519</v>
      </c>
      <c r="G212" s="345">
        <v>50</v>
      </c>
      <c r="H212" s="509">
        <v>7.14</v>
      </c>
      <c r="I212" s="219" t="s">
        <v>49</v>
      </c>
      <c r="J212" s="32"/>
      <c r="K212" s="32"/>
      <c r="L212" s="32"/>
      <c r="M212" s="32"/>
      <c r="N212" s="32"/>
      <c r="O212" s="32"/>
      <c r="P212" s="32"/>
      <c r="Q212" s="32"/>
      <c r="R212" s="32"/>
      <c r="S212" s="32"/>
      <c r="T212" s="32"/>
      <c r="U212" s="32"/>
      <c r="V212" s="32"/>
      <c r="W212" s="32"/>
      <c r="X212" s="32"/>
      <c r="Y212" s="32"/>
      <c r="Z212" s="32"/>
    </row>
    <row r="213" spans="1:26" ht="22.5" customHeight="1">
      <c r="A213" s="140" t="s">
        <v>1065</v>
      </c>
      <c r="B213" s="61" t="s">
        <v>38</v>
      </c>
      <c r="C213" s="68" t="s">
        <v>1066</v>
      </c>
      <c r="D213" s="218" t="s">
        <v>1067</v>
      </c>
      <c r="E213" s="90" t="s">
        <v>1068</v>
      </c>
      <c r="F213" s="68" t="s">
        <v>519</v>
      </c>
      <c r="G213" s="345">
        <v>50</v>
      </c>
      <c r="H213" s="509">
        <v>10</v>
      </c>
      <c r="I213" s="219" t="s">
        <v>49</v>
      </c>
      <c r="J213" s="32"/>
      <c r="K213" s="32"/>
      <c r="L213" s="32"/>
      <c r="M213" s="32"/>
      <c r="N213" s="32"/>
      <c r="O213" s="32"/>
      <c r="P213" s="32"/>
      <c r="Q213" s="32"/>
      <c r="R213" s="32"/>
      <c r="S213" s="32"/>
      <c r="T213" s="32"/>
      <c r="U213" s="32"/>
      <c r="V213" s="32"/>
      <c r="W213" s="32"/>
      <c r="X213" s="32"/>
      <c r="Y213" s="32"/>
      <c r="Z213" s="32"/>
    </row>
    <row r="214" spans="1:26" ht="26.25" customHeight="1">
      <c r="A214" s="140" t="s">
        <v>1065</v>
      </c>
      <c r="B214" s="61" t="s">
        <v>38</v>
      </c>
      <c r="C214" s="68" t="s">
        <v>1066</v>
      </c>
      <c r="D214" s="140" t="s">
        <v>1069</v>
      </c>
      <c r="E214" s="90" t="s">
        <v>1070</v>
      </c>
      <c r="F214" s="68" t="s">
        <v>1071</v>
      </c>
      <c r="G214" s="345">
        <v>15</v>
      </c>
      <c r="H214" s="509">
        <v>3</v>
      </c>
      <c r="I214" s="219" t="s">
        <v>49</v>
      </c>
      <c r="J214" s="32"/>
      <c r="K214" s="32"/>
      <c r="L214" s="32"/>
      <c r="M214" s="32"/>
      <c r="N214" s="32"/>
      <c r="O214" s="32"/>
      <c r="P214" s="32"/>
      <c r="Q214" s="32"/>
      <c r="R214" s="32"/>
      <c r="S214" s="32"/>
      <c r="T214" s="32"/>
      <c r="U214" s="32"/>
      <c r="V214" s="32"/>
      <c r="W214" s="32"/>
      <c r="X214" s="32"/>
      <c r="Y214" s="32"/>
      <c r="Z214" s="32"/>
    </row>
    <row r="215" spans="1:26" ht="26.25" customHeight="1">
      <c r="A215" s="140" t="s">
        <v>1072</v>
      </c>
      <c r="B215" s="61" t="s">
        <v>38</v>
      </c>
      <c r="C215" s="68" t="s">
        <v>1073</v>
      </c>
      <c r="D215" s="218" t="s">
        <v>1074</v>
      </c>
      <c r="E215" s="90" t="s">
        <v>1075</v>
      </c>
      <c r="F215" s="68" t="s">
        <v>1071</v>
      </c>
      <c r="G215" s="345">
        <v>15</v>
      </c>
      <c r="H215" s="509">
        <v>3</v>
      </c>
      <c r="I215" s="219" t="s">
        <v>49</v>
      </c>
      <c r="J215" s="32"/>
      <c r="K215" s="32"/>
      <c r="L215" s="32"/>
      <c r="M215" s="32"/>
      <c r="N215" s="32"/>
      <c r="O215" s="32"/>
      <c r="P215" s="32"/>
      <c r="Q215" s="32"/>
      <c r="R215" s="32"/>
      <c r="S215" s="32"/>
      <c r="T215" s="32"/>
      <c r="U215" s="32"/>
      <c r="V215" s="32"/>
      <c r="W215" s="32"/>
      <c r="X215" s="32"/>
      <c r="Y215" s="32"/>
      <c r="Z215" s="32"/>
    </row>
    <row r="216" spans="1:26" ht="29.25" customHeight="1">
      <c r="A216" s="140" t="s">
        <v>1072</v>
      </c>
      <c r="B216" s="61" t="s">
        <v>38</v>
      </c>
      <c r="C216" s="68" t="s">
        <v>1073</v>
      </c>
      <c r="D216" s="218" t="s">
        <v>1076</v>
      </c>
      <c r="E216" s="90" t="s">
        <v>1077</v>
      </c>
      <c r="F216" s="68" t="s">
        <v>519</v>
      </c>
      <c r="G216" s="345">
        <v>50</v>
      </c>
      <c r="H216" s="509">
        <v>10</v>
      </c>
      <c r="I216" s="219" t="s">
        <v>49</v>
      </c>
      <c r="J216" s="32"/>
      <c r="K216" s="32"/>
      <c r="L216" s="32"/>
      <c r="M216" s="32"/>
      <c r="N216" s="32"/>
      <c r="O216" s="32"/>
      <c r="P216" s="32"/>
      <c r="Q216" s="32"/>
      <c r="R216" s="32"/>
      <c r="S216" s="32"/>
      <c r="T216" s="32"/>
      <c r="U216" s="32"/>
      <c r="V216" s="32"/>
      <c r="W216" s="32"/>
      <c r="X216" s="32"/>
      <c r="Y216" s="32"/>
      <c r="Z216" s="32"/>
    </row>
    <row r="217" spans="1:26" ht="27.75" customHeight="1">
      <c r="A217" s="140" t="s">
        <v>1078</v>
      </c>
      <c r="B217" s="61" t="s">
        <v>38</v>
      </c>
      <c r="C217" s="68" t="s">
        <v>1079</v>
      </c>
      <c r="D217" s="218" t="s">
        <v>1080</v>
      </c>
      <c r="E217" s="90" t="s">
        <v>1081</v>
      </c>
      <c r="F217" s="68" t="s">
        <v>519</v>
      </c>
      <c r="G217" s="345">
        <v>50</v>
      </c>
      <c r="H217" s="509">
        <v>16.670000000000002</v>
      </c>
      <c r="I217" s="219" t="s">
        <v>49</v>
      </c>
      <c r="J217" s="32"/>
      <c r="K217" s="32"/>
      <c r="L217" s="32"/>
      <c r="M217" s="32"/>
      <c r="N217" s="32"/>
      <c r="O217" s="32"/>
      <c r="P217" s="32"/>
      <c r="Q217" s="32"/>
      <c r="R217" s="32"/>
      <c r="S217" s="32"/>
      <c r="T217" s="32"/>
      <c r="U217" s="32"/>
      <c r="V217" s="32"/>
      <c r="W217" s="32"/>
      <c r="X217" s="32"/>
      <c r="Y217" s="32"/>
      <c r="Z217" s="32"/>
    </row>
    <row r="218" spans="1:26" ht="30.75" customHeight="1">
      <c r="A218" s="140" t="s">
        <v>1082</v>
      </c>
      <c r="B218" s="61" t="s">
        <v>38</v>
      </c>
      <c r="C218" s="68" t="s">
        <v>1083</v>
      </c>
      <c r="D218" s="218" t="s">
        <v>1084</v>
      </c>
      <c r="E218" s="90" t="s">
        <v>1085</v>
      </c>
      <c r="F218" s="68" t="s">
        <v>1071</v>
      </c>
      <c r="G218" s="345">
        <v>15</v>
      </c>
      <c r="H218" s="509">
        <v>3.75</v>
      </c>
      <c r="I218" s="219" t="s">
        <v>49</v>
      </c>
      <c r="J218" s="32"/>
      <c r="K218" s="32"/>
      <c r="L218" s="32"/>
      <c r="M218" s="32"/>
      <c r="N218" s="32"/>
      <c r="O218" s="32"/>
      <c r="P218" s="32"/>
      <c r="Q218" s="32"/>
      <c r="R218" s="32"/>
      <c r="S218" s="32"/>
      <c r="T218" s="32"/>
      <c r="U218" s="32"/>
      <c r="V218" s="32"/>
      <c r="W218" s="32"/>
      <c r="X218" s="32"/>
      <c r="Y218" s="32"/>
      <c r="Z218" s="32"/>
    </row>
    <row r="219" spans="1:26" ht="30.75" customHeight="1">
      <c r="A219" s="218" t="s">
        <v>1086</v>
      </c>
      <c r="B219" s="61" t="s">
        <v>38</v>
      </c>
      <c r="C219" s="68" t="s">
        <v>1087</v>
      </c>
      <c r="D219" s="218" t="s">
        <v>1088</v>
      </c>
      <c r="E219" s="90" t="s">
        <v>1089</v>
      </c>
      <c r="F219" s="68" t="s">
        <v>1090</v>
      </c>
      <c r="G219" s="345">
        <v>50</v>
      </c>
      <c r="H219" s="509">
        <v>10</v>
      </c>
      <c r="I219" s="219" t="s">
        <v>49</v>
      </c>
      <c r="J219" s="32"/>
      <c r="K219" s="32"/>
      <c r="L219" s="32"/>
      <c r="M219" s="32"/>
      <c r="N219" s="32"/>
      <c r="O219" s="32"/>
      <c r="P219" s="32"/>
      <c r="Q219" s="32"/>
      <c r="R219" s="32"/>
      <c r="S219" s="32"/>
      <c r="T219" s="32"/>
      <c r="U219" s="32"/>
      <c r="V219" s="32"/>
      <c r="W219" s="32"/>
      <c r="X219" s="32"/>
      <c r="Y219" s="32"/>
      <c r="Z219" s="32"/>
    </row>
    <row r="220" spans="1:26" ht="27" customHeight="1">
      <c r="A220" s="313" t="s">
        <v>1091</v>
      </c>
      <c r="B220" s="61" t="s">
        <v>38</v>
      </c>
      <c r="C220" s="47" t="s">
        <v>1092</v>
      </c>
      <c r="D220" s="47" t="s">
        <v>1093</v>
      </c>
      <c r="E220" s="47" t="s">
        <v>1094</v>
      </c>
      <c r="F220" s="47" t="s">
        <v>1095</v>
      </c>
      <c r="G220" s="70">
        <v>15</v>
      </c>
      <c r="H220" s="409">
        <v>3</v>
      </c>
      <c r="I220" s="49" t="s">
        <v>43</v>
      </c>
      <c r="J220" s="32"/>
      <c r="K220" s="32"/>
      <c r="L220" s="32"/>
      <c r="M220" s="32"/>
      <c r="N220" s="32"/>
      <c r="O220" s="32"/>
      <c r="P220" s="32"/>
      <c r="Q220" s="32"/>
      <c r="R220" s="32"/>
      <c r="S220" s="32"/>
      <c r="T220" s="32"/>
      <c r="U220" s="32"/>
      <c r="V220" s="32"/>
      <c r="W220" s="32"/>
      <c r="X220" s="32"/>
      <c r="Y220" s="32"/>
      <c r="Z220" s="32"/>
    </row>
    <row r="221" spans="1:26" ht="30" customHeight="1">
      <c r="A221" s="58" t="s">
        <v>1091</v>
      </c>
      <c r="B221" s="61" t="s">
        <v>38</v>
      </c>
      <c r="C221" s="47" t="s">
        <v>1092</v>
      </c>
      <c r="D221" s="47" t="s">
        <v>1096</v>
      </c>
      <c r="E221" s="47" t="s">
        <v>1097</v>
      </c>
      <c r="F221" s="47" t="s">
        <v>1098</v>
      </c>
      <c r="G221" s="70">
        <v>15</v>
      </c>
      <c r="H221" s="409">
        <v>3</v>
      </c>
      <c r="I221" s="49" t="s">
        <v>43</v>
      </c>
      <c r="J221" s="32"/>
      <c r="K221" s="32"/>
      <c r="L221" s="32"/>
      <c r="M221" s="32"/>
      <c r="N221" s="32"/>
      <c r="O221" s="32"/>
      <c r="P221" s="32"/>
      <c r="Q221" s="32"/>
      <c r="R221" s="32"/>
      <c r="S221" s="32"/>
      <c r="T221" s="32"/>
      <c r="U221" s="32"/>
      <c r="V221" s="32"/>
      <c r="W221" s="32"/>
      <c r="X221" s="32"/>
      <c r="Y221" s="32"/>
      <c r="Z221" s="32"/>
    </row>
    <row r="222" spans="1:26" ht="30" customHeight="1">
      <c r="A222" s="58" t="s">
        <v>1091</v>
      </c>
      <c r="B222" s="61" t="s">
        <v>38</v>
      </c>
      <c r="C222" s="47" t="s">
        <v>1092</v>
      </c>
      <c r="D222" s="47" t="s">
        <v>1099</v>
      </c>
      <c r="E222" s="47" t="s">
        <v>1100</v>
      </c>
      <c r="F222" s="47" t="s">
        <v>1098</v>
      </c>
      <c r="G222" s="70">
        <v>15</v>
      </c>
      <c r="H222" s="409">
        <v>3</v>
      </c>
      <c r="I222" s="49" t="s">
        <v>43</v>
      </c>
      <c r="J222" s="32"/>
      <c r="K222" s="32"/>
      <c r="L222" s="32"/>
      <c r="M222" s="32"/>
      <c r="N222" s="32"/>
      <c r="O222" s="32"/>
      <c r="P222" s="32"/>
      <c r="Q222" s="32"/>
      <c r="R222" s="32"/>
      <c r="S222" s="32"/>
      <c r="T222" s="32"/>
      <c r="U222" s="32"/>
      <c r="V222" s="32"/>
      <c r="W222" s="32"/>
      <c r="X222" s="32"/>
      <c r="Y222" s="32"/>
      <c r="Z222" s="32"/>
    </row>
    <row r="223" spans="1:26" ht="31.5" customHeight="1">
      <c r="A223" s="58" t="s">
        <v>1091</v>
      </c>
      <c r="B223" s="61" t="s">
        <v>38</v>
      </c>
      <c r="C223" s="47" t="s">
        <v>1092</v>
      </c>
      <c r="D223" s="47" t="s">
        <v>1101</v>
      </c>
      <c r="E223" s="289" t="s">
        <v>1102</v>
      </c>
      <c r="F223" s="47" t="s">
        <v>1098</v>
      </c>
      <c r="G223" s="70">
        <v>15</v>
      </c>
      <c r="H223" s="409">
        <v>3</v>
      </c>
      <c r="I223" s="49" t="s">
        <v>43</v>
      </c>
      <c r="J223" s="32"/>
      <c r="K223" s="32"/>
      <c r="L223" s="32"/>
      <c r="M223" s="32"/>
      <c r="N223" s="32"/>
      <c r="O223" s="32"/>
      <c r="P223" s="32"/>
      <c r="Q223" s="32"/>
      <c r="R223" s="32"/>
      <c r="S223" s="32"/>
      <c r="T223" s="32"/>
      <c r="U223" s="32"/>
      <c r="V223" s="32"/>
      <c r="W223" s="32"/>
      <c r="X223" s="32"/>
      <c r="Y223" s="32"/>
      <c r="Z223" s="32"/>
    </row>
    <row r="224" spans="1:26" ht="31.5" customHeight="1">
      <c r="A224" s="58" t="s">
        <v>1091</v>
      </c>
      <c r="B224" s="61" t="s">
        <v>38</v>
      </c>
      <c r="C224" s="47" t="s">
        <v>1092</v>
      </c>
      <c r="D224" s="47" t="s">
        <v>1103</v>
      </c>
      <c r="E224" s="47" t="s">
        <v>1104</v>
      </c>
      <c r="F224" s="47" t="s">
        <v>1098</v>
      </c>
      <c r="G224" s="70">
        <v>15</v>
      </c>
      <c r="H224" s="409">
        <v>3</v>
      </c>
      <c r="I224" s="49" t="s">
        <v>43</v>
      </c>
      <c r="J224" s="32"/>
      <c r="K224" s="32"/>
      <c r="L224" s="32"/>
      <c r="M224" s="32"/>
      <c r="N224" s="32"/>
      <c r="O224" s="32"/>
      <c r="P224" s="32"/>
      <c r="Q224" s="32"/>
      <c r="R224" s="32"/>
      <c r="S224" s="32"/>
      <c r="T224" s="32"/>
      <c r="U224" s="32"/>
      <c r="V224" s="32"/>
      <c r="W224" s="32"/>
      <c r="X224" s="32"/>
      <c r="Y224" s="32"/>
      <c r="Z224" s="32"/>
    </row>
    <row r="225" spans="1:26" ht="31.5" customHeight="1">
      <c r="A225" s="346" t="s">
        <v>1105</v>
      </c>
      <c r="B225" s="61" t="s">
        <v>38</v>
      </c>
      <c r="C225" s="47" t="s">
        <v>1106</v>
      </c>
      <c r="D225" s="47" t="s">
        <v>1107</v>
      </c>
      <c r="E225" s="47" t="s">
        <v>1108</v>
      </c>
      <c r="F225" s="47" t="s">
        <v>1098</v>
      </c>
      <c r="G225" s="70">
        <v>15</v>
      </c>
      <c r="H225" s="409">
        <v>5</v>
      </c>
      <c r="I225" s="49" t="s">
        <v>43</v>
      </c>
      <c r="J225" s="32"/>
      <c r="K225" s="32"/>
      <c r="L225" s="32"/>
      <c r="M225" s="32"/>
      <c r="N225" s="32"/>
      <c r="O225" s="32"/>
      <c r="P225" s="32"/>
      <c r="Q225" s="32"/>
      <c r="R225" s="32"/>
      <c r="S225" s="32"/>
      <c r="T225" s="32"/>
      <c r="U225" s="32"/>
      <c r="V225" s="32"/>
      <c r="W225" s="32"/>
      <c r="X225" s="32"/>
      <c r="Y225" s="32"/>
      <c r="Z225" s="32"/>
    </row>
    <row r="226" spans="1:26" ht="28.5" customHeight="1">
      <c r="A226" s="346" t="s">
        <v>1105</v>
      </c>
      <c r="B226" s="61" t="s">
        <v>38</v>
      </c>
      <c r="C226" s="47" t="s">
        <v>1106</v>
      </c>
      <c r="D226" s="47" t="s">
        <v>1109</v>
      </c>
      <c r="E226" s="289" t="s">
        <v>1110</v>
      </c>
      <c r="F226" s="47" t="s">
        <v>1098</v>
      </c>
      <c r="G226" s="70">
        <v>15</v>
      </c>
      <c r="H226" s="409">
        <v>5</v>
      </c>
      <c r="I226" s="49" t="s">
        <v>43</v>
      </c>
      <c r="J226" s="32"/>
      <c r="K226" s="32"/>
      <c r="L226" s="32"/>
      <c r="M226" s="32"/>
      <c r="N226" s="32"/>
      <c r="O226" s="32"/>
      <c r="P226" s="32"/>
      <c r="Q226" s="32"/>
      <c r="R226" s="32"/>
      <c r="S226" s="32"/>
      <c r="T226" s="32"/>
      <c r="U226" s="32"/>
      <c r="V226" s="32"/>
      <c r="W226" s="32"/>
      <c r="X226" s="32"/>
      <c r="Y226" s="32"/>
      <c r="Z226" s="32"/>
    </row>
    <row r="227" spans="1:26" ht="25.5" customHeight="1">
      <c r="A227" s="147" t="s">
        <v>1111</v>
      </c>
      <c r="B227" s="61" t="s">
        <v>38</v>
      </c>
      <c r="C227" s="47" t="s">
        <v>1112</v>
      </c>
      <c r="D227" s="47" t="s">
        <v>1113</v>
      </c>
      <c r="E227" s="289" t="s">
        <v>1114</v>
      </c>
      <c r="F227" s="47" t="s">
        <v>1098</v>
      </c>
      <c r="G227" s="70">
        <v>15</v>
      </c>
      <c r="H227" s="409">
        <v>3</v>
      </c>
      <c r="I227" s="49" t="s">
        <v>43</v>
      </c>
      <c r="J227" s="32"/>
      <c r="K227" s="32"/>
      <c r="L227" s="32"/>
      <c r="M227" s="32"/>
      <c r="N227" s="32"/>
      <c r="O227" s="32"/>
      <c r="P227" s="32"/>
      <c r="Q227" s="32"/>
      <c r="R227" s="32"/>
      <c r="S227" s="32"/>
      <c r="T227" s="32"/>
      <c r="U227" s="32"/>
      <c r="V227" s="32"/>
      <c r="W227" s="32"/>
      <c r="X227" s="32"/>
      <c r="Y227" s="32"/>
      <c r="Z227" s="32"/>
    </row>
    <row r="228" spans="1:26" ht="31.5" customHeight="1">
      <c r="A228" s="147" t="s">
        <v>1111</v>
      </c>
      <c r="B228" s="61" t="s">
        <v>38</v>
      </c>
      <c r="C228" s="47" t="s">
        <v>1112</v>
      </c>
      <c r="D228" s="47" t="s">
        <v>1115</v>
      </c>
      <c r="E228" s="289" t="s">
        <v>1116</v>
      </c>
      <c r="F228" s="47" t="s">
        <v>1098</v>
      </c>
      <c r="G228" s="70">
        <v>15</v>
      </c>
      <c r="H228" s="409">
        <v>3</v>
      </c>
      <c r="I228" s="49" t="s">
        <v>43</v>
      </c>
      <c r="J228" s="32"/>
      <c r="K228" s="32"/>
      <c r="L228" s="32"/>
      <c r="M228" s="32"/>
      <c r="N228" s="32"/>
      <c r="O228" s="32"/>
      <c r="P228" s="32"/>
      <c r="Q228" s="32"/>
      <c r="R228" s="32"/>
      <c r="S228" s="32"/>
      <c r="T228" s="32"/>
      <c r="U228" s="32"/>
      <c r="V228" s="32"/>
      <c r="W228" s="32"/>
      <c r="X228" s="32"/>
      <c r="Y228" s="32"/>
      <c r="Z228" s="32"/>
    </row>
    <row r="229" spans="1:26" ht="28.5" customHeight="1">
      <c r="A229" s="181" t="s">
        <v>1117</v>
      </c>
      <c r="B229" s="61" t="s">
        <v>38</v>
      </c>
      <c r="C229" s="307" t="s">
        <v>1118</v>
      </c>
      <c r="D229" s="47" t="s">
        <v>1119</v>
      </c>
      <c r="E229" s="289" t="s">
        <v>1120</v>
      </c>
      <c r="F229" s="47" t="s">
        <v>1098</v>
      </c>
      <c r="G229" s="70">
        <v>15</v>
      </c>
      <c r="H229" s="409">
        <v>2.5</v>
      </c>
      <c r="I229" s="49" t="s">
        <v>43</v>
      </c>
      <c r="J229" s="32"/>
      <c r="K229" s="32"/>
      <c r="L229" s="32"/>
      <c r="M229" s="32"/>
      <c r="N229" s="32"/>
      <c r="O229" s="32"/>
      <c r="P229" s="32"/>
      <c r="Q229" s="32"/>
      <c r="R229" s="32"/>
      <c r="S229" s="32"/>
      <c r="T229" s="32"/>
      <c r="U229" s="32"/>
      <c r="V229" s="32"/>
      <c r="W229" s="32"/>
      <c r="X229" s="32"/>
      <c r="Y229" s="32"/>
      <c r="Z229" s="32"/>
    </row>
    <row r="230" spans="1:26" ht="31.5" customHeight="1">
      <c r="A230" s="181" t="s">
        <v>1117</v>
      </c>
      <c r="B230" s="61" t="s">
        <v>38</v>
      </c>
      <c r="C230" s="307" t="s">
        <v>1118</v>
      </c>
      <c r="D230" s="47" t="s">
        <v>1121</v>
      </c>
      <c r="E230" s="289" t="s">
        <v>1122</v>
      </c>
      <c r="F230" s="47" t="s">
        <v>1098</v>
      </c>
      <c r="G230" s="70">
        <v>15</v>
      </c>
      <c r="H230" s="409">
        <v>2.5</v>
      </c>
      <c r="I230" s="49" t="s">
        <v>43</v>
      </c>
      <c r="J230" s="32"/>
      <c r="K230" s="32"/>
      <c r="L230" s="32"/>
      <c r="M230" s="32"/>
      <c r="N230" s="32"/>
      <c r="O230" s="32"/>
      <c r="P230" s="32"/>
      <c r="Q230" s="32"/>
      <c r="R230" s="32"/>
      <c r="S230" s="32"/>
      <c r="T230" s="32"/>
      <c r="U230" s="32"/>
      <c r="V230" s="32"/>
      <c r="W230" s="32"/>
      <c r="X230" s="32"/>
      <c r="Y230" s="32"/>
      <c r="Z230" s="32"/>
    </row>
    <row r="231" spans="1:26" ht="31.5" customHeight="1">
      <c r="A231" s="61" t="s">
        <v>1123</v>
      </c>
      <c r="B231" s="61" t="s">
        <v>38</v>
      </c>
      <c r="C231" s="347" t="s">
        <v>1124</v>
      </c>
      <c r="D231" s="47" t="s">
        <v>1125</v>
      </c>
      <c r="E231" s="289" t="s">
        <v>1126</v>
      </c>
      <c r="F231" s="47" t="s">
        <v>1098</v>
      </c>
      <c r="G231" s="70">
        <v>15</v>
      </c>
      <c r="H231" s="409">
        <v>2.5</v>
      </c>
      <c r="I231" s="49" t="s">
        <v>43</v>
      </c>
      <c r="J231" s="32"/>
      <c r="K231" s="32"/>
      <c r="L231" s="32"/>
      <c r="M231" s="32"/>
      <c r="N231" s="32"/>
      <c r="O231" s="32"/>
      <c r="P231" s="32"/>
      <c r="Q231" s="32"/>
      <c r="R231" s="32"/>
      <c r="S231" s="32"/>
      <c r="T231" s="32"/>
      <c r="U231" s="32"/>
      <c r="V231" s="32"/>
      <c r="W231" s="32"/>
      <c r="X231" s="32"/>
      <c r="Y231" s="32"/>
      <c r="Z231" s="32"/>
    </row>
    <row r="232" spans="1:26" ht="27" customHeight="1">
      <c r="A232" s="348" t="s">
        <v>1127</v>
      </c>
      <c r="B232" s="61" t="s">
        <v>38</v>
      </c>
      <c r="C232" s="347" t="s">
        <v>1128</v>
      </c>
      <c r="D232" s="349" t="s">
        <v>1129</v>
      </c>
      <c r="E232" s="289" t="s">
        <v>1130</v>
      </c>
      <c r="F232" s="47" t="s">
        <v>533</v>
      </c>
      <c r="G232" s="70">
        <v>15</v>
      </c>
      <c r="H232" s="409">
        <v>3</v>
      </c>
      <c r="I232" s="49" t="s">
        <v>1131</v>
      </c>
      <c r="J232" s="32"/>
      <c r="K232" s="32"/>
      <c r="L232" s="32"/>
      <c r="M232" s="32"/>
      <c r="N232" s="32"/>
      <c r="O232" s="32"/>
      <c r="P232" s="32"/>
      <c r="Q232" s="32"/>
      <c r="R232" s="32"/>
      <c r="S232" s="32"/>
      <c r="T232" s="32"/>
      <c r="U232" s="32"/>
      <c r="V232" s="32"/>
      <c r="W232" s="32"/>
      <c r="X232" s="32"/>
      <c r="Y232" s="32"/>
      <c r="Z232" s="32"/>
    </row>
    <row r="233" spans="1:26" ht="22.5" customHeight="1">
      <c r="A233" s="349" t="s">
        <v>1127</v>
      </c>
      <c r="B233" s="61" t="s">
        <v>38</v>
      </c>
      <c r="C233" s="347" t="s">
        <v>1128</v>
      </c>
      <c r="D233" s="349" t="s">
        <v>1132</v>
      </c>
      <c r="E233" s="289" t="s">
        <v>1133</v>
      </c>
      <c r="F233" s="47" t="s">
        <v>1034</v>
      </c>
      <c r="G233" s="70">
        <v>50</v>
      </c>
      <c r="H233" s="409">
        <v>10</v>
      </c>
      <c r="I233" s="49" t="s">
        <v>1131</v>
      </c>
      <c r="J233" s="32"/>
      <c r="K233" s="32"/>
      <c r="L233" s="32"/>
      <c r="M233" s="32"/>
      <c r="N233" s="32"/>
      <c r="O233" s="32"/>
      <c r="P233" s="32"/>
      <c r="Q233" s="32"/>
      <c r="R233" s="32"/>
      <c r="S233" s="32"/>
      <c r="T233" s="32"/>
      <c r="U233" s="32"/>
      <c r="V233" s="32"/>
      <c r="W233" s="32"/>
      <c r="X233" s="32"/>
      <c r="Y233" s="32"/>
      <c r="Z233" s="32"/>
    </row>
    <row r="234" spans="1:26" ht="22.5" customHeight="1">
      <c r="A234" s="349" t="s">
        <v>1127</v>
      </c>
      <c r="B234" s="61" t="s">
        <v>38</v>
      </c>
      <c r="C234" s="347" t="s">
        <v>1128</v>
      </c>
      <c r="D234" s="349" t="s">
        <v>1134</v>
      </c>
      <c r="E234" s="289" t="s">
        <v>1135</v>
      </c>
      <c r="F234" s="292" t="s">
        <v>1136</v>
      </c>
      <c r="G234" s="70">
        <v>15</v>
      </c>
      <c r="H234" s="409">
        <v>3</v>
      </c>
      <c r="I234" s="49" t="s">
        <v>1131</v>
      </c>
      <c r="J234" s="32"/>
      <c r="K234" s="32"/>
      <c r="L234" s="32"/>
      <c r="M234" s="32"/>
      <c r="N234" s="32"/>
      <c r="O234" s="32"/>
      <c r="P234" s="32"/>
      <c r="Q234" s="32"/>
      <c r="R234" s="32"/>
      <c r="S234" s="32"/>
      <c r="T234" s="32"/>
      <c r="U234" s="32"/>
      <c r="V234" s="32"/>
      <c r="W234" s="32"/>
      <c r="X234" s="32"/>
      <c r="Y234" s="32"/>
      <c r="Z234" s="32"/>
    </row>
    <row r="235" spans="1:26" ht="24" customHeight="1">
      <c r="A235" s="349" t="s">
        <v>1127</v>
      </c>
      <c r="B235" s="61" t="s">
        <v>38</v>
      </c>
      <c r="C235" s="347" t="s">
        <v>1128</v>
      </c>
      <c r="D235" s="349" t="s">
        <v>1137</v>
      </c>
      <c r="E235" s="289" t="s">
        <v>1138</v>
      </c>
      <c r="F235" s="292" t="s">
        <v>1034</v>
      </c>
      <c r="G235" s="70">
        <v>50</v>
      </c>
      <c r="H235" s="409">
        <v>10</v>
      </c>
      <c r="I235" s="49" t="s">
        <v>1131</v>
      </c>
      <c r="J235" s="32"/>
      <c r="K235" s="32"/>
      <c r="L235" s="32"/>
      <c r="M235" s="32"/>
      <c r="N235" s="32"/>
      <c r="O235" s="32"/>
      <c r="P235" s="32"/>
      <c r="Q235" s="32"/>
      <c r="R235" s="32"/>
      <c r="S235" s="32"/>
      <c r="T235" s="32"/>
      <c r="U235" s="32"/>
      <c r="V235" s="32"/>
      <c r="W235" s="32"/>
      <c r="X235" s="32"/>
      <c r="Y235" s="32"/>
      <c r="Z235" s="32"/>
    </row>
    <row r="236" spans="1:26" ht="31.5" customHeight="1">
      <c r="A236" s="313" t="s">
        <v>1139</v>
      </c>
      <c r="B236" s="61" t="s">
        <v>38</v>
      </c>
      <c r="C236" s="47" t="s">
        <v>548</v>
      </c>
      <c r="D236" s="47" t="s">
        <v>1140</v>
      </c>
      <c r="E236" s="47" t="s">
        <v>1141</v>
      </c>
      <c r="F236" s="47" t="s">
        <v>530</v>
      </c>
      <c r="G236" s="70">
        <v>50</v>
      </c>
      <c r="H236" s="409">
        <v>5</v>
      </c>
      <c r="I236" s="49" t="s">
        <v>257</v>
      </c>
      <c r="J236" s="32"/>
      <c r="K236" s="32"/>
      <c r="L236" s="32"/>
      <c r="M236" s="32"/>
      <c r="N236" s="32"/>
      <c r="O236" s="32"/>
      <c r="P236" s="32"/>
      <c r="Q236" s="32"/>
      <c r="R236" s="32"/>
      <c r="S236" s="32"/>
      <c r="T236" s="32"/>
      <c r="U236" s="32"/>
      <c r="V236" s="32"/>
      <c r="W236" s="32"/>
      <c r="X236" s="32"/>
      <c r="Y236" s="32"/>
      <c r="Z236" s="32"/>
    </row>
    <row r="237" spans="1:26" ht="33" customHeight="1">
      <c r="A237" s="58" t="s">
        <v>1139</v>
      </c>
      <c r="B237" s="61" t="s">
        <v>38</v>
      </c>
      <c r="C237" s="47" t="s">
        <v>548</v>
      </c>
      <c r="D237" s="47" t="s">
        <v>1142</v>
      </c>
      <c r="E237" s="47" t="s">
        <v>1143</v>
      </c>
      <c r="F237" s="47" t="s">
        <v>530</v>
      </c>
      <c r="G237" s="70">
        <v>50</v>
      </c>
      <c r="H237" s="409">
        <v>5</v>
      </c>
      <c r="I237" s="49" t="s">
        <v>257</v>
      </c>
      <c r="J237" s="32"/>
      <c r="K237" s="32"/>
      <c r="L237" s="32"/>
      <c r="M237" s="32"/>
      <c r="N237" s="32"/>
      <c r="O237" s="32"/>
      <c r="P237" s="32"/>
      <c r="Q237" s="32"/>
      <c r="R237" s="32"/>
      <c r="S237" s="32"/>
      <c r="T237" s="32"/>
      <c r="U237" s="32"/>
      <c r="V237" s="32"/>
      <c r="W237" s="32"/>
      <c r="X237" s="32"/>
      <c r="Y237" s="32"/>
      <c r="Z237" s="32"/>
    </row>
    <row r="238" spans="1:26" ht="39" customHeight="1">
      <c r="A238" s="58" t="s">
        <v>1139</v>
      </c>
      <c r="B238" s="61" t="s">
        <v>38</v>
      </c>
      <c r="C238" s="47" t="s">
        <v>548</v>
      </c>
      <c r="D238" s="47" t="s">
        <v>1144</v>
      </c>
      <c r="E238" s="47" t="s">
        <v>1145</v>
      </c>
      <c r="F238" s="47" t="s">
        <v>530</v>
      </c>
      <c r="G238" s="70">
        <v>50</v>
      </c>
      <c r="H238" s="409">
        <v>5</v>
      </c>
      <c r="I238" s="49" t="s">
        <v>257</v>
      </c>
      <c r="J238" s="32"/>
      <c r="K238" s="32"/>
      <c r="L238" s="32"/>
      <c r="M238" s="32"/>
      <c r="N238" s="32"/>
      <c r="O238" s="32"/>
      <c r="P238" s="32"/>
      <c r="Q238" s="32"/>
      <c r="R238" s="32"/>
      <c r="S238" s="32"/>
      <c r="T238" s="32"/>
      <c r="U238" s="32"/>
      <c r="V238" s="32"/>
      <c r="W238" s="32"/>
      <c r="X238" s="32"/>
      <c r="Y238" s="32"/>
      <c r="Z238" s="32"/>
    </row>
    <row r="239" spans="1:26" ht="34.5" customHeight="1">
      <c r="A239" s="58" t="s">
        <v>1139</v>
      </c>
      <c r="B239" s="61" t="s">
        <v>38</v>
      </c>
      <c r="C239" s="47" t="s">
        <v>548</v>
      </c>
      <c r="D239" s="350" t="s">
        <v>1146</v>
      </c>
      <c r="E239" s="351" t="s">
        <v>1147</v>
      </c>
      <c r="F239" s="47" t="s">
        <v>530</v>
      </c>
      <c r="G239" s="70">
        <v>50</v>
      </c>
      <c r="H239" s="409">
        <v>5</v>
      </c>
      <c r="I239" s="49" t="s">
        <v>257</v>
      </c>
      <c r="J239" s="32"/>
      <c r="K239" s="32"/>
      <c r="L239" s="32"/>
      <c r="M239" s="32"/>
      <c r="N239" s="32"/>
      <c r="O239" s="32"/>
      <c r="P239" s="32"/>
      <c r="Q239" s="32"/>
      <c r="R239" s="32"/>
      <c r="S239" s="32"/>
      <c r="T239" s="32"/>
      <c r="U239" s="32"/>
      <c r="V239" s="32"/>
      <c r="W239" s="32"/>
      <c r="X239" s="32"/>
      <c r="Y239" s="32"/>
      <c r="Z239" s="32"/>
    </row>
    <row r="240" spans="1:26" ht="30" customHeight="1">
      <c r="A240" s="58" t="s">
        <v>1139</v>
      </c>
      <c r="B240" s="61" t="s">
        <v>38</v>
      </c>
      <c r="C240" s="47" t="s">
        <v>548</v>
      </c>
      <c r="D240" s="47" t="s">
        <v>1148</v>
      </c>
      <c r="E240" s="47" t="s">
        <v>308</v>
      </c>
      <c r="F240" s="47" t="s">
        <v>530</v>
      </c>
      <c r="G240" s="70">
        <v>50</v>
      </c>
      <c r="H240" s="409">
        <v>5</v>
      </c>
      <c r="I240" s="49" t="s">
        <v>257</v>
      </c>
      <c r="J240" s="32"/>
      <c r="K240" s="32"/>
      <c r="L240" s="32"/>
      <c r="M240" s="32"/>
      <c r="N240" s="32"/>
      <c r="O240" s="32"/>
      <c r="P240" s="32"/>
      <c r="Q240" s="32"/>
      <c r="R240" s="32"/>
      <c r="S240" s="32"/>
      <c r="T240" s="32"/>
      <c r="U240" s="32"/>
      <c r="V240" s="32"/>
      <c r="W240" s="32"/>
      <c r="X240" s="32"/>
      <c r="Y240" s="32"/>
      <c r="Z240" s="32"/>
    </row>
    <row r="241" spans="1:26" ht="25.5" customHeight="1">
      <c r="A241" s="332" t="s">
        <v>1149</v>
      </c>
      <c r="B241" s="352" t="s">
        <v>38</v>
      </c>
      <c r="C241" s="65" t="s">
        <v>1150</v>
      </c>
      <c r="D241" s="47" t="s">
        <v>1151</v>
      </c>
      <c r="E241" s="289" t="s">
        <v>1152</v>
      </c>
      <c r="F241" s="47" t="s">
        <v>530</v>
      </c>
      <c r="G241" s="70">
        <v>50</v>
      </c>
      <c r="H241" s="409">
        <v>12.5</v>
      </c>
      <c r="I241" s="49" t="s">
        <v>257</v>
      </c>
      <c r="J241" s="32"/>
      <c r="K241" s="32"/>
      <c r="L241" s="32"/>
      <c r="M241" s="32"/>
      <c r="N241" s="32"/>
      <c r="O241" s="32"/>
      <c r="P241" s="32"/>
      <c r="Q241" s="32"/>
      <c r="R241" s="32"/>
      <c r="S241" s="32"/>
      <c r="T241" s="32"/>
      <c r="U241" s="32"/>
      <c r="V241" s="32"/>
      <c r="W241" s="32"/>
      <c r="X241" s="32"/>
      <c r="Y241" s="32"/>
      <c r="Z241" s="32"/>
    </row>
    <row r="242" spans="1:26" ht="31.5" customHeight="1">
      <c r="A242" s="332" t="s">
        <v>1149</v>
      </c>
      <c r="B242" s="352" t="s">
        <v>38</v>
      </c>
      <c r="C242" s="65" t="s">
        <v>1150</v>
      </c>
      <c r="D242" s="47" t="s">
        <v>1153</v>
      </c>
      <c r="E242" s="289" t="s">
        <v>1154</v>
      </c>
      <c r="F242" s="47" t="s">
        <v>530</v>
      </c>
      <c r="G242" s="70">
        <v>50</v>
      </c>
      <c r="H242" s="409">
        <v>12.5</v>
      </c>
      <c r="I242" s="49" t="s">
        <v>257</v>
      </c>
      <c r="J242" s="32"/>
      <c r="K242" s="32"/>
      <c r="L242" s="32"/>
      <c r="M242" s="32"/>
      <c r="N242" s="32"/>
      <c r="O242" s="32"/>
      <c r="P242" s="32"/>
      <c r="Q242" s="32"/>
      <c r="R242" s="32"/>
      <c r="S242" s="32"/>
      <c r="T242" s="32"/>
      <c r="U242" s="32"/>
      <c r="V242" s="32"/>
      <c r="W242" s="32"/>
      <c r="X242" s="32"/>
      <c r="Y242" s="32"/>
      <c r="Z242" s="32"/>
    </row>
    <row r="243" spans="1:26" ht="33" customHeight="1">
      <c r="A243" s="332" t="s">
        <v>1149</v>
      </c>
      <c r="B243" s="352" t="s">
        <v>38</v>
      </c>
      <c r="C243" s="65" t="s">
        <v>1150</v>
      </c>
      <c r="D243" s="47" t="s">
        <v>1155</v>
      </c>
      <c r="E243" s="289" t="s">
        <v>1156</v>
      </c>
      <c r="F243" s="47" t="s">
        <v>530</v>
      </c>
      <c r="G243" s="70">
        <v>50</v>
      </c>
      <c r="H243" s="409">
        <v>12.5</v>
      </c>
      <c r="I243" s="49" t="s">
        <v>257</v>
      </c>
      <c r="J243" s="32"/>
      <c r="K243" s="32"/>
      <c r="L243" s="32"/>
      <c r="M243" s="32"/>
      <c r="N243" s="32"/>
      <c r="O243" s="32"/>
      <c r="P243" s="32"/>
      <c r="Q243" s="32"/>
      <c r="R243" s="32"/>
      <c r="S243" s="32"/>
      <c r="T243" s="32"/>
      <c r="U243" s="32"/>
      <c r="V243" s="32"/>
      <c r="W243" s="32"/>
      <c r="X243" s="32"/>
      <c r="Y243" s="32"/>
      <c r="Z243" s="32"/>
    </row>
    <row r="244" spans="1:26" ht="33" customHeight="1">
      <c r="A244" s="332" t="s">
        <v>1149</v>
      </c>
      <c r="B244" s="352" t="s">
        <v>38</v>
      </c>
      <c r="C244" s="65" t="s">
        <v>1150</v>
      </c>
      <c r="D244" s="47" t="s">
        <v>1157</v>
      </c>
      <c r="E244" s="289" t="s">
        <v>1158</v>
      </c>
      <c r="F244" s="47" t="s">
        <v>530</v>
      </c>
      <c r="G244" s="70">
        <v>50</v>
      </c>
      <c r="H244" s="409">
        <v>12.5</v>
      </c>
      <c r="I244" s="49" t="s">
        <v>257</v>
      </c>
      <c r="J244" s="32"/>
      <c r="K244" s="32"/>
      <c r="L244" s="32"/>
      <c r="M244" s="32"/>
      <c r="N244" s="32"/>
      <c r="O244" s="32"/>
      <c r="P244" s="32"/>
      <c r="Q244" s="32"/>
      <c r="R244" s="32"/>
      <c r="S244" s="32"/>
      <c r="T244" s="32"/>
      <c r="U244" s="32"/>
      <c r="V244" s="32"/>
      <c r="W244" s="32"/>
      <c r="X244" s="32"/>
      <c r="Y244" s="32"/>
      <c r="Z244" s="32"/>
    </row>
    <row r="245" spans="1:26" ht="34.5" customHeight="1">
      <c r="A245" s="332" t="s">
        <v>1149</v>
      </c>
      <c r="B245" s="352" t="s">
        <v>38</v>
      </c>
      <c r="C245" s="65" t="s">
        <v>1150</v>
      </c>
      <c r="D245" s="47" t="s">
        <v>1159</v>
      </c>
      <c r="E245" s="289" t="s">
        <v>1160</v>
      </c>
      <c r="F245" s="47" t="s">
        <v>530</v>
      </c>
      <c r="G245" s="70">
        <v>50</v>
      </c>
      <c r="H245" s="409">
        <v>12.5</v>
      </c>
      <c r="I245" s="49" t="s">
        <v>257</v>
      </c>
      <c r="J245" s="32"/>
      <c r="K245" s="32"/>
      <c r="L245" s="32"/>
      <c r="M245" s="32"/>
      <c r="N245" s="32"/>
      <c r="O245" s="32"/>
      <c r="P245" s="32"/>
      <c r="Q245" s="32"/>
      <c r="R245" s="32"/>
      <c r="S245" s="32"/>
      <c r="T245" s="32"/>
      <c r="U245" s="32"/>
      <c r="V245" s="32"/>
      <c r="W245" s="32"/>
      <c r="X245" s="32"/>
      <c r="Y245" s="32"/>
      <c r="Z245" s="32"/>
    </row>
    <row r="246" spans="1:26" ht="36" customHeight="1">
      <c r="A246" s="332" t="s">
        <v>1149</v>
      </c>
      <c r="B246" s="352" t="s">
        <v>38</v>
      </c>
      <c r="C246" s="65" t="s">
        <v>1150</v>
      </c>
      <c r="D246" s="47" t="s">
        <v>1161</v>
      </c>
      <c r="E246" s="289" t="s">
        <v>1162</v>
      </c>
      <c r="F246" s="47" t="s">
        <v>530</v>
      </c>
      <c r="G246" s="70">
        <v>15</v>
      </c>
      <c r="H246" s="409">
        <v>3.75</v>
      </c>
      <c r="I246" s="49" t="s">
        <v>257</v>
      </c>
      <c r="J246" s="32"/>
      <c r="K246" s="32"/>
      <c r="L246" s="32"/>
      <c r="M246" s="32"/>
      <c r="N246" s="32"/>
      <c r="O246" s="32"/>
      <c r="P246" s="32"/>
      <c r="Q246" s="32"/>
      <c r="R246" s="32"/>
      <c r="S246" s="32"/>
      <c r="T246" s="32"/>
      <c r="U246" s="32"/>
      <c r="V246" s="32"/>
      <c r="W246" s="32"/>
      <c r="X246" s="32"/>
      <c r="Y246" s="32"/>
      <c r="Z246" s="32"/>
    </row>
    <row r="247" spans="1:26" ht="28.5" customHeight="1">
      <c r="A247" s="353" t="s">
        <v>1163</v>
      </c>
      <c r="B247" s="352" t="s">
        <v>38</v>
      </c>
      <c r="C247" s="65" t="s">
        <v>1164</v>
      </c>
      <c r="D247" s="47" t="s">
        <v>1165</v>
      </c>
      <c r="E247" s="289" t="s">
        <v>1166</v>
      </c>
      <c r="F247" s="47" t="s">
        <v>530</v>
      </c>
      <c r="G247" s="70">
        <v>50</v>
      </c>
      <c r="H247" s="409">
        <v>16.670000000000002</v>
      </c>
      <c r="I247" s="49" t="s">
        <v>257</v>
      </c>
      <c r="J247" s="32"/>
      <c r="K247" s="32"/>
      <c r="L247" s="32"/>
      <c r="M247" s="32"/>
      <c r="N247" s="32"/>
      <c r="O247" s="32"/>
      <c r="P247" s="32"/>
      <c r="Q247" s="32"/>
      <c r="R247" s="32"/>
      <c r="S247" s="32"/>
      <c r="T247" s="32"/>
      <c r="U247" s="32"/>
      <c r="V247" s="32"/>
      <c r="W247" s="32"/>
      <c r="X247" s="32"/>
      <c r="Y247" s="32"/>
      <c r="Z247" s="32"/>
    </row>
    <row r="248" spans="1:26" ht="31.5" customHeight="1">
      <c r="A248" s="353" t="s">
        <v>1167</v>
      </c>
      <c r="B248" s="352" t="s">
        <v>38</v>
      </c>
      <c r="C248" s="65" t="s">
        <v>817</v>
      </c>
      <c r="D248" s="47" t="s">
        <v>1153</v>
      </c>
      <c r="E248" s="289" t="s">
        <v>1154</v>
      </c>
      <c r="F248" s="47" t="s">
        <v>530</v>
      </c>
      <c r="G248" s="70">
        <v>50</v>
      </c>
      <c r="H248" s="409">
        <v>10</v>
      </c>
      <c r="I248" s="49" t="s">
        <v>257</v>
      </c>
      <c r="J248" s="32"/>
      <c r="K248" s="32"/>
      <c r="L248" s="32"/>
      <c r="M248" s="32"/>
      <c r="N248" s="32"/>
      <c r="O248" s="32"/>
      <c r="P248" s="32"/>
      <c r="Q248" s="32"/>
      <c r="R248" s="32"/>
      <c r="S248" s="32"/>
      <c r="T248" s="32"/>
      <c r="U248" s="32"/>
      <c r="V248" s="32"/>
      <c r="W248" s="32"/>
      <c r="X248" s="32"/>
      <c r="Y248" s="32"/>
      <c r="Z248" s="32"/>
    </row>
    <row r="249" spans="1:26" ht="33" customHeight="1">
      <c r="A249" s="353" t="s">
        <v>1168</v>
      </c>
      <c r="B249" s="352" t="s">
        <v>38</v>
      </c>
      <c r="C249" s="65" t="s">
        <v>1169</v>
      </c>
      <c r="D249" s="47" t="s">
        <v>1153</v>
      </c>
      <c r="E249" s="289" t="s">
        <v>1154</v>
      </c>
      <c r="F249" s="47" t="s">
        <v>530</v>
      </c>
      <c r="G249" s="70">
        <v>50</v>
      </c>
      <c r="H249" s="409">
        <v>10</v>
      </c>
      <c r="I249" s="49" t="s">
        <v>257</v>
      </c>
      <c r="J249" s="32"/>
      <c r="K249" s="32"/>
      <c r="L249" s="32"/>
      <c r="M249" s="32"/>
      <c r="N249" s="32"/>
      <c r="O249" s="32"/>
      <c r="P249" s="32"/>
      <c r="Q249" s="32"/>
      <c r="R249" s="32"/>
      <c r="S249" s="32"/>
      <c r="T249" s="32"/>
      <c r="U249" s="32"/>
      <c r="V249" s="32"/>
      <c r="W249" s="32"/>
      <c r="X249" s="32"/>
      <c r="Y249" s="32"/>
      <c r="Z249" s="32"/>
    </row>
    <row r="250" spans="1:26" ht="25.5" customHeight="1">
      <c r="A250" s="353" t="s">
        <v>1168</v>
      </c>
      <c r="B250" s="352" t="s">
        <v>38</v>
      </c>
      <c r="C250" s="65" t="s">
        <v>1169</v>
      </c>
      <c r="D250" s="47" t="s">
        <v>1170</v>
      </c>
      <c r="E250" s="289" t="s">
        <v>1171</v>
      </c>
      <c r="F250" s="47" t="s">
        <v>530</v>
      </c>
      <c r="G250" s="70">
        <v>50</v>
      </c>
      <c r="H250" s="409">
        <v>10</v>
      </c>
      <c r="I250" s="49" t="s">
        <v>257</v>
      </c>
      <c r="J250" s="32"/>
      <c r="K250" s="32"/>
      <c r="L250" s="32"/>
      <c r="M250" s="32"/>
      <c r="N250" s="32"/>
      <c r="O250" s="32"/>
      <c r="P250" s="32"/>
      <c r="Q250" s="32"/>
      <c r="R250" s="32"/>
      <c r="S250" s="32"/>
      <c r="T250" s="32"/>
      <c r="U250" s="32"/>
      <c r="V250" s="32"/>
      <c r="W250" s="32"/>
      <c r="X250" s="32"/>
      <c r="Y250" s="32"/>
      <c r="Z250" s="32"/>
    </row>
    <row r="251" spans="1:26" ht="30" customHeight="1">
      <c r="A251" s="353" t="s">
        <v>1168</v>
      </c>
      <c r="B251" s="352" t="s">
        <v>38</v>
      </c>
      <c r="C251" s="65" t="s">
        <v>1169</v>
      </c>
      <c r="D251" s="47" t="s">
        <v>1172</v>
      </c>
      <c r="E251" s="289" t="s">
        <v>1173</v>
      </c>
      <c r="F251" s="47" t="s">
        <v>530</v>
      </c>
      <c r="G251" s="70">
        <v>50</v>
      </c>
      <c r="H251" s="409">
        <v>10</v>
      </c>
      <c r="I251" s="49" t="s">
        <v>257</v>
      </c>
      <c r="J251" s="32"/>
      <c r="K251" s="32"/>
      <c r="L251" s="32"/>
      <c r="M251" s="32"/>
      <c r="N251" s="32"/>
      <c r="O251" s="32"/>
      <c r="P251" s="32"/>
      <c r="Q251" s="32"/>
      <c r="R251" s="32"/>
      <c r="S251" s="32"/>
      <c r="T251" s="32"/>
      <c r="U251" s="32"/>
      <c r="V251" s="32"/>
      <c r="W251" s="32"/>
      <c r="X251" s="32"/>
      <c r="Y251" s="32"/>
      <c r="Z251" s="32"/>
    </row>
    <row r="252" spans="1:26" ht="31.5" customHeight="1">
      <c r="A252" s="332" t="s">
        <v>1174</v>
      </c>
      <c r="B252" s="352" t="s">
        <v>38</v>
      </c>
      <c r="C252" s="352" t="s">
        <v>1175</v>
      </c>
      <c r="D252" s="47" t="s">
        <v>1176</v>
      </c>
      <c r="E252" s="289" t="s">
        <v>876</v>
      </c>
      <c r="F252" s="47" t="s">
        <v>530</v>
      </c>
      <c r="G252" s="70">
        <v>50</v>
      </c>
      <c r="H252" s="409">
        <v>7.14</v>
      </c>
      <c r="I252" s="49" t="s">
        <v>257</v>
      </c>
      <c r="J252" s="32"/>
      <c r="K252" s="32"/>
      <c r="L252" s="32"/>
      <c r="M252" s="32"/>
      <c r="N252" s="32"/>
      <c r="O252" s="32"/>
      <c r="P252" s="32"/>
      <c r="Q252" s="32"/>
      <c r="R252" s="32"/>
      <c r="S252" s="32"/>
      <c r="T252" s="32"/>
      <c r="U252" s="32"/>
      <c r="V252" s="32"/>
      <c r="W252" s="32"/>
      <c r="X252" s="32"/>
      <c r="Y252" s="32"/>
      <c r="Z252" s="32"/>
    </row>
    <row r="253" spans="1:26" ht="30" customHeight="1">
      <c r="A253" s="300" t="s">
        <v>1177</v>
      </c>
      <c r="B253" s="352" t="s">
        <v>38</v>
      </c>
      <c r="C253" s="47" t="s">
        <v>1178</v>
      </c>
      <c r="D253" s="47" t="s">
        <v>1155</v>
      </c>
      <c r="E253" s="289" t="s">
        <v>1156</v>
      </c>
      <c r="F253" s="47" t="s">
        <v>530</v>
      </c>
      <c r="G253" s="70">
        <v>50</v>
      </c>
      <c r="H253" s="409">
        <v>12.5</v>
      </c>
      <c r="I253" s="49" t="s">
        <v>257</v>
      </c>
      <c r="J253" s="32"/>
      <c r="K253" s="32"/>
      <c r="L253" s="32"/>
      <c r="M253" s="32"/>
      <c r="N253" s="32"/>
      <c r="O253" s="32"/>
      <c r="P253" s="32"/>
      <c r="Q253" s="32"/>
      <c r="R253" s="32"/>
      <c r="S253" s="32"/>
      <c r="T253" s="32"/>
      <c r="U253" s="32"/>
      <c r="V253" s="32"/>
      <c r="W253" s="32"/>
      <c r="X253" s="32"/>
      <c r="Y253" s="32"/>
      <c r="Z253" s="32"/>
    </row>
    <row r="254" spans="1:26" ht="30" customHeight="1">
      <c r="A254" s="300" t="s">
        <v>1177</v>
      </c>
      <c r="B254" s="352" t="s">
        <v>38</v>
      </c>
      <c r="C254" s="47" t="s">
        <v>1178</v>
      </c>
      <c r="D254" s="47" t="s">
        <v>1151</v>
      </c>
      <c r="E254" s="289" t="s">
        <v>1152</v>
      </c>
      <c r="F254" s="47" t="s">
        <v>530</v>
      </c>
      <c r="G254" s="70">
        <v>50</v>
      </c>
      <c r="H254" s="409">
        <v>12.5</v>
      </c>
      <c r="I254" s="49" t="s">
        <v>257</v>
      </c>
      <c r="J254" s="32"/>
      <c r="K254" s="32"/>
      <c r="L254" s="32"/>
      <c r="M254" s="32"/>
      <c r="N254" s="32"/>
      <c r="O254" s="32"/>
      <c r="P254" s="32"/>
      <c r="Q254" s="32"/>
      <c r="R254" s="32"/>
      <c r="S254" s="32"/>
      <c r="T254" s="32"/>
      <c r="U254" s="32"/>
      <c r="V254" s="32"/>
      <c r="W254" s="32"/>
      <c r="X254" s="32"/>
      <c r="Y254" s="32"/>
      <c r="Z254" s="32"/>
    </row>
    <row r="255" spans="1:26" ht="33" customHeight="1">
      <c r="A255" s="300" t="s">
        <v>1177</v>
      </c>
      <c r="B255" s="352" t="s">
        <v>38</v>
      </c>
      <c r="C255" s="47" t="s">
        <v>1178</v>
      </c>
      <c r="D255" s="47" t="s">
        <v>1179</v>
      </c>
      <c r="E255" s="289" t="s">
        <v>1180</v>
      </c>
      <c r="F255" s="47" t="s">
        <v>530</v>
      </c>
      <c r="G255" s="70">
        <v>50</v>
      </c>
      <c r="H255" s="409">
        <v>12.5</v>
      </c>
      <c r="I255" s="49" t="s">
        <v>257</v>
      </c>
      <c r="J255" s="32"/>
      <c r="K255" s="32"/>
      <c r="L255" s="32"/>
      <c r="M255" s="32"/>
      <c r="N255" s="32"/>
      <c r="O255" s="32"/>
      <c r="P255" s="32"/>
      <c r="Q255" s="32"/>
      <c r="R255" s="32"/>
      <c r="S255" s="32"/>
      <c r="T255" s="32"/>
      <c r="U255" s="32"/>
      <c r="V255" s="32"/>
      <c r="W255" s="32"/>
      <c r="X255" s="32"/>
      <c r="Y255" s="32"/>
      <c r="Z255" s="32"/>
    </row>
    <row r="256" spans="1:26" ht="33" customHeight="1">
      <c r="A256" s="300" t="s">
        <v>1177</v>
      </c>
      <c r="B256" s="352" t="s">
        <v>38</v>
      </c>
      <c r="C256" s="47" t="s">
        <v>1178</v>
      </c>
      <c r="D256" s="47" t="s">
        <v>1181</v>
      </c>
      <c r="E256" s="289" t="s">
        <v>1182</v>
      </c>
      <c r="F256" s="47" t="s">
        <v>530</v>
      </c>
      <c r="G256" s="70">
        <v>50</v>
      </c>
      <c r="H256" s="409">
        <v>12.5</v>
      </c>
      <c r="I256" s="49" t="s">
        <v>257</v>
      </c>
      <c r="J256" s="32"/>
      <c r="K256" s="32"/>
      <c r="L256" s="32"/>
      <c r="M256" s="32"/>
      <c r="N256" s="32"/>
      <c r="O256" s="32"/>
      <c r="P256" s="32"/>
      <c r="Q256" s="32"/>
      <c r="R256" s="32"/>
      <c r="S256" s="32"/>
      <c r="T256" s="32"/>
      <c r="U256" s="32"/>
      <c r="V256" s="32"/>
      <c r="W256" s="32"/>
      <c r="X256" s="32"/>
      <c r="Y256" s="32"/>
      <c r="Z256" s="32"/>
    </row>
    <row r="257" spans="1:26" ht="30" customHeight="1">
      <c r="A257" s="300" t="s">
        <v>1183</v>
      </c>
      <c r="B257" s="352" t="s">
        <v>38</v>
      </c>
      <c r="C257" s="47" t="s">
        <v>1184</v>
      </c>
      <c r="D257" s="47" t="s">
        <v>1185</v>
      </c>
      <c r="E257" s="289" t="s">
        <v>1186</v>
      </c>
      <c r="F257" s="47" t="s">
        <v>530</v>
      </c>
      <c r="G257" s="70">
        <v>50</v>
      </c>
      <c r="H257" s="409">
        <v>12.5</v>
      </c>
      <c r="I257" s="49" t="s">
        <v>257</v>
      </c>
      <c r="J257" s="32"/>
      <c r="K257" s="32"/>
      <c r="L257" s="32"/>
      <c r="M257" s="32"/>
      <c r="N257" s="32"/>
      <c r="O257" s="32"/>
      <c r="P257" s="32"/>
      <c r="Q257" s="32"/>
      <c r="R257" s="32"/>
      <c r="S257" s="32"/>
      <c r="T257" s="32"/>
      <c r="U257" s="32"/>
      <c r="V257" s="32"/>
      <c r="W257" s="32"/>
      <c r="X257" s="32"/>
      <c r="Y257" s="32"/>
      <c r="Z257" s="32"/>
    </row>
    <row r="258" spans="1:26" ht="36" customHeight="1">
      <c r="A258" s="300" t="s">
        <v>1183</v>
      </c>
      <c r="B258" s="352" t="s">
        <v>38</v>
      </c>
      <c r="C258" s="47" t="s">
        <v>1184</v>
      </c>
      <c r="D258" s="47" t="s">
        <v>1187</v>
      </c>
      <c r="E258" s="289" t="s">
        <v>1188</v>
      </c>
      <c r="F258" s="47" t="s">
        <v>530</v>
      </c>
      <c r="G258" s="70">
        <v>50</v>
      </c>
      <c r="H258" s="409">
        <v>12.5</v>
      </c>
      <c r="I258" s="49" t="s">
        <v>257</v>
      </c>
      <c r="J258" s="32"/>
      <c r="K258" s="32"/>
      <c r="L258" s="32"/>
      <c r="M258" s="32"/>
      <c r="N258" s="32"/>
      <c r="O258" s="32"/>
      <c r="P258" s="32"/>
      <c r="Q258" s="32"/>
      <c r="R258" s="32"/>
      <c r="S258" s="32"/>
      <c r="T258" s="32"/>
      <c r="U258" s="32"/>
      <c r="V258" s="32"/>
      <c r="W258" s="32"/>
      <c r="X258" s="32"/>
      <c r="Y258" s="32"/>
      <c r="Z258" s="32"/>
    </row>
    <row r="259" spans="1:26" ht="27" customHeight="1">
      <c r="A259" s="354" t="s">
        <v>1189</v>
      </c>
      <c r="B259" s="61" t="s">
        <v>38</v>
      </c>
      <c r="C259" s="61" t="s">
        <v>1190</v>
      </c>
      <c r="D259" s="355" t="s">
        <v>1191</v>
      </c>
      <c r="E259" s="356" t="s">
        <v>1192</v>
      </c>
      <c r="F259" s="357" t="s">
        <v>1193</v>
      </c>
      <c r="G259" s="70">
        <v>50</v>
      </c>
      <c r="H259" s="409">
        <v>50</v>
      </c>
      <c r="I259" s="49" t="s">
        <v>1189</v>
      </c>
      <c r="J259" s="32"/>
      <c r="K259" s="32"/>
      <c r="L259" s="32"/>
      <c r="M259" s="32"/>
      <c r="N259" s="32"/>
      <c r="O259" s="32"/>
      <c r="P259" s="32"/>
      <c r="Q259" s="32"/>
      <c r="R259" s="32"/>
      <c r="S259" s="32"/>
      <c r="T259" s="32"/>
      <c r="U259" s="32"/>
      <c r="V259" s="32"/>
      <c r="W259" s="32"/>
      <c r="X259" s="32"/>
      <c r="Y259" s="32"/>
      <c r="Z259" s="32"/>
    </row>
    <row r="260" spans="1:26" ht="36" customHeight="1">
      <c r="A260" s="313" t="s">
        <v>1194</v>
      </c>
      <c r="B260" s="61" t="s">
        <v>38</v>
      </c>
      <c r="C260" s="90" t="s">
        <v>985</v>
      </c>
      <c r="D260" s="218" t="s">
        <v>1195</v>
      </c>
      <c r="E260" s="307" t="s">
        <v>987</v>
      </c>
      <c r="F260" s="47" t="s">
        <v>682</v>
      </c>
      <c r="G260" s="70">
        <v>50</v>
      </c>
      <c r="H260" s="409">
        <v>6.25</v>
      </c>
      <c r="I260" s="49" t="s">
        <v>73</v>
      </c>
      <c r="J260" s="32"/>
      <c r="K260" s="32"/>
      <c r="L260" s="32"/>
      <c r="M260" s="32"/>
      <c r="N260" s="32"/>
      <c r="O260" s="32"/>
      <c r="P260" s="32"/>
      <c r="Q260" s="32"/>
      <c r="R260" s="32"/>
      <c r="S260" s="32"/>
      <c r="T260" s="32"/>
      <c r="U260" s="32"/>
      <c r="V260" s="32"/>
      <c r="W260" s="32"/>
      <c r="X260" s="32"/>
      <c r="Y260" s="32"/>
      <c r="Z260" s="32"/>
    </row>
    <row r="261" spans="1:26" ht="24" customHeight="1">
      <c r="A261" s="313" t="s">
        <v>1196</v>
      </c>
      <c r="B261" s="47" t="s">
        <v>38</v>
      </c>
      <c r="C261" s="47" t="s">
        <v>1197</v>
      </c>
      <c r="D261" s="300" t="s">
        <v>1198</v>
      </c>
      <c r="E261" s="61" t="s">
        <v>1199</v>
      </c>
      <c r="F261" s="47" t="s">
        <v>530</v>
      </c>
      <c r="G261" s="70">
        <v>50</v>
      </c>
      <c r="H261" s="409">
        <v>12.5</v>
      </c>
      <c r="I261" s="104" t="s">
        <v>179</v>
      </c>
      <c r="J261" s="32"/>
      <c r="K261" s="32"/>
      <c r="L261" s="32"/>
      <c r="M261" s="32"/>
      <c r="N261" s="32"/>
      <c r="O261" s="32"/>
      <c r="P261" s="32"/>
      <c r="Q261" s="32"/>
      <c r="R261" s="32"/>
      <c r="S261" s="32"/>
      <c r="T261" s="32"/>
      <c r="U261" s="32"/>
      <c r="V261" s="32"/>
      <c r="W261" s="32"/>
      <c r="X261" s="32"/>
      <c r="Y261" s="32"/>
      <c r="Z261" s="32"/>
    </row>
    <row r="262" spans="1:26" ht="30" customHeight="1">
      <c r="A262" s="58" t="s">
        <v>547</v>
      </c>
      <c r="B262" s="47" t="s">
        <v>38</v>
      </c>
      <c r="C262" s="47" t="s">
        <v>548</v>
      </c>
      <c r="D262" s="300" t="s">
        <v>549</v>
      </c>
      <c r="E262" s="61" t="s">
        <v>550</v>
      </c>
      <c r="F262" s="47" t="s">
        <v>530</v>
      </c>
      <c r="G262" s="70">
        <v>50</v>
      </c>
      <c r="H262" s="409">
        <v>5</v>
      </c>
      <c r="I262" s="104" t="s">
        <v>179</v>
      </c>
      <c r="J262" s="32"/>
      <c r="K262" s="32"/>
      <c r="L262" s="32"/>
      <c r="M262" s="32"/>
      <c r="N262" s="32"/>
      <c r="O262" s="32"/>
      <c r="P262" s="32"/>
      <c r="Q262" s="32"/>
      <c r="R262" s="32"/>
      <c r="S262" s="32"/>
      <c r="T262" s="32"/>
      <c r="U262" s="32"/>
      <c r="V262" s="32"/>
      <c r="W262" s="32"/>
      <c r="X262" s="32"/>
      <c r="Y262" s="32"/>
      <c r="Z262" s="32"/>
    </row>
    <row r="263" spans="1:26" ht="34.5" customHeight="1">
      <c r="A263" s="58" t="s">
        <v>547</v>
      </c>
      <c r="B263" s="47" t="s">
        <v>38</v>
      </c>
      <c r="C263" s="47" t="s">
        <v>548</v>
      </c>
      <c r="D263" s="300" t="s">
        <v>551</v>
      </c>
      <c r="E263" s="61" t="s">
        <v>308</v>
      </c>
      <c r="F263" s="47" t="s">
        <v>530</v>
      </c>
      <c r="G263" s="70">
        <v>50</v>
      </c>
      <c r="H263" s="409">
        <v>5</v>
      </c>
      <c r="I263" s="104" t="s">
        <v>179</v>
      </c>
      <c r="J263" s="32"/>
      <c r="K263" s="32"/>
      <c r="L263" s="32"/>
      <c r="M263" s="32"/>
      <c r="N263" s="32"/>
      <c r="O263" s="32"/>
      <c r="P263" s="32"/>
      <c r="Q263" s="32"/>
      <c r="R263" s="32"/>
      <c r="S263" s="32"/>
      <c r="T263" s="32"/>
      <c r="U263" s="32"/>
      <c r="V263" s="32"/>
      <c r="W263" s="32"/>
      <c r="X263" s="32"/>
      <c r="Y263" s="32"/>
      <c r="Z263" s="32"/>
    </row>
    <row r="264" spans="1:26" ht="33" customHeight="1">
      <c r="A264" s="58" t="s">
        <v>547</v>
      </c>
      <c r="B264" s="61" t="s">
        <v>38</v>
      </c>
      <c r="C264" s="47" t="s">
        <v>548</v>
      </c>
      <c r="D264" s="300" t="s">
        <v>552</v>
      </c>
      <c r="E264" s="61" t="s">
        <v>553</v>
      </c>
      <c r="F264" s="47" t="s">
        <v>530</v>
      </c>
      <c r="G264" s="70">
        <v>50</v>
      </c>
      <c r="H264" s="409">
        <v>5</v>
      </c>
      <c r="I264" s="104" t="s">
        <v>179</v>
      </c>
      <c r="J264" s="32"/>
      <c r="K264" s="32"/>
      <c r="L264" s="32"/>
      <c r="M264" s="32"/>
      <c r="N264" s="32"/>
      <c r="O264" s="32"/>
      <c r="P264" s="32"/>
      <c r="Q264" s="32"/>
      <c r="R264" s="32"/>
      <c r="S264" s="32"/>
      <c r="T264" s="32"/>
      <c r="U264" s="32"/>
      <c r="V264" s="32"/>
      <c r="W264" s="32"/>
      <c r="X264" s="32"/>
      <c r="Y264" s="32"/>
      <c r="Z264" s="32"/>
    </row>
    <row r="265" spans="1:26" ht="34.5" customHeight="1">
      <c r="A265" s="58" t="s">
        <v>547</v>
      </c>
      <c r="B265" s="61" t="s">
        <v>38</v>
      </c>
      <c r="C265" s="47" t="s">
        <v>548</v>
      </c>
      <c r="D265" s="300" t="s">
        <v>554</v>
      </c>
      <c r="E265" s="61" t="s">
        <v>555</v>
      </c>
      <c r="F265" s="47" t="s">
        <v>530</v>
      </c>
      <c r="G265" s="70">
        <v>50</v>
      </c>
      <c r="H265" s="409">
        <v>5</v>
      </c>
      <c r="I265" s="104" t="s">
        <v>179</v>
      </c>
      <c r="J265" s="32"/>
      <c r="K265" s="32"/>
      <c r="L265" s="32"/>
      <c r="M265" s="32"/>
      <c r="N265" s="32"/>
      <c r="O265" s="32"/>
      <c r="P265" s="32"/>
      <c r="Q265" s="32"/>
      <c r="R265" s="32"/>
      <c r="S265" s="32"/>
      <c r="T265" s="32"/>
      <c r="U265" s="32"/>
      <c r="V265" s="32"/>
      <c r="W265" s="32"/>
      <c r="X265" s="32"/>
      <c r="Y265" s="32"/>
      <c r="Z265" s="32"/>
    </row>
    <row r="266" spans="1:26" ht="36" customHeight="1">
      <c r="A266" s="58" t="s">
        <v>547</v>
      </c>
      <c r="B266" s="47" t="s">
        <v>38</v>
      </c>
      <c r="C266" s="47" t="s">
        <v>548</v>
      </c>
      <c r="D266" s="300" t="s">
        <v>556</v>
      </c>
      <c r="E266" s="47" t="s">
        <v>557</v>
      </c>
      <c r="F266" s="47" t="s">
        <v>530</v>
      </c>
      <c r="G266" s="70">
        <v>50</v>
      </c>
      <c r="H266" s="409">
        <v>5</v>
      </c>
      <c r="I266" s="104" t="s">
        <v>179</v>
      </c>
      <c r="J266" s="32"/>
      <c r="K266" s="32"/>
      <c r="L266" s="32"/>
      <c r="M266" s="32"/>
      <c r="N266" s="32"/>
      <c r="O266" s="32"/>
      <c r="P266" s="32"/>
      <c r="Q266" s="32"/>
      <c r="R266" s="32"/>
      <c r="S266" s="32"/>
      <c r="T266" s="32"/>
      <c r="U266" s="32"/>
      <c r="V266" s="32"/>
      <c r="W266" s="32"/>
      <c r="X266" s="32"/>
      <c r="Y266" s="32"/>
      <c r="Z266" s="32"/>
    </row>
    <row r="267" spans="1:26" ht="31.5" customHeight="1">
      <c r="A267" s="300" t="s">
        <v>1200</v>
      </c>
      <c r="B267" s="47" t="s">
        <v>38</v>
      </c>
      <c r="C267" s="47" t="s">
        <v>1201</v>
      </c>
      <c r="D267" s="300" t="s">
        <v>1202</v>
      </c>
      <c r="E267" s="61" t="s">
        <v>1203</v>
      </c>
      <c r="F267" s="47" t="s">
        <v>530</v>
      </c>
      <c r="G267" s="70">
        <v>50</v>
      </c>
      <c r="H267" s="409">
        <v>10</v>
      </c>
      <c r="I267" s="104" t="s">
        <v>179</v>
      </c>
      <c r="J267" s="32"/>
      <c r="K267" s="32"/>
      <c r="L267" s="32"/>
      <c r="M267" s="32"/>
      <c r="N267" s="32"/>
      <c r="O267" s="32"/>
      <c r="P267" s="32"/>
      <c r="Q267" s="32"/>
      <c r="R267" s="32"/>
      <c r="S267" s="32"/>
      <c r="T267" s="32"/>
      <c r="U267" s="32"/>
      <c r="V267" s="32"/>
      <c r="W267" s="32"/>
      <c r="X267" s="32"/>
      <c r="Y267" s="32"/>
      <c r="Z267" s="32"/>
    </row>
    <row r="268" spans="1:26" ht="33" customHeight="1">
      <c r="A268" s="300" t="s">
        <v>1204</v>
      </c>
      <c r="B268" s="47" t="s">
        <v>38</v>
      </c>
      <c r="C268" s="47" t="s">
        <v>789</v>
      </c>
      <c r="D268" s="300" t="s">
        <v>1205</v>
      </c>
      <c r="E268" s="61" t="s">
        <v>791</v>
      </c>
      <c r="F268" s="47" t="s">
        <v>530</v>
      </c>
      <c r="G268" s="70">
        <v>50</v>
      </c>
      <c r="H268" s="409">
        <v>8.33</v>
      </c>
      <c r="I268" s="104" t="s">
        <v>179</v>
      </c>
      <c r="J268" s="32"/>
      <c r="K268" s="32"/>
      <c r="L268" s="32"/>
      <c r="M268" s="32"/>
      <c r="N268" s="32"/>
      <c r="O268" s="32"/>
      <c r="P268" s="32"/>
      <c r="Q268" s="32"/>
      <c r="R268" s="32"/>
      <c r="S268" s="32"/>
      <c r="T268" s="32"/>
      <c r="U268" s="32"/>
      <c r="V268" s="32"/>
      <c r="W268" s="32"/>
      <c r="X268" s="32"/>
      <c r="Y268" s="32"/>
      <c r="Z268" s="32"/>
    </row>
    <row r="269" spans="1:26" ht="34.5" customHeight="1">
      <c r="A269" s="300" t="s">
        <v>1204</v>
      </c>
      <c r="B269" s="47" t="s">
        <v>38</v>
      </c>
      <c r="C269" s="47" t="s">
        <v>789</v>
      </c>
      <c r="D269" s="300" t="s">
        <v>1206</v>
      </c>
      <c r="E269" s="61" t="s">
        <v>1207</v>
      </c>
      <c r="F269" s="47" t="s">
        <v>682</v>
      </c>
      <c r="G269" s="70">
        <v>50</v>
      </c>
      <c r="H269" s="409" t="s">
        <v>1208</v>
      </c>
      <c r="I269" s="104" t="s">
        <v>179</v>
      </c>
      <c r="J269" s="32"/>
      <c r="K269" s="32"/>
      <c r="L269" s="32"/>
      <c r="M269" s="32"/>
      <c r="N269" s="32"/>
      <c r="O269" s="32"/>
      <c r="P269" s="32"/>
      <c r="Q269" s="32"/>
      <c r="R269" s="32"/>
      <c r="S269" s="32"/>
      <c r="T269" s="32"/>
      <c r="U269" s="32"/>
      <c r="V269" s="32"/>
      <c r="W269" s="32"/>
      <c r="X269" s="32"/>
      <c r="Y269" s="32"/>
      <c r="Z269" s="32"/>
    </row>
    <row r="270" spans="1:26" ht="34.5" customHeight="1">
      <c r="A270" s="300" t="s">
        <v>1204</v>
      </c>
      <c r="B270" s="47" t="s">
        <v>38</v>
      </c>
      <c r="C270" s="47" t="s">
        <v>789</v>
      </c>
      <c r="D270" s="300" t="s">
        <v>1209</v>
      </c>
      <c r="E270" s="61" t="s">
        <v>1210</v>
      </c>
      <c r="F270" s="47" t="s">
        <v>682</v>
      </c>
      <c r="G270" s="70">
        <v>50</v>
      </c>
      <c r="H270" s="409" t="s">
        <v>1208</v>
      </c>
      <c r="I270" s="104" t="s">
        <v>179</v>
      </c>
      <c r="J270" s="32"/>
      <c r="K270" s="32"/>
      <c r="L270" s="32"/>
      <c r="M270" s="32"/>
      <c r="N270" s="32"/>
      <c r="O270" s="32"/>
      <c r="P270" s="32"/>
      <c r="Q270" s="32"/>
      <c r="R270" s="32"/>
      <c r="S270" s="32"/>
      <c r="T270" s="32"/>
      <c r="U270" s="32"/>
      <c r="V270" s="32"/>
      <c r="W270" s="32"/>
      <c r="X270" s="32"/>
      <c r="Y270" s="32"/>
      <c r="Z270" s="32"/>
    </row>
    <row r="271" spans="1:26" ht="34.5" customHeight="1">
      <c r="A271" s="300" t="s">
        <v>853</v>
      </c>
      <c r="B271" s="47" t="s">
        <v>38</v>
      </c>
      <c r="C271" s="47" t="s">
        <v>854</v>
      </c>
      <c r="D271" s="300" t="s">
        <v>855</v>
      </c>
      <c r="E271" s="61" t="s">
        <v>856</v>
      </c>
      <c r="F271" s="47" t="s">
        <v>530</v>
      </c>
      <c r="G271" s="70">
        <v>50</v>
      </c>
      <c r="H271" s="409">
        <v>16.66</v>
      </c>
      <c r="I271" s="104" t="s">
        <v>179</v>
      </c>
      <c r="J271" s="32"/>
      <c r="K271" s="32"/>
      <c r="L271" s="32"/>
      <c r="M271" s="32"/>
      <c r="N271" s="32"/>
      <c r="O271" s="32"/>
      <c r="P271" s="32"/>
      <c r="Q271" s="32"/>
      <c r="R271" s="32"/>
      <c r="S271" s="32"/>
      <c r="T271" s="32"/>
      <c r="U271" s="32"/>
      <c r="V271" s="32"/>
      <c r="W271" s="32"/>
      <c r="X271" s="32"/>
      <c r="Y271" s="32"/>
      <c r="Z271" s="32"/>
    </row>
    <row r="272" spans="1:26" ht="30" customHeight="1">
      <c r="A272" s="300" t="s">
        <v>853</v>
      </c>
      <c r="B272" s="47" t="s">
        <v>38</v>
      </c>
      <c r="C272" s="47" t="s">
        <v>854</v>
      </c>
      <c r="D272" s="300" t="s">
        <v>857</v>
      </c>
      <c r="E272" s="61" t="s">
        <v>858</v>
      </c>
      <c r="F272" s="47" t="s">
        <v>530</v>
      </c>
      <c r="G272" s="70">
        <v>50</v>
      </c>
      <c r="H272" s="409">
        <v>16.66</v>
      </c>
      <c r="I272" s="104" t="s">
        <v>179</v>
      </c>
      <c r="J272" s="32"/>
      <c r="K272" s="32"/>
      <c r="L272" s="32"/>
      <c r="M272" s="32"/>
      <c r="N272" s="32"/>
      <c r="O272" s="32"/>
      <c r="P272" s="32"/>
      <c r="Q272" s="32"/>
      <c r="R272" s="32"/>
      <c r="S272" s="32"/>
      <c r="T272" s="32"/>
      <c r="U272" s="32"/>
      <c r="V272" s="32"/>
      <c r="W272" s="32"/>
      <c r="X272" s="32"/>
      <c r="Y272" s="32"/>
      <c r="Z272" s="32"/>
    </row>
    <row r="273" spans="1:26" ht="27" customHeight="1">
      <c r="A273" s="300" t="s">
        <v>1211</v>
      </c>
      <c r="B273" s="47" t="s">
        <v>38</v>
      </c>
      <c r="C273" s="47" t="s">
        <v>1212</v>
      </c>
      <c r="D273" s="300" t="s">
        <v>1213</v>
      </c>
      <c r="E273" s="358" t="s">
        <v>1214</v>
      </c>
      <c r="F273" s="47" t="s">
        <v>682</v>
      </c>
      <c r="G273" s="70">
        <v>50</v>
      </c>
      <c r="H273" s="409">
        <v>8.33</v>
      </c>
      <c r="I273" s="104" t="s">
        <v>179</v>
      </c>
      <c r="J273" s="32"/>
      <c r="K273" s="32"/>
      <c r="L273" s="32"/>
      <c r="M273" s="32"/>
      <c r="N273" s="32"/>
      <c r="O273" s="32"/>
      <c r="P273" s="32"/>
      <c r="Q273" s="32"/>
      <c r="R273" s="32"/>
      <c r="S273" s="32"/>
      <c r="T273" s="32"/>
      <c r="U273" s="32"/>
      <c r="V273" s="32"/>
      <c r="W273" s="32"/>
      <c r="X273" s="32"/>
      <c r="Y273" s="32"/>
      <c r="Z273" s="32"/>
    </row>
    <row r="274" spans="1:26" ht="27" customHeight="1">
      <c r="A274" s="300" t="s">
        <v>1215</v>
      </c>
      <c r="B274" s="47" t="s">
        <v>38</v>
      </c>
      <c r="C274" s="47" t="s">
        <v>1216</v>
      </c>
      <c r="D274" s="300" t="s">
        <v>1217</v>
      </c>
      <c r="E274" s="358" t="s">
        <v>1218</v>
      </c>
      <c r="F274" s="47" t="s">
        <v>682</v>
      </c>
      <c r="G274" s="70">
        <v>50</v>
      </c>
      <c r="H274" s="409">
        <v>6.25</v>
      </c>
      <c r="I274" s="104" t="s">
        <v>179</v>
      </c>
      <c r="J274" s="32"/>
      <c r="K274" s="32"/>
      <c r="L274" s="32"/>
      <c r="M274" s="32"/>
      <c r="N274" s="32"/>
      <c r="O274" s="32"/>
      <c r="P274" s="32"/>
      <c r="Q274" s="32"/>
      <c r="R274" s="32"/>
      <c r="S274" s="32"/>
      <c r="T274" s="32"/>
      <c r="U274" s="32"/>
      <c r="V274" s="32"/>
      <c r="W274" s="32"/>
      <c r="X274" s="32"/>
      <c r="Y274" s="32"/>
      <c r="Z274" s="32"/>
    </row>
    <row r="275" spans="1:26" ht="30" customHeight="1">
      <c r="A275" s="359" t="s">
        <v>1219</v>
      </c>
      <c r="B275" s="96" t="s">
        <v>183</v>
      </c>
      <c r="C275" s="96" t="s">
        <v>1220</v>
      </c>
      <c r="D275" s="360" t="s">
        <v>1221</v>
      </c>
      <c r="E275" s="99" t="s">
        <v>876</v>
      </c>
      <c r="F275" s="361" t="s">
        <v>530</v>
      </c>
      <c r="G275" s="102">
        <v>50</v>
      </c>
      <c r="H275" s="481">
        <v>7.14</v>
      </c>
      <c r="I275" s="104" t="s">
        <v>186</v>
      </c>
      <c r="J275" s="32"/>
      <c r="K275" s="32"/>
      <c r="L275" s="32"/>
      <c r="M275" s="32"/>
      <c r="N275" s="32"/>
      <c r="O275" s="32"/>
      <c r="P275" s="32"/>
      <c r="Q275" s="32"/>
      <c r="R275" s="32"/>
      <c r="S275" s="32"/>
      <c r="T275" s="32"/>
      <c r="U275" s="32"/>
      <c r="V275" s="32"/>
      <c r="W275" s="32"/>
      <c r="X275" s="32"/>
      <c r="Y275" s="32"/>
      <c r="Z275" s="32"/>
    </row>
    <row r="276" spans="1:26" ht="25.5" customHeight="1">
      <c r="A276" s="181" t="s">
        <v>1222</v>
      </c>
      <c r="B276" s="96" t="s">
        <v>183</v>
      </c>
      <c r="C276" s="99" t="s">
        <v>799</v>
      </c>
      <c r="D276" s="360" t="s">
        <v>1223</v>
      </c>
      <c r="E276" s="99" t="s">
        <v>1006</v>
      </c>
      <c r="F276" s="362" t="s">
        <v>530</v>
      </c>
      <c r="G276" s="102">
        <v>50</v>
      </c>
      <c r="H276" s="481">
        <v>16.66</v>
      </c>
      <c r="I276" s="104" t="s">
        <v>186</v>
      </c>
      <c r="J276" s="32"/>
      <c r="K276" s="32"/>
      <c r="L276" s="32"/>
      <c r="M276" s="32"/>
      <c r="N276" s="32"/>
      <c r="O276" s="32"/>
      <c r="P276" s="32"/>
      <c r="Q276" s="32"/>
      <c r="R276" s="32"/>
      <c r="S276" s="32"/>
      <c r="T276" s="32"/>
      <c r="U276" s="32"/>
      <c r="V276" s="32"/>
      <c r="W276" s="32"/>
      <c r="X276" s="32"/>
      <c r="Y276" s="32"/>
      <c r="Z276" s="32"/>
    </row>
    <row r="277" spans="1:26" ht="33" customHeight="1">
      <c r="A277" s="181" t="s">
        <v>1222</v>
      </c>
      <c r="B277" s="96" t="s">
        <v>183</v>
      </c>
      <c r="C277" s="99" t="s">
        <v>799</v>
      </c>
      <c r="D277" s="99" t="s">
        <v>1224</v>
      </c>
      <c r="E277" s="96" t="s">
        <v>1003</v>
      </c>
      <c r="F277" s="362" t="s">
        <v>530</v>
      </c>
      <c r="G277" s="363">
        <v>50</v>
      </c>
      <c r="H277" s="510">
        <v>16.66</v>
      </c>
      <c r="I277" s="104" t="s">
        <v>186</v>
      </c>
      <c r="J277" s="32"/>
      <c r="K277" s="32"/>
      <c r="L277" s="32"/>
      <c r="M277" s="32"/>
      <c r="N277" s="32"/>
      <c r="O277" s="32"/>
      <c r="P277" s="32"/>
      <c r="Q277" s="32"/>
      <c r="R277" s="32"/>
      <c r="S277" s="32"/>
      <c r="T277" s="32"/>
      <c r="U277" s="32"/>
      <c r="V277" s="32"/>
      <c r="W277" s="32"/>
      <c r="X277" s="32"/>
      <c r="Y277" s="32"/>
      <c r="Z277" s="32"/>
    </row>
    <row r="278" spans="1:26" ht="34.5" customHeight="1">
      <c r="A278" s="364" t="s">
        <v>1225</v>
      </c>
      <c r="B278" s="98" t="s">
        <v>183</v>
      </c>
      <c r="C278" s="99" t="s">
        <v>985</v>
      </c>
      <c r="D278" s="99" t="s">
        <v>1226</v>
      </c>
      <c r="E278" s="98" t="s">
        <v>987</v>
      </c>
      <c r="F278" s="362" t="s">
        <v>530</v>
      </c>
      <c r="G278" s="365">
        <v>50</v>
      </c>
      <c r="H278" s="511">
        <v>6.25</v>
      </c>
      <c r="I278" s="104" t="s">
        <v>186</v>
      </c>
      <c r="J278" s="32"/>
      <c r="K278" s="32"/>
      <c r="L278" s="32"/>
      <c r="M278" s="32"/>
      <c r="N278" s="32"/>
      <c r="O278" s="32"/>
      <c r="P278" s="32"/>
      <c r="Q278" s="32"/>
      <c r="R278" s="32"/>
      <c r="S278" s="32"/>
      <c r="T278" s="32"/>
      <c r="U278" s="32"/>
      <c r="V278" s="32"/>
      <c r="W278" s="32"/>
      <c r="X278" s="32"/>
      <c r="Y278" s="32"/>
      <c r="Z278" s="32"/>
    </row>
    <row r="279" spans="1:26" ht="36" customHeight="1">
      <c r="A279" s="364" t="s">
        <v>1227</v>
      </c>
      <c r="B279" s="98" t="s">
        <v>183</v>
      </c>
      <c r="C279" s="140" t="s">
        <v>1228</v>
      </c>
      <c r="D279" s="99" t="s">
        <v>1229</v>
      </c>
      <c r="E279" s="99" t="s">
        <v>1230</v>
      </c>
      <c r="F279" s="362" t="s">
        <v>682</v>
      </c>
      <c r="G279" s="365">
        <v>50</v>
      </c>
      <c r="H279" s="511">
        <v>7.14</v>
      </c>
      <c r="I279" s="104" t="s">
        <v>186</v>
      </c>
      <c r="J279" s="32"/>
      <c r="K279" s="32"/>
      <c r="L279" s="32"/>
      <c r="M279" s="32"/>
      <c r="N279" s="32"/>
      <c r="O279" s="32"/>
      <c r="P279" s="32"/>
      <c r="Q279" s="32"/>
      <c r="R279" s="32"/>
      <c r="S279" s="32"/>
      <c r="T279" s="32"/>
      <c r="U279" s="32"/>
      <c r="V279" s="32"/>
      <c r="W279" s="32"/>
      <c r="X279" s="32"/>
      <c r="Y279" s="32"/>
      <c r="Z279" s="32"/>
    </row>
    <row r="280" spans="1:26" ht="34.5" customHeight="1">
      <c r="A280" s="364" t="s">
        <v>1231</v>
      </c>
      <c r="B280" s="367" t="s">
        <v>183</v>
      </c>
      <c r="C280" s="99" t="s">
        <v>1232</v>
      </c>
      <c r="D280" s="99" t="s">
        <v>1233</v>
      </c>
      <c r="E280" s="99" t="s">
        <v>998</v>
      </c>
      <c r="F280" s="367" t="s">
        <v>530</v>
      </c>
      <c r="G280" s="365">
        <v>50</v>
      </c>
      <c r="H280" s="511">
        <v>3.84</v>
      </c>
      <c r="I280" s="104" t="s">
        <v>186</v>
      </c>
      <c r="J280" s="32"/>
      <c r="K280" s="32"/>
      <c r="L280" s="32"/>
      <c r="M280" s="32"/>
      <c r="N280" s="32"/>
      <c r="O280" s="32"/>
      <c r="P280" s="32"/>
      <c r="Q280" s="32"/>
      <c r="R280" s="32"/>
      <c r="S280" s="32"/>
      <c r="T280" s="32"/>
      <c r="U280" s="32"/>
      <c r="V280" s="32"/>
      <c r="W280" s="32"/>
      <c r="X280" s="32"/>
      <c r="Y280" s="32"/>
      <c r="Z280" s="32"/>
    </row>
    <row r="281" spans="1:26" ht="31.5" customHeight="1">
      <c r="A281" s="368" t="s">
        <v>1234</v>
      </c>
      <c r="B281" s="367" t="s">
        <v>183</v>
      </c>
      <c r="C281" s="367" t="s">
        <v>540</v>
      </c>
      <c r="D281" s="99" t="s">
        <v>1235</v>
      </c>
      <c r="E281" s="98" t="s">
        <v>882</v>
      </c>
      <c r="F281" s="367" t="s">
        <v>530</v>
      </c>
      <c r="G281" s="365">
        <v>50</v>
      </c>
      <c r="H281" s="511">
        <v>7.14</v>
      </c>
      <c r="I281" s="104" t="s">
        <v>186</v>
      </c>
      <c r="J281" s="32"/>
      <c r="K281" s="32"/>
      <c r="L281" s="32"/>
      <c r="M281" s="32"/>
      <c r="N281" s="32"/>
      <c r="O281" s="32"/>
      <c r="P281" s="32"/>
      <c r="Q281" s="32"/>
      <c r="R281" s="32"/>
      <c r="S281" s="32"/>
      <c r="T281" s="32"/>
      <c r="U281" s="32"/>
      <c r="V281" s="32"/>
      <c r="W281" s="32"/>
      <c r="X281" s="32"/>
      <c r="Y281" s="32"/>
      <c r="Z281" s="32"/>
    </row>
    <row r="282" spans="1:26" ht="30" customHeight="1">
      <c r="A282" s="368" t="s">
        <v>1234</v>
      </c>
      <c r="B282" s="367" t="s">
        <v>1236</v>
      </c>
      <c r="C282" s="367" t="s">
        <v>540</v>
      </c>
      <c r="D282" s="99" t="s">
        <v>1237</v>
      </c>
      <c r="E282" s="99" t="s">
        <v>1238</v>
      </c>
      <c r="F282" s="362" t="s">
        <v>827</v>
      </c>
      <c r="G282" s="365">
        <v>15</v>
      </c>
      <c r="H282" s="511">
        <v>2.14</v>
      </c>
      <c r="I282" s="104" t="s">
        <v>186</v>
      </c>
      <c r="J282" s="32"/>
      <c r="K282" s="32"/>
      <c r="L282" s="32"/>
      <c r="M282" s="32"/>
      <c r="N282" s="32"/>
      <c r="O282" s="32"/>
      <c r="P282" s="32"/>
      <c r="Q282" s="32"/>
      <c r="R282" s="32"/>
      <c r="S282" s="32"/>
      <c r="T282" s="32"/>
      <c r="U282" s="32"/>
      <c r="V282" s="32"/>
      <c r="W282" s="32"/>
      <c r="X282" s="32"/>
      <c r="Y282" s="32"/>
      <c r="Z282" s="32"/>
    </row>
    <row r="283" spans="1:26" ht="33" customHeight="1">
      <c r="A283" s="146" t="s">
        <v>1239</v>
      </c>
      <c r="B283" s="99" t="s">
        <v>1240</v>
      </c>
      <c r="C283" s="99" t="s">
        <v>1241</v>
      </c>
      <c r="D283" s="140" t="s">
        <v>1242</v>
      </c>
      <c r="E283" s="307" t="s">
        <v>1243</v>
      </c>
      <c r="F283" s="292" t="s">
        <v>519</v>
      </c>
      <c r="G283" s="102">
        <v>50</v>
      </c>
      <c r="H283" s="481">
        <v>16.7</v>
      </c>
      <c r="I283" s="104" t="s">
        <v>81</v>
      </c>
      <c r="J283" s="32"/>
      <c r="K283" s="32"/>
      <c r="L283" s="32"/>
      <c r="M283" s="32"/>
      <c r="N283" s="32"/>
      <c r="O283" s="32"/>
      <c r="P283" s="32"/>
      <c r="Q283" s="32"/>
      <c r="R283" s="32"/>
      <c r="S283" s="32"/>
      <c r="T283" s="32"/>
      <c r="U283" s="32"/>
      <c r="V283" s="32"/>
      <c r="W283" s="32"/>
      <c r="X283" s="32"/>
      <c r="Y283" s="32"/>
      <c r="Z283" s="32"/>
    </row>
    <row r="284" spans="1:26" s="496" customFormat="1" ht="181.5" customHeight="1">
      <c r="A284" s="224" t="s">
        <v>2066</v>
      </c>
      <c r="B284" s="224" t="s">
        <v>539</v>
      </c>
      <c r="C284" s="224" t="s">
        <v>2067</v>
      </c>
      <c r="D284" s="674" t="s">
        <v>2068</v>
      </c>
      <c r="E284" s="675" t="s">
        <v>2069</v>
      </c>
      <c r="F284" s="224" t="s">
        <v>530</v>
      </c>
      <c r="G284" s="385">
        <v>50</v>
      </c>
      <c r="H284" s="535">
        <v>50</v>
      </c>
      <c r="I284" s="568" t="s">
        <v>1686</v>
      </c>
      <c r="J284" s="676"/>
      <c r="K284" s="676"/>
      <c r="L284" s="676"/>
      <c r="M284" s="676"/>
      <c r="N284" s="676"/>
      <c r="O284" s="676"/>
      <c r="P284" s="676"/>
      <c r="Q284" s="676"/>
      <c r="R284" s="676"/>
      <c r="S284" s="676"/>
      <c r="T284" s="676"/>
      <c r="U284" s="676"/>
      <c r="V284" s="676"/>
      <c r="W284" s="676"/>
      <c r="X284" s="676"/>
      <c r="Y284" s="676"/>
      <c r="Z284" s="676"/>
    </row>
    <row r="285" spans="1:26" s="496" customFormat="1" ht="207.75" customHeight="1">
      <c r="A285" s="224" t="s">
        <v>2070</v>
      </c>
      <c r="B285" s="224" t="s">
        <v>539</v>
      </c>
      <c r="C285" s="224" t="s">
        <v>2071</v>
      </c>
      <c r="D285" s="677" t="s">
        <v>2072</v>
      </c>
      <c r="E285" s="675" t="s">
        <v>2073</v>
      </c>
      <c r="F285" s="224" t="s">
        <v>530</v>
      </c>
      <c r="G285" s="385">
        <v>50</v>
      </c>
      <c r="H285" s="535">
        <v>2</v>
      </c>
      <c r="I285" s="568" t="s">
        <v>1686</v>
      </c>
    </row>
    <row r="286" spans="1:26" s="496" customFormat="1" ht="168.75" customHeight="1">
      <c r="A286" s="224" t="s">
        <v>2070</v>
      </c>
      <c r="B286" s="224" t="s">
        <v>539</v>
      </c>
      <c r="C286" s="224" t="s">
        <v>2074</v>
      </c>
      <c r="D286" s="677" t="s">
        <v>2075</v>
      </c>
      <c r="E286" s="675" t="s">
        <v>2076</v>
      </c>
      <c r="F286" s="224" t="s">
        <v>530</v>
      </c>
      <c r="G286" s="385">
        <v>50</v>
      </c>
      <c r="H286" s="535">
        <v>2</v>
      </c>
      <c r="I286" s="568" t="s">
        <v>1686</v>
      </c>
    </row>
    <row r="287" spans="1:26" s="496" customFormat="1" ht="207.75" customHeight="1">
      <c r="A287" s="224" t="s">
        <v>2070</v>
      </c>
      <c r="B287" s="224" t="s">
        <v>539</v>
      </c>
      <c r="C287" s="224" t="s">
        <v>2071</v>
      </c>
      <c r="D287" s="224" t="s">
        <v>2077</v>
      </c>
      <c r="E287" s="675" t="s">
        <v>2078</v>
      </c>
      <c r="F287" s="224" t="s">
        <v>530</v>
      </c>
      <c r="G287" s="385">
        <v>50</v>
      </c>
      <c r="H287" s="535">
        <v>2</v>
      </c>
      <c r="I287" s="568" t="s">
        <v>1686</v>
      </c>
    </row>
    <row r="288" spans="1:26" s="496" customFormat="1" ht="285.75" customHeight="1">
      <c r="A288" s="224" t="s">
        <v>2070</v>
      </c>
      <c r="B288" s="224" t="s">
        <v>539</v>
      </c>
      <c r="C288" s="224" t="s">
        <v>2071</v>
      </c>
      <c r="D288" s="224" t="s">
        <v>2079</v>
      </c>
      <c r="E288" s="675" t="s">
        <v>2080</v>
      </c>
      <c r="F288" s="224" t="s">
        <v>530</v>
      </c>
      <c r="G288" s="385">
        <v>50</v>
      </c>
      <c r="H288" s="535">
        <v>2</v>
      </c>
      <c r="I288" s="568" t="s">
        <v>1686</v>
      </c>
    </row>
    <row r="289" spans="1:9" s="496" customFormat="1" ht="298.5" customHeight="1">
      <c r="A289" s="224" t="s">
        <v>2070</v>
      </c>
      <c r="B289" s="224" t="s">
        <v>539</v>
      </c>
      <c r="C289" s="224" t="s">
        <v>2081</v>
      </c>
      <c r="D289" s="224" t="s">
        <v>2082</v>
      </c>
      <c r="E289" s="224" t="s">
        <v>2083</v>
      </c>
      <c r="F289" s="224" t="s">
        <v>530</v>
      </c>
      <c r="G289" s="385">
        <v>50</v>
      </c>
      <c r="H289" s="535">
        <v>2</v>
      </c>
      <c r="I289" s="568" t="s">
        <v>1686</v>
      </c>
    </row>
    <row r="290" spans="1:9" s="496" customFormat="1" ht="312" customHeight="1">
      <c r="A290" s="224" t="s">
        <v>2070</v>
      </c>
      <c r="B290" s="224" t="s">
        <v>539</v>
      </c>
      <c r="C290" s="224" t="s">
        <v>2071</v>
      </c>
      <c r="D290" s="224" t="s">
        <v>2084</v>
      </c>
      <c r="E290" s="224" t="s">
        <v>2085</v>
      </c>
      <c r="F290" s="224" t="s">
        <v>530</v>
      </c>
      <c r="G290" s="385">
        <v>50</v>
      </c>
      <c r="H290" s="535">
        <v>2</v>
      </c>
      <c r="I290" s="568" t="s">
        <v>1686</v>
      </c>
    </row>
    <row r="291" spans="1:9" s="496" customFormat="1" ht="246.75" customHeight="1">
      <c r="A291" s="224" t="s">
        <v>2070</v>
      </c>
      <c r="B291" s="224" t="s">
        <v>539</v>
      </c>
      <c r="C291" s="224" t="s">
        <v>2071</v>
      </c>
      <c r="D291" s="224" t="s">
        <v>2086</v>
      </c>
      <c r="E291" s="224" t="s">
        <v>2080</v>
      </c>
      <c r="F291" s="224" t="s">
        <v>530</v>
      </c>
      <c r="G291" s="385">
        <v>50</v>
      </c>
      <c r="H291" s="535">
        <v>2</v>
      </c>
      <c r="I291" s="568" t="s">
        <v>1686</v>
      </c>
    </row>
    <row r="292" spans="1:9" s="496" customFormat="1" ht="285.75" customHeight="1">
      <c r="A292" s="224" t="s">
        <v>2070</v>
      </c>
      <c r="B292" s="224" t="s">
        <v>539</v>
      </c>
      <c r="C292" s="224" t="s">
        <v>2074</v>
      </c>
      <c r="D292" s="224" t="s">
        <v>2087</v>
      </c>
      <c r="E292" s="224" t="s">
        <v>2088</v>
      </c>
      <c r="F292" s="224" t="s">
        <v>530</v>
      </c>
      <c r="G292" s="385">
        <v>50</v>
      </c>
      <c r="H292" s="535">
        <v>2</v>
      </c>
      <c r="I292" s="568" t="s">
        <v>1686</v>
      </c>
    </row>
    <row r="293" spans="1:9" s="496" customFormat="1" ht="246.75" customHeight="1">
      <c r="A293" s="224" t="s">
        <v>2089</v>
      </c>
      <c r="B293" s="224" t="s">
        <v>539</v>
      </c>
      <c r="C293" s="224" t="s">
        <v>2090</v>
      </c>
      <c r="D293" s="224" t="s">
        <v>2091</v>
      </c>
      <c r="E293" s="674" t="s">
        <v>2092</v>
      </c>
      <c r="F293" s="224" t="s">
        <v>530</v>
      </c>
      <c r="G293" s="385"/>
      <c r="H293" s="535">
        <v>1.61</v>
      </c>
      <c r="I293" s="568" t="s">
        <v>1686</v>
      </c>
    </row>
    <row r="294" spans="1:9" s="496" customFormat="1" ht="273" customHeight="1">
      <c r="A294" s="224" t="s">
        <v>2089</v>
      </c>
      <c r="B294" s="224" t="s">
        <v>539</v>
      </c>
      <c r="C294" s="224" t="s">
        <v>2093</v>
      </c>
      <c r="D294" s="224" t="s">
        <v>2094</v>
      </c>
      <c r="E294" s="224" t="s">
        <v>2095</v>
      </c>
      <c r="F294" s="224" t="s">
        <v>530</v>
      </c>
      <c r="G294" s="385">
        <v>50</v>
      </c>
      <c r="H294" s="535">
        <v>1.61</v>
      </c>
      <c r="I294" s="568" t="s">
        <v>1686</v>
      </c>
    </row>
    <row r="295" spans="1:9" s="496" customFormat="1" ht="246.75" customHeight="1">
      <c r="A295" s="224" t="s">
        <v>2089</v>
      </c>
      <c r="B295" s="224" t="s">
        <v>539</v>
      </c>
      <c r="C295" s="224" t="s">
        <v>2093</v>
      </c>
      <c r="D295" s="224" t="s">
        <v>2096</v>
      </c>
      <c r="E295" s="224" t="s">
        <v>2097</v>
      </c>
      <c r="F295" s="224" t="s">
        <v>530</v>
      </c>
      <c r="G295" s="385">
        <v>50</v>
      </c>
      <c r="H295" s="535">
        <v>1.61</v>
      </c>
      <c r="I295" s="568" t="s">
        <v>1686</v>
      </c>
    </row>
    <row r="296" spans="1:9" s="496" customFormat="1" ht="285.75" customHeight="1">
      <c r="A296" s="224" t="s">
        <v>2066</v>
      </c>
      <c r="B296" s="224" t="s">
        <v>539</v>
      </c>
      <c r="C296" s="224" t="s">
        <v>2098</v>
      </c>
      <c r="D296" s="224" t="s">
        <v>2099</v>
      </c>
      <c r="E296" s="674" t="s">
        <v>2100</v>
      </c>
      <c r="F296" s="224" t="s">
        <v>530</v>
      </c>
      <c r="G296" s="385">
        <v>50</v>
      </c>
      <c r="H296" s="535">
        <v>50</v>
      </c>
      <c r="I296" s="568" t="s">
        <v>1686</v>
      </c>
    </row>
    <row r="297" spans="1:9" s="496" customFormat="1" ht="285.75" customHeight="1">
      <c r="A297" s="224" t="s">
        <v>2066</v>
      </c>
      <c r="B297" s="224" t="s">
        <v>539</v>
      </c>
      <c r="C297" s="224" t="s">
        <v>2098</v>
      </c>
      <c r="D297" s="224" t="s">
        <v>2101</v>
      </c>
      <c r="E297" s="224" t="s">
        <v>2102</v>
      </c>
      <c r="F297" s="224" t="s">
        <v>530</v>
      </c>
      <c r="G297" s="385">
        <v>50</v>
      </c>
      <c r="H297" s="535">
        <v>50</v>
      </c>
      <c r="I297" s="568" t="s">
        <v>1686</v>
      </c>
    </row>
    <row r="298" spans="1:9" s="496" customFormat="1" ht="285.75" customHeight="1">
      <c r="A298" s="224" t="s">
        <v>2066</v>
      </c>
      <c r="B298" s="224" t="s">
        <v>539</v>
      </c>
      <c r="C298" s="224" t="s">
        <v>2098</v>
      </c>
      <c r="D298" s="224" t="s">
        <v>2103</v>
      </c>
      <c r="E298" s="224" t="s">
        <v>2104</v>
      </c>
      <c r="F298" s="224" t="s">
        <v>530</v>
      </c>
      <c r="G298" s="385">
        <v>50</v>
      </c>
      <c r="H298" s="535">
        <v>50</v>
      </c>
      <c r="I298" s="568" t="s">
        <v>1686</v>
      </c>
    </row>
    <row r="299" spans="1:9" s="496" customFormat="1" ht="298.5" customHeight="1">
      <c r="A299" s="224" t="s">
        <v>2066</v>
      </c>
      <c r="B299" s="224" t="s">
        <v>539</v>
      </c>
      <c r="C299" s="224" t="s">
        <v>2098</v>
      </c>
      <c r="D299" s="224" t="s">
        <v>2105</v>
      </c>
      <c r="E299" s="674" t="s">
        <v>2106</v>
      </c>
      <c r="F299" s="224" t="s">
        <v>530</v>
      </c>
      <c r="G299" s="385">
        <v>50</v>
      </c>
      <c r="H299" s="535">
        <v>50</v>
      </c>
      <c r="I299" s="568" t="s">
        <v>1686</v>
      </c>
    </row>
    <row r="300" spans="1:9" s="496" customFormat="1" ht="234" customHeight="1">
      <c r="A300" s="224" t="s">
        <v>2066</v>
      </c>
      <c r="B300" s="224" t="s">
        <v>539</v>
      </c>
      <c r="C300" s="224" t="s">
        <v>2098</v>
      </c>
      <c r="D300" s="224" t="s">
        <v>2107</v>
      </c>
      <c r="E300" s="674" t="s">
        <v>2108</v>
      </c>
      <c r="F300" s="224" t="s">
        <v>530</v>
      </c>
      <c r="G300" s="385">
        <v>50</v>
      </c>
      <c r="H300" s="535">
        <v>50</v>
      </c>
      <c r="I300" s="568" t="s">
        <v>1686</v>
      </c>
    </row>
    <row r="301" spans="1:9" s="496" customFormat="1" ht="285.75" customHeight="1">
      <c r="A301" s="224" t="s">
        <v>2066</v>
      </c>
      <c r="B301" s="224" t="s">
        <v>539</v>
      </c>
      <c r="C301" s="224" t="s">
        <v>2109</v>
      </c>
      <c r="D301" s="224" t="s">
        <v>2110</v>
      </c>
      <c r="E301" s="674" t="s">
        <v>2111</v>
      </c>
      <c r="F301" s="224" t="s">
        <v>530</v>
      </c>
      <c r="G301" s="385">
        <v>50</v>
      </c>
      <c r="H301" s="535">
        <v>50</v>
      </c>
      <c r="I301" s="568" t="s">
        <v>1686</v>
      </c>
    </row>
    <row r="302" spans="1:9" s="496" customFormat="1" ht="273" customHeight="1">
      <c r="A302" s="224" t="s">
        <v>2066</v>
      </c>
      <c r="B302" s="224" t="s">
        <v>539</v>
      </c>
      <c r="C302" s="224" t="s">
        <v>2112</v>
      </c>
      <c r="D302" s="632" t="s">
        <v>2113</v>
      </c>
      <c r="E302" s="674" t="s">
        <v>2114</v>
      </c>
      <c r="F302" s="224" t="s">
        <v>530</v>
      </c>
      <c r="G302" s="385">
        <v>50</v>
      </c>
      <c r="H302" s="535">
        <v>50</v>
      </c>
      <c r="I302" s="568" t="s">
        <v>1686</v>
      </c>
    </row>
    <row r="303" spans="1:9" s="496" customFormat="1" ht="298.5" customHeight="1">
      <c r="A303" s="224" t="s">
        <v>2066</v>
      </c>
      <c r="B303" s="224" t="s">
        <v>539</v>
      </c>
      <c r="C303" s="224" t="s">
        <v>2112</v>
      </c>
      <c r="D303" s="224" t="s">
        <v>2115</v>
      </c>
      <c r="E303" s="674" t="s">
        <v>2116</v>
      </c>
      <c r="F303" s="224" t="s">
        <v>530</v>
      </c>
      <c r="G303" s="385">
        <v>50</v>
      </c>
      <c r="H303" s="535">
        <v>50</v>
      </c>
      <c r="I303" s="568" t="s">
        <v>1686</v>
      </c>
    </row>
    <row r="304" spans="1:9" s="496" customFormat="1" ht="220.5" customHeight="1">
      <c r="A304" s="224"/>
      <c r="B304" s="224" t="s">
        <v>539</v>
      </c>
      <c r="C304" s="224" t="s">
        <v>2112</v>
      </c>
      <c r="D304" s="677" t="s">
        <v>2117</v>
      </c>
      <c r="E304" s="674" t="s">
        <v>2118</v>
      </c>
      <c r="F304" s="224" t="s">
        <v>530</v>
      </c>
      <c r="G304" s="385">
        <v>50</v>
      </c>
      <c r="H304" s="535">
        <v>50</v>
      </c>
      <c r="I304" s="568" t="s">
        <v>1686</v>
      </c>
    </row>
    <row r="305" spans="1:26" s="496" customFormat="1" ht="220.5" customHeight="1">
      <c r="A305" s="224" t="s">
        <v>2066</v>
      </c>
      <c r="B305" s="224" t="s">
        <v>539</v>
      </c>
      <c r="C305" s="224" t="s">
        <v>2112</v>
      </c>
      <c r="D305" s="677" t="s">
        <v>2119</v>
      </c>
      <c r="E305" s="674" t="s">
        <v>2120</v>
      </c>
      <c r="F305" s="224" t="s">
        <v>530</v>
      </c>
      <c r="G305" s="385">
        <v>50</v>
      </c>
      <c r="H305" s="535">
        <v>50</v>
      </c>
      <c r="I305" s="568" t="s">
        <v>1686</v>
      </c>
    </row>
    <row r="306" spans="1:26" s="496" customFormat="1" ht="220.5" customHeight="1">
      <c r="A306" s="224" t="s">
        <v>2066</v>
      </c>
      <c r="B306" s="224" t="s">
        <v>539</v>
      </c>
      <c r="C306" s="224" t="s">
        <v>2112</v>
      </c>
      <c r="D306" s="677" t="s">
        <v>2121</v>
      </c>
      <c r="E306" s="674" t="s">
        <v>2122</v>
      </c>
      <c r="F306" s="224" t="s">
        <v>530</v>
      </c>
      <c r="G306" s="385">
        <v>50</v>
      </c>
      <c r="H306" s="535">
        <v>50</v>
      </c>
      <c r="I306" s="568" t="s">
        <v>1686</v>
      </c>
    </row>
    <row r="307" spans="1:26" s="496" customFormat="1" ht="259.5" customHeight="1">
      <c r="A307" s="224" t="s">
        <v>2123</v>
      </c>
      <c r="B307" s="224" t="s">
        <v>539</v>
      </c>
      <c r="C307" s="224" t="s">
        <v>2124</v>
      </c>
      <c r="D307" s="224" t="s">
        <v>2125</v>
      </c>
      <c r="E307" s="674" t="s">
        <v>2126</v>
      </c>
      <c r="F307" s="224" t="s">
        <v>530</v>
      </c>
      <c r="G307" s="385">
        <v>50</v>
      </c>
      <c r="H307" s="535">
        <v>25</v>
      </c>
      <c r="I307" s="568" t="s">
        <v>1686</v>
      </c>
    </row>
    <row r="308" spans="1:26" s="496" customFormat="1" ht="207.75" customHeight="1">
      <c r="A308" s="678" t="s">
        <v>2123</v>
      </c>
      <c r="B308" s="678" t="s">
        <v>539</v>
      </c>
      <c r="C308" s="678" t="s">
        <v>2124</v>
      </c>
      <c r="D308" s="678" t="s">
        <v>2127</v>
      </c>
      <c r="E308" s="679" t="s">
        <v>2128</v>
      </c>
      <c r="F308" s="678" t="s">
        <v>2129</v>
      </c>
      <c r="G308" s="680">
        <v>15</v>
      </c>
      <c r="H308" s="681">
        <v>7.5</v>
      </c>
      <c r="I308" s="568" t="s">
        <v>1686</v>
      </c>
      <c r="J308" s="682"/>
      <c r="K308" s="682"/>
      <c r="L308" s="682"/>
      <c r="M308" s="682"/>
      <c r="N308" s="682"/>
      <c r="O308" s="682"/>
      <c r="P308" s="682"/>
      <c r="Q308" s="682"/>
      <c r="R308" s="682"/>
      <c r="S308" s="682"/>
      <c r="T308" s="682"/>
      <c r="U308" s="682"/>
      <c r="V308" s="682"/>
      <c r="W308" s="682"/>
      <c r="X308" s="682"/>
      <c r="Y308" s="682"/>
      <c r="Z308" s="682"/>
    </row>
    <row r="309" spans="1:26" s="496" customFormat="1" ht="273" customHeight="1">
      <c r="A309" s="224" t="s">
        <v>2066</v>
      </c>
      <c r="B309" s="224" t="s">
        <v>539</v>
      </c>
      <c r="C309" s="224" t="s">
        <v>2130</v>
      </c>
      <c r="D309" s="224" t="s">
        <v>2131</v>
      </c>
      <c r="E309" s="674" t="s">
        <v>2132</v>
      </c>
      <c r="F309" s="224" t="s">
        <v>530</v>
      </c>
      <c r="G309" s="385">
        <v>50</v>
      </c>
      <c r="H309" s="535">
        <v>50</v>
      </c>
      <c r="I309" s="568" t="s">
        <v>1686</v>
      </c>
    </row>
    <row r="310" spans="1:26" s="496" customFormat="1" ht="298.5" customHeight="1">
      <c r="A310" s="224" t="s">
        <v>2066</v>
      </c>
      <c r="B310" s="224" t="s">
        <v>539</v>
      </c>
      <c r="C310" s="224" t="s">
        <v>2133</v>
      </c>
      <c r="D310" s="224" t="s">
        <v>2134</v>
      </c>
      <c r="E310" s="674" t="s">
        <v>2135</v>
      </c>
      <c r="F310" s="224" t="s">
        <v>530</v>
      </c>
      <c r="G310" s="385">
        <v>50</v>
      </c>
      <c r="H310" s="535">
        <v>50</v>
      </c>
      <c r="I310" s="568" t="s">
        <v>1686</v>
      </c>
    </row>
    <row r="311" spans="1:26" s="496" customFormat="1" ht="285.75" customHeight="1">
      <c r="A311" s="224" t="s">
        <v>2066</v>
      </c>
      <c r="B311" s="224" t="s">
        <v>539</v>
      </c>
      <c r="C311" s="224" t="s">
        <v>2130</v>
      </c>
      <c r="D311" s="224" t="s">
        <v>2136</v>
      </c>
      <c r="E311" s="674" t="s">
        <v>2137</v>
      </c>
      <c r="F311" s="224" t="s">
        <v>2138</v>
      </c>
      <c r="G311" s="385">
        <v>50</v>
      </c>
      <c r="H311" s="535">
        <v>50</v>
      </c>
      <c r="I311" s="568" t="s">
        <v>1686</v>
      </c>
    </row>
    <row r="312" spans="1:26" s="496" customFormat="1" ht="285.75" customHeight="1">
      <c r="A312" s="224" t="s">
        <v>2066</v>
      </c>
      <c r="B312" s="224" t="s">
        <v>539</v>
      </c>
      <c r="C312" s="224" t="s">
        <v>2139</v>
      </c>
      <c r="D312" s="224" t="s">
        <v>2140</v>
      </c>
      <c r="E312" s="674" t="s">
        <v>2141</v>
      </c>
      <c r="F312" s="224" t="s">
        <v>530</v>
      </c>
      <c r="G312" s="385">
        <v>50</v>
      </c>
      <c r="H312" s="535">
        <v>50</v>
      </c>
      <c r="I312" s="568" t="s">
        <v>1686</v>
      </c>
    </row>
    <row r="313" spans="1:26" s="496" customFormat="1" ht="298.5" customHeight="1">
      <c r="A313" s="224" t="s">
        <v>2142</v>
      </c>
      <c r="B313" s="224" t="s">
        <v>539</v>
      </c>
      <c r="C313" s="224" t="s">
        <v>2143</v>
      </c>
      <c r="D313" s="224" t="s">
        <v>2144</v>
      </c>
      <c r="E313" s="674" t="s">
        <v>2145</v>
      </c>
      <c r="F313" s="224" t="s">
        <v>530</v>
      </c>
      <c r="G313" s="385">
        <v>50</v>
      </c>
      <c r="H313" s="535">
        <v>16.66</v>
      </c>
      <c r="I313" s="568" t="s">
        <v>1686</v>
      </c>
    </row>
    <row r="314" spans="1:26" s="496" customFormat="1" ht="117" customHeight="1">
      <c r="A314" s="224" t="s">
        <v>2066</v>
      </c>
      <c r="B314" s="224"/>
      <c r="C314" s="224" t="s">
        <v>2146</v>
      </c>
      <c r="D314" s="224" t="s">
        <v>2147</v>
      </c>
      <c r="E314" s="224" t="s">
        <v>2148</v>
      </c>
      <c r="F314" s="224" t="s">
        <v>827</v>
      </c>
      <c r="G314" s="385">
        <v>15</v>
      </c>
      <c r="H314" s="535">
        <v>15</v>
      </c>
      <c r="I314" s="568" t="s">
        <v>1686</v>
      </c>
    </row>
    <row r="315" spans="1:26" s="496" customFormat="1" ht="259.5" customHeight="1">
      <c r="A315" s="224" t="s">
        <v>2066</v>
      </c>
      <c r="B315" s="224"/>
      <c r="C315" s="224" t="s">
        <v>2149</v>
      </c>
      <c r="D315" s="224" t="s">
        <v>2150</v>
      </c>
      <c r="E315" s="674" t="s">
        <v>2151</v>
      </c>
      <c r="F315" s="224" t="s">
        <v>827</v>
      </c>
      <c r="G315" s="385">
        <v>15</v>
      </c>
      <c r="H315" s="535">
        <v>15</v>
      </c>
      <c r="I315" s="568" t="s">
        <v>1686</v>
      </c>
    </row>
    <row r="316" spans="1:26" s="496" customFormat="1" ht="259.5" customHeight="1">
      <c r="A316" s="678" t="s">
        <v>2152</v>
      </c>
      <c r="B316" s="678" t="s">
        <v>539</v>
      </c>
      <c r="C316" s="678" t="s">
        <v>2153</v>
      </c>
      <c r="D316" s="678" t="s">
        <v>2154</v>
      </c>
      <c r="E316" s="679" t="s">
        <v>2155</v>
      </c>
      <c r="F316" s="678" t="s">
        <v>2156</v>
      </c>
      <c r="G316" s="680">
        <v>50</v>
      </c>
      <c r="H316" s="681">
        <v>12.5</v>
      </c>
      <c r="I316" s="568" t="s">
        <v>1686</v>
      </c>
      <c r="J316" s="682"/>
      <c r="K316" s="682"/>
      <c r="L316" s="682"/>
      <c r="M316" s="682"/>
      <c r="N316" s="682"/>
      <c r="O316" s="682"/>
      <c r="P316" s="682"/>
      <c r="Q316" s="682"/>
      <c r="R316" s="682"/>
      <c r="S316" s="682"/>
      <c r="T316" s="682"/>
      <c r="U316" s="682"/>
      <c r="V316" s="682"/>
      <c r="W316" s="682"/>
      <c r="X316" s="682"/>
      <c r="Y316" s="682"/>
      <c r="Z316" s="682"/>
    </row>
    <row r="317" spans="1:26" s="496" customFormat="1" ht="103.5" customHeight="1">
      <c r="A317" s="115" t="s">
        <v>2157</v>
      </c>
      <c r="B317" s="224" t="s">
        <v>539</v>
      </c>
      <c r="C317" s="224" t="s">
        <v>2158</v>
      </c>
      <c r="D317" s="224" t="s">
        <v>2159</v>
      </c>
      <c r="E317" s="606" t="s">
        <v>2160</v>
      </c>
      <c r="F317" s="112" t="s">
        <v>530</v>
      </c>
      <c r="G317" s="113">
        <v>50</v>
      </c>
      <c r="H317" s="219">
        <v>16.670000000000002</v>
      </c>
      <c r="I317" s="568" t="s">
        <v>1580</v>
      </c>
      <c r="J317" s="676"/>
      <c r="K317" s="676"/>
      <c r="L317" s="676"/>
      <c r="M317" s="676"/>
      <c r="N317" s="676"/>
      <c r="O317" s="676"/>
      <c r="P317" s="676"/>
      <c r="Q317" s="676"/>
      <c r="R317" s="676"/>
      <c r="S317" s="676"/>
      <c r="T317" s="676"/>
      <c r="U317" s="676"/>
      <c r="V317" s="676"/>
      <c r="W317" s="676"/>
      <c r="X317" s="676"/>
      <c r="Y317" s="676"/>
      <c r="Z317" s="676"/>
    </row>
    <row r="318" spans="1:26" s="496" customFormat="1" ht="156" customHeight="1">
      <c r="A318" s="115" t="s">
        <v>2161</v>
      </c>
      <c r="B318" s="224" t="s">
        <v>539</v>
      </c>
      <c r="C318" s="224" t="s">
        <v>2162</v>
      </c>
      <c r="D318" s="224" t="s">
        <v>2163</v>
      </c>
      <c r="E318" s="606" t="s">
        <v>2164</v>
      </c>
      <c r="F318" s="683" t="s">
        <v>2156</v>
      </c>
      <c r="G318" s="113">
        <v>50</v>
      </c>
      <c r="H318" s="219">
        <v>7.14</v>
      </c>
      <c r="I318" s="568" t="s">
        <v>1580</v>
      </c>
      <c r="J318" s="676"/>
      <c r="K318" s="676"/>
      <c r="L318" s="676"/>
      <c r="M318" s="676"/>
      <c r="N318" s="676"/>
      <c r="O318" s="676"/>
      <c r="P318" s="676"/>
      <c r="Q318" s="676"/>
      <c r="R318" s="676"/>
      <c r="S318" s="676"/>
      <c r="T318" s="676"/>
      <c r="U318" s="676"/>
      <c r="V318" s="676"/>
      <c r="W318" s="676"/>
      <c r="X318" s="676"/>
      <c r="Y318" s="676"/>
      <c r="Z318" s="676"/>
    </row>
    <row r="319" spans="1:26" s="496" customFormat="1" ht="156" customHeight="1">
      <c r="A319" s="115" t="s">
        <v>2165</v>
      </c>
      <c r="B319" s="224" t="s">
        <v>539</v>
      </c>
      <c r="C319" s="224" t="s">
        <v>2166</v>
      </c>
      <c r="D319" s="224" t="s">
        <v>2167</v>
      </c>
      <c r="E319" s="606" t="s">
        <v>866</v>
      </c>
      <c r="F319" s="112" t="s">
        <v>530</v>
      </c>
      <c r="G319" s="113">
        <v>50</v>
      </c>
      <c r="H319" s="219">
        <v>12.5</v>
      </c>
      <c r="I319" s="568" t="s">
        <v>1580</v>
      </c>
    </row>
    <row r="320" spans="1:26" s="496" customFormat="1" ht="168.75" customHeight="1">
      <c r="A320" s="115" t="s">
        <v>2168</v>
      </c>
      <c r="B320" s="224" t="s">
        <v>539</v>
      </c>
      <c r="C320" s="224" t="s">
        <v>2169</v>
      </c>
      <c r="D320" s="224" t="s">
        <v>2170</v>
      </c>
      <c r="E320" s="606" t="s">
        <v>2171</v>
      </c>
      <c r="F320" s="112" t="s">
        <v>530</v>
      </c>
      <c r="G320" s="113">
        <v>50</v>
      </c>
      <c r="H320" s="219">
        <v>8.33</v>
      </c>
      <c r="I320" s="568" t="s">
        <v>1580</v>
      </c>
    </row>
    <row r="321" spans="1:9" s="496" customFormat="1" ht="168.75" customHeight="1">
      <c r="A321" s="115" t="s">
        <v>2168</v>
      </c>
      <c r="B321" s="224" t="s">
        <v>539</v>
      </c>
      <c r="C321" s="224" t="s">
        <v>2169</v>
      </c>
      <c r="D321" s="224" t="s">
        <v>2172</v>
      </c>
      <c r="E321" s="606" t="s">
        <v>2173</v>
      </c>
      <c r="F321" s="112" t="s">
        <v>530</v>
      </c>
      <c r="G321" s="113">
        <v>50</v>
      </c>
      <c r="H321" s="219">
        <v>8.33</v>
      </c>
      <c r="I321" s="568" t="s">
        <v>1580</v>
      </c>
    </row>
    <row r="322" spans="1:9" s="496" customFormat="1" ht="142.5" customHeight="1">
      <c r="A322" s="115" t="s">
        <v>2168</v>
      </c>
      <c r="B322" s="224" t="s">
        <v>539</v>
      </c>
      <c r="C322" s="224" t="s">
        <v>2169</v>
      </c>
      <c r="D322" s="224" t="s">
        <v>2174</v>
      </c>
      <c r="E322" s="606" t="s">
        <v>2175</v>
      </c>
      <c r="F322" s="112" t="s">
        <v>530</v>
      </c>
      <c r="G322" s="113">
        <v>50</v>
      </c>
      <c r="H322" s="219">
        <v>8.33</v>
      </c>
      <c r="I322" s="568" t="s">
        <v>1580</v>
      </c>
    </row>
    <row r="323" spans="1:9" s="496" customFormat="1" ht="117" customHeight="1">
      <c r="A323" s="115" t="s">
        <v>2168</v>
      </c>
      <c r="B323" s="224" t="s">
        <v>539</v>
      </c>
      <c r="C323" s="224" t="s">
        <v>2169</v>
      </c>
      <c r="D323" s="224" t="s">
        <v>2176</v>
      </c>
      <c r="E323" s="606" t="s">
        <v>2177</v>
      </c>
      <c r="F323" s="112" t="s">
        <v>530</v>
      </c>
      <c r="G323" s="113">
        <v>50</v>
      </c>
      <c r="H323" s="219">
        <v>8.33</v>
      </c>
      <c r="I323" s="568" t="s">
        <v>1580</v>
      </c>
    </row>
    <row r="324" spans="1:9" s="496" customFormat="1" ht="64.5" customHeight="1">
      <c r="A324" s="115" t="s">
        <v>2178</v>
      </c>
      <c r="B324" s="224" t="s">
        <v>539</v>
      </c>
      <c r="C324" s="224" t="s">
        <v>2179</v>
      </c>
      <c r="D324" s="224" t="s">
        <v>2180</v>
      </c>
      <c r="E324" s="606" t="s">
        <v>2181</v>
      </c>
      <c r="F324" s="112" t="s">
        <v>530</v>
      </c>
      <c r="G324" s="113">
        <v>50</v>
      </c>
      <c r="H324" s="219">
        <v>7.14</v>
      </c>
      <c r="I324" s="568" t="s">
        <v>1580</v>
      </c>
    </row>
    <row r="325" spans="1:9" s="496" customFormat="1" ht="78" customHeight="1">
      <c r="A325" s="115" t="s">
        <v>2178</v>
      </c>
      <c r="B325" s="224" t="s">
        <v>539</v>
      </c>
      <c r="C325" s="224" t="s">
        <v>2179</v>
      </c>
      <c r="D325" s="224" t="s">
        <v>2182</v>
      </c>
      <c r="E325" s="606" t="s">
        <v>2183</v>
      </c>
      <c r="F325" s="112" t="s">
        <v>530</v>
      </c>
      <c r="G325" s="113">
        <v>50</v>
      </c>
      <c r="H325" s="219">
        <v>7.14</v>
      </c>
      <c r="I325" s="568" t="s">
        <v>1580</v>
      </c>
    </row>
    <row r="326" spans="1:9" s="496" customFormat="1" ht="117" customHeight="1">
      <c r="A326" s="115" t="s">
        <v>2184</v>
      </c>
      <c r="B326" s="224" t="s">
        <v>539</v>
      </c>
      <c r="C326" s="224" t="s">
        <v>2185</v>
      </c>
      <c r="D326" s="224" t="s">
        <v>2186</v>
      </c>
      <c r="E326" s="606" t="s">
        <v>2187</v>
      </c>
      <c r="F326" s="112" t="s">
        <v>530</v>
      </c>
      <c r="G326" s="113">
        <v>50</v>
      </c>
      <c r="H326" s="219">
        <v>5</v>
      </c>
      <c r="I326" s="568" t="s">
        <v>1580</v>
      </c>
    </row>
    <row r="327" spans="1:9" s="496" customFormat="1" ht="168.75" customHeight="1">
      <c r="A327" s="115" t="s">
        <v>2188</v>
      </c>
      <c r="B327" s="224" t="s">
        <v>539</v>
      </c>
      <c r="C327" s="224" t="s">
        <v>2189</v>
      </c>
      <c r="D327" s="224" t="s">
        <v>2190</v>
      </c>
      <c r="E327" s="606" t="s">
        <v>2191</v>
      </c>
      <c r="F327" s="112" t="s">
        <v>530</v>
      </c>
      <c r="G327" s="113">
        <v>50</v>
      </c>
      <c r="H327" s="219">
        <v>50</v>
      </c>
      <c r="I327" s="568" t="s">
        <v>1580</v>
      </c>
    </row>
    <row r="328" spans="1:9" s="496" customFormat="1" ht="142.5" customHeight="1">
      <c r="A328" s="115" t="s">
        <v>2188</v>
      </c>
      <c r="B328" s="224" t="s">
        <v>539</v>
      </c>
      <c r="C328" s="224" t="s">
        <v>2189</v>
      </c>
      <c r="D328" s="224" t="s">
        <v>2192</v>
      </c>
      <c r="E328" s="606" t="s">
        <v>2193</v>
      </c>
      <c r="F328" s="112" t="s">
        <v>530</v>
      </c>
      <c r="G328" s="113">
        <v>50</v>
      </c>
      <c r="H328" s="219">
        <v>50</v>
      </c>
      <c r="I328" s="568" t="s">
        <v>1580</v>
      </c>
    </row>
    <row r="329" spans="1:9" s="496" customFormat="1" ht="103.5" customHeight="1">
      <c r="A329" s="115" t="s">
        <v>2188</v>
      </c>
      <c r="B329" s="224" t="s">
        <v>539</v>
      </c>
      <c r="C329" s="224" t="s">
        <v>2189</v>
      </c>
      <c r="D329" s="224" t="s">
        <v>2194</v>
      </c>
      <c r="E329" s="606" t="s">
        <v>2195</v>
      </c>
      <c r="F329" s="112" t="s">
        <v>530</v>
      </c>
      <c r="G329" s="113">
        <v>50</v>
      </c>
      <c r="H329" s="219">
        <v>50</v>
      </c>
      <c r="I329" s="568" t="s">
        <v>1580</v>
      </c>
    </row>
    <row r="330" spans="1:9" s="496" customFormat="1" ht="78" customHeight="1">
      <c r="A330" s="115" t="s">
        <v>2196</v>
      </c>
      <c r="B330" s="224" t="s">
        <v>539</v>
      </c>
      <c r="C330" s="224" t="s">
        <v>1073</v>
      </c>
      <c r="D330" s="224" t="s">
        <v>2197</v>
      </c>
      <c r="E330" s="606" t="s">
        <v>2198</v>
      </c>
      <c r="F330" s="112" t="s">
        <v>530</v>
      </c>
      <c r="G330" s="113">
        <v>50</v>
      </c>
      <c r="H330" s="219">
        <v>12.5</v>
      </c>
      <c r="I330" s="568" t="s">
        <v>1580</v>
      </c>
    </row>
    <row r="331" spans="1:9" s="496" customFormat="1" ht="156" customHeight="1">
      <c r="A331" s="115" t="s">
        <v>2199</v>
      </c>
      <c r="B331" s="224" t="s">
        <v>539</v>
      </c>
      <c r="C331" s="224" t="s">
        <v>2200</v>
      </c>
      <c r="D331" s="224" t="s">
        <v>2201</v>
      </c>
      <c r="E331" s="675" t="s">
        <v>2202</v>
      </c>
      <c r="F331" s="112" t="s">
        <v>530</v>
      </c>
      <c r="G331" s="113">
        <v>50</v>
      </c>
      <c r="H331" s="219">
        <v>10</v>
      </c>
      <c r="I331" s="568" t="s">
        <v>1580</v>
      </c>
    </row>
    <row r="332" spans="1:9" s="496" customFormat="1" ht="103.5" customHeight="1">
      <c r="A332" s="115" t="s">
        <v>2199</v>
      </c>
      <c r="B332" s="224" t="s">
        <v>539</v>
      </c>
      <c r="C332" s="224" t="s">
        <v>2200</v>
      </c>
      <c r="D332" s="224" t="s">
        <v>2203</v>
      </c>
      <c r="E332" s="606" t="s">
        <v>2204</v>
      </c>
      <c r="F332" s="112" t="s">
        <v>530</v>
      </c>
      <c r="G332" s="113">
        <v>50</v>
      </c>
      <c r="H332" s="219">
        <v>10</v>
      </c>
      <c r="I332" s="568" t="s">
        <v>1580</v>
      </c>
    </row>
    <row r="333" spans="1:9" s="496" customFormat="1" ht="103.5" customHeight="1">
      <c r="A333" s="115" t="s">
        <v>2205</v>
      </c>
      <c r="B333" s="224" t="s">
        <v>539</v>
      </c>
      <c r="C333" s="224" t="s">
        <v>2206</v>
      </c>
      <c r="D333" s="224" t="s">
        <v>2207</v>
      </c>
      <c r="E333" s="606" t="s">
        <v>2208</v>
      </c>
      <c r="F333" s="112" t="s">
        <v>530</v>
      </c>
      <c r="G333" s="113">
        <v>50</v>
      </c>
      <c r="H333" s="219">
        <v>12.5</v>
      </c>
      <c r="I333" s="568" t="s">
        <v>1580</v>
      </c>
    </row>
    <row r="334" spans="1:9" s="496" customFormat="1" ht="64.5" customHeight="1">
      <c r="A334" s="115" t="s">
        <v>2205</v>
      </c>
      <c r="B334" s="224" t="s">
        <v>539</v>
      </c>
      <c r="C334" s="224" t="s">
        <v>2206</v>
      </c>
      <c r="D334" s="224" t="s">
        <v>2209</v>
      </c>
      <c r="E334" s="606" t="s">
        <v>2208</v>
      </c>
      <c r="F334" s="112" t="s">
        <v>530</v>
      </c>
      <c r="G334" s="113">
        <v>50</v>
      </c>
      <c r="H334" s="219">
        <v>12.5</v>
      </c>
      <c r="I334" s="568" t="s">
        <v>1580</v>
      </c>
    </row>
    <row r="335" spans="1:9" s="496" customFormat="1" ht="156" customHeight="1">
      <c r="A335" s="115" t="s">
        <v>2210</v>
      </c>
      <c r="B335" s="224" t="s">
        <v>539</v>
      </c>
      <c r="C335" s="224" t="s">
        <v>2211</v>
      </c>
      <c r="D335" s="224" t="s">
        <v>2201</v>
      </c>
      <c r="E335" s="675" t="s">
        <v>2202</v>
      </c>
      <c r="F335" s="112" t="s">
        <v>530</v>
      </c>
      <c r="G335" s="113">
        <v>50</v>
      </c>
      <c r="H335" s="219">
        <v>10</v>
      </c>
      <c r="I335" s="568" t="s">
        <v>1580</v>
      </c>
    </row>
    <row r="336" spans="1:9" s="496" customFormat="1" ht="103.5" customHeight="1">
      <c r="A336" s="115" t="s">
        <v>2212</v>
      </c>
      <c r="B336" s="224" t="s">
        <v>539</v>
      </c>
      <c r="C336" s="224" t="s">
        <v>2213</v>
      </c>
      <c r="D336" s="224" t="s">
        <v>2214</v>
      </c>
      <c r="E336" s="606" t="s">
        <v>2215</v>
      </c>
      <c r="F336" s="112" t="s">
        <v>530</v>
      </c>
      <c r="G336" s="113">
        <v>50</v>
      </c>
      <c r="H336" s="219">
        <v>7.14</v>
      </c>
      <c r="I336" s="568" t="s">
        <v>1580</v>
      </c>
    </row>
    <row r="337" spans="1:26" s="496" customFormat="1" ht="168.75" customHeight="1">
      <c r="A337" s="115" t="s">
        <v>2216</v>
      </c>
      <c r="B337" s="224" t="s">
        <v>539</v>
      </c>
      <c r="C337" s="224" t="s">
        <v>2217</v>
      </c>
      <c r="D337" s="224" t="s">
        <v>2218</v>
      </c>
      <c r="E337" s="543" t="s">
        <v>2219</v>
      </c>
      <c r="F337" s="112" t="s">
        <v>530</v>
      </c>
      <c r="G337" s="113">
        <v>50</v>
      </c>
      <c r="H337" s="219">
        <v>5</v>
      </c>
      <c r="I337" s="568" t="s">
        <v>1580</v>
      </c>
    </row>
    <row r="338" spans="1:26" s="496" customFormat="1" ht="168.75" customHeight="1">
      <c r="A338" s="115" t="s">
        <v>2216</v>
      </c>
      <c r="B338" s="224" t="s">
        <v>539</v>
      </c>
      <c r="C338" s="224" t="s">
        <v>2217</v>
      </c>
      <c r="D338" s="224" t="s">
        <v>2220</v>
      </c>
      <c r="E338" s="606" t="s">
        <v>2221</v>
      </c>
      <c r="F338" s="112" t="s">
        <v>530</v>
      </c>
      <c r="G338" s="113">
        <v>50</v>
      </c>
      <c r="H338" s="219">
        <v>5</v>
      </c>
      <c r="I338" s="568" t="s">
        <v>1580</v>
      </c>
    </row>
    <row r="339" spans="1:26" s="496" customFormat="1" ht="168.75" customHeight="1">
      <c r="A339" s="115" t="s">
        <v>2216</v>
      </c>
      <c r="B339" s="224" t="s">
        <v>539</v>
      </c>
      <c r="C339" s="224" t="s">
        <v>2217</v>
      </c>
      <c r="D339" s="224" t="s">
        <v>2222</v>
      </c>
      <c r="E339" s="606" t="s">
        <v>2223</v>
      </c>
      <c r="F339" s="112" t="s">
        <v>530</v>
      </c>
      <c r="G339" s="113">
        <v>50</v>
      </c>
      <c r="H339" s="219">
        <v>5</v>
      </c>
      <c r="I339" s="568" t="s">
        <v>1580</v>
      </c>
    </row>
    <row r="340" spans="1:26" s="496" customFormat="1" ht="168.75" customHeight="1">
      <c r="A340" s="115" t="s">
        <v>2216</v>
      </c>
      <c r="B340" s="224" t="s">
        <v>539</v>
      </c>
      <c r="C340" s="224" t="s">
        <v>2217</v>
      </c>
      <c r="D340" s="224" t="s">
        <v>2224</v>
      </c>
      <c r="E340" s="606" t="s">
        <v>2225</v>
      </c>
      <c r="F340" s="112" t="s">
        <v>530</v>
      </c>
      <c r="G340" s="113">
        <v>50</v>
      </c>
      <c r="H340" s="219">
        <v>5</v>
      </c>
      <c r="I340" s="568" t="s">
        <v>1580</v>
      </c>
    </row>
    <row r="341" spans="1:26" s="496" customFormat="1" ht="195" customHeight="1">
      <c r="A341" s="115" t="s">
        <v>2216</v>
      </c>
      <c r="B341" s="224" t="s">
        <v>539</v>
      </c>
      <c r="C341" s="224" t="s">
        <v>2217</v>
      </c>
      <c r="D341" s="224" t="s">
        <v>2226</v>
      </c>
      <c r="E341" s="606" t="s">
        <v>2227</v>
      </c>
      <c r="F341" s="112" t="s">
        <v>530</v>
      </c>
      <c r="G341" s="113">
        <v>50</v>
      </c>
      <c r="H341" s="219">
        <v>5</v>
      </c>
      <c r="I341" s="568" t="s">
        <v>1580</v>
      </c>
    </row>
    <row r="342" spans="1:26" s="496" customFormat="1" ht="181.5" customHeight="1">
      <c r="A342" s="684" t="s">
        <v>2228</v>
      </c>
      <c r="B342" s="685" t="s">
        <v>539</v>
      </c>
      <c r="C342" s="684" t="s">
        <v>2229</v>
      </c>
      <c r="D342" s="684" t="s">
        <v>2230</v>
      </c>
      <c r="E342" s="686" t="s">
        <v>2231</v>
      </c>
      <c r="F342" s="685" t="s">
        <v>751</v>
      </c>
      <c r="G342" s="685">
        <v>50</v>
      </c>
      <c r="H342" s="687">
        <v>16.670000000000002</v>
      </c>
      <c r="I342" s="608" t="s">
        <v>1739</v>
      </c>
      <c r="J342" s="528"/>
      <c r="K342" s="528"/>
      <c r="L342" s="528"/>
      <c r="M342" s="528"/>
      <c r="N342" s="528"/>
      <c r="O342" s="528"/>
      <c r="P342" s="528"/>
      <c r="Q342" s="528"/>
      <c r="R342" s="528"/>
      <c r="S342" s="528"/>
      <c r="T342" s="528"/>
      <c r="U342" s="528"/>
      <c r="V342" s="528"/>
      <c r="W342" s="528"/>
      <c r="X342" s="528"/>
      <c r="Y342" s="528"/>
      <c r="Z342" s="528"/>
    </row>
    <row r="343" spans="1:26" s="496" customFormat="1" ht="195" customHeight="1">
      <c r="A343" s="688" t="s">
        <v>2228</v>
      </c>
      <c r="B343" s="685" t="s">
        <v>539</v>
      </c>
      <c r="C343" s="684" t="s">
        <v>2229</v>
      </c>
      <c r="D343" s="684" t="s">
        <v>2232</v>
      </c>
      <c r="E343" s="686" t="s">
        <v>2233</v>
      </c>
      <c r="F343" s="685" t="s">
        <v>530</v>
      </c>
      <c r="G343" s="685">
        <v>50</v>
      </c>
      <c r="H343" s="687">
        <v>16.670000000000002</v>
      </c>
      <c r="I343" s="608" t="s">
        <v>1739</v>
      </c>
      <c r="J343" s="528"/>
      <c r="K343" s="528"/>
      <c r="L343" s="528"/>
      <c r="M343" s="528"/>
      <c r="N343" s="528"/>
      <c r="O343" s="528"/>
      <c r="P343" s="528"/>
      <c r="Q343" s="528"/>
      <c r="R343" s="528"/>
      <c r="S343" s="528"/>
      <c r="T343" s="528"/>
      <c r="U343" s="528"/>
      <c r="V343" s="528"/>
      <c r="W343" s="528"/>
      <c r="X343" s="528"/>
      <c r="Y343" s="528"/>
      <c r="Z343" s="528"/>
    </row>
    <row r="344" spans="1:26" s="496" customFormat="1" ht="142.5" customHeight="1">
      <c r="A344" s="684" t="s">
        <v>2234</v>
      </c>
      <c r="B344" s="685" t="s">
        <v>539</v>
      </c>
      <c r="C344" s="684" t="s">
        <v>2229</v>
      </c>
      <c r="D344" s="684" t="s">
        <v>2235</v>
      </c>
      <c r="E344" s="685" t="s">
        <v>2236</v>
      </c>
      <c r="F344" s="685" t="s">
        <v>530</v>
      </c>
      <c r="G344" s="685">
        <v>50</v>
      </c>
      <c r="H344" s="687">
        <v>16.670000000000002</v>
      </c>
      <c r="I344" s="608" t="s">
        <v>1739</v>
      </c>
      <c r="J344" s="528"/>
      <c r="K344" s="528"/>
      <c r="L344" s="528"/>
      <c r="M344" s="528"/>
      <c r="N344" s="528"/>
      <c r="O344" s="528"/>
      <c r="P344" s="528"/>
      <c r="Q344" s="528"/>
      <c r="R344" s="528"/>
      <c r="S344" s="528"/>
      <c r="T344" s="528"/>
      <c r="U344" s="528"/>
      <c r="V344" s="528"/>
      <c r="W344" s="528"/>
      <c r="X344" s="528"/>
      <c r="Y344" s="528"/>
      <c r="Z344" s="528"/>
    </row>
    <row r="345" spans="1:26" s="496" customFormat="1" ht="181.5" customHeight="1">
      <c r="A345" s="684" t="s">
        <v>2237</v>
      </c>
      <c r="B345" s="685" t="s">
        <v>539</v>
      </c>
      <c r="C345" s="684" t="s">
        <v>2238</v>
      </c>
      <c r="D345" s="684" t="s">
        <v>2239</v>
      </c>
      <c r="E345" s="685" t="s">
        <v>2240</v>
      </c>
      <c r="F345" s="685" t="s">
        <v>2156</v>
      </c>
      <c r="G345" s="685">
        <v>50</v>
      </c>
      <c r="H345" s="687">
        <v>8.33</v>
      </c>
      <c r="I345" s="608" t="s">
        <v>1739</v>
      </c>
      <c r="J345" s="528"/>
      <c r="K345" s="528"/>
      <c r="L345" s="528"/>
      <c r="M345" s="528"/>
      <c r="N345" s="528"/>
      <c r="O345" s="528"/>
      <c r="P345" s="528"/>
      <c r="Q345" s="528"/>
      <c r="R345" s="528"/>
      <c r="S345" s="528"/>
      <c r="T345" s="528"/>
      <c r="U345" s="528"/>
      <c r="V345" s="528"/>
      <c r="W345" s="528"/>
      <c r="X345" s="528"/>
      <c r="Y345" s="528"/>
      <c r="Z345" s="528"/>
    </row>
    <row r="346" spans="1:26" s="496" customFormat="1" ht="207.75" customHeight="1">
      <c r="A346" s="684" t="s">
        <v>2241</v>
      </c>
      <c r="B346" s="685" t="s">
        <v>539</v>
      </c>
      <c r="C346" s="684" t="s">
        <v>2238</v>
      </c>
      <c r="D346" s="684" t="s">
        <v>2242</v>
      </c>
      <c r="E346" s="685" t="s">
        <v>2243</v>
      </c>
      <c r="F346" s="685" t="s">
        <v>2156</v>
      </c>
      <c r="G346" s="685">
        <v>50</v>
      </c>
      <c r="H346" s="687">
        <v>8.33</v>
      </c>
      <c r="I346" s="608" t="s">
        <v>1739</v>
      </c>
      <c r="J346" s="528"/>
      <c r="K346" s="528"/>
      <c r="L346" s="528"/>
      <c r="M346" s="528"/>
      <c r="N346" s="528"/>
      <c r="O346" s="528"/>
      <c r="P346" s="528"/>
      <c r="Q346" s="528"/>
      <c r="R346" s="528"/>
      <c r="S346" s="528"/>
      <c r="T346" s="528"/>
      <c r="U346" s="528"/>
      <c r="V346" s="528"/>
      <c r="W346" s="528"/>
      <c r="X346" s="528"/>
      <c r="Y346" s="528"/>
      <c r="Z346" s="528"/>
    </row>
    <row r="347" spans="1:26" s="496" customFormat="1" ht="90.75" customHeight="1">
      <c r="A347" s="684" t="s">
        <v>2241</v>
      </c>
      <c r="B347" s="685" t="s">
        <v>539</v>
      </c>
      <c r="C347" s="684" t="s">
        <v>2238</v>
      </c>
      <c r="D347" s="684" t="s">
        <v>2244</v>
      </c>
      <c r="E347" s="685" t="s">
        <v>2245</v>
      </c>
      <c r="F347" s="685" t="s">
        <v>530</v>
      </c>
      <c r="G347" s="685">
        <v>50</v>
      </c>
      <c r="H347" s="687">
        <v>8.33</v>
      </c>
      <c r="I347" s="608" t="s">
        <v>1739</v>
      </c>
      <c r="J347" s="528"/>
      <c r="K347" s="528"/>
      <c r="L347" s="528"/>
      <c r="M347" s="528"/>
      <c r="N347" s="528"/>
      <c r="O347" s="528"/>
      <c r="P347" s="528"/>
      <c r="Q347" s="528"/>
      <c r="R347" s="528"/>
      <c r="S347" s="528"/>
      <c r="T347" s="528"/>
      <c r="U347" s="528"/>
      <c r="V347" s="528"/>
      <c r="W347" s="528"/>
      <c r="X347" s="528"/>
      <c r="Y347" s="528"/>
      <c r="Z347" s="528"/>
    </row>
    <row r="348" spans="1:26" s="496" customFormat="1" ht="90.75" customHeight="1">
      <c r="A348" s="684" t="s">
        <v>2241</v>
      </c>
      <c r="B348" s="685" t="s">
        <v>539</v>
      </c>
      <c r="C348" s="684" t="s">
        <v>2238</v>
      </c>
      <c r="D348" s="677" t="s">
        <v>2246</v>
      </c>
      <c r="E348" s="685" t="s">
        <v>2247</v>
      </c>
      <c r="F348" s="685" t="s">
        <v>2156</v>
      </c>
      <c r="G348" s="685">
        <v>50</v>
      </c>
      <c r="H348" s="687">
        <v>8.33</v>
      </c>
      <c r="I348" s="608" t="s">
        <v>1739</v>
      </c>
      <c r="J348" s="528"/>
      <c r="K348" s="528"/>
      <c r="L348" s="528"/>
      <c r="M348" s="528"/>
      <c r="N348" s="528"/>
      <c r="O348" s="528"/>
      <c r="P348" s="528"/>
      <c r="Q348" s="528"/>
      <c r="R348" s="528"/>
      <c r="S348" s="528"/>
      <c r="T348" s="528"/>
      <c r="U348" s="528"/>
      <c r="V348" s="528"/>
      <c r="W348" s="528"/>
      <c r="X348" s="528"/>
      <c r="Y348" s="528"/>
      <c r="Z348" s="528"/>
    </row>
    <row r="349" spans="1:26" s="496" customFormat="1" ht="156" customHeight="1">
      <c r="A349" s="684" t="s">
        <v>2241</v>
      </c>
      <c r="B349" s="685" t="s">
        <v>539</v>
      </c>
      <c r="C349" s="684" t="s">
        <v>2238</v>
      </c>
      <c r="D349" s="677" t="s">
        <v>2248</v>
      </c>
      <c r="E349" s="685" t="s">
        <v>2249</v>
      </c>
      <c r="F349" s="685" t="s">
        <v>530</v>
      </c>
      <c r="G349" s="685">
        <v>50</v>
      </c>
      <c r="H349" s="687">
        <v>8.33</v>
      </c>
      <c r="I349" s="608" t="s">
        <v>1739</v>
      </c>
      <c r="J349" s="528"/>
      <c r="K349" s="528"/>
      <c r="L349" s="528"/>
      <c r="M349" s="528"/>
      <c r="N349" s="528"/>
      <c r="O349" s="528"/>
      <c r="P349" s="528"/>
      <c r="Q349" s="528"/>
      <c r="R349" s="528"/>
      <c r="S349" s="528"/>
      <c r="T349" s="528"/>
      <c r="U349" s="528"/>
      <c r="V349" s="528"/>
      <c r="W349" s="528"/>
      <c r="X349" s="528"/>
      <c r="Y349" s="528"/>
      <c r="Z349" s="528"/>
    </row>
    <row r="350" spans="1:26" s="496" customFormat="1" ht="117" customHeight="1">
      <c r="A350" s="684" t="s">
        <v>2241</v>
      </c>
      <c r="B350" s="685" t="s">
        <v>539</v>
      </c>
      <c r="C350" s="684" t="s">
        <v>2238</v>
      </c>
      <c r="D350" s="684" t="s">
        <v>2250</v>
      </c>
      <c r="E350" s="685" t="s">
        <v>2251</v>
      </c>
      <c r="F350" s="685" t="s">
        <v>530</v>
      </c>
      <c r="G350" s="685">
        <v>50</v>
      </c>
      <c r="H350" s="687">
        <v>8.33</v>
      </c>
      <c r="I350" s="608" t="s">
        <v>1739</v>
      </c>
      <c r="J350" s="528"/>
      <c r="K350" s="528"/>
      <c r="L350" s="528"/>
      <c r="M350" s="528"/>
      <c r="N350" s="528"/>
      <c r="O350" s="528"/>
      <c r="P350" s="528"/>
      <c r="Q350" s="528"/>
      <c r="R350" s="528"/>
      <c r="S350" s="528"/>
      <c r="T350" s="528"/>
      <c r="U350" s="528"/>
      <c r="V350" s="528"/>
      <c r="W350" s="528"/>
      <c r="X350" s="528"/>
      <c r="Y350" s="528"/>
      <c r="Z350" s="528"/>
    </row>
    <row r="351" spans="1:26" s="496" customFormat="1" ht="156" customHeight="1">
      <c r="A351" s="684" t="s">
        <v>2241</v>
      </c>
      <c r="B351" s="685" t="s">
        <v>539</v>
      </c>
      <c r="C351" s="684" t="s">
        <v>2238</v>
      </c>
      <c r="D351" s="677" t="s">
        <v>2252</v>
      </c>
      <c r="E351" s="685" t="s">
        <v>2253</v>
      </c>
      <c r="F351" s="685" t="s">
        <v>530</v>
      </c>
      <c r="G351" s="685">
        <v>50</v>
      </c>
      <c r="H351" s="687">
        <v>8.33</v>
      </c>
      <c r="I351" s="608" t="s">
        <v>1739</v>
      </c>
      <c r="J351" s="528"/>
      <c r="K351" s="528"/>
      <c r="L351" s="528"/>
      <c r="M351" s="528"/>
      <c r="N351" s="528"/>
      <c r="O351" s="528"/>
      <c r="P351" s="528"/>
      <c r="Q351" s="528"/>
      <c r="R351" s="528"/>
      <c r="S351" s="528"/>
      <c r="T351" s="528"/>
      <c r="U351" s="528"/>
      <c r="V351" s="528"/>
      <c r="W351" s="528"/>
      <c r="X351" s="528"/>
      <c r="Y351" s="528"/>
      <c r="Z351" s="528"/>
    </row>
    <row r="352" spans="1:26" s="496" customFormat="1" ht="90.75" customHeight="1">
      <c r="A352" s="684" t="s">
        <v>2241</v>
      </c>
      <c r="B352" s="685" t="s">
        <v>539</v>
      </c>
      <c r="C352" s="684" t="s">
        <v>2238</v>
      </c>
      <c r="D352" s="677" t="s">
        <v>2254</v>
      </c>
      <c r="E352" s="685" t="s">
        <v>2255</v>
      </c>
      <c r="F352" s="685" t="s">
        <v>530</v>
      </c>
      <c r="G352" s="685">
        <v>50</v>
      </c>
      <c r="H352" s="687">
        <v>8.33</v>
      </c>
      <c r="I352" s="608" t="s">
        <v>1739</v>
      </c>
      <c r="J352" s="528"/>
      <c r="K352" s="528"/>
      <c r="L352" s="528"/>
      <c r="M352" s="528"/>
      <c r="N352" s="528"/>
      <c r="O352" s="528"/>
      <c r="P352" s="528"/>
      <c r="Q352" s="528"/>
      <c r="R352" s="528"/>
      <c r="S352" s="528"/>
      <c r="T352" s="528"/>
      <c r="U352" s="528"/>
      <c r="V352" s="528"/>
      <c r="W352" s="528"/>
      <c r="X352" s="528"/>
      <c r="Y352" s="528"/>
      <c r="Z352" s="528"/>
    </row>
    <row r="353" spans="1:26" s="496" customFormat="1" ht="156" customHeight="1">
      <c r="A353" s="684" t="s">
        <v>2256</v>
      </c>
      <c r="B353" s="685" t="s">
        <v>539</v>
      </c>
      <c r="C353" s="684" t="s">
        <v>2257</v>
      </c>
      <c r="D353" s="677" t="s">
        <v>2258</v>
      </c>
      <c r="E353" s="686" t="s">
        <v>2259</v>
      </c>
      <c r="F353" s="685" t="s">
        <v>530</v>
      </c>
      <c r="G353" s="685">
        <v>50</v>
      </c>
      <c r="H353" s="687">
        <v>25</v>
      </c>
      <c r="I353" s="608" t="s">
        <v>1739</v>
      </c>
      <c r="J353" s="528"/>
      <c r="K353" s="528"/>
      <c r="L353" s="528"/>
      <c r="M353" s="528"/>
      <c r="N353" s="528"/>
      <c r="O353" s="528"/>
      <c r="P353" s="528"/>
      <c r="Q353" s="528"/>
      <c r="R353" s="528"/>
      <c r="S353" s="528"/>
      <c r="T353" s="528"/>
      <c r="U353" s="528"/>
      <c r="V353" s="528"/>
      <c r="W353" s="528"/>
      <c r="X353" s="528"/>
      <c r="Y353" s="528"/>
      <c r="Z353" s="528"/>
    </row>
    <row r="354" spans="1:26" s="496" customFormat="1" ht="117" customHeight="1">
      <c r="A354" s="684" t="s">
        <v>2256</v>
      </c>
      <c r="B354" s="685" t="s">
        <v>539</v>
      </c>
      <c r="C354" s="684" t="s">
        <v>2260</v>
      </c>
      <c r="D354" s="684" t="s">
        <v>2261</v>
      </c>
      <c r="E354" s="685" t="s">
        <v>2262</v>
      </c>
      <c r="F354" s="685" t="s">
        <v>2263</v>
      </c>
      <c r="G354" s="685">
        <v>15</v>
      </c>
      <c r="H354" s="687">
        <v>7.5</v>
      </c>
      <c r="I354" s="608" t="s">
        <v>1739</v>
      </c>
      <c r="J354" s="528"/>
      <c r="K354" s="528"/>
      <c r="L354" s="528"/>
      <c r="M354" s="528"/>
      <c r="N354" s="528"/>
      <c r="O354" s="528"/>
      <c r="P354" s="528"/>
      <c r="Q354" s="528"/>
      <c r="R354" s="528"/>
      <c r="S354" s="528"/>
      <c r="T354" s="528"/>
      <c r="U354" s="528"/>
      <c r="V354" s="528"/>
      <c r="W354" s="528"/>
      <c r="X354" s="528"/>
      <c r="Y354" s="528"/>
      <c r="Z354" s="528"/>
    </row>
    <row r="355" spans="1:26" s="496" customFormat="1" ht="90.75" customHeight="1">
      <c r="A355" s="684" t="s">
        <v>2264</v>
      </c>
      <c r="B355" s="685" t="s">
        <v>539</v>
      </c>
      <c r="C355" s="677" t="s">
        <v>2265</v>
      </c>
      <c r="D355" s="677" t="s">
        <v>2266</v>
      </c>
      <c r="E355" s="685" t="s">
        <v>2267</v>
      </c>
      <c r="F355" s="685" t="s">
        <v>530</v>
      </c>
      <c r="G355" s="685">
        <v>50</v>
      </c>
      <c r="H355" s="687">
        <v>16.670000000000002</v>
      </c>
      <c r="I355" s="608" t="s">
        <v>1739</v>
      </c>
      <c r="J355" s="528"/>
      <c r="K355" s="528"/>
      <c r="L355" s="528"/>
      <c r="M355" s="528"/>
      <c r="N355" s="528"/>
      <c r="O355" s="528"/>
      <c r="P355" s="528"/>
      <c r="Q355" s="528"/>
      <c r="R355" s="528"/>
      <c r="S355" s="528"/>
      <c r="T355" s="528"/>
      <c r="U355" s="528"/>
      <c r="V355" s="528"/>
      <c r="W355" s="528"/>
      <c r="X355" s="528"/>
      <c r="Y355" s="528"/>
      <c r="Z355" s="528"/>
    </row>
    <row r="356" spans="1:26" s="496" customFormat="1" ht="51.75" customHeight="1">
      <c r="A356" s="678" t="s">
        <v>2264</v>
      </c>
      <c r="B356" s="577" t="s">
        <v>539</v>
      </c>
      <c r="C356" s="678" t="s">
        <v>2265</v>
      </c>
      <c r="D356" s="678" t="s">
        <v>2268</v>
      </c>
      <c r="E356" s="577" t="s">
        <v>2269</v>
      </c>
      <c r="F356" s="577" t="s">
        <v>2129</v>
      </c>
      <c r="G356" s="577">
        <v>15</v>
      </c>
      <c r="H356" s="689">
        <v>5</v>
      </c>
      <c r="I356" s="608" t="s">
        <v>1739</v>
      </c>
      <c r="J356" s="569"/>
      <c r="K356" s="569"/>
      <c r="L356" s="569"/>
      <c r="M356" s="569"/>
      <c r="N356" s="569"/>
      <c r="O356" s="569"/>
      <c r="P356" s="569"/>
      <c r="Q356" s="569"/>
      <c r="R356" s="569"/>
      <c r="S356" s="569"/>
      <c r="T356" s="569"/>
      <c r="U356" s="569"/>
      <c r="V356" s="569"/>
      <c r="W356" s="569"/>
      <c r="X356" s="569"/>
      <c r="Y356" s="569"/>
      <c r="Z356" s="569"/>
    </row>
    <row r="357" spans="1:26" s="496" customFormat="1" ht="64.5" customHeight="1">
      <c r="A357" s="684" t="s">
        <v>2264</v>
      </c>
      <c r="B357" s="685" t="s">
        <v>539</v>
      </c>
      <c r="C357" s="684" t="s">
        <v>2265</v>
      </c>
      <c r="D357" s="684" t="s">
        <v>2270</v>
      </c>
      <c r="E357" s="685" t="s">
        <v>2271</v>
      </c>
      <c r="F357" s="685" t="s">
        <v>530</v>
      </c>
      <c r="G357" s="685">
        <v>50</v>
      </c>
      <c r="H357" s="687">
        <v>16.670000000000002</v>
      </c>
      <c r="I357" s="608" t="s">
        <v>1739</v>
      </c>
      <c r="J357" s="528"/>
      <c r="K357" s="528"/>
      <c r="L357" s="528"/>
      <c r="M357" s="528"/>
      <c r="N357" s="528"/>
      <c r="O357" s="528"/>
      <c r="P357" s="528"/>
      <c r="Q357" s="528"/>
      <c r="R357" s="528"/>
      <c r="S357" s="528"/>
      <c r="T357" s="528"/>
      <c r="U357" s="528"/>
      <c r="V357" s="528"/>
      <c r="W357" s="528"/>
      <c r="X357" s="528"/>
      <c r="Y357" s="528"/>
      <c r="Z357" s="528"/>
    </row>
    <row r="358" spans="1:26" s="496" customFormat="1" ht="142.5" customHeight="1">
      <c r="A358" s="684" t="s">
        <v>2272</v>
      </c>
      <c r="B358" s="685" t="s">
        <v>539</v>
      </c>
      <c r="C358" s="677" t="s">
        <v>2273</v>
      </c>
      <c r="D358" s="677" t="s">
        <v>2274</v>
      </c>
      <c r="E358" s="685" t="s">
        <v>2275</v>
      </c>
      <c r="F358" s="685" t="s">
        <v>530</v>
      </c>
      <c r="G358" s="685">
        <v>50</v>
      </c>
      <c r="H358" s="687">
        <v>16.670000000000002</v>
      </c>
      <c r="I358" s="608" t="s">
        <v>1739</v>
      </c>
      <c r="J358" s="528"/>
      <c r="K358" s="528"/>
      <c r="L358" s="528"/>
      <c r="M358" s="528"/>
      <c r="N358" s="528"/>
      <c r="O358" s="528"/>
      <c r="P358" s="528"/>
      <c r="Q358" s="528"/>
      <c r="R358" s="528"/>
      <c r="S358" s="528"/>
      <c r="T358" s="528"/>
      <c r="U358" s="528"/>
      <c r="V358" s="528"/>
      <c r="W358" s="528"/>
      <c r="X358" s="528"/>
      <c r="Y358" s="528"/>
      <c r="Z358" s="528"/>
    </row>
    <row r="359" spans="1:26" s="496" customFormat="1" ht="78" customHeight="1">
      <c r="A359" s="684" t="s">
        <v>2276</v>
      </c>
      <c r="B359" s="685" t="s">
        <v>539</v>
      </c>
      <c r="C359" s="684" t="s">
        <v>2277</v>
      </c>
      <c r="D359" s="677" t="s">
        <v>2278</v>
      </c>
      <c r="E359" s="685" t="s">
        <v>2279</v>
      </c>
      <c r="F359" s="685" t="s">
        <v>530</v>
      </c>
      <c r="G359" s="685">
        <v>50</v>
      </c>
      <c r="H359" s="687">
        <v>25</v>
      </c>
      <c r="I359" s="608" t="s">
        <v>1739</v>
      </c>
      <c r="J359" s="528"/>
      <c r="K359" s="528"/>
      <c r="L359" s="528"/>
      <c r="M359" s="528"/>
      <c r="N359" s="528"/>
      <c r="O359" s="528"/>
      <c r="P359" s="528"/>
      <c r="Q359" s="528"/>
      <c r="R359" s="528"/>
      <c r="S359" s="528"/>
      <c r="T359" s="528"/>
      <c r="U359" s="528"/>
      <c r="V359" s="528"/>
      <c r="W359" s="528"/>
      <c r="X359" s="528"/>
      <c r="Y359" s="528"/>
      <c r="Z359" s="528"/>
    </row>
    <row r="360" spans="1:26" s="496" customFormat="1" ht="117" customHeight="1">
      <c r="A360" s="684" t="s">
        <v>2276</v>
      </c>
      <c r="B360" s="685" t="s">
        <v>539</v>
      </c>
      <c r="C360" s="684" t="s">
        <v>2277</v>
      </c>
      <c r="D360" s="677" t="s">
        <v>2280</v>
      </c>
      <c r="E360" s="685" t="s">
        <v>2281</v>
      </c>
      <c r="F360" s="685" t="s">
        <v>530</v>
      </c>
      <c r="G360" s="685">
        <v>50</v>
      </c>
      <c r="H360" s="687">
        <v>25</v>
      </c>
      <c r="I360" s="608" t="s">
        <v>1739</v>
      </c>
      <c r="J360" s="528"/>
      <c r="K360" s="528"/>
      <c r="L360" s="528"/>
      <c r="M360" s="528"/>
      <c r="N360" s="528"/>
      <c r="O360" s="528"/>
      <c r="P360" s="528"/>
      <c r="Q360" s="528"/>
      <c r="R360" s="528"/>
      <c r="S360" s="528"/>
      <c r="T360" s="528"/>
      <c r="U360" s="528"/>
      <c r="V360" s="528"/>
      <c r="W360" s="528"/>
      <c r="X360" s="528"/>
      <c r="Y360" s="528"/>
      <c r="Z360" s="528"/>
    </row>
    <row r="361" spans="1:26" s="496" customFormat="1" ht="117" customHeight="1">
      <c r="A361" s="684" t="s">
        <v>2282</v>
      </c>
      <c r="B361" s="685" t="s">
        <v>539</v>
      </c>
      <c r="C361" s="684" t="s">
        <v>2283</v>
      </c>
      <c r="D361" s="343" t="s">
        <v>2284</v>
      </c>
      <c r="E361" s="685" t="s">
        <v>2285</v>
      </c>
      <c r="F361" s="685" t="s">
        <v>2286</v>
      </c>
      <c r="G361" s="685">
        <v>15</v>
      </c>
      <c r="H361" s="687">
        <v>3</v>
      </c>
      <c r="I361" s="608" t="s">
        <v>1739</v>
      </c>
      <c r="J361" s="528"/>
      <c r="K361" s="528"/>
      <c r="L361" s="528"/>
      <c r="M361" s="528"/>
      <c r="N361" s="528"/>
      <c r="O361" s="528"/>
      <c r="P361" s="528"/>
      <c r="Q361" s="528"/>
      <c r="R361" s="528"/>
      <c r="S361" s="528"/>
      <c r="T361" s="528"/>
      <c r="U361" s="528"/>
      <c r="V361" s="528"/>
      <c r="W361" s="528"/>
      <c r="X361" s="528"/>
      <c r="Y361" s="528"/>
      <c r="Z361" s="528"/>
    </row>
    <row r="362" spans="1:26" s="496" customFormat="1" ht="103.5" customHeight="1">
      <c r="A362" s="684" t="s">
        <v>2287</v>
      </c>
      <c r="B362" s="685" t="s">
        <v>539</v>
      </c>
      <c r="C362" s="684" t="s">
        <v>2288</v>
      </c>
      <c r="D362" s="677" t="s">
        <v>2289</v>
      </c>
      <c r="E362" s="685" t="s">
        <v>2290</v>
      </c>
      <c r="F362" s="685" t="s">
        <v>530</v>
      </c>
      <c r="G362" s="685">
        <v>50</v>
      </c>
      <c r="H362" s="687">
        <v>25</v>
      </c>
      <c r="I362" s="608" t="s">
        <v>1739</v>
      </c>
      <c r="J362" s="528"/>
      <c r="K362" s="528"/>
      <c r="L362" s="528"/>
      <c r="M362" s="528"/>
      <c r="N362" s="528"/>
      <c r="O362" s="528"/>
      <c r="P362" s="528"/>
      <c r="Q362" s="528"/>
      <c r="R362" s="528"/>
      <c r="S362" s="528"/>
      <c r="T362" s="528"/>
      <c r="U362" s="528"/>
      <c r="V362" s="528"/>
      <c r="W362" s="528"/>
      <c r="X362" s="528"/>
      <c r="Y362" s="528"/>
      <c r="Z362" s="528"/>
    </row>
    <row r="363" spans="1:26" s="496" customFormat="1" ht="103.5" customHeight="1">
      <c r="A363" s="684" t="s">
        <v>2287</v>
      </c>
      <c r="B363" s="685" t="s">
        <v>539</v>
      </c>
      <c r="C363" s="684" t="s">
        <v>2288</v>
      </c>
      <c r="D363" s="684" t="s">
        <v>2291</v>
      </c>
      <c r="E363" s="685" t="s">
        <v>2292</v>
      </c>
      <c r="F363" s="685" t="s">
        <v>2293</v>
      </c>
      <c r="G363" s="685">
        <v>15</v>
      </c>
      <c r="H363" s="687">
        <v>7.5</v>
      </c>
      <c r="I363" s="608" t="s">
        <v>1739</v>
      </c>
      <c r="J363" s="528"/>
      <c r="K363" s="528"/>
      <c r="L363" s="528"/>
      <c r="M363" s="528"/>
      <c r="N363" s="528"/>
      <c r="O363" s="528"/>
      <c r="P363" s="528"/>
      <c r="Q363" s="528"/>
      <c r="R363" s="528"/>
      <c r="S363" s="528"/>
      <c r="T363" s="528"/>
      <c r="U363" s="528"/>
      <c r="V363" s="528"/>
      <c r="W363" s="528"/>
      <c r="X363" s="528"/>
      <c r="Y363" s="528"/>
      <c r="Z363" s="528"/>
    </row>
    <row r="364" spans="1:26" s="496" customFormat="1" ht="117" customHeight="1">
      <c r="A364" s="684" t="s">
        <v>2294</v>
      </c>
      <c r="B364" s="685" t="s">
        <v>539</v>
      </c>
      <c r="C364" s="684" t="s">
        <v>2295</v>
      </c>
      <c r="D364" s="684" t="s">
        <v>2296</v>
      </c>
      <c r="E364" s="686" t="s">
        <v>2297</v>
      </c>
      <c r="F364" s="685" t="s">
        <v>530</v>
      </c>
      <c r="G364" s="685">
        <v>50</v>
      </c>
      <c r="H364" s="687">
        <v>25</v>
      </c>
      <c r="I364" s="608" t="s">
        <v>1739</v>
      </c>
      <c r="J364" s="528"/>
      <c r="K364" s="528"/>
      <c r="L364" s="528"/>
      <c r="M364" s="528"/>
      <c r="N364" s="528"/>
      <c r="O364" s="528"/>
      <c r="P364" s="528"/>
      <c r="Q364" s="528"/>
      <c r="R364" s="528"/>
      <c r="S364" s="528"/>
      <c r="T364" s="528"/>
      <c r="U364" s="528"/>
      <c r="V364" s="528"/>
      <c r="W364" s="528"/>
      <c r="X364" s="528"/>
      <c r="Y364" s="528"/>
      <c r="Z364" s="528"/>
    </row>
    <row r="365" spans="1:26" s="496" customFormat="1" ht="103.5" customHeight="1">
      <c r="A365" s="684" t="s">
        <v>2282</v>
      </c>
      <c r="B365" s="685" t="s">
        <v>539</v>
      </c>
      <c r="C365" s="684" t="s">
        <v>2298</v>
      </c>
      <c r="D365" s="684" t="s">
        <v>2299</v>
      </c>
      <c r="E365" s="686" t="s">
        <v>2300</v>
      </c>
      <c r="F365" s="685" t="s">
        <v>530</v>
      </c>
      <c r="G365" s="685">
        <v>50</v>
      </c>
      <c r="H365" s="687">
        <v>10</v>
      </c>
      <c r="I365" s="608" t="s">
        <v>1739</v>
      </c>
      <c r="J365" s="528"/>
      <c r="K365" s="528"/>
      <c r="L365" s="528"/>
      <c r="M365" s="528"/>
      <c r="N365" s="528"/>
      <c r="O365" s="528"/>
      <c r="P365" s="528"/>
      <c r="Q365" s="528"/>
      <c r="R365" s="528"/>
      <c r="S365" s="528"/>
      <c r="T365" s="528"/>
      <c r="U365" s="528"/>
      <c r="V365" s="528"/>
      <c r="W365" s="528"/>
      <c r="X365" s="528"/>
      <c r="Y365" s="528"/>
      <c r="Z365" s="528"/>
    </row>
    <row r="366" spans="1:26" s="496" customFormat="1" ht="78" customHeight="1">
      <c r="A366" s="678" t="s">
        <v>2282</v>
      </c>
      <c r="B366" s="577" t="s">
        <v>539</v>
      </c>
      <c r="C366" s="678" t="s">
        <v>2298</v>
      </c>
      <c r="D366" s="224" t="s">
        <v>2301</v>
      </c>
      <c r="E366" s="690" t="s">
        <v>2302</v>
      </c>
      <c r="F366" s="577" t="s">
        <v>530</v>
      </c>
      <c r="G366" s="577">
        <v>50</v>
      </c>
      <c r="H366" s="689">
        <v>10</v>
      </c>
      <c r="I366" s="608" t="s">
        <v>1739</v>
      </c>
      <c r="J366" s="569"/>
      <c r="K366" s="569"/>
      <c r="L366" s="569"/>
      <c r="M366" s="569"/>
      <c r="N366" s="569"/>
      <c r="O366" s="569"/>
      <c r="P366" s="569"/>
      <c r="Q366" s="569"/>
      <c r="R366" s="569"/>
      <c r="S366" s="569"/>
      <c r="T366" s="569"/>
      <c r="U366" s="569"/>
      <c r="V366" s="569"/>
      <c r="W366" s="569"/>
      <c r="X366" s="569"/>
      <c r="Y366" s="569"/>
      <c r="Z366" s="569"/>
    </row>
    <row r="367" spans="1:26" s="496" customFormat="1" ht="103.5" customHeight="1">
      <c r="A367" s="684" t="s">
        <v>2303</v>
      </c>
      <c r="B367" s="685" t="s">
        <v>539</v>
      </c>
      <c r="C367" s="684" t="s">
        <v>2304</v>
      </c>
      <c r="D367" s="684" t="s">
        <v>2305</v>
      </c>
      <c r="E367" s="685" t="s">
        <v>2155</v>
      </c>
      <c r="F367" s="685" t="s">
        <v>530</v>
      </c>
      <c r="G367" s="685">
        <v>50</v>
      </c>
      <c r="H367" s="687">
        <v>12.5</v>
      </c>
      <c r="I367" s="608" t="s">
        <v>1739</v>
      </c>
      <c r="J367" s="528"/>
      <c r="K367" s="528"/>
      <c r="L367" s="528"/>
      <c r="M367" s="528"/>
      <c r="N367" s="528"/>
      <c r="O367" s="528"/>
      <c r="P367" s="528"/>
      <c r="Q367" s="528"/>
      <c r="R367" s="528"/>
      <c r="S367" s="528"/>
      <c r="T367" s="528"/>
      <c r="U367" s="528"/>
      <c r="V367" s="528"/>
      <c r="W367" s="528"/>
      <c r="X367" s="528"/>
      <c r="Y367" s="528"/>
      <c r="Z367" s="528"/>
    </row>
    <row r="368" spans="1:26" s="496" customFormat="1" ht="207.75" customHeight="1">
      <c r="A368" s="665" t="s">
        <v>2306</v>
      </c>
      <c r="B368" s="678" t="s">
        <v>539</v>
      </c>
      <c r="C368" s="691" t="s">
        <v>2307</v>
      </c>
      <c r="D368" s="691" t="s">
        <v>2308</v>
      </c>
      <c r="E368" s="692" t="s">
        <v>2309</v>
      </c>
      <c r="F368" s="691" t="s">
        <v>519</v>
      </c>
      <c r="G368" s="693">
        <v>50</v>
      </c>
      <c r="H368" s="694">
        <v>6.25</v>
      </c>
      <c r="I368" s="695" t="s">
        <v>1667</v>
      </c>
      <c r="J368" s="696"/>
      <c r="K368" s="696"/>
      <c r="L368" s="696"/>
      <c r="M368" s="696"/>
      <c r="N368" s="696"/>
      <c r="O368" s="696"/>
      <c r="P368" s="696"/>
      <c r="Q368" s="696"/>
      <c r="R368" s="696"/>
      <c r="S368" s="696"/>
      <c r="T368" s="696"/>
      <c r="U368" s="696"/>
      <c r="V368" s="696"/>
      <c r="W368" s="696"/>
      <c r="X368" s="696"/>
      <c r="Y368" s="696"/>
      <c r="Z368" s="696"/>
    </row>
    <row r="369" spans="1:26" s="496" customFormat="1" ht="223.5" customHeight="1">
      <c r="A369" s="665" t="s">
        <v>2306</v>
      </c>
      <c r="B369" s="678" t="s">
        <v>539</v>
      </c>
      <c r="C369" s="691" t="s">
        <v>2307</v>
      </c>
      <c r="D369" s="691" t="s">
        <v>2310</v>
      </c>
      <c r="E369" s="692" t="s">
        <v>2309</v>
      </c>
      <c r="F369" s="691" t="s">
        <v>519</v>
      </c>
      <c r="G369" s="693">
        <v>50</v>
      </c>
      <c r="H369" s="694">
        <v>6.25</v>
      </c>
      <c r="I369" s="695" t="s">
        <v>1667</v>
      </c>
      <c r="J369" s="696"/>
      <c r="K369" s="696"/>
      <c r="L369" s="696"/>
      <c r="M369" s="696"/>
      <c r="N369" s="696"/>
      <c r="O369" s="696"/>
      <c r="P369" s="696"/>
      <c r="Q369" s="696"/>
      <c r="R369" s="696"/>
      <c r="S369" s="696"/>
      <c r="T369" s="696"/>
      <c r="U369" s="696"/>
      <c r="V369" s="696"/>
      <c r="W369" s="696"/>
      <c r="X369" s="696"/>
      <c r="Y369" s="696"/>
      <c r="Z369" s="696"/>
    </row>
    <row r="370" spans="1:26" s="496" customFormat="1" ht="207.75" customHeight="1">
      <c r="A370" s="115" t="s">
        <v>2306</v>
      </c>
      <c r="B370" s="224" t="s">
        <v>539</v>
      </c>
      <c r="C370" s="112" t="s">
        <v>2307</v>
      </c>
      <c r="D370" s="112" t="s">
        <v>2311</v>
      </c>
      <c r="E370" s="692" t="s">
        <v>2309</v>
      </c>
      <c r="F370" s="112" t="s">
        <v>519</v>
      </c>
      <c r="G370" s="117">
        <v>50</v>
      </c>
      <c r="H370" s="219">
        <v>6.25</v>
      </c>
      <c r="I370" s="608" t="s">
        <v>1667</v>
      </c>
    </row>
    <row r="371" spans="1:26" s="496" customFormat="1" ht="207.75" customHeight="1">
      <c r="A371" s="115" t="s">
        <v>2306</v>
      </c>
      <c r="B371" s="224" t="s">
        <v>539</v>
      </c>
      <c r="C371" s="112" t="s">
        <v>2307</v>
      </c>
      <c r="D371" s="112" t="s">
        <v>2312</v>
      </c>
      <c r="E371" s="692" t="s">
        <v>2309</v>
      </c>
      <c r="F371" s="112" t="s">
        <v>519</v>
      </c>
      <c r="G371" s="117">
        <v>50</v>
      </c>
      <c r="H371" s="219">
        <v>6.25</v>
      </c>
      <c r="I371" s="608" t="s">
        <v>1667</v>
      </c>
    </row>
    <row r="372" spans="1:26" s="496" customFormat="1" ht="207.75" customHeight="1">
      <c r="A372" s="115" t="s">
        <v>2306</v>
      </c>
      <c r="B372" s="224" t="s">
        <v>539</v>
      </c>
      <c r="C372" s="112" t="s">
        <v>2307</v>
      </c>
      <c r="D372" s="112" t="s">
        <v>2313</v>
      </c>
      <c r="E372" s="692" t="s">
        <v>2309</v>
      </c>
      <c r="F372" s="112" t="s">
        <v>519</v>
      </c>
      <c r="G372" s="117">
        <v>50</v>
      </c>
      <c r="H372" s="219">
        <v>6.25</v>
      </c>
      <c r="I372" s="608" t="s">
        <v>1667</v>
      </c>
    </row>
    <row r="373" spans="1:26" s="496" customFormat="1" ht="207.75" customHeight="1">
      <c r="A373" s="115" t="s">
        <v>2306</v>
      </c>
      <c r="B373" s="224" t="s">
        <v>539</v>
      </c>
      <c r="C373" s="112" t="s">
        <v>2307</v>
      </c>
      <c r="D373" s="112" t="s">
        <v>2314</v>
      </c>
      <c r="E373" s="692" t="s">
        <v>2309</v>
      </c>
      <c r="F373" s="112" t="s">
        <v>519</v>
      </c>
      <c r="G373" s="117">
        <v>50</v>
      </c>
      <c r="H373" s="219">
        <v>6.25</v>
      </c>
      <c r="I373" s="608" t="s">
        <v>1667</v>
      </c>
    </row>
    <row r="374" spans="1:26" s="496" customFormat="1" ht="207.75" customHeight="1">
      <c r="A374" s="115" t="s">
        <v>2306</v>
      </c>
      <c r="B374" s="224" t="s">
        <v>539</v>
      </c>
      <c r="C374" s="112" t="s">
        <v>2307</v>
      </c>
      <c r="D374" s="112" t="s">
        <v>2315</v>
      </c>
      <c r="E374" s="692" t="s">
        <v>2309</v>
      </c>
      <c r="F374" s="112" t="s">
        <v>519</v>
      </c>
      <c r="G374" s="117">
        <v>50</v>
      </c>
      <c r="H374" s="219">
        <v>6.25</v>
      </c>
      <c r="I374" s="608" t="s">
        <v>1667</v>
      </c>
    </row>
    <row r="375" spans="1:26" s="496" customFormat="1" ht="207.75" customHeight="1">
      <c r="A375" s="115" t="s">
        <v>2306</v>
      </c>
      <c r="B375" s="224" t="s">
        <v>539</v>
      </c>
      <c r="C375" s="112" t="s">
        <v>2307</v>
      </c>
      <c r="D375" s="112" t="s">
        <v>2316</v>
      </c>
      <c r="E375" s="692" t="s">
        <v>2309</v>
      </c>
      <c r="F375" s="112" t="s">
        <v>519</v>
      </c>
      <c r="G375" s="117">
        <v>50</v>
      </c>
      <c r="H375" s="219">
        <v>6.25</v>
      </c>
      <c r="I375" s="608" t="s">
        <v>1667</v>
      </c>
    </row>
    <row r="376" spans="1:26" s="496" customFormat="1" ht="207.75" customHeight="1">
      <c r="A376" s="115" t="s">
        <v>2306</v>
      </c>
      <c r="B376" s="224" t="s">
        <v>539</v>
      </c>
      <c r="C376" s="112" t="s">
        <v>2307</v>
      </c>
      <c r="D376" s="224" t="s">
        <v>2317</v>
      </c>
      <c r="E376" s="697" t="s">
        <v>2318</v>
      </c>
      <c r="F376" s="224" t="s">
        <v>2319</v>
      </c>
      <c r="G376" s="224">
        <v>15</v>
      </c>
      <c r="H376" s="608">
        <v>1.875</v>
      </c>
      <c r="I376" s="608" t="s">
        <v>1667</v>
      </c>
    </row>
    <row r="377" spans="1:26" s="496" customFormat="1" ht="285.75" customHeight="1">
      <c r="A377" s="115" t="s">
        <v>2306</v>
      </c>
      <c r="B377" s="224" t="s">
        <v>539</v>
      </c>
      <c r="C377" s="112" t="s">
        <v>2307</v>
      </c>
      <c r="D377" s="343" t="s">
        <v>2320</v>
      </c>
      <c r="E377" s="697" t="s">
        <v>2318</v>
      </c>
      <c r="F377" s="379" t="s">
        <v>2319</v>
      </c>
      <c r="G377" s="379">
        <v>15</v>
      </c>
      <c r="H377" s="608">
        <v>1.875</v>
      </c>
      <c r="I377" s="608" t="s">
        <v>1667</v>
      </c>
    </row>
    <row r="378" spans="1:26" s="496" customFormat="1" ht="168.75" customHeight="1">
      <c r="A378" s="115" t="s">
        <v>2321</v>
      </c>
      <c r="B378" s="224" t="s">
        <v>539</v>
      </c>
      <c r="C378" s="112" t="s">
        <v>2322</v>
      </c>
      <c r="D378" s="112" t="s">
        <v>2323</v>
      </c>
      <c r="E378" s="691" t="s">
        <v>2324</v>
      </c>
      <c r="F378" s="112" t="s">
        <v>519</v>
      </c>
      <c r="G378" s="117">
        <v>50</v>
      </c>
      <c r="H378" s="219">
        <v>16.670000000000002</v>
      </c>
      <c r="I378" s="608" t="s">
        <v>1667</v>
      </c>
    </row>
    <row r="379" spans="1:26" s="496" customFormat="1" ht="142.5" customHeight="1">
      <c r="A379" s="115" t="s">
        <v>2321</v>
      </c>
      <c r="B379" s="224" t="s">
        <v>539</v>
      </c>
      <c r="C379" s="112" t="s">
        <v>2322</v>
      </c>
      <c r="D379" s="112" t="s">
        <v>2325</v>
      </c>
      <c r="E379" s="691" t="s">
        <v>2326</v>
      </c>
      <c r="F379" s="112" t="s">
        <v>519</v>
      </c>
      <c r="G379" s="117">
        <v>50</v>
      </c>
      <c r="H379" s="219">
        <v>16.670000000000002</v>
      </c>
      <c r="I379" s="608" t="s">
        <v>1667</v>
      </c>
    </row>
    <row r="380" spans="1:26" s="496" customFormat="1" ht="117" customHeight="1">
      <c r="A380" s="115" t="s">
        <v>2321</v>
      </c>
      <c r="B380" s="224" t="s">
        <v>539</v>
      </c>
      <c r="C380" s="112" t="s">
        <v>2322</v>
      </c>
      <c r="D380" s="112" t="s">
        <v>2327</v>
      </c>
      <c r="E380" s="692" t="s">
        <v>2328</v>
      </c>
      <c r="F380" s="112" t="s">
        <v>519</v>
      </c>
      <c r="G380" s="117">
        <v>50</v>
      </c>
      <c r="H380" s="219">
        <v>16.66</v>
      </c>
      <c r="I380" s="608" t="s">
        <v>1667</v>
      </c>
    </row>
    <row r="381" spans="1:26" s="496" customFormat="1" ht="103.5" customHeight="1">
      <c r="A381" s="698" t="s">
        <v>2303</v>
      </c>
      <c r="B381" s="684" t="s">
        <v>539</v>
      </c>
      <c r="C381" s="699" t="s">
        <v>2304</v>
      </c>
      <c r="D381" s="700" t="s">
        <v>2305</v>
      </c>
      <c r="E381" s="685" t="s">
        <v>2155</v>
      </c>
      <c r="F381" s="701" t="s">
        <v>530</v>
      </c>
      <c r="G381" s="702">
        <v>50</v>
      </c>
      <c r="H381" s="703">
        <v>12.5</v>
      </c>
      <c r="I381" s="608" t="s">
        <v>2065</v>
      </c>
      <c r="J381" s="528"/>
      <c r="K381" s="528"/>
      <c r="L381" s="528"/>
      <c r="M381" s="528"/>
      <c r="N381" s="528"/>
      <c r="O381" s="528"/>
      <c r="P381" s="528"/>
      <c r="Q381" s="528"/>
      <c r="R381" s="528"/>
      <c r="S381" s="528"/>
      <c r="T381" s="528"/>
      <c r="U381" s="528"/>
      <c r="V381" s="528"/>
      <c r="W381" s="528"/>
      <c r="X381" s="528"/>
      <c r="Y381" s="528"/>
      <c r="Z381" s="528"/>
    </row>
    <row r="382" spans="1:26" s="496" customFormat="1" ht="117" customHeight="1">
      <c r="A382" s="115" t="s">
        <v>2329</v>
      </c>
      <c r="B382" s="224" t="s">
        <v>539</v>
      </c>
      <c r="C382" s="224" t="s">
        <v>2330</v>
      </c>
      <c r="D382" s="224" t="s">
        <v>2331</v>
      </c>
      <c r="E382" s="112" t="s">
        <v>2126</v>
      </c>
      <c r="F382" s="112" t="s">
        <v>751</v>
      </c>
      <c r="G382" s="113">
        <v>50</v>
      </c>
      <c r="H382" s="607">
        <v>25</v>
      </c>
      <c r="I382" s="608" t="s">
        <v>2065</v>
      </c>
    </row>
    <row r="383" spans="1:26" s="496" customFormat="1" ht="103.5" customHeight="1">
      <c r="A383" s="115" t="s">
        <v>2329</v>
      </c>
      <c r="B383" s="224" t="s">
        <v>539</v>
      </c>
      <c r="C383" s="224" t="s">
        <v>2330</v>
      </c>
      <c r="D383" s="112" t="s">
        <v>2332</v>
      </c>
      <c r="E383" s="112" t="s">
        <v>2128</v>
      </c>
      <c r="F383" s="112" t="s">
        <v>2129</v>
      </c>
      <c r="G383" s="113">
        <v>15</v>
      </c>
      <c r="H383" s="607">
        <v>7.5</v>
      </c>
      <c r="I383" s="608" t="s">
        <v>2065</v>
      </c>
    </row>
    <row r="384" spans="1:26" s="496" customFormat="1" ht="117" customHeight="1">
      <c r="A384" s="115" t="s">
        <v>2333</v>
      </c>
      <c r="B384" s="224" t="s">
        <v>539</v>
      </c>
      <c r="C384" s="224" t="s">
        <v>2334</v>
      </c>
      <c r="D384" s="112" t="s">
        <v>2335</v>
      </c>
      <c r="E384" s="112" t="s">
        <v>2336</v>
      </c>
      <c r="F384" s="112" t="s">
        <v>2129</v>
      </c>
      <c r="G384" s="113">
        <v>15</v>
      </c>
      <c r="H384" s="607">
        <v>3.75</v>
      </c>
      <c r="I384" s="608" t="s">
        <v>2065</v>
      </c>
    </row>
    <row r="385" spans="1:26" s="496" customFormat="1" ht="142.5" customHeight="1">
      <c r="A385" s="115" t="s">
        <v>2337</v>
      </c>
      <c r="B385" s="224" t="s">
        <v>539</v>
      </c>
      <c r="C385" s="112" t="s">
        <v>2338</v>
      </c>
      <c r="D385" s="224" t="s">
        <v>2339</v>
      </c>
      <c r="E385" s="112" t="s">
        <v>2340</v>
      </c>
      <c r="F385" s="112" t="s">
        <v>2156</v>
      </c>
      <c r="G385" s="113">
        <v>50</v>
      </c>
      <c r="H385" s="607">
        <v>16.670000000000002</v>
      </c>
      <c r="I385" s="608" t="s">
        <v>2065</v>
      </c>
    </row>
    <row r="386" spans="1:26" s="496" customFormat="1" ht="129.75" customHeight="1">
      <c r="A386" s="115" t="s">
        <v>2341</v>
      </c>
      <c r="B386" s="224" t="s">
        <v>539</v>
      </c>
      <c r="C386" s="112" t="s">
        <v>2342</v>
      </c>
      <c r="D386" s="112" t="s">
        <v>2343</v>
      </c>
      <c r="E386" s="405" t="s">
        <v>2344</v>
      </c>
      <c r="F386" s="112" t="s">
        <v>682</v>
      </c>
      <c r="G386" s="113">
        <v>50</v>
      </c>
      <c r="H386" s="607">
        <v>16.670000000000002</v>
      </c>
      <c r="I386" s="608" t="s">
        <v>1588</v>
      </c>
    </row>
    <row r="387" spans="1:26" s="496" customFormat="1" ht="234" customHeight="1">
      <c r="A387" s="115" t="s">
        <v>2341</v>
      </c>
      <c r="B387" s="224" t="s">
        <v>539</v>
      </c>
      <c r="C387" s="112" t="s">
        <v>2342</v>
      </c>
      <c r="D387" s="112" t="s">
        <v>2345</v>
      </c>
      <c r="E387" s="112" t="s">
        <v>2346</v>
      </c>
      <c r="F387" s="112" t="s">
        <v>2347</v>
      </c>
      <c r="G387" s="113">
        <v>50</v>
      </c>
      <c r="H387" s="607">
        <v>16.670000000000002</v>
      </c>
      <c r="I387" s="608" t="s">
        <v>1588</v>
      </c>
    </row>
    <row r="388" spans="1:26" s="496" customFormat="1" ht="195" customHeight="1">
      <c r="A388" s="115" t="s">
        <v>2348</v>
      </c>
      <c r="B388" s="224" t="s">
        <v>539</v>
      </c>
      <c r="C388" s="541" t="s">
        <v>2349</v>
      </c>
      <c r="D388" s="115" t="s">
        <v>2350</v>
      </c>
      <c r="E388" s="704" t="s">
        <v>2346</v>
      </c>
      <c r="F388" s="112" t="s">
        <v>2347</v>
      </c>
      <c r="G388" s="113">
        <v>50</v>
      </c>
      <c r="H388" s="607">
        <v>16.670000000000002</v>
      </c>
      <c r="I388" s="608" t="s">
        <v>1588</v>
      </c>
    </row>
    <row r="389" spans="1:26" s="496" customFormat="1" ht="237.75" customHeight="1">
      <c r="A389" s="115" t="s">
        <v>2351</v>
      </c>
      <c r="B389" s="224" t="s">
        <v>539</v>
      </c>
      <c r="C389" s="541" t="s">
        <v>2342</v>
      </c>
      <c r="D389" s="115" t="s">
        <v>2352</v>
      </c>
      <c r="E389" s="704" t="s">
        <v>2346</v>
      </c>
      <c r="F389" s="112" t="s">
        <v>2347</v>
      </c>
      <c r="G389" s="113">
        <v>50</v>
      </c>
      <c r="H389" s="607">
        <v>16.670000000000002</v>
      </c>
      <c r="I389" s="568" t="s">
        <v>1589</v>
      </c>
      <c r="J389" s="676"/>
      <c r="K389" s="676"/>
      <c r="L389" s="676"/>
      <c r="M389" s="676"/>
      <c r="N389" s="676"/>
      <c r="O389" s="676"/>
      <c r="P389" s="676"/>
      <c r="Q389" s="676"/>
      <c r="R389" s="676"/>
      <c r="S389" s="676"/>
      <c r="T389" s="676"/>
      <c r="U389" s="676"/>
      <c r="V389" s="676"/>
      <c r="W389" s="676"/>
      <c r="X389" s="676"/>
      <c r="Y389" s="676"/>
      <c r="Z389" s="676"/>
    </row>
    <row r="390" spans="1:26" s="496" customFormat="1" ht="142.5" customHeight="1">
      <c r="A390" s="115" t="s">
        <v>2351</v>
      </c>
      <c r="B390" s="224" t="s">
        <v>539</v>
      </c>
      <c r="C390" s="541" t="s">
        <v>2342</v>
      </c>
      <c r="D390" s="115" t="s">
        <v>2353</v>
      </c>
      <c r="E390" s="704" t="s">
        <v>2344</v>
      </c>
      <c r="F390" s="112" t="s">
        <v>519</v>
      </c>
      <c r="G390" s="113">
        <v>50</v>
      </c>
      <c r="H390" s="607">
        <v>16.670000000000002</v>
      </c>
      <c r="I390" s="608" t="s">
        <v>1589</v>
      </c>
    </row>
    <row r="391" spans="1:26" s="496" customFormat="1" ht="195" customHeight="1">
      <c r="A391" s="115" t="s">
        <v>2348</v>
      </c>
      <c r="B391" s="224" t="s">
        <v>539</v>
      </c>
      <c r="C391" s="541" t="s">
        <v>2349</v>
      </c>
      <c r="D391" s="115" t="s">
        <v>2350</v>
      </c>
      <c r="E391" s="704" t="s">
        <v>2346</v>
      </c>
      <c r="F391" s="112" t="s">
        <v>2347</v>
      </c>
      <c r="G391" s="113">
        <v>50</v>
      </c>
      <c r="H391" s="607">
        <v>16.670000000000002</v>
      </c>
      <c r="I391" s="608" t="s">
        <v>1589</v>
      </c>
    </row>
    <row r="392" spans="1:26" s="496" customFormat="1" ht="195" customHeight="1">
      <c r="A392" s="705" t="s">
        <v>2354</v>
      </c>
      <c r="B392" s="616" t="s">
        <v>539</v>
      </c>
      <c r="C392" s="706" t="s">
        <v>194</v>
      </c>
      <c r="D392" s="707" t="s">
        <v>2355</v>
      </c>
      <c r="E392" s="708" t="s">
        <v>2356</v>
      </c>
      <c r="F392" s="577" t="s">
        <v>519</v>
      </c>
      <c r="G392" s="709">
        <v>50</v>
      </c>
      <c r="H392" s="710">
        <v>8.33</v>
      </c>
      <c r="I392" s="695" t="s">
        <v>1766</v>
      </c>
      <c r="J392" s="711"/>
      <c r="K392" s="712"/>
      <c r="L392" s="712"/>
      <c r="M392" s="712"/>
      <c r="N392" s="712"/>
      <c r="O392" s="712"/>
      <c r="P392" s="712"/>
      <c r="Q392" s="712"/>
      <c r="R392" s="712"/>
      <c r="S392" s="712"/>
      <c r="T392" s="712"/>
      <c r="U392" s="712"/>
      <c r="V392" s="712"/>
      <c r="W392" s="712"/>
      <c r="X392" s="712"/>
      <c r="Y392" s="712"/>
      <c r="Z392" s="712"/>
    </row>
    <row r="393" spans="1:26" s="496" customFormat="1" ht="207.75" customHeight="1">
      <c r="A393" s="705" t="s">
        <v>2354</v>
      </c>
      <c r="B393" s="616" t="s">
        <v>539</v>
      </c>
      <c r="C393" s="706" t="s">
        <v>194</v>
      </c>
      <c r="D393" s="707" t="s">
        <v>2357</v>
      </c>
      <c r="E393" s="577" t="s">
        <v>2358</v>
      </c>
      <c r="F393" s="577" t="s">
        <v>519</v>
      </c>
      <c r="G393" s="709">
        <v>50</v>
      </c>
      <c r="H393" s="710">
        <v>8.33</v>
      </c>
      <c r="I393" s="695" t="s">
        <v>1766</v>
      </c>
      <c r="J393" s="713"/>
      <c r="K393" s="714"/>
      <c r="L393" s="714"/>
      <c r="M393" s="714"/>
      <c r="N393" s="714"/>
      <c r="O393" s="714"/>
      <c r="P393" s="714"/>
      <c r="Q393" s="714"/>
      <c r="R393" s="714"/>
      <c r="S393" s="714"/>
      <c r="T393" s="714"/>
      <c r="U393" s="714"/>
      <c r="V393" s="714"/>
      <c r="W393" s="714"/>
      <c r="X393" s="714"/>
      <c r="Y393" s="714"/>
      <c r="Z393" s="714"/>
    </row>
    <row r="394" spans="1:26" s="496" customFormat="1" ht="78" customHeight="1">
      <c r="A394" s="707" t="s">
        <v>1759</v>
      </c>
      <c r="B394" s="616" t="s">
        <v>539</v>
      </c>
      <c r="C394" s="706" t="s">
        <v>1758</v>
      </c>
      <c r="D394" s="691" t="s">
        <v>2359</v>
      </c>
      <c r="E394" s="691" t="s">
        <v>2360</v>
      </c>
      <c r="F394" s="691" t="s">
        <v>519</v>
      </c>
      <c r="G394" s="715">
        <v>50</v>
      </c>
      <c r="H394" s="716">
        <v>8.33</v>
      </c>
      <c r="I394" s="695" t="s">
        <v>1766</v>
      </c>
      <c r="J394" s="713"/>
      <c r="K394" s="714"/>
      <c r="L394" s="714"/>
      <c r="M394" s="714"/>
      <c r="N394" s="714"/>
      <c r="O394" s="714"/>
      <c r="P394" s="714"/>
      <c r="Q394" s="714"/>
      <c r="R394" s="714"/>
      <c r="S394" s="714"/>
      <c r="T394" s="714"/>
      <c r="U394" s="714"/>
      <c r="V394" s="714"/>
      <c r="W394" s="714"/>
      <c r="X394" s="714"/>
      <c r="Y394" s="714"/>
      <c r="Z394" s="714"/>
    </row>
    <row r="395" spans="1:26" s="496" customFormat="1" ht="142.5" customHeight="1">
      <c r="A395" s="705" t="s">
        <v>1759</v>
      </c>
      <c r="B395" s="616" t="s">
        <v>539</v>
      </c>
      <c r="C395" s="706" t="s">
        <v>1758</v>
      </c>
      <c r="D395" s="691" t="s">
        <v>2361</v>
      </c>
      <c r="E395" s="691" t="s">
        <v>2362</v>
      </c>
      <c r="F395" s="691" t="s">
        <v>519</v>
      </c>
      <c r="G395" s="715">
        <v>50</v>
      </c>
      <c r="H395" s="716">
        <v>8.33</v>
      </c>
      <c r="I395" s="695" t="s">
        <v>1766</v>
      </c>
      <c r="J395" s="713"/>
      <c r="K395" s="714"/>
      <c r="L395" s="714"/>
      <c r="M395" s="714"/>
      <c r="N395" s="714"/>
      <c r="O395" s="714"/>
      <c r="P395" s="714"/>
      <c r="Q395" s="714"/>
      <c r="R395" s="714"/>
      <c r="S395" s="714"/>
      <c r="T395" s="714"/>
      <c r="U395" s="714"/>
      <c r="V395" s="714"/>
      <c r="W395" s="714"/>
      <c r="X395" s="714"/>
      <c r="Y395" s="714"/>
      <c r="Z395" s="714"/>
    </row>
    <row r="396" spans="1:26" s="496" customFormat="1" ht="195" customHeight="1">
      <c r="A396" s="705" t="s">
        <v>1759</v>
      </c>
      <c r="B396" s="616" t="s">
        <v>539</v>
      </c>
      <c r="C396" s="706" t="s">
        <v>1758</v>
      </c>
      <c r="D396" s="706" t="s">
        <v>2363</v>
      </c>
      <c r="E396" s="577" t="s">
        <v>2364</v>
      </c>
      <c r="F396" s="577" t="s">
        <v>519</v>
      </c>
      <c r="G396" s="709">
        <v>50</v>
      </c>
      <c r="H396" s="710">
        <v>8.33</v>
      </c>
      <c r="I396" s="695" t="s">
        <v>1766</v>
      </c>
      <c r="J396" s="713"/>
      <c r="K396" s="714"/>
      <c r="L396" s="714"/>
      <c r="M396" s="714"/>
      <c r="N396" s="714"/>
      <c r="O396" s="714"/>
      <c r="P396" s="714"/>
      <c r="Q396" s="714"/>
      <c r="R396" s="714"/>
      <c r="S396" s="714"/>
      <c r="T396" s="714"/>
      <c r="U396" s="714"/>
      <c r="V396" s="714"/>
      <c r="W396" s="714"/>
      <c r="X396" s="714"/>
      <c r="Y396" s="714"/>
      <c r="Z396" s="714"/>
    </row>
    <row r="397" spans="1:26" s="496" customFormat="1" ht="64.5" customHeight="1">
      <c r="A397" s="705" t="s">
        <v>2365</v>
      </c>
      <c r="B397" s="616" t="s">
        <v>539</v>
      </c>
      <c r="C397" s="706" t="s">
        <v>2366</v>
      </c>
      <c r="D397" s="577" t="s">
        <v>2367</v>
      </c>
      <c r="E397" s="708" t="s">
        <v>2368</v>
      </c>
      <c r="F397" s="577" t="s">
        <v>519</v>
      </c>
      <c r="G397" s="709">
        <v>50</v>
      </c>
      <c r="H397" s="710">
        <v>8.33</v>
      </c>
      <c r="I397" s="695" t="s">
        <v>1766</v>
      </c>
      <c r="J397" s="713"/>
      <c r="K397" s="714"/>
      <c r="L397" s="714"/>
      <c r="M397" s="714"/>
      <c r="N397" s="714"/>
      <c r="O397" s="714"/>
      <c r="P397" s="714"/>
      <c r="Q397" s="714"/>
      <c r="R397" s="714"/>
      <c r="S397" s="714"/>
      <c r="T397" s="714"/>
      <c r="U397" s="714"/>
      <c r="V397" s="714"/>
      <c r="W397" s="714"/>
      <c r="X397" s="714"/>
      <c r="Y397" s="714"/>
      <c r="Z397" s="714"/>
    </row>
    <row r="398" spans="1:26" s="496" customFormat="1" ht="195" customHeight="1">
      <c r="A398" s="707" t="s">
        <v>2369</v>
      </c>
      <c r="B398" s="616" t="s">
        <v>539</v>
      </c>
      <c r="C398" s="706" t="s">
        <v>2370</v>
      </c>
      <c r="D398" s="577" t="s">
        <v>2371</v>
      </c>
      <c r="E398" s="577" t="s">
        <v>2372</v>
      </c>
      <c r="F398" s="577" t="s">
        <v>519</v>
      </c>
      <c r="G398" s="709">
        <v>50</v>
      </c>
      <c r="H398" s="710">
        <v>7.14</v>
      </c>
      <c r="I398" s="695" t="s">
        <v>1766</v>
      </c>
      <c r="J398" s="713"/>
      <c r="K398" s="714"/>
      <c r="L398" s="714"/>
      <c r="M398" s="714"/>
      <c r="N398" s="714"/>
      <c r="O398" s="714"/>
      <c r="P398" s="714"/>
      <c r="Q398" s="714"/>
      <c r="R398" s="714"/>
      <c r="S398" s="714"/>
      <c r="T398" s="714"/>
      <c r="U398" s="714"/>
      <c r="V398" s="714"/>
      <c r="W398" s="714"/>
      <c r="X398" s="714"/>
      <c r="Y398" s="714"/>
      <c r="Z398" s="714"/>
    </row>
    <row r="399" spans="1:26" s="496" customFormat="1" ht="103.5" customHeight="1">
      <c r="A399" s="707" t="s">
        <v>2373</v>
      </c>
      <c r="B399" s="616" t="s">
        <v>539</v>
      </c>
      <c r="C399" s="707" t="s">
        <v>2374</v>
      </c>
      <c r="D399" s="577" t="s">
        <v>2375</v>
      </c>
      <c r="E399" s="577" t="s">
        <v>2376</v>
      </c>
      <c r="F399" s="577" t="s">
        <v>719</v>
      </c>
      <c r="G399" s="709">
        <v>15</v>
      </c>
      <c r="H399" s="710">
        <v>7.5</v>
      </c>
      <c r="I399" s="695" t="s">
        <v>1766</v>
      </c>
      <c r="J399" s="713"/>
      <c r="K399" s="714"/>
      <c r="L399" s="714"/>
      <c r="M399" s="714"/>
      <c r="N399" s="714"/>
      <c r="O399" s="714"/>
      <c r="P399" s="714"/>
      <c r="Q399" s="714"/>
      <c r="R399" s="714"/>
      <c r="S399" s="714"/>
      <c r="T399" s="714"/>
      <c r="U399" s="714"/>
      <c r="V399" s="714"/>
      <c r="W399" s="714"/>
      <c r="X399" s="714"/>
      <c r="Y399" s="714"/>
      <c r="Z399" s="714"/>
    </row>
    <row r="400" spans="1:26" s="496" customFormat="1" ht="156" customHeight="1">
      <c r="A400" s="705" t="s">
        <v>2377</v>
      </c>
      <c r="B400" s="616" t="s">
        <v>539</v>
      </c>
      <c r="C400" s="707" t="s">
        <v>2378</v>
      </c>
      <c r="D400" s="577" t="s">
        <v>2379</v>
      </c>
      <c r="E400" s="577" t="s">
        <v>2380</v>
      </c>
      <c r="F400" s="577" t="s">
        <v>519</v>
      </c>
      <c r="G400" s="709">
        <v>50</v>
      </c>
      <c r="H400" s="710">
        <v>16.670000000000002</v>
      </c>
      <c r="I400" s="695" t="s">
        <v>1766</v>
      </c>
      <c r="J400" s="713"/>
      <c r="K400" s="714"/>
      <c r="L400" s="714"/>
      <c r="M400" s="714"/>
      <c r="N400" s="714"/>
      <c r="O400" s="714"/>
      <c r="P400" s="714"/>
      <c r="Q400" s="714"/>
      <c r="R400" s="714"/>
      <c r="S400" s="714"/>
      <c r="T400" s="714"/>
      <c r="U400" s="714"/>
      <c r="V400" s="714"/>
      <c r="W400" s="714"/>
      <c r="X400" s="714"/>
      <c r="Y400" s="714"/>
      <c r="Z400" s="714"/>
    </row>
    <row r="401" spans="1:26" s="496" customFormat="1" ht="60" customHeight="1">
      <c r="A401" s="707" t="s">
        <v>2381</v>
      </c>
      <c r="B401" s="616" t="s">
        <v>539</v>
      </c>
      <c r="C401" s="706" t="s">
        <v>2382</v>
      </c>
      <c r="D401" s="577" t="s">
        <v>2383</v>
      </c>
      <c r="E401" s="577" t="s">
        <v>2384</v>
      </c>
      <c r="F401" s="577" t="s">
        <v>519</v>
      </c>
      <c r="G401" s="709">
        <v>50</v>
      </c>
      <c r="H401" s="710">
        <v>8.33</v>
      </c>
      <c r="I401" s="695" t="s">
        <v>1766</v>
      </c>
      <c r="J401" s="713"/>
      <c r="K401" s="714"/>
      <c r="L401" s="714"/>
      <c r="M401" s="714"/>
      <c r="N401" s="714"/>
      <c r="O401" s="714"/>
      <c r="P401" s="714"/>
      <c r="Q401" s="714"/>
      <c r="R401" s="714"/>
      <c r="S401" s="714"/>
      <c r="T401" s="714"/>
      <c r="U401" s="714"/>
      <c r="V401" s="714"/>
      <c r="W401" s="714"/>
      <c r="X401" s="714"/>
      <c r="Y401" s="714"/>
      <c r="Z401" s="714"/>
    </row>
    <row r="402" spans="1:26" s="496" customFormat="1" ht="60" customHeight="1">
      <c r="A402" s="707" t="s">
        <v>2381</v>
      </c>
      <c r="B402" s="616" t="s">
        <v>539</v>
      </c>
      <c r="C402" s="706" t="s">
        <v>2382</v>
      </c>
      <c r="D402" s="577" t="s">
        <v>2385</v>
      </c>
      <c r="E402" s="577" t="s">
        <v>2386</v>
      </c>
      <c r="F402" s="577" t="s">
        <v>519</v>
      </c>
      <c r="G402" s="709">
        <v>50</v>
      </c>
      <c r="H402" s="710">
        <v>8.33</v>
      </c>
      <c r="I402" s="695" t="s">
        <v>1766</v>
      </c>
      <c r="J402" s="713"/>
      <c r="K402" s="714"/>
      <c r="L402" s="714"/>
      <c r="M402" s="714"/>
      <c r="N402" s="714"/>
      <c r="O402" s="714"/>
      <c r="P402" s="714"/>
      <c r="Q402" s="714"/>
      <c r="R402" s="714"/>
      <c r="S402" s="714"/>
      <c r="T402" s="714"/>
      <c r="U402" s="714"/>
      <c r="V402" s="714"/>
      <c r="W402" s="714"/>
      <c r="X402" s="714"/>
      <c r="Y402" s="714"/>
      <c r="Z402" s="714"/>
    </row>
    <row r="403" spans="1:26" s="496" customFormat="1" ht="156" customHeight="1">
      <c r="A403" s="707" t="s">
        <v>1045</v>
      </c>
      <c r="B403" s="616" t="s">
        <v>539</v>
      </c>
      <c r="C403" s="707" t="s">
        <v>1046</v>
      </c>
      <c r="D403" s="577" t="s">
        <v>2387</v>
      </c>
      <c r="E403" s="577" t="s">
        <v>2388</v>
      </c>
      <c r="F403" s="577" t="s">
        <v>519</v>
      </c>
      <c r="G403" s="709">
        <v>50</v>
      </c>
      <c r="H403" s="710">
        <v>8.33</v>
      </c>
      <c r="I403" s="695" t="s">
        <v>1766</v>
      </c>
      <c r="J403" s="713"/>
      <c r="K403" s="714"/>
      <c r="L403" s="714"/>
      <c r="M403" s="714"/>
      <c r="N403" s="714"/>
      <c r="O403" s="714"/>
      <c r="P403" s="714"/>
      <c r="Q403" s="714"/>
      <c r="R403" s="714"/>
      <c r="S403" s="714"/>
      <c r="T403" s="714"/>
      <c r="U403" s="714"/>
      <c r="V403" s="714"/>
      <c r="W403" s="714"/>
      <c r="X403" s="714"/>
      <c r="Y403" s="714"/>
      <c r="Z403" s="714"/>
    </row>
    <row r="404" spans="1:26" s="496" customFormat="1" ht="117" customHeight="1">
      <c r="A404" s="707" t="s">
        <v>1045</v>
      </c>
      <c r="B404" s="616" t="s">
        <v>539</v>
      </c>
      <c r="C404" s="707" t="s">
        <v>1046</v>
      </c>
      <c r="D404" s="577" t="s">
        <v>2389</v>
      </c>
      <c r="E404" s="707" t="s">
        <v>1054</v>
      </c>
      <c r="F404" s="577" t="s">
        <v>519</v>
      </c>
      <c r="G404" s="709">
        <v>50</v>
      </c>
      <c r="H404" s="710">
        <v>8.33</v>
      </c>
      <c r="I404" s="695" t="s">
        <v>1766</v>
      </c>
      <c r="J404" s="713"/>
      <c r="K404" s="714"/>
      <c r="L404" s="714"/>
      <c r="M404" s="714"/>
      <c r="N404" s="714"/>
      <c r="O404" s="714"/>
      <c r="P404" s="714"/>
      <c r="Q404" s="714"/>
      <c r="R404" s="714"/>
      <c r="S404" s="714"/>
      <c r="T404" s="714"/>
      <c r="U404" s="714"/>
      <c r="V404" s="714"/>
      <c r="W404" s="714"/>
      <c r="X404" s="714"/>
      <c r="Y404" s="714"/>
      <c r="Z404" s="714"/>
    </row>
    <row r="405" spans="1:26" s="496" customFormat="1" ht="103.5" customHeight="1">
      <c r="A405" s="707" t="s">
        <v>1045</v>
      </c>
      <c r="B405" s="616" t="s">
        <v>539</v>
      </c>
      <c r="C405" s="707" t="s">
        <v>1046</v>
      </c>
      <c r="D405" s="577" t="s">
        <v>2390</v>
      </c>
      <c r="E405" s="577" t="s">
        <v>2391</v>
      </c>
      <c r="F405" s="577" t="s">
        <v>519</v>
      </c>
      <c r="G405" s="709">
        <v>50</v>
      </c>
      <c r="H405" s="710">
        <v>8.33</v>
      </c>
      <c r="I405" s="695" t="s">
        <v>1766</v>
      </c>
      <c r="J405" s="713"/>
      <c r="K405" s="714"/>
      <c r="L405" s="714"/>
      <c r="M405" s="714"/>
      <c r="N405" s="714"/>
      <c r="O405" s="714"/>
      <c r="P405" s="714"/>
      <c r="Q405" s="714"/>
      <c r="R405" s="714"/>
      <c r="S405" s="714"/>
      <c r="T405" s="714"/>
      <c r="U405" s="714"/>
      <c r="V405" s="714"/>
      <c r="W405" s="714"/>
      <c r="X405" s="714"/>
      <c r="Y405" s="714"/>
      <c r="Z405" s="714"/>
    </row>
    <row r="406" spans="1:26" s="496" customFormat="1" ht="117" customHeight="1">
      <c r="A406" s="707" t="s">
        <v>2377</v>
      </c>
      <c r="B406" s="616" t="s">
        <v>539</v>
      </c>
      <c r="C406" s="707" t="s">
        <v>2378</v>
      </c>
      <c r="D406" s="577" t="s">
        <v>2392</v>
      </c>
      <c r="E406" s="577" t="s">
        <v>2393</v>
      </c>
      <c r="F406" s="577" t="s">
        <v>519</v>
      </c>
      <c r="G406" s="709">
        <v>50</v>
      </c>
      <c r="H406" s="710">
        <v>16.670000000000002</v>
      </c>
      <c r="I406" s="695" t="s">
        <v>1766</v>
      </c>
      <c r="J406" s="713"/>
      <c r="K406" s="714"/>
      <c r="L406" s="714"/>
      <c r="M406" s="714"/>
      <c r="N406" s="714"/>
      <c r="O406" s="714"/>
      <c r="P406" s="714"/>
      <c r="Q406" s="714"/>
      <c r="R406" s="714"/>
      <c r="S406" s="714"/>
      <c r="T406" s="714"/>
      <c r="U406" s="714"/>
      <c r="V406" s="714"/>
      <c r="W406" s="714"/>
      <c r="X406" s="714"/>
      <c r="Y406" s="714"/>
      <c r="Z406" s="714"/>
    </row>
    <row r="407" spans="1:26" s="496" customFormat="1" ht="103.5" customHeight="1">
      <c r="A407" s="707" t="s">
        <v>2377</v>
      </c>
      <c r="B407" s="616" t="s">
        <v>539</v>
      </c>
      <c r="C407" s="707" t="s">
        <v>2378</v>
      </c>
      <c r="D407" s="577" t="s">
        <v>2385</v>
      </c>
      <c r="E407" s="577" t="s">
        <v>2386</v>
      </c>
      <c r="F407" s="577" t="s">
        <v>519</v>
      </c>
      <c r="G407" s="709">
        <v>50</v>
      </c>
      <c r="H407" s="710">
        <v>16.670000000000002</v>
      </c>
      <c r="I407" s="695" t="s">
        <v>1766</v>
      </c>
      <c r="J407" s="713"/>
      <c r="K407" s="714"/>
      <c r="L407" s="714"/>
      <c r="M407" s="714"/>
      <c r="N407" s="714"/>
      <c r="O407" s="714"/>
      <c r="P407" s="714"/>
      <c r="Q407" s="714"/>
      <c r="R407" s="714"/>
      <c r="S407" s="714"/>
      <c r="T407" s="714"/>
      <c r="U407" s="714"/>
      <c r="V407" s="714"/>
      <c r="W407" s="714"/>
      <c r="X407" s="714"/>
      <c r="Y407" s="714"/>
      <c r="Z407" s="714"/>
    </row>
    <row r="408" spans="1:26" s="496" customFormat="1" ht="78" customHeight="1">
      <c r="A408" s="707" t="s">
        <v>2394</v>
      </c>
      <c r="B408" s="616" t="s">
        <v>539</v>
      </c>
      <c r="C408" s="707" t="s">
        <v>2395</v>
      </c>
      <c r="D408" s="577" t="s">
        <v>2396</v>
      </c>
      <c r="E408" s="577" t="s">
        <v>2397</v>
      </c>
      <c r="F408" s="577" t="s">
        <v>519</v>
      </c>
      <c r="G408" s="709">
        <v>50</v>
      </c>
      <c r="H408" s="710">
        <v>12.5</v>
      </c>
      <c r="I408" s="695" t="s">
        <v>1766</v>
      </c>
      <c r="J408" s="713"/>
      <c r="K408" s="714"/>
      <c r="L408" s="714"/>
      <c r="M408" s="714"/>
      <c r="N408" s="714"/>
      <c r="O408" s="714"/>
      <c r="P408" s="714"/>
      <c r="Q408" s="714"/>
      <c r="R408" s="714"/>
      <c r="S408" s="714"/>
      <c r="T408" s="714"/>
      <c r="U408" s="714"/>
      <c r="V408" s="714"/>
      <c r="W408" s="714"/>
      <c r="X408" s="714"/>
      <c r="Y408" s="714"/>
      <c r="Z408" s="714"/>
    </row>
    <row r="409" spans="1:26" s="496" customFormat="1" ht="117" customHeight="1">
      <c r="A409" s="707" t="s">
        <v>2398</v>
      </c>
      <c r="B409" s="616" t="s">
        <v>539</v>
      </c>
      <c r="C409" s="707" t="s">
        <v>2399</v>
      </c>
      <c r="D409" s="577" t="s">
        <v>2400</v>
      </c>
      <c r="E409" s="577" t="s">
        <v>2401</v>
      </c>
      <c r="F409" s="577" t="s">
        <v>519</v>
      </c>
      <c r="G409" s="709">
        <v>50</v>
      </c>
      <c r="H409" s="710">
        <v>16.670000000000002</v>
      </c>
      <c r="I409" s="695" t="s">
        <v>1766</v>
      </c>
      <c r="J409" s="713"/>
      <c r="K409" s="714"/>
      <c r="L409" s="714"/>
      <c r="M409" s="714"/>
      <c r="N409" s="714"/>
      <c r="O409" s="714"/>
      <c r="P409" s="714"/>
      <c r="Q409" s="714"/>
      <c r="R409" s="714"/>
      <c r="S409" s="714"/>
      <c r="T409" s="714"/>
      <c r="U409" s="714"/>
      <c r="V409" s="714"/>
      <c r="W409" s="714"/>
      <c r="X409" s="714"/>
      <c r="Y409" s="714"/>
      <c r="Z409" s="714"/>
    </row>
    <row r="410" spans="1:26" s="496" customFormat="1" ht="129.75" customHeight="1">
      <c r="A410" s="626" t="s">
        <v>2398</v>
      </c>
      <c r="B410" s="616" t="s">
        <v>539</v>
      </c>
      <c r="C410" s="707" t="s">
        <v>2399</v>
      </c>
      <c r="D410" s="707" t="s">
        <v>2402</v>
      </c>
      <c r="E410" s="577" t="s">
        <v>2403</v>
      </c>
      <c r="F410" s="577" t="s">
        <v>519</v>
      </c>
      <c r="G410" s="709">
        <v>15</v>
      </c>
      <c r="H410" s="710">
        <v>5</v>
      </c>
      <c r="I410" s="695" t="s">
        <v>1766</v>
      </c>
      <c r="J410" s="713"/>
      <c r="K410" s="714"/>
      <c r="L410" s="714"/>
      <c r="M410" s="714"/>
      <c r="N410" s="714"/>
      <c r="O410" s="714"/>
      <c r="P410" s="714"/>
      <c r="Q410" s="714"/>
      <c r="R410" s="714"/>
      <c r="S410" s="714"/>
      <c r="T410" s="714"/>
      <c r="U410" s="714"/>
      <c r="V410" s="714"/>
      <c r="W410" s="714"/>
      <c r="X410" s="714"/>
      <c r="Y410" s="714"/>
      <c r="Z410" s="714"/>
    </row>
    <row r="411" spans="1:26" s="496" customFormat="1" ht="207.75" customHeight="1">
      <c r="A411" s="115" t="s">
        <v>2404</v>
      </c>
      <c r="B411" s="224" t="s">
        <v>539</v>
      </c>
      <c r="C411" s="112" t="s">
        <v>1624</v>
      </c>
      <c r="D411" s="224" t="s">
        <v>2405</v>
      </c>
      <c r="E411" s="405" t="s">
        <v>2406</v>
      </c>
      <c r="F411" s="112" t="s">
        <v>530</v>
      </c>
      <c r="G411" s="113">
        <v>50</v>
      </c>
      <c r="H411" s="219">
        <v>7.14</v>
      </c>
      <c r="I411" s="695" t="s">
        <v>1591</v>
      </c>
      <c r="J411" s="717"/>
      <c r="K411" s="717"/>
      <c r="L411" s="717"/>
      <c r="M411" s="717"/>
      <c r="N411" s="717"/>
      <c r="O411" s="717"/>
      <c r="P411" s="717"/>
      <c r="Q411" s="717"/>
      <c r="R411" s="717"/>
      <c r="S411" s="717"/>
      <c r="T411" s="717"/>
      <c r="U411" s="717"/>
      <c r="V411" s="717"/>
      <c r="W411" s="717"/>
      <c r="X411" s="717"/>
      <c r="Y411" s="717"/>
      <c r="Z411" s="717"/>
    </row>
    <row r="412" spans="1:26" s="496" customFormat="1" ht="122.25" customHeight="1">
      <c r="A412" s="115" t="s">
        <v>2404</v>
      </c>
      <c r="B412" s="224" t="s">
        <v>539</v>
      </c>
      <c r="C412" s="112" t="s">
        <v>1624</v>
      </c>
      <c r="D412" s="224" t="s">
        <v>2407</v>
      </c>
      <c r="E412" s="112" t="s">
        <v>2408</v>
      </c>
      <c r="F412" s="112" t="s">
        <v>530</v>
      </c>
      <c r="G412" s="113">
        <v>50</v>
      </c>
      <c r="H412" s="219">
        <v>7.14</v>
      </c>
      <c r="I412" s="695" t="s">
        <v>1591</v>
      </c>
      <c r="J412" s="717"/>
      <c r="K412" s="717"/>
      <c r="L412" s="717"/>
      <c r="M412" s="717"/>
      <c r="N412" s="717"/>
      <c r="O412" s="717"/>
      <c r="P412" s="717"/>
      <c r="Q412" s="717"/>
      <c r="R412" s="717"/>
      <c r="S412" s="717"/>
      <c r="T412" s="717"/>
      <c r="U412" s="717"/>
      <c r="V412" s="717"/>
      <c r="W412" s="717"/>
      <c r="X412" s="717"/>
      <c r="Y412" s="717"/>
      <c r="Z412" s="717"/>
    </row>
    <row r="413" spans="1:26" s="496" customFormat="1" ht="390" customHeight="1">
      <c r="A413" s="115" t="s">
        <v>2404</v>
      </c>
      <c r="B413" s="224" t="s">
        <v>539</v>
      </c>
      <c r="C413" s="112" t="s">
        <v>1624</v>
      </c>
      <c r="D413" s="224" t="s">
        <v>2409</v>
      </c>
      <c r="E413" s="112" t="s">
        <v>2410</v>
      </c>
      <c r="F413" s="112" t="s">
        <v>530</v>
      </c>
      <c r="G413" s="113">
        <v>50</v>
      </c>
      <c r="H413" s="219">
        <v>7.14</v>
      </c>
      <c r="I413" s="695" t="s">
        <v>1591</v>
      </c>
      <c r="J413" s="717"/>
      <c r="K413" s="717"/>
      <c r="L413" s="717"/>
      <c r="M413" s="717"/>
      <c r="N413" s="717"/>
      <c r="O413" s="717"/>
      <c r="P413" s="717"/>
      <c r="Q413" s="717"/>
      <c r="R413" s="717"/>
      <c r="S413" s="717"/>
      <c r="T413" s="717"/>
      <c r="U413" s="717"/>
      <c r="V413" s="717"/>
      <c r="W413" s="717"/>
      <c r="X413" s="717"/>
      <c r="Y413" s="717"/>
      <c r="Z413" s="717"/>
    </row>
    <row r="414" spans="1:26" s="496" customFormat="1" ht="129.75" customHeight="1">
      <c r="A414" s="115" t="s">
        <v>2411</v>
      </c>
      <c r="B414" s="224" t="s">
        <v>539</v>
      </c>
      <c r="C414" s="112" t="s">
        <v>1634</v>
      </c>
      <c r="D414" s="112" t="s">
        <v>2412</v>
      </c>
      <c r="E414" s="606" t="s">
        <v>2413</v>
      </c>
      <c r="F414" s="112" t="s">
        <v>530</v>
      </c>
      <c r="G414" s="113">
        <v>50</v>
      </c>
      <c r="H414" s="607">
        <v>12.5</v>
      </c>
      <c r="I414" s="608" t="s">
        <v>1642</v>
      </c>
    </row>
    <row r="415" spans="1:26" s="496" customFormat="1" ht="78" customHeight="1">
      <c r="A415" s="115" t="s">
        <v>2411</v>
      </c>
      <c r="B415" s="224" t="s">
        <v>539</v>
      </c>
      <c r="C415" s="112" t="s">
        <v>1634</v>
      </c>
      <c r="D415" s="112" t="s">
        <v>2414</v>
      </c>
      <c r="E415" s="606" t="s">
        <v>2415</v>
      </c>
      <c r="F415" s="112" t="s">
        <v>2156</v>
      </c>
      <c r="G415" s="113">
        <v>50</v>
      </c>
      <c r="H415" s="607">
        <v>12.5</v>
      </c>
      <c r="I415" s="608" t="s">
        <v>1642</v>
      </c>
    </row>
    <row r="416" spans="1:26" s="496" customFormat="1" ht="129.75" customHeight="1">
      <c r="A416" s="718" t="s">
        <v>2416</v>
      </c>
      <c r="B416" s="224" t="s">
        <v>539</v>
      </c>
      <c r="C416" s="719" t="s">
        <v>2417</v>
      </c>
      <c r="D416" s="720" t="s">
        <v>2418</v>
      </c>
      <c r="E416" s="405" t="s">
        <v>334</v>
      </c>
      <c r="F416" s="112" t="s">
        <v>519</v>
      </c>
      <c r="G416" s="113">
        <v>50</v>
      </c>
      <c r="H416" s="607">
        <v>5</v>
      </c>
      <c r="I416" s="568" t="s">
        <v>1775</v>
      </c>
      <c r="J416" s="721"/>
      <c r="K416" s="676"/>
      <c r="L416" s="676"/>
      <c r="M416" s="676"/>
      <c r="N416" s="676"/>
      <c r="O416" s="676"/>
      <c r="P416" s="676"/>
      <c r="Q416" s="676"/>
      <c r="R416" s="676"/>
      <c r="S416" s="676"/>
      <c r="T416" s="676"/>
      <c r="U416" s="676"/>
      <c r="V416" s="676"/>
      <c r="W416" s="676"/>
      <c r="X416" s="676"/>
      <c r="Y416" s="676"/>
      <c r="Z416" s="676"/>
    </row>
    <row r="417" spans="1:26" s="496" customFormat="1" ht="111.75" customHeight="1">
      <c r="A417" s="718" t="s">
        <v>2416</v>
      </c>
      <c r="B417" s="224" t="s">
        <v>539</v>
      </c>
      <c r="C417" s="719" t="s">
        <v>2417</v>
      </c>
      <c r="D417" s="722" t="s">
        <v>2419</v>
      </c>
      <c r="E417" s="405" t="s">
        <v>330</v>
      </c>
      <c r="F417" s="112" t="s">
        <v>519</v>
      </c>
      <c r="G417" s="113">
        <v>50</v>
      </c>
      <c r="H417" s="607">
        <v>0</v>
      </c>
      <c r="I417" s="568" t="s">
        <v>1775</v>
      </c>
      <c r="J417" s="721"/>
      <c r="K417" s="676"/>
      <c r="L417" s="676"/>
      <c r="M417" s="676"/>
      <c r="N417" s="676"/>
      <c r="O417" s="676"/>
      <c r="P417" s="676"/>
      <c r="Q417" s="676"/>
      <c r="R417" s="676"/>
      <c r="S417" s="676"/>
      <c r="T417" s="676"/>
      <c r="U417" s="676"/>
      <c r="V417" s="676"/>
      <c r="W417" s="676"/>
      <c r="X417" s="676"/>
      <c r="Y417" s="676"/>
      <c r="Z417" s="676"/>
    </row>
    <row r="418" spans="1:26" s="496" customFormat="1" ht="117" customHeight="1">
      <c r="A418" s="718" t="s">
        <v>2416</v>
      </c>
      <c r="B418" s="224" t="s">
        <v>539</v>
      </c>
      <c r="C418" s="719" t="s">
        <v>2417</v>
      </c>
      <c r="D418" s="720" t="s">
        <v>2420</v>
      </c>
      <c r="E418" s="405" t="s">
        <v>315</v>
      </c>
      <c r="F418" s="112" t="s">
        <v>519</v>
      </c>
      <c r="G418" s="113">
        <v>50</v>
      </c>
      <c r="H418" s="607">
        <v>5</v>
      </c>
      <c r="I418" s="568" t="s">
        <v>1775</v>
      </c>
      <c r="J418" s="721"/>
      <c r="K418" s="676"/>
      <c r="L418" s="676"/>
      <c r="M418" s="676"/>
      <c r="N418" s="676"/>
      <c r="O418" s="676"/>
      <c r="P418" s="676"/>
      <c r="Q418" s="676"/>
      <c r="R418" s="676"/>
      <c r="S418" s="676"/>
      <c r="T418" s="676"/>
      <c r="U418" s="676"/>
      <c r="V418" s="676"/>
      <c r="W418" s="676"/>
      <c r="X418" s="676"/>
      <c r="Y418" s="676"/>
      <c r="Z418" s="676"/>
    </row>
    <row r="419" spans="1:26" s="496" customFormat="1" ht="117" customHeight="1">
      <c r="A419" s="718" t="s">
        <v>2416</v>
      </c>
      <c r="B419" s="224" t="s">
        <v>539</v>
      </c>
      <c r="C419" s="719" t="s">
        <v>2417</v>
      </c>
      <c r="D419" s="720" t="s">
        <v>2421</v>
      </c>
      <c r="E419" s="405" t="s">
        <v>320</v>
      </c>
      <c r="F419" s="112" t="s">
        <v>519</v>
      </c>
      <c r="G419" s="113">
        <v>50</v>
      </c>
      <c r="H419" s="607">
        <v>0</v>
      </c>
      <c r="I419" s="568" t="s">
        <v>1775</v>
      </c>
      <c r="J419" s="721"/>
      <c r="K419" s="676"/>
      <c r="L419" s="676"/>
      <c r="M419" s="676"/>
      <c r="N419" s="676"/>
      <c r="O419" s="676"/>
      <c r="P419" s="676"/>
      <c r="Q419" s="676"/>
      <c r="R419" s="676"/>
      <c r="S419" s="676"/>
      <c r="T419" s="676"/>
      <c r="U419" s="676"/>
      <c r="V419" s="676"/>
      <c r="W419" s="676"/>
      <c r="X419" s="676"/>
      <c r="Y419" s="676"/>
      <c r="Z419" s="676"/>
    </row>
    <row r="420" spans="1:26" s="496" customFormat="1" ht="117" customHeight="1">
      <c r="A420" s="718" t="s">
        <v>2416</v>
      </c>
      <c r="B420" s="224" t="s">
        <v>539</v>
      </c>
      <c r="C420" s="719" t="s">
        <v>2417</v>
      </c>
      <c r="D420" s="720" t="s">
        <v>2422</v>
      </c>
      <c r="E420" s="405" t="s">
        <v>1218</v>
      </c>
      <c r="F420" s="112" t="s">
        <v>1962</v>
      </c>
      <c r="G420" s="113">
        <v>15</v>
      </c>
      <c r="H420" s="607">
        <v>0</v>
      </c>
      <c r="I420" s="568" t="s">
        <v>1775</v>
      </c>
      <c r="J420" s="721"/>
      <c r="K420" s="676"/>
      <c r="L420" s="676"/>
      <c r="M420" s="676"/>
      <c r="N420" s="676"/>
      <c r="O420" s="676"/>
      <c r="P420" s="676"/>
      <c r="Q420" s="676"/>
      <c r="R420" s="676"/>
      <c r="S420" s="676"/>
      <c r="T420" s="676"/>
      <c r="U420" s="676"/>
      <c r="V420" s="676"/>
      <c r="W420" s="676"/>
      <c r="X420" s="676"/>
      <c r="Y420" s="676"/>
      <c r="Z420" s="676"/>
    </row>
    <row r="421" spans="1:26" s="496" customFormat="1" ht="103.5" customHeight="1">
      <c r="A421" s="718" t="s">
        <v>2416</v>
      </c>
      <c r="B421" s="224" t="s">
        <v>539</v>
      </c>
      <c r="C421" s="719" t="s">
        <v>2417</v>
      </c>
      <c r="D421" s="720" t="s">
        <v>2423</v>
      </c>
      <c r="E421" s="405" t="s">
        <v>998</v>
      </c>
      <c r="F421" s="112" t="s">
        <v>519</v>
      </c>
      <c r="G421" s="113">
        <v>50</v>
      </c>
      <c r="H421" s="607">
        <v>5</v>
      </c>
      <c r="I421" s="568" t="s">
        <v>1775</v>
      </c>
      <c r="J421" s="721"/>
      <c r="K421" s="676"/>
      <c r="L421" s="676"/>
      <c r="M421" s="676"/>
      <c r="N421" s="676"/>
      <c r="O421" s="676"/>
      <c r="P421" s="676"/>
      <c r="Q421" s="676"/>
      <c r="R421" s="676"/>
      <c r="S421" s="676"/>
      <c r="T421" s="676"/>
      <c r="U421" s="676"/>
      <c r="V421" s="676"/>
      <c r="W421" s="676"/>
      <c r="X421" s="676"/>
      <c r="Y421" s="676"/>
      <c r="Z421" s="676"/>
    </row>
    <row r="422" spans="1:26" s="496" customFormat="1" ht="103.5" customHeight="1">
      <c r="A422" s="718" t="s">
        <v>2416</v>
      </c>
      <c r="B422" s="224" t="s">
        <v>539</v>
      </c>
      <c r="C422" s="719" t="s">
        <v>2417</v>
      </c>
      <c r="D422" s="720" t="s">
        <v>2424</v>
      </c>
      <c r="E422" s="405" t="s">
        <v>2425</v>
      </c>
      <c r="F422" s="112" t="s">
        <v>519</v>
      </c>
      <c r="G422" s="113">
        <v>50</v>
      </c>
      <c r="H422" s="607">
        <v>5</v>
      </c>
      <c r="I422" s="568" t="s">
        <v>1775</v>
      </c>
      <c r="J422" s="721"/>
      <c r="K422" s="676"/>
      <c r="L422" s="676"/>
      <c r="M422" s="676"/>
      <c r="N422" s="676"/>
      <c r="O422" s="676"/>
      <c r="P422" s="676"/>
      <c r="Q422" s="676"/>
      <c r="R422" s="676"/>
      <c r="S422" s="676"/>
      <c r="T422" s="676"/>
      <c r="U422" s="676"/>
      <c r="V422" s="676"/>
      <c r="W422" s="676"/>
      <c r="X422" s="676"/>
      <c r="Y422" s="676"/>
      <c r="Z422" s="676"/>
    </row>
    <row r="423" spans="1:26" s="496" customFormat="1" ht="117" customHeight="1">
      <c r="A423" s="718" t="s">
        <v>2416</v>
      </c>
      <c r="B423" s="224" t="s">
        <v>539</v>
      </c>
      <c r="C423" s="719" t="s">
        <v>2417</v>
      </c>
      <c r="D423" s="720" t="s">
        <v>2426</v>
      </c>
      <c r="E423" s="405" t="s">
        <v>2427</v>
      </c>
      <c r="F423" s="112" t="s">
        <v>519</v>
      </c>
      <c r="G423" s="113">
        <v>50</v>
      </c>
      <c r="H423" s="607">
        <v>0</v>
      </c>
      <c r="I423" s="568" t="s">
        <v>1775</v>
      </c>
      <c r="J423" s="721"/>
      <c r="K423" s="676"/>
      <c r="L423" s="676"/>
      <c r="M423" s="676"/>
      <c r="N423" s="676"/>
      <c r="O423" s="676"/>
      <c r="P423" s="676"/>
      <c r="Q423" s="676"/>
      <c r="R423" s="676"/>
      <c r="S423" s="676"/>
      <c r="T423" s="676"/>
      <c r="U423" s="676"/>
      <c r="V423" s="676"/>
      <c r="W423" s="676"/>
      <c r="X423" s="676"/>
      <c r="Y423" s="676"/>
      <c r="Z423" s="676"/>
    </row>
    <row r="424" spans="1:26" s="496" customFormat="1" ht="117" customHeight="1">
      <c r="A424" s="718" t="s">
        <v>2428</v>
      </c>
      <c r="B424" s="224" t="s">
        <v>539</v>
      </c>
      <c r="C424" s="719" t="s">
        <v>2429</v>
      </c>
      <c r="D424" s="720" t="s">
        <v>2426</v>
      </c>
      <c r="E424" s="405" t="s">
        <v>2427</v>
      </c>
      <c r="F424" s="112" t="s">
        <v>519</v>
      </c>
      <c r="G424" s="113">
        <v>50</v>
      </c>
      <c r="H424" s="607">
        <v>0</v>
      </c>
      <c r="I424" s="568" t="s">
        <v>1775</v>
      </c>
      <c r="J424" s="721"/>
      <c r="K424" s="676"/>
      <c r="L424" s="676"/>
      <c r="M424" s="676"/>
      <c r="N424" s="676"/>
      <c r="O424" s="676"/>
      <c r="P424" s="676"/>
      <c r="Q424" s="676"/>
      <c r="R424" s="676"/>
      <c r="S424" s="676"/>
      <c r="T424" s="676"/>
      <c r="U424" s="676"/>
      <c r="V424" s="676"/>
      <c r="W424" s="676"/>
      <c r="X424" s="676"/>
      <c r="Y424" s="676"/>
      <c r="Z424" s="676"/>
    </row>
    <row r="425" spans="1:26" s="496" customFormat="1" ht="168.75" customHeight="1">
      <c r="A425" s="718" t="s">
        <v>2428</v>
      </c>
      <c r="B425" s="224" t="s">
        <v>2430</v>
      </c>
      <c r="C425" s="719" t="s">
        <v>2429</v>
      </c>
      <c r="D425" s="720" t="s">
        <v>2431</v>
      </c>
      <c r="E425" s="405" t="s">
        <v>224</v>
      </c>
      <c r="F425" s="112" t="s">
        <v>519</v>
      </c>
      <c r="G425" s="113">
        <v>50</v>
      </c>
      <c r="H425" s="607">
        <v>0</v>
      </c>
      <c r="I425" s="568" t="s">
        <v>1775</v>
      </c>
      <c r="J425" s="721"/>
      <c r="K425" s="676"/>
      <c r="L425" s="676"/>
      <c r="M425" s="676"/>
      <c r="N425" s="676"/>
      <c r="O425" s="676"/>
      <c r="P425" s="676"/>
      <c r="Q425" s="676"/>
      <c r="R425" s="676"/>
      <c r="S425" s="676"/>
      <c r="T425" s="676"/>
      <c r="U425" s="676"/>
      <c r="V425" s="676"/>
      <c r="W425" s="676"/>
      <c r="X425" s="676"/>
      <c r="Y425" s="676"/>
      <c r="Z425" s="676"/>
    </row>
    <row r="426" spans="1:26" s="496" customFormat="1" ht="138" customHeight="1">
      <c r="A426" s="718" t="s">
        <v>2428</v>
      </c>
      <c r="B426" s="224" t="s">
        <v>539</v>
      </c>
      <c r="C426" s="719" t="s">
        <v>2429</v>
      </c>
      <c r="D426" s="720" t="s">
        <v>2432</v>
      </c>
      <c r="E426" s="405" t="s">
        <v>1218</v>
      </c>
      <c r="F426" s="112" t="s">
        <v>1962</v>
      </c>
      <c r="G426" s="113">
        <v>15</v>
      </c>
      <c r="H426" s="607">
        <v>0</v>
      </c>
      <c r="I426" s="568" t="s">
        <v>1775</v>
      </c>
      <c r="J426" s="721"/>
      <c r="K426" s="676"/>
      <c r="L426" s="676"/>
      <c r="M426" s="676"/>
      <c r="N426" s="676"/>
      <c r="O426" s="676"/>
      <c r="P426" s="676"/>
      <c r="Q426" s="676"/>
      <c r="R426" s="676"/>
      <c r="S426" s="676"/>
      <c r="T426" s="676"/>
      <c r="U426" s="676"/>
      <c r="V426" s="676"/>
      <c r="W426" s="676"/>
      <c r="X426" s="676"/>
      <c r="Y426" s="676"/>
      <c r="Z426" s="676"/>
    </row>
    <row r="427" spans="1:26" s="496" customFormat="1" ht="96.75" customHeight="1">
      <c r="A427" s="718" t="s">
        <v>2428</v>
      </c>
      <c r="B427" s="224" t="s">
        <v>539</v>
      </c>
      <c r="C427" s="719" t="s">
        <v>2429</v>
      </c>
      <c r="D427" s="720" t="s">
        <v>2421</v>
      </c>
      <c r="E427" s="405" t="s">
        <v>320</v>
      </c>
      <c r="F427" s="112" t="s">
        <v>519</v>
      </c>
      <c r="G427" s="113">
        <v>50</v>
      </c>
      <c r="H427" s="607">
        <v>0</v>
      </c>
      <c r="I427" s="568" t="s">
        <v>1775</v>
      </c>
      <c r="J427" s="721"/>
      <c r="K427" s="676"/>
      <c r="L427" s="676"/>
      <c r="M427" s="676"/>
      <c r="N427" s="676"/>
      <c r="O427" s="676"/>
      <c r="P427" s="676"/>
      <c r="Q427" s="676"/>
      <c r="R427" s="676"/>
      <c r="S427" s="676"/>
      <c r="T427" s="676"/>
      <c r="U427" s="676"/>
      <c r="V427" s="676"/>
      <c r="W427" s="676"/>
      <c r="X427" s="676"/>
      <c r="Y427" s="676"/>
      <c r="Z427" s="676"/>
    </row>
    <row r="428" spans="1:26" s="496" customFormat="1" ht="141" customHeight="1">
      <c r="A428" s="718" t="s">
        <v>2428</v>
      </c>
      <c r="B428" s="224" t="s">
        <v>539</v>
      </c>
      <c r="C428" s="719" t="s">
        <v>2429</v>
      </c>
      <c r="D428" s="720" t="s">
        <v>2420</v>
      </c>
      <c r="E428" s="405" t="s">
        <v>315</v>
      </c>
      <c r="F428" s="112" t="s">
        <v>519</v>
      </c>
      <c r="G428" s="113">
        <v>50</v>
      </c>
      <c r="H428" s="607">
        <v>6.25</v>
      </c>
      <c r="I428" s="568" t="s">
        <v>1775</v>
      </c>
      <c r="J428" s="721"/>
      <c r="K428" s="676"/>
      <c r="L428" s="676"/>
      <c r="M428" s="676"/>
      <c r="N428" s="676"/>
      <c r="O428" s="676"/>
      <c r="P428" s="676"/>
      <c r="Q428" s="676"/>
      <c r="R428" s="676"/>
      <c r="S428" s="676"/>
      <c r="T428" s="676"/>
      <c r="U428" s="676"/>
      <c r="V428" s="676"/>
      <c r="W428" s="676"/>
      <c r="X428" s="676"/>
      <c r="Y428" s="676"/>
      <c r="Z428" s="676"/>
    </row>
    <row r="429" spans="1:26" s="496" customFormat="1" ht="90.75" customHeight="1">
      <c r="A429" s="718" t="s">
        <v>2433</v>
      </c>
      <c r="B429" s="224" t="s">
        <v>539</v>
      </c>
      <c r="C429" s="723" t="s">
        <v>996</v>
      </c>
      <c r="D429" s="720" t="s">
        <v>2434</v>
      </c>
      <c r="E429" s="405" t="s">
        <v>998</v>
      </c>
      <c r="F429" s="112" t="s">
        <v>519</v>
      </c>
      <c r="G429" s="113">
        <v>50</v>
      </c>
      <c r="H429" s="607">
        <v>3.85</v>
      </c>
      <c r="I429" s="568" t="s">
        <v>1775</v>
      </c>
      <c r="J429" s="721"/>
    </row>
    <row r="430" spans="1:26" s="496" customFormat="1" ht="196.5" customHeight="1">
      <c r="A430" s="718" t="s">
        <v>2435</v>
      </c>
      <c r="B430" s="224" t="s">
        <v>539</v>
      </c>
      <c r="C430" s="723" t="s">
        <v>996</v>
      </c>
      <c r="D430" s="724" t="s">
        <v>2436</v>
      </c>
      <c r="E430" s="405" t="s">
        <v>2437</v>
      </c>
      <c r="F430" s="112" t="s">
        <v>519</v>
      </c>
      <c r="G430" s="113">
        <v>50</v>
      </c>
      <c r="H430" s="607">
        <v>0</v>
      </c>
      <c r="I430" s="568" t="s">
        <v>1775</v>
      </c>
      <c r="J430" s="721"/>
    </row>
    <row r="431" spans="1:26" s="496" customFormat="1" ht="168.75" customHeight="1">
      <c r="A431" s="718" t="s">
        <v>2438</v>
      </c>
      <c r="B431" s="224" t="s">
        <v>539</v>
      </c>
      <c r="C431" s="723" t="s">
        <v>996</v>
      </c>
      <c r="D431" s="720" t="s">
        <v>2439</v>
      </c>
      <c r="E431" s="405" t="s">
        <v>224</v>
      </c>
      <c r="F431" s="112" t="s">
        <v>519</v>
      </c>
      <c r="G431" s="113">
        <v>50</v>
      </c>
      <c r="H431" s="607">
        <v>0</v>
      </c>
      <c r="I431" s="568" t="s">
        <v>1775</v>
      </c>
      <c r="J431" s="721"/>
    </row>
    <row r="432" spans="1:26" s="496" customFormat="1" ht="117" customHeight="1">
      <c r="A432" s="718" t="s">
        <v>2440</v>
      </c>
      <c r="B432" s="224" t="s">
        <v>539</v>
      </c>
      <c r="C432" s="723" t="s">
        <v>996</v>
      </c>
      <c r="D432" s="720" t="s">
        <v>2420</v>
      </c>
      <c r="E432" s="405" t="s">
        <v>315</v>
      </c>
      <c r="F432" s="112" t="s">
        <v>519</v>
      </c>
      <c r="G432" s="113">
        <v>50</v>
      </c>
      <c r="H432" s="607">
        <v>3.85</v>
      </c>
      <c r="I432" s="568" t="s">
        <v>1775</v>
      </c>
      <c r="J432" s="721"/>
    </row>
    <row r="433" spans="1:10" s="496" customFormat="1" ht="117" customHeight="1">
      <c r="A433" s="725" t="s">
        <v>2441</v>
      </c>
      <c r="B433" s="224" t="s">
        <v>539</v>
      </c>
      <c r="C433" s="723" t="s">
        <v>996</v>
      </c>
      <c r="D433" s="724" t="s">
        <v>2442</v>
      </c>
      <c r="E433" s="405" t="s">
        <v>2427</v>
      </c>
      <c r="F433" s="112" t="s">
        <v>519</v>
      </c>
      <c r="G433" s="113">
        <v>50</v>
      </c>
      <c r="H433" s="607">
        <v>0</v>
      </c>
      <c r="I433" s="568" t="s">
        <v>1775</v>
      </c>
      <c r="J433" s="721"/>
    </row>
    <row r="434" spans="1:10" s="496" customFormat="1" ht="130.5" customHeight="1">
      <c r="A434" s="718" t="s">
        <v>2435</v>
      </c>
      <c r="B434" s="224" t="s">
        <v>539</v>
      </c>
      <c r="C434" s="723" t="s">
        <v>996</v>
      </c>
      <c r="D434" s="726" t="s">
        <v>2443</v>
      </c>
      <c r="E434" s="405" t="s">
        <v>987</v>
      </c>
      <c r="F434" s="112" t="s">
        <v>519</v>
      </c>
      <c r="G434" s="113">
        <v>50</v>
      </c>
      <c r="H434" s="607">
        <v>3.85</v>
      </c>
      <c r="I434" s="568" t="s">
        <v>1775</v>
      </c>
      <c r="J434" s="721"/>
    </row>
    <row r="435" spans="1:10" s="496" customFormat="1" ht="130.5" customHeight="1">
      <c r="A435" s="718" t="s">
        <v>1961</v>
      </c>
      <c r="B435" s="224" t="s">
        <v>539</v>
      </c>
      <c r="C435" s="727" t="s">
        <v>985</v>
      </c>
      <c r="D435" s="720" t="s">
        <v>2444</v>
      </c>
      <c r="E435" s="405" t="s">
        <v>987</v>
      </c>
      <c r="F435" s="112" t="s">
        <v>519</v>
      </c>
      <c r="G435" s="113">
        <v>50</v>
      </c>
      <c r="H435" s="607">
        <v>6.25</v>
      </c>
      <c r="I435" s="568" t="s">
        <v>1775</v>
      </c>
      <c r="J435" s="721"/>
    </row>
    <row r="436" spans="1:10" s="496" customFormat="1" ht="117" customHeight="1">
      <c r="A436" s="725" t="s">
        <v>1961</v>
      </c>
      <c r="B436" s="224" t="s">
        <v>539</v>
      </c>
      <c r="C436" s="727" t="s">
        <v>985</v>
      </c>
      <c r="D436" s="720" t="s">
        <v>2420</v>
      </c>
      <c r="E436" s="405" t="s">
        <v>315</v>
      </c>
      <c r="F436" s="112" t="s">
        <v>519</v>
      </c>
      <c r="G436" s="113">
        <v>50</v>
      </c>
      <c r="H436" s="607">
        <v>6.25</v>
      </c>
      <c r="I436" s="568" t="s">
        <v>1775</v>
      </c>
      <c r="J436" s="721"/>
    </row>
    <row r="437" spans="1:10" s="496" customFormat="1" ht="117" customHeight="1">
      <c r="A437" s="725" t="s">
        <v>1961</v>
      </c>
      <c r="B437" s="224" t="s">
        <v>539</v>
      </c>
      <c r="C437" s="727" t="s">
        <v>985</v>
      </c>
      <c r="D437" s="724" t="s">
        <v>2445</v>
      </c>
      <c r="E437" s="405" t="s">
        <v>2427</v>
      </c>
      <c r="F437" s="112" t="s">
        <v>519</v>
      </c>
      <c r="G437" s="113">
        <v>50</v>
      </c>
      <c r="H437" s="607">
        <v>0</v>
      </c>
      <c r="I437" s="568" t="s">
        <v>1775</v>
      </c>
      <c r="J437" s="721"/>
    </row>
    <row r="438" spans="1:10" s="496" customFormat="1" ht="129.75" customHeight="1">
      <c r="A438" s="725" t="s">
        <v>1961</v>
      </c>
      <c r="B438" s="224" t="s">
        <v>539</v>
      </c>
      <c r="C438" s="727" t="s">
        <v>985</v>
      </c>
      <c r="D438" s="720" t="s">
        <v>2418</v>
      </c>
      <c r="E438" s="405" t="s">
        <v>334</v>
      </c>
      <c r="F438" s="112" t="s">
        <v>519</v>
      </c>
      <c r="G438" s="113">
        <v>50</v>
      </c>
      <c r="H438" s="607">
        <v>6.25</v>
      </c>
      <c r="I438" s="568" t="s">
        <v>1775</v>
      </c>
      <c r="J438" s="721"/>
    </row>
    <row r="439" spans="1:10" s="496" customFormat="1" ht="117" customHeight="1">
      <c r="A439" s="725" t="s">
        <v>1961</v>
      </c>
      <c r="B439" s="224" t="s">
        <v>539</v>
      </c>
      <c r="C439" s="727" t="s">
        <v>985</v>
      </c>
      <c r="D439" s="720" t="s">
        <v>2432</v>
      </c>
      <c r="E439" s="405" t="s">
        <v>1218</v>
      </c>
      <c r="F439" s="112" t="s">
        <v>1962</v>
      </c>
      <c r="G439" s="113">
        <v>15</v>
      </c>
      <c r="H439" s="607">
        <v>0</v>
      </c>
      <c r="I439" s="568" t="s">
        <v>1775</v>
      </c>
      <c r="J439" s="721"/>
    </row>
    <row r="440" spans="1:10" s="496" customFormat="1" ht="156" customHeight="1">
      <c r="A440" s="115" t="s">
        <v>2446</v>
      </c>
      <c r="B440" s="728" t="s">
        <v>539</v>
      </c>
      <c r="C440" s="724" t="s">
        <v>2447</v>
      </c>
      <c r="D440" s="724" t="s">
        <v>2436</v>
      </c>
      <c r="E440" s="405" t="s">
        <v>2437</v>
      </c>
      <c r="F440" s="112" t="s">
        <v>519</v>
      </c>
      <c r="G440" s="113">
        <v>50</v>
      </c>
      <c r="H440" s="607">
        <v>0</v>
      </c>
      <c r="I440" s="568" t="s">
        <v>1775</v>
      </c>
      <c r="J440" s="721"/>
    </row>
    <row r="441" spans="1:10" s="496" customFormat="1" ht="129.75" customHeight="1">
      <c r="A441" s="115" t="s">
        <v>2446</v>
      </c>
      <c r="B441" s="728" t="s">
        <v>539</v>
      </c>
      <c r="C441" s="724" t="s">
        <v>2447</v>
      </c>
      <c r="D441" s="722" t="s">
        <v>2448</v>
      </c>
      <c r="E441" s="729" t="s">
        <v>2449</v>
      </c>
      <c r="F441" s="112" t="s">
        <v>519</v>
      </c>
      <c r="G441" s="113">
        <v>50</v>
      </c>
      <c r="H441" s="607">
        <v>7.14</v>
      </c>
      <c r="I441" s="568" t="s">
        <v>1775</v>
      </c>
      <c r="J441" s="721"/>
    </row>
    <row r="442" spans="1:10" s="496" customFormat="1" ht="129.75" customHeight="1">
      <c r="A442" s="718" t="s">
        <v>2450</v>
      </c>
      <c r="B442" s="224" t="s">
        <v>539</v>
      </c>
      <c r="C442" s="725" t="s">
        <v>2451</v>
      </c>
      <c r="D442" s="720" t="s">
        <v>2452</v>
      </c>
      <c r="E442" s="405" t="s">
        <v>987</v>
      </c>
      <c r="F442" s="112" t="s">
        <v>519</v>
      </c>
      <c r="G442" s="113">
        <v>50</v>
      </c>
      <c r="H442" s="607">
        <v>7.14</v>
      </c>
      <c r="I442" s="568" t="s">
        <v>1775</v>
      </c>
      <c r="J442" s="721"/>
    </row>
    <row r="443" spans="1:10" s="496" customFormat="1" ht="156" customHeight="1">
      <c r="A443" s="718" t="s">
        <v>2450</v>
      </c>
      <c r="B443" s="224" t="s">
        <v>539</v>
      </c>
      <c r="C443" s="718" t="s">
        <v>2451</v>
      </c>
      <c r="D443" s="724" t="s">
        <v>2453</v>
      </c>
      <c r="E443" s="405" t="s">
        <v>2437</v>
      </c>
      <c r="F443" s="112" t="s">
        <v>519</v>
      </c>
      <c r="G443" s="113">
        <v>50</v>
      </c>
      <c r="H443" s="607">
        <v>0</v>
      </c>
      <c r="I443" s="568" t="s">
        <v>1775</v>
      </c>
      <c r="J443" s="721"/>
    </row>
    <row r="444" spans="1:10" s="496" customFormat="1" ht="168.75" customHeight="1">
      <c r="A444" s="718" t="s">
        <v>2450</v>
      </c>
      <c r="B444" s="224" t="s">
        <v>539</v>
      </c>
      <c r="C444" s="725" t="s">
        <v>2451</v>
      </c>
      <c r="D444" s="720" t="s">
        <v>2439</v>
      </c>
      <c r="E444" s="405" t="s">
        <v>224</v>
      </c>
      <c r="F444" s="112" t="s">
        <v>519</v>
      </c>
      <c r="G444" s="730">
        <v>50</v>
      </c>
      <c r="H444" s="607">
        <v>0</v>
      </c>
      <c r="I444" s="568" t="s">
        <v>1775</v>
      </c>
      <c r="J444" s="721"/>
    </row>
    <row r="445" spans="1:10" s="496" customFormat="1" ht="192" customHeight="1">
      <c r="A445" s="718" t="s">
        <v>2454</v>
      </c>
      <c r="B445" s="224" t="s">
        <v>539</v>
      </c>
      <c r="C445" s="718" t="s">
        <v>2455</v>
      </c>
      <c r="D445" s="722" t="s">
        <v>2456</v>
      </c>
      <c r="E445" s="405" t="s">
        <v>2457</v>
      </c>
      <c r="F445" s="112" t="s">
        <v>519</v>
      </c>
      <c r="G445" s="113">
        <v>50</v>
      </c>
      <c r="H445" s="607">
        <v>50</v>
      </c>
      <c r="I445" s="568" t="s">
        <v>1775</v>
      </c>
      <c r="J445" s="721"/>
    </row>
    <row r="446" spans="1:10" s="496" customFormat="1" ht="117" customHeight="1">
      <c r="A446" s="725" t="s">
        <v>2458</v>
      </c>
      <c r="B446" s="224" t="s">
        <v>539</v>
      </c>
      <c r="C446" s="731" t="s">
        <v>2459</v>
      </c>
      <c r="D446" s="724" t="s">
        <v>2445</v>
      </c>
      <c r="E446" s="405" t="s">
        <v>2427</v>
      </c>
      <c r="F446" s="112" t="s">
        <v>519</v>
      </c>
      <c r="G446" s="113">
        <v>50</v>
      </c>
      <c r="H446" s="607">
        <v>0</v>
      </c>
      <c r="I446" s="568" t="s">
        <v>1775</v>
      </c>
      <c r="J446" s="721"/>
    </row>
    <row r="447" spans="1:10" s="496" customFormat="1" ht="129.75" customHeight="1">
      <c r="A447" s="725" t="s">
        <v>2458</v>
      </c>
      <c r="B447" s="224" t="s">
        <v>539</v>
      </c>
      <c r="C447" s="731" t="s">
        <v>2459</v>
      </c>
      <c r="D447" s="722" t="s">
        <v>2460</v>
      </c>
      <c r="E447" s="405" t="s">
        <v>2461</v>
      </c>
      <c r="F447" s="112" t="s">
        <v>519</v>
      </c>
      <c r="G447" s="113">
        <v>50</v>
      </c>
      <c r="H447" s="607">
        <v>4.17</v>
      </c>
      <c r="I447" s="568" t="s">
        <v>1775</v>
      </c>
      <c r="J447" s="721"/>
    </row>
    <row r="448" spans="1:10" s="496" customFormat="1" ht="117" customHeight="1">
      <c r="A448" s="718" t="s">
        <v>2462</v>
      </c>
      <c r="B448" s="224" t="s">
        <v>539</v>
      </c>
      <c r="C448" s="731" t="s">
        <v>2459</v>
      </c>
      <c r="D448" s="720" t="s">
        <v>2420</v>
      </c>
      <c r="E448" s="405" t="s">
        <v>315</v>
      </c>
      <c r="F448" s="112" t="s">
        <v>519</v>
      </c>
      <c r="G448" s="113">
        <v>50</v>
      </c>
      <c r="H448" s="607">
        <v>4.16</v>
      </c>
      <c r="I448" s="568" t="s">
        <v>1775</v>
      </c>
      <c r="J448" s="721"/>
    </row>
    <row r="449" spans="1:26" s="496" customFormat="1" ht="103.5" customHeight="1">
      <c r="A449" s="115" t="s">
        <v>2463</v>
      </c>
      <c r="B449" s="224" t="s">
        <v>539</v>
      </c>
      <c r="C449" s="224" t="s">
        <v>2158</v>
      </c>
      <c r="D449" s="224" t="s">
        <v>2159</v>
      </c>
      <c r="E449" s="405" t="s">
        <v>2160</v>
      </c>
      <c r="F449" s="112" t="s">
        <v>530</v>
      </c>
      <c r="G449" s="113">
        <v>50</v>
      </c>
      <c r="H449" s="607">
        <v>16.670000000000002</v>
      </c>
      <c r="I449" s="568" t="s">
        <v>1786</v>
      </c>
      <c r="J449" s="676"/>
      <c r="K449" s="676"/>
      <c r="L449" s="676"/>
      <c r="M449" s="676"/>
      <c r="N449" s="676"/>
      <c r="O449" s="676"/>
      <c r="P449" s="676"/>
      <c r="Q449" s="676"/>
      <c r="R449" s="676"/>
      <c r="S449" s="676"/>
      <c r="T449" s="676"/>
      <c r="U449" s="676"/>
      <c r="V449" s="676"/>
      <c r="W449" s="676"/>
      <c r="X449" s="676"/>
      <c r="Y449" s="676"/>
      <c r="Z449" s="676"/>
    </row>
    <row r="450" spans="1:26" s="496" customFormat="1" ht="156" customHeight="1">
      <c r="A450" s="115" t="s">
        <v>2464</v>
      </c>
      <c r="B450" s="224" t="s">
        <v>539</v>
      </c>
      <c r="C450" s="224" t="s">
        <v>2162</v>
      </c>
      <c r="D450" s="224" t="s">
        <v>2163</v>
      </c>
      <c r="E450" s="405" t="s">
        <v>2164</v>
      </c>
      <c r="F450" s="732" t="s">
        <v>2156</v>
      </c>
      <c r="G450" s="113">
        <v>50</v>
      </c>
      <c r="H450" s="607">
        <v>7.14</v>
      </c>
      <c r="I450" s="568" t="s">
        <v>1786</v>
      </c>
      <c r="J450" s="676"/>
      <c r="K450" s="676"/>
      <c r="L450" s="676"/>
      <c r="M450" s="676"/>
      <c r="N450" s="676"/>
      <c r="O450" s="676"/>
      <c r="P450" s="676"/>
      <c r="Q450" s="676"/>
      <c r="R450" s="676"/>
      <c r="S450" s="676"/>
      <c r="T450" s="676"/>
      <c r="U450" s="676"/>
      <c r="V450" s="676"/>
      <c r="W450" s="676"/>
      <c r="X450" s="676"/>
      <c r="Y450" s="676"/>
      <c r="Z450" s="676"/>
    </row>
    <row r="451" spans="1:26" s="496" customFormat="1" ht="156" customHeight="1">
      <c r="A451" s="115" t="s">
        <v>2465</v>
      </c>
      <c r="B451" s="224" t="s">
        <v>539</v>
      </c>
      <c r="C451" s="224" t="s">
        <v>2166</v>
      </c>
      <c r="D451" s="224" t="s">
        <v>2167</v>
      </c>
      <c r="E451" s="405" t="s">
        <v>866</v>
      </c>
      <c r="F451" s="112" t="s">
        <v>530</v>
      </c>
      <c r="G451" s="113">
        <v>50</v>
      </c>
      <c r="H451" s="607">
        <v>12.5</v>
      </c>
      <c r="I451" s="608" t="s">
        <v>1786</v>
      </c>
    </row>
    <row r="452" spans="1:26" s="496" customFormat="1" ht="142.5" customHeight="1">
      <c r="A452" s="115" t="s">
        <v>2466</v>
      </c>
      <c r="B452" s="224" t="s">
        <v>539</v>
      </c>
      <c r="C452" s="224" t="s">
        <v>2467</v>
      </c>
      <c r="D452" s="224" t="s">
        <v>2468</v>
      </c>
      <c r="E452" s="405" t="s">
        <v>2469</v>
      </c>
      <c r="F452" s="112" t="s">
        <v>530</v>
      </c>
      <c r="G452" s="113">
        <v>50</v>
      </c>
      <c r="H452" s="607">
        <v>16.66</v>
      </c>
      <c r="I452" s="608" t="s">
        <v>1786</v>
      </c>
    </row>
    <row r="453" spans="1:26" s="496" customFormat="1" ht="159" customHeight="1">
      <c r="A453" s="115" t="s">
        <v>2466</v>
      </c>
      <c r="B453" s="224" t="s">
        <v>539</v>
      </c>
      <c r="C453" s="224" t="s">
        <v>2467</v>
      </c>
      <c r="D453" s="224" t="s">
        <v>2470</v>
      </c>
      <c r="E453" s="405" t="s">
        <v>2471</v>
      </c>
      <c r="F453" s="112" t="s">
        <v>530</v>
      </c>
      <c r="G453" s="113">
        <v>50</v>
      </c>
      <c r="H453" s="607">
        <v>16.670000000000002</v>
      </c>
      <c r="I453" s="608" t="s">
        <v>1786</v>
      </c>
    </row>
    <row r="454" spans="1:26" s="496" customFormat="1" ht="101.25" customHeight="1">
      <c r="A454" s="115" t="s">
        <v>2466</v>
      </c>
      <c r="B454" s="224" t="s">
        <v>539</v>
      </c>
      <c r="C454" s="224" t="s">
        <v>2467</v>
      </c>
      <c r="D454" s="224" t="s">
        <v>2472</v>
      </c>
      <c r="E454" s="405" t="s">
        <v>2473</v>
      </c>
      <c r="F454" s="112" t="s">
        <v>827</v>
      </c>
      <c r="G454" s="113">
        <v>15</v>
      </c>
      <c r="H454" s="607">
        <v>5</v>
      </c>
      <c r="I454" s="608" t="s">
        <v>1786</v>
      </c>
    </row>
    <row r="455" spans="1:26" s="496" customFormat="1" ht="129.75" customHeight="1">
      <c r="A455" s="115" t="s">
        <v>2474</v>
      </c>
      <c r="B455" s="224" t="s">
        <v>539</v>
      </c>
      <c r="C455" s="112" t="s">
        <v>2475</v>
      </c>
      <c r="D455" s="112" t="s">
        <v>2476</v>
      </c>
      <c r="E455" s="405" t="s">
        <v>2477</v>
      </c>
      <c r="F455" s="112" t="s">
        <v>2478</v>
      </c>
      <c r="G455" s="113">
        <v>50</v>
      </c>
      <c r="H455" s="607">
        <v>12.5</v>
      </c>
      <c r="I455" s="568" t="s">
        <v>1651</v>
      </c>
      <c r="J455" s="676"/>
      <c r="K455" s="676"/>
      <c r="L455" s="676"/>
      <c r="M455" s="676"/>
      <c r="N455" s="676"/>
      <c r="O455" s="676"/>
      <c r="P455" s="676"/>
      <c r="Q455" s="676"/>
      <c r="R455" s="676"/>
      <c r="S455" s="676"/>
      <c r="T455" s="676"/>
      <c r="U455" s="676"/>
      <c r="V455" s="676"/>
      <c r="W455" s="676"/>
      <c r="X455" s="676"/>
      <c r="Y455" s="676"/>
      <c r="Z455" s="676"/>
    </row>
    <row r="456" spans="1:26" s="496" customFormat="1" ht="90.75" customHeight="1">
      <c r="A456" s="115" t="s">
        <v>2474</v>
      </c>
      <c r="B456" s="224" t="s">
        <v>539</v>
      </c>
      <c r="C456" s="112" t="s">
        <v>2475</v>
      </c>
      <c r="D456" s="112" t="s">
        <v>2479</v>
      </c>
      <c r="E456" s="405" t="s">
        <v>2480</v>
      </c>
      <c r="F456" s="112" t="s">
        <v>2481</v>
      </c>
      <c r="G456" s="113">
        <v>50</v>
      </c>
      <c r="H456" s="607">
        <v>12.5</v>
      </c>
      <c r="I456" s="608" t="s">
        <v>1651</v>
      </c>
    </row>
    <row r="457" spans="1:26" s="496" customFormat="1" ht="64.5" customHeight="1">
      <c r="A457" s="115" t="s">
        <v>2482</v>
      </c>
      <c r="B457" s="224" t="s">
        <v>539</v>
      </c>
      <c r="C457" s="112" t="s">
        <v>2483</v>
      </c>
      <c r="D457" s="691" t="s">
        <v>2484</v>
      </c>
      <c r="E457" s="691"/>
      <c r="F457" s="691" t="s">
        <v>719</v>
      </c>
      <c r="G457" s="113">
        <v>15</v>
      </c>
      <c r="H457" s="607">
        <v>15</v>
      </c>
      <c r="I457" s="568" t="s">
        <v>2485</v>
      </c>
      <c r="J457" s="676"/>
      <c r="K457" s="676"/>
      <c r="L457" s="676"/>
      <c r="M457" s="676"/>
      <c r="N457" s="676"/>
      <c r="O457" s="676"/>
      <c r="P457" s="676"/>
      <c r="Q457" s="676"/>
      <c r="R457" s="676"/>
      <c r="S457" s="676"/>
      <c r="T457" s="676"/>
      <c r="U457" s="676"/>
      <c r="V457" s="676"/>
      <c r="W457" s="676"/>
      <c r="X457" s="676"/>
      <c r="Y457" s="676"/>
      <c r="Z457" s="676"/>
    </row>
    <row r="458" spans="1:26" s="496" customFormat="1" ht="64.5" customHeight="1">
      <c r="A458" s="115" t="s">
        <v>2486</v>
      </c>
      <c r="B458" s="224" t="s">
        <v>539</v>
      </c>
      <c r="C458" s="112" t="s">
        <v>2487</v>
      </c>
      <c r="D458" s="691" t="s">
        <v>2484</v>
      </c>
      <c r="E458" s="691"/>
      <c r="F458" s="691" t="s">
        <v>719</v>
      </c>
      <c r="G458" s="113">
        <v>15</v>
      </c>
      <c r="H458" s="607">
        <v>7.5</v>
      </c>
      <c r="I458" s="608" t="s">
        <v>2485</v>
      </c>
    </row>
    <row r="459" spans="1:26" s="496" customFormat="1" ht="168.75" customHeight="1">
      <c r="A459" s="115" t="s">
        <v>2488</v>
      </c>
      <c r="B459" s="224" t="s">
        <v>539</v>
      </c>
      <c r="C459" s="542" t="s">
        <v>1652</v>
      </c>
      <c r="D459" s="115" t="s">
        <v>2489</v>
      </c>
      <c r="E459" s="704" t="s">
        <v>2490</v>
      </c>
      <c r="F459" s="112" t="s">
        <v>2491</v>
      </c>
      <c r="G459" s="113">
        <v>50</v>
      </c>
      <c r="H459" s="607">
        <v>13.33</v>
      </c>
      <c r="I459" s="568" t="s">
        <v>1660</v>
      </c>
      <c r="J459" s="676"/>
      <c r="K459" s="676"/>
      <c r="L459" s="676"/>
      <c r="M459" s="676"/>
      <c r="N459" s="676"/>
      <c r="O459" s="676"/>
      <c r="P459" s="676"/>
      <c r="Q459" s="676"/>
      <c r="R459" s="676"/>
      <c r="S459" s="676"/>
      <c r="T459" s="676"/>
      <c r="U459" s="676"/>
      <c r="V459" s="676"/>
      <c r="W459" s="676"/>
      <c r="X459" s="676"/>
      <c r="Y459" s="676"/>
      <c r="Z459" s="676"/>
    </row>
    <row r="460" spans="1:26" s="496" customFormat="1" ht="213" customHeight="1">
      <c r="A460" s="591" t="s">
        <v>2492</v>
      </c>
      <c r="B460" s="224" t="s">
        <v>539</v>
      </c>
      <c r="C460" s="659" t="s">
        <v>2493</v>
      </c>
      <c r="D460" s="115" t="s">
        <v>2494</v>
      </c>
      <c r="E460" s="691" t="s">
        <v>2495</v>
      </c>
      <c r="F460" s="112" t="s">
        <v>2496</v>
      </c>
      <c r="G460" s="113">
        <v>50</v>
      </c>
      <c r="H460" s="607">
        <v>4.55</v>
      </c>
      <c r="I460" s="608" t="s">
        <v>1660</v>
      </c>
    </row>
    <row r="461" spans="1:26" s="496" customFormat="1" ht="213" customHeight="1">
      <c r="A461" s="591" t="s">
        <v>2492</v>
      </c>
      <c r="B461" s="224" t="s">
        <v>539</v>
      </c>
      <c r="C461" s="659" t="s">
        <v>2493</v>
      </c>
      <c r="D461" s="115" t="s">
        <v>2497</v>
      </c>
      <c r="E461" s="691" t="s">
        <v>2498</v>
      </c>
      <c r="F461" s="112" t="s">
        <v>2491</v>
      </c>
      <c r="G461" s="113">
        <v>50</v>
      </c>
      <c r="H461" s="607">
        <v>4.55</v>
      </c>
      <c r="I461" s="608" t="s">
        <v>1660</v>
      </c>
    </row>
    <row r="462" spans="1:26" s="496" customFormat="1" ht="259.5" customHeight="1">
      <c r="A462" s="665" t="s">
        <v>2499</v>
      </c>
      <c r="B462" s="678" t="s">
        <v>539</v>
      </c>
      <c r="C462" s="733" t="s">
        <v>2500</v>
      </c>
      <c r="D462" s="665" t="s">
        <v>2501</v>
      </c>
      <c r="E462" s="691" t="s">
        <v>2502</v>
      </c>
      <c r="F462" s="734" t="s">
        <v>2503</v>
      </c>
      <c r="G462" s="715">
        <v>50</v>
      </c>
      <c r="H462" s="716">
        <v>10</v>
      </c>
      <c r="I462" s="735" t="s">
        <v>1660</v>
      </c>
      <c r="J462" s="682"/>
      <c r="K462" s="682"/>
      <c r="L462" s="682"/>
      <c r="M462" s="682"/>
      <c r="N462" s="682"/>
      <c r="O462" s="682"/>
      <c r="P462" s="682"/>
      <c r="Q462" s="682"/>
      <c r="R462" s="682"/>
      <c r="S462" s="682"/>
      <c r="T462" s="682"/>
      <c r="U462" s="682"/>
      <c r="V462" s="682"/>
      <c r="W462" s="682"/>
      <c r="X462" s="682"/>
      <c r="Y462" s="682"/>
      <c r="Z462" s="682"/>
    </row>
    <row r="463" spans="1:26" s="496" customFormat="1" ht="198.75" customHeight="1">
      <c r="A463" s="379" t="s">
        <v>2504</v>
      </c>
      <c r="B463" s="224" t="s">
        <v>539</v>
      </c>
      <c r="C463" s="105" t="s">
        <v>2505</v>
      </c>
      <c r="D463" s="115" t="s">
        <v>2506</v>
      </c>
      <c r="E463" s="405" t="s">
        <v>2507</v>
      </c>
      <c r="F463" s="112" t="s">
        <v>2491</v>
      </c>
      <c r="G463" s="113">
        <v>50</v>
      </c>
      <c r="H463" s="607">
        <v>4.55</v>
      </c>
      <c r="I463" s="608" t="s">
        <v>1660</v>
      </c>
    </row>
    <row r="464" spans="1:26" s="496" customFormat="1" ht="143.25" customHeight="1">
      <c r="A464" s="379" t="s">
        <v>2508</v>
      </c>
      <c r="B464" s="224" t="s">
        <v>539</v>
      </c>
      <c r="C464" s="105" t="s">
        <v>2509</v>
      </c>
      <c r="D464" s="736" t="s">
        <v>2510</v>
      </c>
      <c r="E464" s="405" t="s">
        <v>2511</v>
      </c>
      <c r="F464" s="112" t="s">
        <v>2347</v>
      </c>
      <c r="G464" s="113">
        <v>50</v>
      </c>
      <c r="H464" s="607">
        <v>4.17</v>
      </c>
      <c r="I464" s="608" t="s">
        <v>1660</v>
      </c>
    </row>
    <row r="465" spans="1:26" s="496" customFormat="1" ht="195" customHeight="1">
      <c r="A465" s="379" t="s">
        <v>2508</v>
      </c>
      <c r="B465" s="224" t="s">
        <v>539</v>
      </c>
      <c r="C465" s="105" t="s">
        <v>2509</v>
      </c>
      <c r="D465" s="115" t="s">
        <v>2512</v>
      </c>
      <c r="E465" s="405" t="s">
        <v>2513</v>
      </c>
      <c r="F465" s="112" t="s">
        <v>2491</v>
      </c>
      <c r="G465" s="113">
        <v>50</v>
      </c>
      <c r="H465" s="607">
        <v>4.17</v>
      </c>
      <c r="I465" s="608" t="s">
        <v>1660</v>
      </c>
    </row>
    <row r="466" spans="1:26" s="496" customFormat="1" ht="207.75" customHeight="1">
      <c r="A466" s="115" t="s">
        <v>2514</v>
      </c>
      <c r="B466" s="224" t="s">
        <v>539</v>
      </c>
      <c r="C466" s="541" t="s">
        <v>2515</v>
      </c>
      <c r="D466" s="115" t="s">
        <v>2516</v>
      </c>
      <c r="E466" s="405" t="s">
        <v>2517</v>
      </c>
      <c r="F466" s="112" t="s">
        <v>519</v>
      </c>
      <c r="G466" s="113">
        <v>50</v>
      </c>
      <c r="H466" s="607">
        <v>7.14</v>
      </c>
      <c r="I466" s="608" t="s">
        <v>1660</v>
      </c>
    </row>
    <row r="467" spans="1:26" s="496" customFormat="1" ht="195" customHeight="1">
      <c r="A467" s="115" t="s">
        <v>2514</v>
      </c>
      <c r="B467" s="224" t="s">
        <v>539</v>
      </c>
      <c r="C467" s="541" t="s">
        <v>2515</v>
      </c>
      <c r="D467" s="115" t="s">
        <v>2518</v>
      </c>
      <c r="E467" s="405" t="s">
        <v>2519</v>
      </c>
      <c r="F467" s="112" t="s">
        <v>2520</v>
      </c>
      <c r="G467" s="113">
        <v>50</v>
      </c>
      <c r="H467" s="607">
        <v>7.14</v>
      </c>
      <c r="I467" s="608" t="s">
        <v>1660</v>
      </c>
    </row>
    <row r="468" spans="1:26" s="496" customFormat="1" ht="117" customHeight="1">
      <c r="A468" s="115" t="s">
        <v>2514</v>
      </c>
      <c r="B468" s="224" t="s">
        <v>539</v>
      </c>
      <c r="C468" s="541" t="s">
        <v>2515</v>
      </c>
      <c r="D468" s="115" t="s">
        <v>2521</v>
      </c>
      <c r="E468" s="405" t="s">
        <v>2507</v>
      </c>
      <c r="F468" s="112" t="s">
        <v>2491</v>
      </c>
      <c r="G468" s="113">
        <v>50</v>
      </c>
      <c r="H468" s="607">
        <v>7.14</v>
      </c>
      <c r="I468" s="608" t="s">
        <v>1660</v>
      </c>
    </row>
    <row r="469" spans="1:26" s="496" customFormat="1" ht="156" customHeight="1">
      <c r="A469" s="115" t="s">
        <v>2522</v>
      </c>
      <c r="B469" s="224" t="s">
        <v>539</v>
      </c>
      <c r="C469" s="541" t="s">
        <v>2523</v>
      </c>
      <c r="D469" s="115" t="s">
        <v>2524</v>
      </c>
      <c r="E469" s="405" t="s">
        <v>2525</v>
      </c>
      <c r="F469" s="112" t="s">
        <v>2347</v>
      </c>
      <c r="G469" s="113">
        <v>50</v>
      </c>
      <c r="H469" s="607">
        <v>5</v>
      </c>
      <c r="I469" s="608" t="s">
        <v>1660</v>
      </c>
    </row>
    <row r="470" spans="1:26" s="496" customFormat="1" ht="156" customHeight="1">
      <c r="A470" s="115" t="s">
        <v>2522</v>
      </c>
      <c r="B470" s="224" t="s">
        <v>2526</v>
      </c>
      <c r="C470" s="541" t="s">
        <v>2523</v>
      </c>
      <c r="D470" s="115" t="s">
        <v>2527</v>
      </c>
      <c r="E470" s="405" t="s">
        <v>2528</v>
      </c>
      <c r="F470" s="112" t="s">
        <v>2491</v>
      </c>
      <c r="G470" s="113">
        <v>50</v>
      </c>
      <c r="H470" s="607">
        <v>5</v>
      </c>
      <c r="I470" s="608" t="s">
        <v>1660</v>
      </c>
    </row>
    <row r="471" spans="1:26" s="496" customFormat="1" ht="156" customHeight="1">
      <c r="A471" s="115" t="s">
        <v>2522</v>
      </c>
      <c r="B471" s="224" t="s">
        <v>539</v>
      </c>
      <c r="C471" s="541" t="s">
        <v>2523</v>
      </c>
      <c r="D471" s="115" t="s">
        <v>2529</v>
      </c>
      <c r="E471" s="405" t="s">
        <v>2530</v>
      </c>
      <c r="F471" s="112" t="s">
        <v>2347</v>
      </c>
      <c r="G471" s="113">
        <v>50</v>
      </c>
      <c r="H471" s="607">
        <v>5</v>
      </c>
      <c r="I471" s="608" t="s">
        <v>1660</v>
      </c>
    </row>
    <row r="472" spans="1:26" s="496" customFormat="1" ht="168.75" customHeight="1">
      <c r="A472" s="115" t="s">
        <v>2522</v>
      </c>
      <c r="B472" s="224" t="s">
        <v>539</v>
      </c>
      <c r="C472" s="541" t="s">
        <v>2523</v>
      </c>
      <c r="D472" s="115" t="s">
        <v>2531</v>
      </c>
      <c r="E472" s="405" t="s">
        <v>2532</v>
      </c>
      <c r="F472" s="112" t="s">
        <v>2491</v>
      </c>
      <c r="G472" s="113">
        <v>50</v>
      </c>
      <c r="H472" s="607">
        <v>5</v>
      </c>
      <c r="I472" s="608" t="s">
        <v>1660</v>
      </c>
    </row>
    <row r="473" spans="1:26" s="496" customFormat="1" ht="181.5" customHeight="1">
      <c r="A473" s="115" t="s">
        <v>2522</v>
      </c>
      <c r="B473" s="224" t="s">
        <v>539</v>
      </c>
      <c r="C473" s="541" t="s">
        <v>2523</v>
      </c>
      <c r="D473" s="115" t="s">
        <v>2533</v>
      </c>
      <c r="E473" s="405" t="s">
        <v>2534</v>
      </c>
      <c r="F473" s="112" t="s">
        <v>2496</v>
      </c>
      <c r="G473" s="113">
        <v>50</v>
      </c>
      <c r="H473" s="607">
        <v>5</v>
      </c>
      <c r="I473" s="608" t="s">
        <v>1660</v>
      </c>
    </row>
    <row r="474" spans="1:26" s="496" customFormat="1" ht="64.5" customHeight="1">
      <c r="A474" s="115" t="s">
        <v>2535</v>
      </c>
      <c r="B474" s="224" t="s">
        <v>539</v>
      </c>
      <c r="C474" s="112" t="s">
        <v>2536</v>
      </c>
      <c r="D474" s="691" t="s">
        <v>2484</v>
      </c>
      <c r="E474" s="691"/>
      <c r="F474" s="691" t="s">
        <v>719</v>
      </c>
      <c r="G474" s="113">
        <v>15</v>
      </c>
      <c r="H474" s="607">
        <v>15</v>
      </c>
      <c r="I474" s="568" t="s">
        <v>1866</v>
      </c>
      <c r="J474" s="676"/>
      <c r="K474" s="676"/>
      <c r="L474" s="676"/>
      <c r="M474" s="676"/>
      <c r="N474" s="676"/>
      <c r="O474" s="676"/>
      <c r="P474" s="676"/>
      <c r="Q474" s="676"/>
      <c r="R474" s="676"/>
      <c r="S474" s="676"/>
      <c r="T474" s="676"/>
      <c r="U474" s="676"/>
      <c r="V474" s="676"/>
      <c r="W474" s="676"/>
      <c r="X474" s="676"/>
      <c r="Y474" s="676"/>
      <c r="Z474" s="676"/>
    </row>
    <row r="475" spans="1:26" s="496" customFormat="1" ht="78" customHeight="1">
      <c r="A475" s="115" t="s">
        <v>2537</v>
      </c>
      <c r="B475" s="224" t="s">
        <v>539</v>
      </c>
      <c r="C475" s="112" t="s">
        <v>2538</v>
      </c>
      <c r="D475" s="691" t="s">
        <v>2484</v>
      </c>
      <c r="E475" s="691"/>
      <c r="F475" s="691" t="s">
        <v>719</v>
      </c>
      <c r="G475" s="113">
        <v>15</v>
      </c>
      <c r="H475" s="607">
        <v>7.5</v>
      </c>
      <c r="I475" s="608" t="s">
        <v>1866</v>
      </c>
    </row>
    <row r="476" spans="1:26" s="496" customFormat="1" ht="103.5" customHeight="1">
      <c r="A476" s="115" t="s">
        <v>2539</v>
      </c>
      <c r="B476" s="224" t="s">
        <v>539</v>
      </c>
      <c r="C476" s="112" t="s">
        <v>2540</v>
      </c>
      <c r="D476" s="691" t="s">
        <v>2484</v>
      </c>
      <c r="E476" s="691"/>
      <c r="F476" s="691" t="s">
        <v>719</v>
      </c>
      <c r="G476" s="113">
        <v>15</v>
      </c>
      <c r="H476" s="607">
        <v>15</v>
      </c>
      <c r="I476" s="608" t="s">
        <v>1866</v>
      </c>
    </row>
    <row r="477" spans="1:26" s="496" customFormat="1" ht="103.5" customHeight="1">
      <c r="A477" s="737" t="s">
        <v>2541</v>
      </c>
      <c r="B477" s="678" t="s">
        <v>539</v>
      </c>
      <c r="C477" s="691" t="s">
        <v>2542</v>
      </c>
      <c r="D477" s="738" t="s">
        <v>2543</v>
      </c>
      <c r="E477" s="739" t="s">
        <v>2544</v>
      </c>
      <c r="F477" s="691" t="s">
        <v>519</v>
      </c>
      <c r="G477" s="715">
        <v>50</v>
      </c>
      <c r="H477" s="716">
        <v>50</v>
      </c>
      <c r="I477" s="735" t="s">
        <v>2545</v>
      </c>
      <c r="J477" s="717"/>
      <c r="K477" s="717"/>
      <c r="L477" s="717"/>
      <c r="M477" s="717"/>
      <c r="N477" s="717"/>
      <c r="O477" s="717"/>
      <c r="P477" s="717"/>
      <c r="Q477" s="717"/>
      <c r="R477" s="717"/>
      <c r="S477" s="717"/>
      <c r="T477" s="717"/>
      <c r="U477" s="717"/>
      <c r="V477" s="717"/>
      <c r="W477" s="717"/>
      <c r="X477" s="717"/>
      <c r="Y477" s="717"/>
      <c r="Z477" s="717"/>
    </row>
    <row r="478" spans="1:26" s="496" customFormat="1" ht="129.75" customHeight="1">
      <c r="A478" s="740" t="s">
        <v>2541</v>
      </c>
      <c r="B478" s="224" t="s">
        <v>539</v>
      </c>
      <c r="C478" s="112" t="s">
        <v>2542</v>
      </c>
      <c r="D478" s="224" t="s">
        <v>2546</v>
      </c>
      <c r="E478" s="675" t="s">
        <v>2547</v>
      </c>
      <c r="F478" s="112" t="s">
        <v>519</v>
      </c>
      <c r="G478" s="113">
        <v>50</v>
      </c>
      <c r="H478" s="607">
        <v>50</v>
      </c>
      <c r="I478" s="608" t="s">
        <v>2548</v>
      </c>
      <c r="J478" s="569"/>
      <c r="K478" s="569"/>
      <c r="L478" s="569"/>
      <c r="M478" s="569"/>
      <c r="N478" s="569"/>
      <c r="O478" s="569"/>
      <c r="P478" s="569"/>
      <c r="Q478" s="569"/>
      <c r="R478" s="569"/>
      <c r="S478" s="569"/>
      <c r="T478" s="569"/>
      <c r="U478" s="569"/>
      <c r="V478" s="569"/>
      <c r="W478" s="569"/>
      <c r="X478" s="569"/>
      <c r="Y478" s="569"/>
      <c r="Z478" s="569"/>
    </row>
    <row r="479" spans="1:26" s="496" customFormat="1" ht="103.5" customHeight="1">
      <c r="A479" s="740" t="s">
        <v>2541</v>
      </c>
      <c r="B479" s="224" t="s">
        <v>539</v>
      </c>
      <c r="C479" s="112" t="s">
        <v>2542</v>
      </c>
      <c r="D479" s="591" t="s">
        <v>2549</v>
      </c>
      <c r="E479" s="543" t="s">
        <v>2550</v>
      </c>
      <c r="F479" s="112" t="s">
        <v>519</v>
      </c>
      <c r="G479" s="113">
        <v>50</v>
      </c>
      <c r="H479" s="607">
        <v>50</v>
      </c>
      <c r="I479" s="608" t="s">
        <v>2548</v>
      </c>
      <c r="J479" s="569"/>
      <c r="K479" s="569"/>
      <c r="L479" s="569"/>
      <c r="M479" s="569"/>
      <c r="N479" s="569"/>
      <c r="O479" s="569"/>
      <c r="P479" s="569"/>
      <c r="Q479" s="569"/>
      <c r="R479" s="569"/>
      <c r="S479" s="569"/>
      <c r="T479" s="569"/>
      <c r="U479" s="569"/>
      <c r="V479" s="569"/>
      <c r="W479" s="569"/>
      <c r="X479" s="569"/>
      <c r="Y479" s="569"/>
      <c r="Z479" s="569"/>
    </row>
    <row r="480" spans="1:26" s="496" customFormat="1" ht="142.5" customHeight="1">
      <c r="A480" s="740" t="s">
        <v>2541</v>
      </c>
      <c r="B480" s="224" t="s">
        <v>539</v>
      </c>
      <c r="C480" s="112" t="s">
        <v>2542</v>
      </c>
      <c r="D480" s="591" t="s">
        <v>2551</v>
      </c>
      <c r="E480" s="543" t="s">
        <v>2552</v>
      </c>
      <c r="F480" s="112" t="s">
        <v>519</v>
      </c>
      <c r="G480" s="113">
        <v>50</v>
      </c>
      <c r="H480" s="607">
        <v>50</v>
      </c>
      <c r="I480" s="608" t="s">
        <v>2548</v>
      </c>
      <c r="J480" s="569"/>
      <c r="K480" s="569"/>
      <c r="L480" s="569"/>
      <c r="M480" s="569"/>
      <c r="N480" s="569"/>
      <c r="O480" s="569"/>
      <c r="P480" s="569"/>
      <c r="Q480" s="569"/>
      <c r="R480" s="569"/>
      <c r="S480" s="569"/>
      <c r="T480" s="569"/>
      <c r="U480" s="569"/>
      <c r="V480" s="569"/>
      <c r="W480" s="569"/>
      <c r="X480" s="569"/>
      <c r="Y480" s="569"/>
      <c r="Z480" s="569"/>
    </row>
    <row r="481" spans="1:26" s="496" customFormat="1" ht="181.5" customHeight="1">
      <c r="A481" s="740" t="s">
        <v>2541</v>
      </c>
      <c r="B481" s="224" t="s">
        <v>539</v>
      </c>
      <c r="C481" s="112" t="s">
        <v>2542</v>
      </c>
      <c r="D481" s="741" t="s">
        <v>2553</v>
      </c>
      <c r="E481" s="543" t="s">
        <v>2554</v>
      </c>
      <c r="F481" s="112" t="s">
        <v>519</v>
      </c>
      <c r="G481" s="113">
        <v>50</v>
      </c>
      <c r="H481" s="607">
        <v>50</v>
      </c>
      <c r="I481" s="608" t="s">
        <v>2548</v>
      </c>
      <c r="J481" s="569"/>
      <c r="K481" s="569"/>
      <c r="L481" s="569"/>
      <c r="M481" s="569"/>
      <c r="N481" s="569"/>
      <c r="O481" s="569"/>
      <c r="P481" s="569"/>
      <c r="Q481" s="569"/>
      <c r="R481" s="569"/>
      <c r="S481" s="569"/>
      <c r="T481" s="569"/>
      <c r="U481" s="569"/>
      <c r="V481" s="569"/>
      <c r="W481" s="569"/>
      <c r="X481" s="569"/>
      <c r="Y481" s="569"/>
      <c r="Z481" s="569"/>
    </row>
    <row r="482" spans="1:26" s="496" customFormat="1" ht="129.75" customHeight="1">
      <c r="A482" s="737" t="s">
        <v>2541</v>
      </c>
      <c r="B482" s="678" t="s">
        <v>539</v>
      </c>
      <c r="C482" s="691" t="s">
        <v>2542</v>
      </c>
      <c r="D482" s="742" t="s">
        <v>2555</v>
      </c>
      <c r="E482" s="739" t="s">
        <v>2556</v>
      </c>
      <c r="F482" s="691" t="s">
        <v>519</v>
      </c>
      <c r="G482" s="715">
        <v>50</v>
      </c>
      <c r="H482" s="716">
        <v>50</v>
      </c>
      <c r="I482" s="735" t="s">
        <v>2548</v>
      </c>
      <c r="J482" s="717"/>
      <c r="K482" s="717"/>
      <c r="L482" s="717"/>
      <c r="M482" s="717"/>
      <c r="N482" s="717"/>
      <c r="O482" s="717"/>
      <c r="P482" s="717"/>
      <c r="Q482" s="717"/>
      <c r="R482" s="717"/>
      <c r="S482" s="717"/>
      <c r="T482" s="717"/>
      <c r="U482" s="717"/>
      <c r="V482" s="717"/>
      <c r="W482" s="717"/>
      <c r="X482" s="717"/>
      <c r="Y482" s="717"/>
      <c r="Z482" s="717"/>
    </row>
    <row r="483" spans="1:26" s="496" customFormat="1" ht="90.75" customHeight="1">
      <c r="A483" s="740" t="s">
        <v>2557</v>
      </c>
      <c r="B483" s="224" t="s">
        <v>539</v>
      </c>
      <c r="C483" s="112" t="s">
        <v>2558</v>
      </c>
      <c r="D483" s="112" t="s">
        <v>2559</v>
      </c>
      <c r="E483" s="675" t="s">
        <v>2560</v>
      </c>
      <c r="F483" s="112" t="s">
        <v>519</v>
      </c>
      <c r="G483" s="113">
        <v>50</v>
      </c>
      <c r="H483" s="607">
        <v>50</v>
      </c>
      <c r="I483" s="608" t="s">
        <v>2548</v>
      </c>
      <c r="J483" s="569"/>
      <c r="K483" s="569"/>
      <c r="L483" s="569"/>
      <c r="M483" s="569"/>
      <c r="N483" s="569"/>
      <c r="O483" s="569"/>
      <c r="P483" s="569"/>
      <c r="Q483" s="569"/>
      <c r="R483" s="569"/>
      <c r="S483" s="569"/>
      <c r="T483" s="569"/>
      <c r="U483" s="569"/>
      <c r="V483" s="569"/>
      <c r="W483" s="569"/>
      <c r="X483" s="569"/>
      <c r="Y483" s="569"/>
      <c r="Z483" s="569"/>
    </row>
    <row r="484" spans="1:26" s="496" customFormat="1" ht="259.5" customHeight="1">
      <c r="A484" s="115" t="s">
        <v>2561</v>
      </c>
      <c r="B484" s="678" t="s">
        <v>539</v>
      </c>
      <c r="C484" s="112" t="s">
        <v>2562</v>
      </c>
      <c r="D484" s="743" t="s">
        <v>2563</v>
      </c>
      <c r="E484" s="405" t="s">
        <v>2564</v>
      </c>
      <c r="F484" s="112" t="s">
        <v>530</v>
      </c>
      <c r="G484" s="113">
        <v>50</v>
      </c>
      <c r="H484" s="607">
        <v>16.670000000000002</v>
      </c>
      <c r="I484" s="568" t="s">
        <v>2565</v>
      </c>
      <c r="J484" s="676"/>
      <c r="K484" s="676"/>
      <c r="L484" s="676"/>
      <c r="M484" s="676"/>
      <c r="N484" s="676"/>
      <c r="O484" s="676"/>
      <c r="P484" s="676"/>
      <c r="Q484" s="676"/>
      <c r="R484" s="676"/>
      <c r="S484" s="676"/>
      <c r="T484" s="676"/>
      <c r="U484" s="676"/>
      <c r="V484" s="676"/>
      <c r="W484" s="676"/>
      <c r="X484" s="676"/>
      <c r="Y484" s="676"/>
      <c r="Z484" s="676"/>
    </row>
    <row r="485" spans="1:26" s="496" customFormat="1" ht="168.75" customHeight="1">
      <c r="A485" s="105" t="s">
        <v>2566</v>
      </c>
      <c r="B485" s="105" t="s">
        <v>2567</v>
      </c>
      <c r="C485" s="691" t="s">
        <v>2568</v>
      </c>
      <c r="D485" s="105" t="s">
        <v>2569</v>
      </c>
      <c r="E485" s="744" t="s">
        <v>2570</v>
      </c>
      <c r="F485" s="106" t="s">
        <v>530</v>
      </c>
      <c r="G485" s="106">
        <v>50</v>
      </c>
      <c r="H485" s="745">
        <v>50</v>
      </c>
      <c r="I485" s="530" t="s">
        <v>2571</v>
      </c>
      <c r="J485" s="746"/>
      <c r="K485" s="747"/>
      <c r="L485" s="691"/>
      <c r="M485" s="112"/>
      <c r="N485" s="112"/>
      <c r="O485" s="117"/>
      <c r="P485" s="219"/>
      <c r="Q485" s="528"/>
      <c r="R485" s="528"/>
      <c r="S485" s="528"/>
      <c r="T485" s="528"/>
    </row>
    <row r="486" spans="1:26" s="496" customFormat="1" ht="409.5" customHeight="1">
      <c r="A486" s="115" t="s">
        <v>2572</v>
      </c>
      <c r="B486" s="112" t="s">
        <v>539</v>
      </c>
      <c r="C486" s="691" t="s">
        <v>2573</v>
      </c>
      <c r="D486" s="112" t="s">
        <v>2574</v>
      </c>
      <c r="E486" s="405" t="s">
        <v>2575</v>
      </c>
      <c r="F486" s="112" t="s">
        <v>530</v>
      </c>
      <c r="G486" s="112">
        <v>50</v>
      </c>
      <c r="H486" s="745">
        <v>50</v>
      </c>
      <c r="I486" s="608" t="s">
        <v>2571</v>
      </c>
      <c r="J486" s="746"/>
      <c r="K486" s="747"/>
      <c r="L486" s="691"/>
      <c r="M486" s="112"/>
      <c r="N486" s="112"/>
      <c r="O486" s="113"/>
      <c r="P486" s="219"/>
      <c r="Q486" s="528"/>
      <c r="R486" s="528"/>
      <c r="S486" s="528"/>
      <c r="T486" s="528"/>
    </row>
    <row r="487" spans="1:26" s="845" customFormat="1" ht="65.25" customHeight="1">
      <c r="A487" s="807" t="s">
        <v>3280</v>
      </c>
      <c r="B487" s="853" t="s">
        <v>2985</v>
      </c>
      <c r="C487" s="802" t="s">
        <v>3281</v>
      </c>
      <c r="D487" s="802" t="s">
        <v>3282</v>
      </c>
      <c r="E487" s="887" t="s">
        <v>3283</v>
      </c>
      <c r="F487" s="802" t="s">
        <v>3284</v>
      </c>
      <c r="G487" s="803">
        <v>50</v>
      </c>
      <c r="H487" s="888">
        <v>3.84</v>
      </c>
      <c r="I487" s="797" t="s">
        <v>2988</v>
      </c>
    </row>
    <row r="488" spans="1:26" s="845" customFormat="1" ht="65.25" customHeight="1">
      <c r="A488" s="807" t="s">
        <v>3280</v>
      </c>
      <c r="B488" s="853" t="s">
        <v>2985</v>
      </c>
      <c r="C488" s="889" t="s">
        <v>3281</v>
      </c>
      <c r="D488" s="802" t="s">
        <v>3285</v>
      </c>
      <c r="E488" s="887" t="s">
        <v>3286</v>
      </c>
      <c r="F488" s="802"/>
      <c r="G488" s="803">
        <v>15</v>
      </c>
      <c r="H488" s="888">
        <v>1.1499999999999999</v>
      </c>
      <c r="I488" s="797" t="s">
        <v>2988</v>
      </c>
    </row>
    <row r="489" spans="1:26" s="845" customFormat="1" ht="65.25" customHeight="1">
      <c r="A489" s="807" t="s">
        <v>3280</v>
      </c>
      <c r="B489" s="853" t="s">
        <v>2985</v>
      </c>
      <c r="C489" s="802" t="s">
        <v>3281</v>
      </c>
      <c r="D489" s="802" t="s">
        <v>3287</v>
      </c>
      <c r="E489" s="887" t="s">
        <v>3288</v>
      </c>
      <c r="F489" s="802" t="s">
        <v>3289</v>
      </c>
      <c r="G489" s="803">
        <v>15</v>
      </c>
      <c r="H489" s="888">
        <v>1.1499999999999999</v>
      </c>
      <c r="I489" s="797" t="s">
        <v>2988</v>
      </c>
    </row>
    <row r="490" spans="1:26" s="845" customFormat="1" ht="65.25" customHeight="1">
      <c r="A490" s="807" t="s">
        <v>3280</v>
      </c>
      <c r="B490" s="853" t="s">
        <v>2985</v>
      </c>
      <c r="C490" s="802" t="s">
        <v>3281</v>
      </c>
      <c r="D490" s="802" t="s">
        <v>3290</v>
      </c>
      <c r="E490" s="887" t="s">
        <v>3291</v>
      </c>
      <c r="F490" s="802" t="s">
        <v>3292</v>
      </c>
      <c r="G490" s="803">
        <v>15</v>
      </c>
      <c r="H490" s="888">
        <v>1.1499999999999999</v>
      </c>
      <c r="I490" s="797" t="s">
        <v>2988</v>
      </c>
    </row>
    <row r="491" spans="1:26" s="845" customFormat="1" ht="65.25" customHeight="1">
      <c r="A491" s="890" t="s">
        <v>3293</v>
      </c>
      <c r="B491" s="891" t="s">
        <v>2985</v>
      </c>
      <c r="C491" s="892" t="s">
        <v>3294</v>
      </c>
      <c r="D491" s="892" t="s">
        <v>3295</v>
      </c>
      <c r="E491" s="893" t="s">
        <v>998</v>
      </c>
      <c r="F491" s="788" t="s">
        <v>1827</v>
      </c>
      <c r="G491" s="894">
        <v>50</v>
      </c>
      <c r="H491" s="895">
        <v>4.17</v>
      </c>
      <c r="I491" s="797" t="s">
        <v>3257</v>
      </c>
    </row>
    <row r="492" spans="1:26" s="845" customFormat="1" ht="65.25" customHeight="1">
      <c r="A492" s="890" t="s">
        <v>3293</v>
      </c>
      <c r="B492" s="891" t="s">
        <v>2985</v>
      </c>
      <c r="C492" s="892" t="s">
        <v>3294</v>
      </c>
      <c r="D492" s="892" t="s">
        <v>3296</v>
      </c>
      <c r="E492" s="893" t="s">
        <v>224</v>
      </c>
      <c r="F492" s="788" t="s">
        <v>1778</v>
      </c>
      <c r="G492" s="894">
        <v>50</v>
      </c>
      <c r="H492" s="895">
        <v>4.17</v>
      </c>
      <c r="I492" s="797" t="s">
        <v>3257</v>
      </c>
    </row>
    <row r="493" spans="1:26" s="845" customFormat="1" ht="65.25" customHeight="1">
      <c r="A493" s="890" t="s">
        <v>3293</v>
      </c>
      <c r="B493" s="891" t="s">
        <v>3297</v>
      </c>
      <c r="C493" s="892" t="s">
        <v>3294</v>
      </c>
      <c r="D493" s="892" t="s">
        <v>3298</v>
      </c>
      <c r="E493" s="893" t="s">
        <v>315</v>
      </c>
      <c r="F493" s="788" t="s">
        <v>3299</v>
      </c>
      <c r="G493" s="894">
        <v>50</v>
      </c>
      <c r="H493" s="895">
        <v>4.17</v>
      </c>
      <c r="I493" s="797" t="s">
        <v>3257</v>
      </c>
    </row>
    <row r="494" spans="1:26" s="845" customFormat="1" ht="65.25" customHeight="1">
      <c r="A494" s="890" t="s">
        <v>3293</v>
      </c>
      <c r="B494" s="891" t="s">
        <v>3300</v>
      </c>
      <c r="C494" s="892" t="s">
        <v>3294</v>
      </c>
      <c r="D494" s="892" t="s">
        <v>3301</v>
      </c>
      <c r="E494" s="893" t="s">
        <v>2427</v>
      </c>
      <c r="F494" s="892" t="s">
        <v>3302</v>
      </c>
      <c r="G494" s="894">
        <v>50</v>
      </c>
      <c r="H494" s="895">
        <v>4.17</v>
      </c>
      <c r="I494" s="797" t="s">
        <v>3257</v>
      </c>
    </row>
    <row r="495" spans="1:26" s="845" customFormat="1" ht="65.25" customHeight="1">
      <c r="A495" s="890" t="s">
        <v>3293</v>
      </c>
      <c r="B495" s="891" t="s">
        <v>3303</v>
      </c>
      <c r="C495" s="892" t="s">
        <v>3294</v>
      </c>
      <c r="D495" s="892" t="s">
        <v>3304</v>
      </c>
      <c r="E495" s="893" t="s">
        <v>3305</v>
      </c>
      <c r="F495" s="896" t="s">
        <v>1852</v>
      </c>
      <c r="G495" s="894">
        <v>50</v>
      </c>
      <c r="H495" s="895">
        <v>4.17</v>
      </c>
      <c r="I495" s="797" t="s">
        <v>3257</v>
      </c>
    </row>
    <row r="496" spans="1:26" s="845" customFormat="1" ht="65.25" customHeight="1">
      <c r="A496" s="892" t="s">
        <v>3306</v>
      </c>
      <c r="B496" s="892" t="s">
        <v>2985</v>
      </c>
      <c r="C496" s="892" t="s">
        <v>2366</v>
      </c>
      <c r="D496" s="892" t="s">
        <v>3307</v>
      </c>
      <c r="E496" s="893" t="s">
        <v>2368</v>
      </c>
      <c r="F496" s="897" t="s">
        <v>3308</v>
      </c>
      <c r="G496" s="894">
        <v>50</v>
      </c>
      <c r="H496" s="895">
        <v>8.32</v>
      </c>
      <c r="I496" s="797" t="s">
        <v>3257</v>
      </c>
    </row>
    <row r="497" spans="1:9" s="845" customFormat="1" ht="65.25" customHeight="1">
      <c r="A497" s="807" t="s">
        <v>3309</v>
      </c>
      <c r="B497" s="853" t="s">
        <v>3174</v>
      </c>
      <c r="C497" s="802" t="s">
        <v>3310</v>
      </c>
      <c r="D497" s="802" t="s">
        <v>3311</v>
      </c>
      <c r="E497" s="802" t="s">
        <v>3312</v>
      </c>
      <c r="F497" s="802" t="s">
        <v>519</v>
      </c>
      <c r="G497" s="803">
        <v>50</v>
      </c>
      <c r="H497" s="888">
        <v>7.14</v>
      </c>
      <c r="I497" s="797" t="s">
        <v>3143</v>
      </c>
    </row>
    <row r="498" spans="1:9" s="845" customFormat="1" ht="65.25" customHeight="1">
      <c r="A498" s="807" t="s">
        <v>3313</v>
      </c>
      <c r="B498" s="853" t="s">
        <v>2985</v>
      </c>
      <c r="C498" s="898" t="s">
        <v>3314</v>
      </c>
      <c r="D498" s="802" t="s">
        <v>3315</v>
      </c>
      <c r="E498" s="802" t="s">
        <v>3316</v>
      </c>
      <c r="F498" s="802" t="s">
        <v>682</v>
      </c>
      <c r="G498" s="803">
        <v>50</v>
      </c>
      <c r="H498" s="888">
        <v>8</v>
      </c>
      <c r="I498" s="797" t="s">
        <v>3093</v>
      </c>
    </row>
    <row r="499" spans="1:9" s="845" customFormat="1" ht="65.25" customHeight="1">
      <c r="A499" s="899" t="s">
        <v>3317</v>
      </c>
      <c r="B499" s="853" t="s">
        <v>2985</v>
      </c>
      <c r="C499" s="900" t="s">
        <v>3084</v>
      </c>
      <c r="D499" s="901" t="s">
        <v>3318</v>
      </c>
      <c r="E499" s="802" t="s">
        <v>3319</v>
      </c>
      <c r="F499" s="802" t="s">
        <v>3320</v>
      </c>
      <c r="G499" s="803">
        <v>15</v>
      </c>
      <c r="H499" s="888">
        <v>3</v>
      </c>
      <c r="I499" s="797" t="s">
        <v>3093</v>
      </c>
    </row>
    <row r="500" spans="1:9" s="845" customFormat="1" ht="65.25" customHeight="1">
      <c r="A500" s="902" t="s">
        <v>3321</v>
      </c>
      <c r="B500" s="903" t="s">
        <v>3022</v>
      </c>
      <c r="C500" s="904" t="s">
        <v>3322</v>
      </c>
      <c r="D500" s="904" t="s">
        <v>3323</v>
      </c>
      <c r="E500" s="905" t="s">
        <v>3324</v>
      </c>
      <c r="F500" s="904" t="s">
        <v>3325</v>
      </c>
      <c r="G500" s="906">
        <v>15</v>
      </c>
      <c r="H500" s="907">
        <v>3</v>
      </c>
      <c r="I500" s="797" t="s">
        <v>3093</v>
      </c>
    </row>
    <row r="501" spans="1:9" s="845" customFormat="1" ht="65.25" customHeight="1">
      <c r="A501" s="902" t="s">
        <v>3321</v>
      </c>
      <c r="B501" s="903" t="s">
        <v>3022</v>
      </c>
      <c r="C501" s="904" t="s">
        <v>3322</v>
      </c>
      <c r="D501" s="904" t="s">
        <v>3326</v>
      </c>
      <c r="E501" s="905" t="s">
        <v>3327</v>
      </c>
      <c r="F501" s="904" t="s">
        <v>3328</v>
      </c>
      <c r="G501" s="906">
        <v>50</v>
      </c>
      <c r="H501" s="907">
        <v>8</v>
      </c>
      <c r="I501" s="797" t="s">
        <v>3093</v>
      </c>
    </row>
    <row r="502" spans="1:9" s="845" customFormat="1" ht="65.25" customHeight="1">
      <c r="A502" s="899" t="s">
        <v>3329</v>
      </c>
      <c r="B502" s="853" t="s">
        <v>2985</v>
      </c>
      <c r="C502" s="826" t="s">
        <v>3322</v>
      </c>
      <c r="D502" s="900" t="s">
        <v>3330</v>
      </c>
      <c r="E502" s="802" t="s">
        <v>3331</v>
      </c>
      <c r="F502" s="802" t="s">
        <v>682</v>
      </c>
      <c r="G502" s="803">
        <v>50</v>
      </c>
      <c r="H502" s="888">
        <v>8</v>
      </c>
      <c r="I502" s="797" t="s">
        <v>3093</v>
      </c>
    </row>
    <row r="503" spans="1:9" s="845" customFormat="1" ht="65.25" customHeight="1">
      <c r="A503" s="899" t="s">
        <v>3329</v>
      </c>
      <c r="B503" s="853" t="s">
        <v>2985</v>
      </c>
      <c r="C503" s="826" t="s">
        <v>3322</v>
      </c>
      <c r="D503" s="908" t="s">
        <v>3332</v>
      </c>
      <c r="E503" s="887" t="s">
        <v>3324</v>
      </c>
      <c r="F503" s="496" t="s">
        <v>3333</v>
      </c>
      <c r="G503" s="803">
        <v>15</v>
      </c>
      <c r="H503" s="888">
        <v>2</v>
      </c>
      <c r="I503" s="797" t="s">
        <v>3093</v>
      </c>
    </row>
    <row r="504" spans="1:9" s="845" customFormat="1" ht="65.25" customHeight="1">
      <c r="A504" s="899" t="s">
        <v>3334</v>
      </c>
      <c r="B504" s="853" t="s">
        <v>2985</v>
      </c>
      <c r="C504" s="900" t="s">
        <v>3310</v>
      </c>
      <c r="D504" s="496" t="s">
        <v>3335</v>
      </c>
      <c r="E504" s="802" t="s">
        <v>3336</v>
      </c>
      <c r="F504" s="802" t="s">
        <v>3337</v>
      </c>
      <c r="G504" s="803">
        <v>15</v>
      </c>
      <c r="H504" s="888">
        <v>4</v>
      </c>
      <c r="I504" s="797" t="s">
        <v>3093</v>
      </c>
    </row>
    <row r="505" spans="1:9" s="845" customFormat="1" ht="65.25" customHeight="1">
      <c r="A505" s="899" t="s">
        <v>3338</v>
      </c>
      <c r="B505" s="853" t="s">
        <v>2985</v>
      </c>
      <c r="C505" s="826" t="s">
        <v>3339</v>
      </c>
      <c r="D505" s="900" t="s">
        <v>3340</v>
      </c>
      <c r="E505" s="802" t="s">
        <v>3341</v>
      </c>
      <c r="F505" s="802" t="s">
        <v>530</v>
      </c>
      <c r="G505" s="803">
        <v>50</v>
      </c>
      <c r="H505" s="888">
        <v>25</v>
      </c>
      <c r="I505" s="797" t="s">
        <v>3093</v>
      </c>
    </row>
    <row r="506" spans="1:9" s="845" customFormat="1" ht="65.25" customHeight="1">
      <c r="A506" s="899" t="s">
        <v>2321</v>
      </c>
      <c r="B506" s="853" t="s">
        <v>2985</v>
      </c>
      <c r="C506" s="826" t="s">
        <v>3342</v>
      </c>
      <c r="D506" s="909" t="s">
        <v>3343</v>
      </c>
      <c r="E506" s="802" t="s">
        <v>3344</v>
      </c>
      <c r="F506" s="802" t="s">
        <v>530</v>
      </c>
      <c r="G506" s="803">
        <v>50</v>
      </c>
      <c r="H506" s="888">
        <v>17</v>
      </c>
      <c r="I506" s="797" t="s">
        <v>3093</v>
      </c>
    </row>
    <row r="507" spans="1:9" s="845" customFormat="1" ht="65.25" customHeight="1">
      <c r="A507" s="899" t="s">
        <v>2321</v>
      </c>
      <c r="B507" s="853" t="s">
        <v>2985</v>
      </c>
      <c r="C507" s="826" t="s">
        <v>3342</v>
      </c>
      <c r="D507" s="496" t="s">
        <v>3345</v>
      </c>
      <c r="E507" s="802" t="s">
        <v>3346</v>
      </c>
      <c r="F507" s="802" t="s">
        <v>530</v>
      </c>
      <c r="G507" s="803">
        <v>50</v>
      </c>
      <c r="H507" s="888">
        <v>17</v>
      </c>
      <c r="I507" s="797" t="s">
        <v>3093</v>
      </c>
    </row>
    <row r="508" spans="1:9" s="845" customFormat="1" ht="65.25" customHeight="1">
      <c r="A508" s="899" t="s">
        <v>2321</v>
      </c>
      <c r="B508" s="853" t="s">
        <v>2985</v>
      </c>
      <c r="C508" s="826" t="s">
        <v>3342</v>
      </c>
      <c r="D508" s="496" t="s">
        <v>3347</v>
      </c>
      <c r="E508" s="802" t="s">
        <v>3348</v>
      </c>
      <c r="F508" s="802" t="s">
        <v>530</v>
      </c>
      <c r="G508" s="803">
        <v>50</v>
      </c>
      <c r="H508" s="888">
        <v>17</v>
      </c>
      <c r="I508" s="797" t="s">
        <v>3093</v>
      </c>
    </row>
    <row r="509" spans="1:9" s="845" customFormat="1" ht="65.25" customHeight="1">
      <c r="A509" s="899" t="s">
        <v>3349</v>
      </c>
      <c r="B509" s="853" t="s">
        <v>2985</v>
      </c>
      <c r="C509" s="826" t="s">
        <v>3350</v>
      </c>
      <c r="D509" s="802" t="s">
        <v>3351</v>
      </c>
      <c r="E509" s="802" t="s">
        <v>3352</v>
      </c>
      <c r="F509" s="802" t="s">
        <v>530</v>
      </c>
      <c r="G509" s="803">
        <v>50</v>
      </c>
      <c r="H509" s="888">
        <v>17</v>
      </c>
      <c r="I509" s="797" t="s">
        <v>3093</v>
      </c>
    </row>
    <row r="510" spans="1:9" s="845" customFormat="1" ht="65.25" customHeight="1">
      <c r="A510" s="807" t="s">
        <v>3353</v>
      </c>
      <c r="B510" s="853" t="s">
        <v>2985</v>
      </c>
      <c r="C510" s="802" t="s">
        <v>3354</v>
      </c>
      <c r="D510" s="802" t="s">
        <v>3355</v>
      </c>
      <c r="E510" s="887" t="s">
        <v>3356</v>
      </c>
      <c r="F510" s="802" t="s">
        <v>530</v>
      </c>
      <c r="G510" s="803">
        <v>50</v>
      </c>
      <c r="H510" s="888">
        <v>8.33</v>
      </c>
      <c r="I510" s="797" t="s">
        <v>3029</v>
      </c>
    </row>
    <row r="511" spans="1:9" s="845" customFormat="1" ht="65.25" customHeight="1">
      <c r="A511" s="807" t="s">
        <v>3353</v>
      </c>
      <c r="B511" s="853" t="s">
        <v>2985</v>
      </c>
      <c r="C511" s="802" t="s">
        <v>3354</v>
      </c>
      <c r="D511" s="802" t="s">
        <v>3357</v>
      </c>
      <c r="E511" s="887" t="s">
        <v>3358</v>
      </c>
      <c r="F511" s="802" t="s">
        <v>530</v>
      </c>
      <c r="G511" s="803">
        <v>50</v>
      </c>
      <c r="H511" s="888">
        <v>8.33</v>
      </c>
      <c r="I511" s="797" t="s">
        <v>3029</v>
      </c>
    </row>
    <row r="512" spans="1:9" s="845" customFormat="1" ht="65.25" customHeight="1">
      <c r="A512" s="807" t="s">
        <v>3353</v>
      </c>
      <c r="B512" s="853" t="s">
        <v>2985</v>
      </c>
      <c r="C512" s="802" t="s">
        <v>3354</v>
      </c>
      <c r="D512" s="802" t="s">
        <v>3359</v>
      </c>
      <c r="E512" s="887" t="s">
        <v>3360</v>
      </c>
      <c r="F512" s="802" t="s">
        <v>682</v>
      </c>
      <c r="G512" s="803">
        <v>50</v>
      </c>
      <c r="H512" s="888">
        <v>8.33</v>
      </c>
      <c r="I512" s="797" t="s">
        <v>3029</v>
      </c>
    </row>
    <row r="513" spans="1:9" s="845" customFormat="1" ht="65.25" customHeight="1">
      <c r="A513" s="807" t="s">
        <v>3353</v>
      </c>
      <c r="B513" s="853" t="s">
        <v>2985</v>
      </c>
      <c r="C513" s="802" t="s">
        <v>3354</v>
      </c>
      <c r="D513" s="802" t="s">
        <v>3361</v>
      </c>
      <c r="E513" s="887" t="s">
        <v>3362</v>
      </c>
      <c r="F513" s="802" t="s">
        <v>682</v>
      </c>
      <c r="G513" s="803">
        <v>50</v>
      </c>
      <c r="H513" s="888">
        <v>8.33</v>
      </c>
      <c r="I513" s="797" t="s">
        <v>3029</v>
      </c>
    </row>
    <row r="514" spans="1:9" s="845" customFormat="1" ht="65.25" customHeight="1">
      <c r="A514" s="807" t="s">
        <v>3353</v>
      </c>
      <c r="B514" s="853" t="s">
        <v>2985</v>
      </c>
      <c r="C514" s="802" t="s">
        <v>3354</v>
      </c>
      <c r="D514" s="802" t="s">
        <v>3363</v>
      </c>
      <c r="E514" s="887" t="s">
        <v>3364</v>
      </c>
      <c r="F514" s="802" t="s">
        <v>682</v>
      </c>
      <c r="G514" s="803">
        <v>50</v>
      </c>
      <c r="H514" s="888">
        <v>8.33</v>
      </c>
      <c r="I514" s="797" t="s">
        <v>3029</v>
      </c>
    </row>
    <row r="515" spans="1:9" s="845" customFormat="1" ht="65.25" customHeight="1">
      <c r="A515" s="807" t="s">
        <v>3353</v>
      </c>
      <c r="B515" s="853" t="s">
        <v>2985</v>
      </c>
      <c r="C515" s="802" t="s">
        <v>3354</v>
      </c>
      <c r="D515" s="802" t="s">
        <v>3365</v>
      </c>
      <c r="E515" s="887" t="s">
        <v>3366</v>
      </c>
      <c r="F515" s="802" t="s">
        <v>827</v>
      </c>
      <c r="G515" s="803">
        <v>15</v>
      </c>
      <c r="H515" s="888">
        <v>2.5</v>
      </c>
      <c r="I515" s="797" t="s">
        <v>3029</v>
      </c>
    </row>
    <row r="516" spans="1:9" s="845" customFormat="1" ht="65.25" customHeight="1">
      <c r="A516" s="807" t="s">
        <v>3367</v>
      </c>
      <c r="B516" s="853" t="s">
        <v>3022</v>
      </c>
      <c r="C516" s="802" t="s">
        <v>3368</v>
      </c>
      <c r="D516" s="802" t="s">
        <v>3369</v>
      </c>
      <c r="E516" s="887" t="s">
        <v>3370</v>
      </c>
      <c r="F516" s="802" t="s">
        <v>530</v>
      </c>
      <c r="G516" s="803">
        <v>50</v>
      </c>
      <c r="H516" s="888">
        <v>8.33</v>
      </c>
      <c r="I516" s="797" t="s">
        <v>3029</v>
      </c>
    </row>
    <row r="517" spans="1:9" s="845" customFormat="1" ht="65.25" customHeight="1">
      <c r="A517" s="807" t="s">
        <v>3367</v>
      </c>
      <c r="B517" s="853" t="s">
        <v>3022</v>
      </c>
      <c r="C517" s="802" t="s">
        <v>3368</v>
      </c>
      <c r="D517" s="802" t="s">
        <v>3371</v>
      </c>
      <c r="E517" s="887" t="s">
        <v>3372</v>
      </c>
      <c r="F517" s="802" t="s">
        <v>827</v>
      </c>
      <c r="G517" s="803">
        <v>15</v>
      </c>
      <c r="H517" s="888">
        <v>2.5</v>
      </c>
      <c r="I517" s="797" t="s">
        <v>3029</v>
      </c>
    </row>
    <row r="518" spans="1:9" s="845" customFormat="1" ht="65.25" customHeight="1">
      <c r="A518" s="807" t="s">
        <v>3367</v>
      </c>
      <c r="B518" s="853" t="s">
        <v>3022</v>
      </c>
      <c r="C518" s="802" t="s">
        <v>3368</v>
      </c>
      <c r="D518" s="802" t="s">
        <v>3373</v>
      </c>
      <c r="E518" s="887" t="s">
        <v>3374</v>
      </c>
      <c r="F518" s="802" t="s">
        <v>827</v>
      </c>
      <c r="G518" s="803">
        <v>15</v>
      </c>
      <c r="H518" s="888">
        <v>2.5</v>
      </c>
      <c r="I518" s="797" t="s">
        <v>3029</v>
      </c>
    </row>
    <row r="519" spans="1:9" s="845" customFormat="1" ht="65.25" customHeight="1">
      <c r="A519" s="807" t="s">
        <v>3375</v>
      </c>
      <c r="B519" s="853" t="s">
        <v>3022</v>
      </c>
      <c r="C519" s="802" t="s">
        <v>3376</v>
      </c>
      <c r="D519" s="802" t="s">
        <v>3377</v>
      </c>
      <c r="E519" s="887" t="s">
        <v>3378</v>
      </c>
      <c r="F519" s="802" t="s">
        <v>827</v>
      </c>
      <c r="G519" s="803">
        <v>15</v>
      </c>
      <c r="H519" s="888">
        <v>3</v>
      </c>
      <c r="I519" s="797" t="s">
        <v>3029</v>
      </c>
    </row>
    <row r="520" spans="1:9" s="845" customFormat="1" ht="65.25" customHeight="1">
      <c r="A520" s="807" t="s">
        <v>3379</v>
      </c>
      <c r="B520" s="853" t="s">
        <v>3022</v>
      </c>
      <c r="C520" s="802" t="s">
        <v>3380</v>
      </c>
      <c r="D520" s="802" t="s">
        <v>3381</v>
      </c>
      <c r="E520" s="887" t="s">
        <v>3382</v>
      </c>
      <c r="F520" s="802" t="s">
        <v>530</v>
      </c>
      <c r="G520" s="803">
        <v>50</v>
      </c>
      <c r="H520" s="888">
        <v>10</v>
      </c>
      <c r="I520" s="797" t="s">
        <v>3029</v>
      </c>
    </row>
    <row r="521" spans="1:9" s="845" customFormat="1" ht="65.25" customHeight="1">
      <c r="A521" s="807" t="s">
        <v>3379</v>
      </c>
      <c r="B521" s="853" t="s">
        <v>2985</v>
      </c>
      <c r="C521" s="802" t="s">
        <v>3380</v>
      </c>
      <c r="D521" s="910" t="s">
        <v>3383</v>
      </c>
      <c r="E521" s="887" t="s">
        <v>3384</v>
      </c>
      <c r="F521" s="802" t="s">
        <v>530</v>
      </c>
      <c r="G521" s="803">
        <v>50</v>
      </c>
      <c r="H521" s="888">
        <v>10</v>
      </c>
      <c r="I521" s="797" t="s">
        <v>3029</v>
      </c>
    </row>
    <row r="522" spans="1:9" s="845" customFormat="1" ht="65.25" customHeight="1">
      <c r="A522" s="911" t="s">
        <v>3385</v>
      </c>
      <c r="B522" s="853" t="s">
        <v>2985</v>
      </c>
      <c r="C522" s="911" t="s">
        <v>3386</v>
      </c>
      <c r="D522" s="912" t="s">
        <v>3387</v>
      </c>
      <c r="E522" s="887" t="s">
        <v>2461</v>
      </c>
      <c r="F522" s="802" t="s">
        <v>2156</v>
      </c>
      <c r="G522" s="803">
        <v>50</v>
      </c>
      <c r="H522" s="888">
        <v>6.25</v>
      </c>
      <c r="I522" s="797" t="s">
        <v>3029</v>
      </c>
    </row>
    <row r="523" spans="1:9" s="845" customFormat="1" ht="65.25" customHeight="1">
      <c r="A523" s="807" t="s">
        <v>3379</v>
      </c>
      <c r="B523" s="853" t="s">
        <v>2985</v>
      </c>
      <c r="C523" s="802" t="s">
        <v>3380</v>
      </c>
      <c r="D523" s="802" t="s">
        <v>3388</v>
      </c>
      <c r="E523" s="887" t="s">
        <v>3389</v>
      </c>
      <c r="F523" s="802" t="s">
        <v>530</v>
      </c>
      <c r="G523" s="803">
        <v>50</v>
      </c>
      <c r="H523" s="888">
        <v>10</v>
      </c>
      <c r="I523" s="797" t="s">
        <v>3029</v>
      </c>
    </row>
    <row r="524" spans="1:9" s="845" customFormat="1" ht="65.25" customHeight="1">
      <c r="A524" s="807" t="s">
        <v>3390</v>
      </c>
      <c r="B524" s="853" t="s">
        <v>2985</v>
      </c>
      <c r="C524" s="911" t="s">
        <v>3391</v>
      </c>
      <c r="D524" s="913" t="s">
        <v>3392</v>
      </c>
      <c r="E524" s="914" t="s">
        <v>3393</v>
      </c>
      <c r="F524" s="802" t="s">
        <v>530</v>
      </c>
      <c r="G524" s="803">
        <v>50</v>
      </c>
      <c r="H524" s="888">
        <v>5.55</v>
      </c>
      <c r="I524" s="797" t="s">
        <v>3029</v>
      </c>
    </row>
    <row r="525" spans="1:9" s="845" customFormat="1" ht="65.25" customHeight="1">
      <c r="A525" s="807" t="s">
        <v>3390</v>
      </c>
      <c r="B525" s="853" t="s">
        <v>2985</v>
      </c>
      <c r="C525" s="911" t="s">
        <v>3391</v>
      </c>
      <c r="D525" s="915" t="s">
        <v>3394</v>
      </c>
      <c r="E525" s="914" t="s">
        <v>3395</v>
      </c>
      <c r="F525" s="802" t="s">
        <v>827</v>
      </c>
      <c r="G525" s="803">
        <v>15</v>
      </c>
      <c r="H525" s="888">
        <v>1.67</v>
      </c>
      <c r="I525" s="797" t="s">
        <v>3029</v>
      </c>
    </row>
    <row r="526" spans="1:9" s="845" customFormat="1" ht="65.25" customHeight="1">
      <c r="A526" s="807" t="s">
        <v>3390</v>
      </c>
      <c r="B526" s="853" t="s">
        <v>2985</v>
      </c>
      <c r="C526" s="911" t="s">
        <v>3391</v>
      </c>
      <c r="D526" s="916" t="s">
        <v>3396</v>
      </c>
      <c r="E526" s="914" t="s">
        <v>3397</v>
      </c>
      <c r="F526" s="802" t="s">
        <v>2156</v>
      </c>
      <c r="G526" s="803">
        <v>50</v>
      </c>
      <c r="H526" s="888">
        <v>5.55</v>
      </c>
      <c r="I526" s="797" t="s">
        <v>3029</v>
      </c>
    </row>
    <row r="527" spans="1:9" s="845" customFormat="1" ht="65.25" customHeight="1">
      <c r="A527" s="807" t="s">
        <v>3398</v>
      </c>
      <c r="B527" s="853" t="s">
        <v>2985</v>
      </c>
      <c r="C527" s="911" t="s">
        <v>3399</v>
      </c>
      <c r="D527" s="915" t="s">
        <v>3400</v>
      </c>
      <c r="E527" s="914" t="s">
        <v>1218</v>
      </c>
      <c r="F527" s="802" t="s">
        <v>2156</v>
      </c>
      <c r="G527" s="803">
        <v>50</v>
      </c>
      <c r="H527" s="888">
        <v>6.25</v>
      </c>
      <c r="I527" s="797" t="s">
        <v>3029</v>
      </c>
    </row>
    <row r="528" spans="1:9" s="845" customFormat="1" ht="65.25" customHeight="1">
      <c r="A528" s="807" t="s">
        <v>3401</v>
      </c>
      <c r="B528" s="853" t="s">
        <v>2985</v>
      </c>
      <c r="C528" s="911" t="s">
        <v>3402</v>
      </c>
      <c r="D528" s="913" t="s">
        <v>3403</v>
      </c>
      <c r="E528" s="914" t="s">
        <v>3404</v>
      </c>
      <c r="F528" s="802" t="s">
        <v>530</v>
      </c>
      <c r="G528" s="803">
        <v>50</v>
      </c>
      <c r="H528" s="888">
        <v>4.5599999999999996</v>
      </c>
      <c r="I528" s="797" t="s">
        <v>3029</v>
      </c>
    </row>
    <row r="529" spans="1:9" s="845" customFormat="1" ht="65.25" customHeight="1">
      <c r="A529" s="807" t="s">
        <v>3405</v>
      </c>
      <c r="B529" s="853" t="s">
        <v>2985</v>
      </c>
      <c r="C529" s="917" t="s">
        <v>3406</v>
      </c>
      <c r="D529" s="918" t="s">
        <v>3407</v>
      </c>
      <c r="E529" s="918" t="s">
        <v>3408</v>
      </c>
      <c r="F529" s="802" t="s">
        <v>827</v>
      </c>
      <c r="G529" s="803">
        <v>15</v>
      </c>
      <c r="H529" s="888">
        <v>1.87</v>
      </c>
      <c r="I529" s="797" t="s">
        <v>3029</v>
      </c>
    </row>
    <row r="530" spans="1:9" s="845" customFormat="1" ht="65.25" customHeight="1">
      <c r="A530" s="807" t="s">
        <v>3405</v>
      </c>
      <c r="B530" s="853" t="s">
        <v>2985</v>
      </c>
      <c r="C530" s="917" t="s">
        <v>3406</v>
      </c>
      <c r="D530" s="913" t="s">
        <v>3409</v>
      </c>
      <c r="E530" s="919" t="s">
        <v>3410</v>
      </c>
      <c r="F530" s="802" t="s">
        <v>827</v>
      </c>
      <c r="G530" s="803">
        <v>15</v>
      </c>
      <c r="H530" s="888">
        <v>1.87</v>
      </c>
      <c r="I530" s="797" t="s">
        <v>3029</v>
      </c>
    </row>
    <row r="531" spans="1:9" s="845" customFormat="1" ht="65.25" customHeight="1">
      <c r="A531" s="920" t="s">
        <v>3411</v>
      </c>
      <c r="B531" s="920" t="s">
        <v>3174</v>
      </c>
      <c r="C531" s="920" t="s">
        <v>3412</v>
      </c>
      <c r="D531" s="920" t="s">
        <v>3413</v>
      </c>
      <c r="E531" s="921" t="s">
        <v>3414</v>
      </c>
      <c r="F531" s="922" t="s">
        <v>530</v>
      </c>
      <c r="G531" s="923">
        <v>50</v>
      </c>
      <c r="H531" s="924">
        <v>7.14</v>
      </c>
      <c r="I531" s="797" t="s">
        <v>3219</v>
      </c>
    </row>
    <row r="532" spans="1:9" s="845" customFormat="1" ht="65.25" customHeight="1">
      <c r="A532" s="807" t="s">
        <v>3309</v>
      </c>
      <c r="B532" s="853" t="s">
        <v>3174</v>
      </c>
      <c r="C532" s="802" t="s">
        <v>3310</v>
      </c>
      <c r="D532" s="802" t="s">
        <v>3311</v>
      </c>
      <c r="E532" s="802" t="s">
        <v>3312</v>
      </c>
      <c r="F532" s="802" t="s">
        <v>519</v>
      </c>
      <c r="G532" s="803">
        <v>50</v>
      </c>
      <c r="H532" s="888">
        <v>7.14</v>
      </c>
      <c r="I532" s="797" t="s">
        <v>3225</v>
      </c>
    </row>
    <row r="533" spans="1:9" s="845" customFormat="1" ht="65.25" customHeight="1">
      <c r="A533" s="807" t="s">
        <v>3415</v>
      </c>
      <c r="B533" s="853" t="s">
        <v>2985</v>
      </c>
      <c r="C533" s="802" t="s">
        <v>3322</v>
      </c>
      <c r="D533" s="802" t="s">
        <v>3416</v>
      </c>
      <c r="E533" s="887" t="s">
        <v>3331</v>
      </c>
      <c r="F533" s="802" t="s">
        <v>3417</v>
      </c>
      <c r="G533" s="803">
        <v>15</v>
      </c>
      <c r="H533" s="888">
        <v>2.5</v>
      </c>
      <c r="I533" s="797" t="s">
        <v>3229</v>
      </c>
    </row>
    <row r="534" spans="1:9" s="845" customFormat="1" ht="65.25" customHeight="1">
      <c r="A534" s="807" t="s">
        <v>3415</v>
      </c>
      <c r="B534" s="853" t="s">
        <v>2985</v>
      </c>
      <c r="C534" s="802" t="s">
        <v>3322</v>
      </c>
      <c r="D534" s="802" t="s">
        <v>3418</v>
      </c>
      <c r="E534" s="887" t="s">
        <v>3419</v>
      </c>
      <c r="F534" s="802" t="s">
        <v>3420</v>
      </c>
      <c r="G534" s="803">
        <v>50</v>
      </c>
      <c r="H534" s="888">
        <v>8.33</v>
      </c>
      <c r="I534" s="797" t="s">
        <v>3229</v>
      </c>
    </row>
    <row r="535" spans="1:9" s="845" customFormat="1" ht="65.25" customHeight="1">
      <c r="A535" s="807" t="s">
        <v>3415</v>
      </c>
      <c r="B535" s="853" t="s">
        <v>2985</v>
      </c>
      <c r="C535" s="802" t="s">
        <v>3322</v>
      </c>
      <c r="D535" s="802" t="s">
        <v>3421</v>
      </c>
      <c r="E535" s="887" t="s">
        <v>3422</v>
      </c>
      <c r="F535" s="802" t="s">
        <v>973</v>
      </c>
      <c r="G535" s="803">
        <v>15</v>
      </c>
      <c r="H535" s="888">
        <v>2.5</v>
      </c>
      <c r="I535" s="797" t="s">
        <v>3229</v>
      </c>
    </row>
    <row r="536" spans="1:9" s="845" customFormat="1" ht="65.25" customHeight="1">
      <c r="A536" s="807" t="s">
        <v>3415</v>
      </c>
      <c r="B536" s="853" t="s">
        <v>2985</v>
      </c>
      <c r="C536" s="802" t="s">
        <v>3322</v>
      </c>
      <c r="D536" s="802" t="s">
        <v>3423</v>
      </c>
      <c r="E536" s="887" t="s">
        <v>3324</v>
      </c>
      <c r="F536" s="802" t="s">
        <v>719</v>
      </c>
      <c r="G536" s="803">
        <v>15</v>
      </c>
      <c r="H536" s="888">
        <v>2.5</v>
      </c>
      <c r="I536" s="797" t="s">
        <v>3229</v>
      </c>
    </row>
    <row r="537" spans="1:9" s="845" customFormat="1" ht="65.25" customHeight="1">
      <c r="A537" s="879" t="s">
        <v>3424</v>
      </c>
      <c r="B537" s="853" t="s">
        <v>2985</v>
      </c>
      <c r="C537" s="925" t="s">
        <v>3425</v>
      </c>
      <c r="D537" s="925" t="s">
        <v>3426</v>
      </c>
      <c r="E537" s="926" t="s">
        <v>3427</v>
      </c>
      <c r="F537" s="925" t="s">
        <v>3428</v>
      </c>
      <c r="G537" s="927">
        <v>15</v>
      </c>
      <c r="H537" s="888">
        <v>2.5</v>
      </c>
      <c r="I537" s="797" t="s">
        <v>3034</v>
      </c>
    </row>
    <row r="538" spans="1:9" s="845" customFormat="1" ht="65.25" customHeight="1">
      <c r="A538" s="879" t="s">
        <v>3429</v>
      </c>
      <c r="B538" s="853" t="s">
        <v>2985</v>
      </c>
      <c r="C538" s="925" t="s">
        <v>3425</v>
      </c>
      <c r="D538" s="925" t="s">
        <v>3430</v>
      </c>
      <c r="E538" s="926" t="s">
        <v>3431</v>
      </c>
      <c r="F538" s="925" t="s">
        <v>1307</v>
      </c>
      <c r="G538" s="927">
        <v>50</v>
      </c>
      <c r="H538" s="928">
        <v>8.33</v>
      </c>
      <c r="I538" s="797" t="s">
        <v>3034</v>
      </c>
    </row>
    <row r="539" spans="1:9" s="845" customFormat="1" ht="65.25" customHeight="1">
      <c r="A539" s="879" t="s">
        <v>3432</v>
      </c>
      <c r="B539" s="853" t="s">
        <v>2985</v>
      </c>
      <c r="C539" s="925" t="s">
        <v>3433</v>
      </c>
      <c r="D539" s="925" t="s">
        <v>3434</v>
      </c>
      <c r="E539" s="926" t="s">
        <v>3435</v>
      </c>
      <c r="F539" s="925" t="s">
        <v>530</v>
      </c>
      <c r="G539" s="927">
        <v>50</v>
      </c>
      <c r="H539" s="928">
        <v>5</v>
      </c>
      <c r="I539" s="797" t="s">
        <v>3034</v>
      </c>
    </row>
    <row r="540" spans="1:9" s="845" customFormat="1" ht="65.25" customHeight="1">
      <c r="A540" s="879" t="s">
        <v>3436</v>
      </c>
      <c r="B540" s="853" t="s">
        <v>2985</v>
      </c>
      <c r="C540" s="925" t="s">
        <v>3437</v>
      </c>
      <c r="D540" s="925" t="s">
        <v>3438</v>
      </c>
      <c r="E540" s="926" t="s">
        <v>3439</v>
      </c>
      <c r="F540" s="925" t="s">
        <v>2129</v>
      </c>
      <c r="G540" s="927">
        <v>15</v>
      </c>
      <c r="H540" s="928">
        <v>2.12</v>
      </c>
      <c r="I540" s="797" t="s">
        <v>3034</v>
      </c>
    </row>
    <row r="541" spans="1:9" s="845" customFormat="1" ht="65.25" customHeight="1">
      <c r="A541" s="879" t="s">
        <v>3440</v>
      </c>
      <c r="B541" s="853" t="s">
        <v>2985</v>
      </c>
      <c r="C541" s="925" t="s">
        <v>3441</v>
      </c>
      <c r="D541" s="925" t="s">
        <v>3442</v>
      </c>
      <c r="E541" s="926" t="s">
        <v>3443</v>
      </c>
      <c r="F541" s="925" t="s">
        <v>3444</v>
      </c>
      <c r="G541" s="927">
        <v>15</v>
      </c>
      <c r="H541" s="928">
        <v>2.12</v>
      </c>
      <c r="I541" s="797" t="s">
        <v>3034</v>
      </c>
    </row>
    <row r="542" spans="1:9" s="845" customFormat="1" ht="65.25" customHeight="1">
      <c r="A542" s="879" t="s">
        <v>3445</v>
      </c>
      <c r="B542" s="853" t="s">
        <v>2985</v>
      </c>
      <c r="C542" s="925" t="s">
        <v>3446</v>
      </c>
      <c r="D542" s="925" t="s">
        <v>3447</v>
      </c>
      <c r="E542" s="926" t="s">
        <v>3448</v>
      </c>
      <c r="F542" s="925" t="s">
        <v>530</v>
      </c>
      <c r="G542" s="927">
        <v>50</v>
      </c>
      <c r="H542" s="928">
        <v>8.33</v>
      </c>
      <c r="I542" s="797" t="s">
        <v>3034</v>
      </c>
    </row>
    <row r="543" spans="1:9" s="845" customFormat="1" ht="65.25" customHeight="1">
      <c r="A543" s="879" t="s">
        <v>3445</v>
      </c>
      <c r="B543" s="853" t="s">
        <v>2985</v>
      </c>
      <c r="C543" s="925" t="s">
        <v>3446</v>
      </c>
      <c r="D543" s="925" t="s">
        <v>3449</v>
      </c>
      <c r="E543" s="926" t="s">
        <v>3370</v>
      </c>
      <c r="F543" s="925" t="s">
        <v>530</v>
      </c>
      <c r="G543" s="927">
        <v>50</v>
      </c>
      <c r="H543" s="928">
        <v>8.33</v>
      </c>
      <c r="I543" s="797" t="s">
        <v>3034</v>
      </c>
    </row>
    <row r="544" spans="1:9" s="845" customFormat="1" ht="65.25" customHeight="1">
      <c r="A544" s="879" t="s">
        <v>3445</v>
      </c>
      <c r="B544" s="853" t="s">
        <v>2985</v>
      </c>
      <c r="C544" s="925" t="s">
        <v>3446</v>
      </c>
      <c r="D544" s="925" t="s">
        <v>3450</v>
      </c>
      <c r="E544" s="926" t="s">
        <v>3372</v>
      </c>
      <c r="F544" s="925" t="s">
        <v>827</v>
      </c>
      <c r="G544" s="927">
        <v>15</v>
      </c>
      <c r="H544" s="928">
        <v>2.5</v>
      </c>
      <c r="I544" s="797" t="s">
        <v>3034</v>
      </c>
    </row>
    <row r="545" spans="1:9" s="845" customFormat="1" ht="65.25" customHeight="1">
      <c r="A545" s="879" t="s">
        <v>3445</v>
      </c>
      <c r="B545" s="853" t="s">
        <v>2985</v>
      </c>
      <c r="C545" s="925" t="s">
        <v>3446</v>
      </c>
      <c r="D545" s="925" t="s">
        <v>3451</v>
      </c>
      <c r="E545" s="926" t="s">
        <v>3374</v>
      </c>
      <c r="F545" s="925" t="s">
        <v>827</v>
      </c>
      <c r="G545" s="927">
        <v>15</v>
      </c>
      <c r="H545" s="928">
        <v>2.5</v>
      </c>
      <c r="I545" s="797" t="s">
        <v>3034</v>
      </c>
    </row>
    <row r="546" spans="1:9" s="845" customFormat="1" ht="65.25" customHeight="1">
      <c r="A546" s="879" t="s">
        <v>3452</v>
      </c>
      <c r="B546" s="853" t="s">
        <v>2985</v>
      </c>
      <c r="C546" s="925" t="s">
        <v>3453</v>
      </c>
      <c r="D546" s="925" t="s">
        <v>3454</v>
      </c>
      <c r="E546" s="926" t="s">
        <v>3378</v>
      </c>
      <c r="F546" s="925" t="s">
        <v>827</v>
      </c>
      <c r="G546" s="927">
        <v>15</v>
      </c>
      <c r="H546" s="928">
        <v>3</v>
      </c>
      <c r="I546" s="797" t="s">
        <v>3034</v>
      </c>
    </row>
    <row r="547" spans="1:9" s="845" customFormat="1" ht="65.25" customHeight="1">
      <c r="A547" s="879" t="s">
        <v>3455</v>
      </c>
      <c r="B547" s="853" t="s">
        <v>2985</v>
      </c>
      <c r="C547" s="925" t="s">
        <v>3456</v>
      </c>
      <c r="D547" s="925" t="s">
        <v>3457</v>
      </c>
      <c r="E547" s="926" t="s">
        <v>3382</v>
      </c>
      <c r="F547" s="925" t="s">
        <v>530</v>
      </c>
      <c r="G547" s="927">
        <v>50</v>
      </c>
      <c r="H547" s="928">
        <v>10</v>
      </c>
      <c r="I547" s="797" t="s">
        <v>3034</v>
      </c>
    </row>
    <row r="548" spans="1:9" s="845" customFormat="1" ht="65.25" customHeight="1">
      <c r="A548" s="879" t="s">
        <v>3455</v>
      </c>
      <c r="B548" s="853" t="s">
        <v>2985</v>
      </c>
      <c r="C548" s="925" t="s">
        <v>3456</v>
      </c>
      <c r="D548" s="925" t="s">
        <v>3458</v>
      </c>
      <c r="E548" s="926" t="s">
        <v>3384</v>
      </c>
      <c r="F548" s="925" t="s">
        <v>530</v>
      </c>
      <c r="G548" s="927">
        <v>50</v>
      </c>
      <c r="H548" s="928">
        <v>10</v>
      </c>
      <c r="I548" s="797" t="s">
        <v>3034</v>
      </c>
    </row>
    <row r="549" spans="1:9" s="845" customFormat="1" ht="65.25" customHeight="1">
      <c r="A549" s="879" t="s">
        <v>3455</v>
      </c>
      <c r="B549" s="853" t="s">
        <v>2985</v>
      </c>
      <c r="C549" s="925" t="s">
        <v>3456</v>
      </c>
      <c r="D549" s="925" t="s">
        <v>3459</v>
      </c>
      <c r="E549" s="926" t="s">
        <v>3389</v>
      </c>
      <c r="F549" s="925" t="s">
        <v>530</v>
      </c>
      <c r="G549" s="927">
        <v>50</v>
      </c>
      <c r="H549" s="928">
        <v>10</v>
      </c>
      <c r="I549" s="797" t="s">
        <v>3034</v>
      </c>
    </row>
    <row r="550" spans="1:9" s="845" customFormat="1" ht="65.25" customHeight="1">
      <c r="A550" s="879" t="s">
        <v>3460</v>
      </c>
      <c r="B550" s="853" t="s">
        <v>2985</v>
      </c>
      <c r="C550" s="925" t="s">
        <v>3461</v>
      </c>
      <c r="D550" s="925" t="s">
        <v>3462</v>
      </c>
      <c r="E550" s="926" t="s">
        <v>3393</v>
      </c>
      <c r="F550" s="925" t="s">
        <v>530</v>
      </c>
      <c r="G550" s="927">
        <v>50</v>
      </c>
      <c r="H550" s="928">
        <v>5.55</v>
      </c>
      <c r="I550" s="797" t="s">
        <v>3034</v>
      </c>
    </row>
    <row r="551" spans="1:9" s="845" customFormat="1" ht="65.25" customHeight="1">
      <c r="A551" s="879" t="s">
        <v>3460</v>
      </c>
      <c r="B551" s="853" t="s">
        <v>2985</v>
      </c>
      <c r="C551" s="925" t="s">
        <v>3461</v>
      </c>
      <c r="D551" s="925" t="s">
        <v>3463</v>
      </c>
      <c r="E551" s="926" t="s">
        <v>3395</v>
      </c>
      <c r="F551" s="925" t="s">
        <v>827</v>
      </c>
      <c r="G551" s="927">
        <v>15</v>
      </c>
      <c r="H551" s="928">
        <v>1.67</v>
      </c>
      <c r="I551" s="797" t="s">
        <v>3034</v>
      </c>
    </row>
    <row r="552" spans="1:9" s="845" customFormat="1" ht="65.25" customHeight="1">
      <c r="A552" s="879" t="s">
        <v>3460</v>
      </c>
      <c r="B552" s="853" t="s">
        <v>2985</v>
      </c>
      <c r="C552" s="925" t="s">
        <v>3464</v>
      </c>
      <c r="D552" s="925" t="s">
        <v>3465</v>
      </c>
      <c r="E552" s="926" t="s">
        <v>3397</v>
      </c>
      <c r="F552" s="925" t="s">
        <v>530</v>
      </c>
      <c r="G552" s="927">
        <v>50</v>
      </c>
      <c r="H552" s="928">
        <v>5.55</v>
      </c>
      <c r="I552" s="797" t="s">
        <v>3034</v>
      </c>
    </row>
    <row r="553" spans="1:9" s="845" customFormat="1" ht="65.25" customHeight="1">
      <c r="A553" s="879" t="s">
        <v>3466</v>
      </c>
      <c r="B553" s="853" t="s">
        <v>2985</v>
      </c>
      <c r="C553" s="925" t="s">
        <v>3467</v>
      </c>
      <c r="D553" s="925" t="s">
        <v>3468</v>
      </c>
      <c r="E553" s="926" t="s">
        <v>3404</v>
      </c>
      <c r="F553" s="925" t="s">
        <v>530</v>
      </c>
      <c r="G553" s="927">
        <v>50</v>
      </c>
      <c r="H553" s="928">
        <v>4.55</v>
      </c>
      <c r="I553" s="797" t="s">
        <v>3034</v>
      </c>
    </row>
    <row r="554" spans="1:9" s="845" customFormat="1" ht="65.25" customHeight="1">
      <c r="A554" s="837" t="s">
        <v>3469</v>
      </c>
      <c r="B554" s="929" t="s">
        <v>2985</v>
      </c>
      <c r="C554" s="819" t="s">
        <v>3470</v>
      </c>
      <c r="D554" s="819" t="s">
        <v>3471</v>
      </c>
      <c r="E554" s="930" t="s">
        <v>3472</v>
      </c>
      <c r="F554" s="819" t="s">
        <v>530</v>
      </c>
      <c r="G554" s="820">
        <v>50</v>
      </c>
      <c r="H554" s="931">
        <v>5.55</v>
      </c>
      <c r="I554" s="797" t="s">
        <v>3151</v>
      </c>
    </row>
    <row r="555" spans="1:9" s="845" customFormat="1" ht="65.25" customHeight="1">
      <c r="A555" s="837" t="s">
        <v>3469</v>
      </c>
      <c r="B555" s="929" t="s">
        <v>2985</v>
      </c>
      <c r="C555" s="819" t="s">
        <v>3470</v>
      </c>
      <c r="D555" s="819" t="s">
        <v>3473</v>
      </c>
      <c r="E555" s="819" t="s">
        <v>3474</v>
      </c>
      <c r="F555" s="819" t="s">
        <v>530</v>
      </c>
      <c r="G555" s="820">
        <v>50</v>
      </c>
      <c r="H555" s="931">
        <v>5.55</v>
      </c>
      <c r="I555" s="797" t="s">
        <v>3151</v>
      </c>
    </row>
    <row r="556" spans="1:9" s="845" customFormat="1" ht="65.25" customHeight="1">
      <c r="A556" s="837" t="s">
        <v>3469</v>
      </c>
      <c r="B556" s="929" t="s">
        <v>2985</v>
      </c>
      <c r="C556" s="819" t="s">
        <v>3470</v>
      </c>
      <c r="D556" s="819" t="s">
        <v>3475</v>
      </c>
      <c r="E556" s="930" t="s">
        <v>3476</v>
      </c>
      <c r="F556" s="819" t="s">
        <v>530</v>
      </c>
      <c r="G556" s="820">
        <v>50</v>
      </c>
      <c r="H556" s="931">
        <v>5.55</v>
      </c>
      <c r="I556" s="797" t="s">
        <v>3151</v>
      </c>
    </row>
    <row r="557" spans="1:9" s="845" customFormat="1" ht="65.25" customHeight="1">
      <c r="A557" s="837" t="s">
        <v>3469</v>
      </c>
      <c r="B557" s="929" t="s">
        <v>2985</v>
      </c>
      <c r="C557" s="819" t="s">
        <v>3470</v>
      </c>
      <c r="D557" s="819" t="s">
        <v>3477</v>
      </c>
      <c r="E557" s="930" t="s">
        <v>3478</v>
      </c>
      <c r="F557" s="819" t="s">
        <v>530</v>
      </c>
      <c r="G557" s="820">
        <v>50</v>
      </c>
      <c r="H557" s="931">
        <v>5.55</v>
      </c>
      <c r="I557" s="797" t="s">
        <v>3151</v>
      </c>
    </row>
    <row r="558" spans="1:9" s="845" customFormat="1" ht="65.25" customHeight="1">
      <c r="A558" s="837" t="s">
        <v>3479</v>
      </c>
      <c r="B558" s="929" t="s">
        <v>2985</v>
      </c>
      <c r="C558" s="819" t="s">
        <v>3480</v>
      </c>
      <c r="D558" s="819" t="s">
        <v>3481</v>
      </c>
      <c r="E558" s="930" t="s">
        <v>3482</v>
      </c>
      <c r="F558" s="819" t="s">
        <v>530</v>
      </c>
      <c r="G558" s="820">
        <v>50</v>
      </c>
      <c r="H558" s="931">
        <v>3.33</v>
      </c>
      <c r="I558" s="797" t="s">
        <v>3151</v>
      </c>
    </row>
    <row r="559" spans="1:9" s="845" customFormat="1" ht="65.25" customHeight="1">
      <c r="A559" s="837" t="s">
        <v>3479</v>
      </c>
      <c r="B559" s="929" t="s">
        <v>2985</v>
      </c>
      <c r="C559" s="819" t="s">
        <v>3480</v>
      </c>
      <c r="D559" s="819" t="s">
        <v>3483</v>
      </c>
      <c r="E559" s="930" t="s">
        <v>3484</v>
      </c>
      <c r="F559" s="819" t="s">
        <v>530</v>
      </c>
      <c r="G559" s="820">
        <v>50</v>
      </c>
      <c r="H559" s="931">
        <v>3.33</v>
      </c>
      <c r="I559" s="797" t="s">
        <v>3151</v>
      </c>
    </row>
    <row r="560" spans="1:9" s="845" customFormat="1" ht="65.25" customHeight="1">
      <c r="A560" s="892" t="s">
        <v>3485</v>
      </c>
      <c r="B560" s="892" t="s">
        <v>1240</v>
      </c>
      <c r="C560" s="892" t="s">
        <v>3486</v>
      </c>
      <c r="D560" s="892" t="s">
        <v>3487</v>
      </c>
      <c r="E560" s="893" t="s">
        <v>3488</v>
      </c>
      <c r="F560" s="896" t="s">
        <v>3489</v>
      </c>
      <c r="G560" s="894">
        <v>50</v>
      </c>
      <c r="H560" s="895">
        <v>16.670000000000002</v>
      </c>
      <c r="I560" s="797" t="s">
        <v>3242</v>
      </c>
    </row>
    <row r="561" spans="1:9" s="845" customFormat="1" ht="65.25" customHeight="1">
      <c r="A561" s="892" t="s">
        <v>3306</v>
      </c>
      <c r="B561" s="892" t="s">
        <v>2985</v>
      </c>
      <c r="C561" s="892" t="s">
        <v>2366</v>
      </c>
      <c r="D561" s="892" t="s">
        <v>3307</v>
      </c>
      <c r="E561" s="893" t="s">
        <v>2368</v>
      </c>
      <c r="F561" s="897" t="s">
        <v>3308</v>
      </c>
      <c r="G561" s="894">
        <v>50</v>
      </c>
      <c r="H561" s="895">
        <v>8.33</v>
      </c>
      <c r="I561" s="797" t="s">
        <v>3242</v>
      </c>
    </row>
    <row r="562" spans="1:9" s="845" customFormat="1" ht="65.25" customHeight="1">
      <c r="A562" s="807" t="s">
        <v>3490</v>
      </c>
      <c r="B562" s="853" t="s">
        <v>2985</v>
      </c>
      <c r="C562" s="802" t="s">
        <v>3491</v>
      </c>
      <c r="D562" s="802" t="s">
        <v>3492</v>
      </c>
      <c r="E562" s="887" t="s">
        <v>3493</v>
      </c>
      <c r="F562" s="802" t="s">
        <v>530</v>
      </c>
      <c r="G562" s="803">
        <v>50</v>
      </c>
      <c r="H562" s="888">
        <v>12.5</v>
      </c>
      <c r="I562" s="797" t="s">
        <v>3045</v>
      </c>
    </row>
    <row r="563" spans="1:9" s="845" customFormat="1" ht="65.25" customHeight="1">
      <c r="A563" s="807" t="s">
        <v>3490</v>
      </c>
      <c r="B563" s="853" t="s">
        <v>2985</v>
      </c>
      <c r="C563" s="802" t="s">
        <v>3491</v>
      </c>
      <c r="D563" s="802" t="s">
        <v>3494</v>
      </c>
      <c r="E563" s="802" t="s">
        <v>3495</v>
      </c>
      <c r="F563" s="802" t="s">
        <v>1098</v>
      </c>
      <c r="G563" s="803">
        <v>15</v>
      </c>
      <c r="H563" s="888">
        <v>3.75</v>
      </c>
      <c r="I563" s="797" t="s">
        <v>3045</v>
      </c>
    </row>
    <row r="564" spans="1:9" s="845" customFormat="1" ht="65.25" customHeight="1">
      <c r="A564" s="807" t="s">
        <v>3490</v>
      </c>
      <c r="B564" s="853" t="s">
        <v>2985</v>
      </c>
      <c r="C564" s="802" t="s">
        <v>3491</v>
      </c>
      <c r="D564" s="887" t="s">
        <v>3496</v>
      </c>
      <c r="E564" s="802" t="s">
        <v>3496</v>
      </c>
      <c r="F564" s="802" t="s">
        <v>1098</v>
      </c>
      <c r="G564" s="803">
        <v>15</v>
      </c>
      <c r="H564" s="888">
        <v>3.75</v>
      </c>
      <c r="I564" s="797" t="s">
        <v>3045</v>
      </c>
    </row>
    <row r="565" spans="1:9" s="845" customFormat="1" ht="65.25" customHeight="1">
      <c r="A565" s="807" t="s">
        <v>3490</v>
      </c>
      <c r="B565" s="853" t="s">
        <v>2985</v>
      </c>
      <c r="C565" s="802" t="s">
        <v>3491</v>
      </c>
      <c r="D565" s="802" t="s">
        <v>3497</v>
      </c>
      <c r="E565" s="887" t="s">
        <v>3498</v>
      </c>
      <c r="F565" s="802" t="s">
        <v>1098</v>
      </c>
      <c r="G565" s="803">
        <v>15</v>
      </c>
      <c r="H565" s="888">
        <v>3.75</v>
      </c>
      <c r="I565" s="797" t="s">
        <v>3045</v>
      </c>
    </row>
    <row r="566" spans="1:9" s="845" customFormat="1" ht="65.25" customHeight="1">
      <c r="A566" s="807" t="s">
        <v>3490</v>
      </c>
      <c r="B566" s="853" t="s">
        <v>2985</v>
      </c>
      <c r="C566" s="802" t="s">
        <v>3491</v>
      </c>
      <c r="D566" s="802" t="s">
        <v>3499</v>
      </c>
      <c r="E566" s="802" t="s">
        <v>3499</v>
      </c>
      <c r="F566" s="802" t="s">
        <v>530</v>
      </c>
      <c r="G566" s="803">
        <v>50</v>
      </c>
      <c r="H566" s="888">
        <v>12.5</v>
      </c>
      <c r="I566" s="797" t="s">
        <v>3045</v>
      </c>
    </row>
    <row r="567" spans="1:9" s="845" customFormat="1" ht="65.25" customHeight="1">
      <c r="A567" s="807" t="s">
        <v>3500</v>
      </c>
      <c r="B567" s="853" t="s">
        <v>2985</v>
      </c>
      <c r="C567" s="802" t="s">
        <v>3501</v>
      </c>
      <c r="D567" s="802" t="s">
        <v>3502</v>
      </c>
      <c r="E567" s="802" t="s">
        <v>3503</v>
      </c>
      <c r="F567" s="802" t="s">
        <v>1098</v>
      </c>
      <c r="G567" s="803">
        <v>15</v>
      </c>
      <c r="H567" s="888">
        <v>3.75</v>
      </c>
      <c r="I567" s="797" t="s">
        <v>3045</v>
      </c>
    </row>
    <row r="568" spans="1:9" s="845" customFormat="1" ht="65.25" customHeight="1">
      <c r="A568" s="837" t="s">
        <v>3244</v>
      </c>
      <c r="B568" s="929" t="s">
        <v>2985</v>
      </c>
      <c r="C568" s="930" t="s">
        <v>3504</v>
      </c>
      <c r="D568" s="819" t="s">
        <v>3505</v>
      </c>
      <c r="E568" s="930" t="s">
        <v>3506</v>
      </c>
      <c r="F568" s="819" t="s">
        <v>519</v>
      </c>
      <c r="G568" s="820">
        <v>50</v>
      </c>
      <c r="H568" s="931">
        <v>13</v>
      </c>
      <c r="I568" s="797" t="s">
        <v>2995</v>
      </c>
    </row>
    <row r="569" spans="1:9" s="845" customFormat="1" ht="65.25" customHeight="1">
      <c r="A569" s="837" t="s">
        <v>3244</v>
      </c>
      <c r="B569" s="929" t="s">
        <v>2985</v>
      </c>
      <c r="C569" s="819" t="s">
        <v>3507</v>
      </c>
      <c r="D569" s="819" t="s">
        <v>2012</v>
      </c>
      <c r="E569" s="930" t="s">
        <v>3182</v>
      </c>
      <c r="F569" s="819" t="s">
        <v>751</v>
      </c>
      <c r="G569" s="820">
        <v>50</v>
      </c>
      <c r="H569" s="931">
        <v>17</v>
      </c>
      <c r="I569" s="797" t="s">
        <v>2995</v>
      </c>
    </row>
    <row r="570" spans="1:9" s="845" customFormat="1" ht="65.25" customHeight="1">
      <c r="A570" s="837" t="s">
        <v>3244</v>
      </c>
      <c r="B570" s="929" t="s">
        <v>2985</v>
      </c>
      <c r="C570" s="819" t="s">
        <v>3508</v>
      </c>
      <c r="D570" s="819" t="s">
        <v>3057</v>
      </c>
      <c r="E570" s="930" t="s">
        <v>3509</v>
      </c>
      <c r="F570" s="819" t="s">
        <v>519</v>
      </c>
      <c r="G570" s="820">
        <v>50</v>
      </c>
      <c r="H570" s="931">
        <v>7</v>
      </c>
      <c r="I570" s="797" t="s">
        <v>2995</v>
      </c>
    </row>
    <row r="571" spans="1:9" s="845" customFormat="1" ht="65.25" customHeight="1">
      <c r="A571" s="837" t="s">
        <v>3244</v>
      </c>
      <c r="B571" s="929" t="s">
        <v>2985</v>
      </c>
      <c r="C571" s="819" t="s">
        <v>3508</v>
      </c>
      <c r="D571" s="819" t="s">
        <v>3510</v>
      </c>
      <c r="E571" s="930" t="s">
        <v>3511</v>
      </c>
      <c r="F571" s="819" t="s">
        <v>519</v>
      </c>
      <c r="G571" s="820">
        <v>50</v>
      </c>
      <c r="H571" s="931">
        <v>7</v>
      </c>
      <c r="I571" s="797" t="s">
        <v>2995</v>
      </c>
    </row>
    <row r="572" spans="1:9" s="845" customFormat="1" ht="65.25" customHeight="1">
      <c r="A572" s="837" t="s">
        <v>3244</v>
      </c>
      <c r="B572" s="929" t="s">
        <v>2985</v>
      </c>
      <c r="C572" s="819" t="s">
        <v>3508</v>
      </c>
      <c r="D572" s="819" t="s">
        <v>3512</v>
      </c>
      <c r="E572" s="930" t="s">
        <v>3513</v>
      </c>
      <c r="F572" s="819" t="s">
        <v>519</v>
      </c>
      <c r="G572" s="820">
        <v>50</v>
      </c>
      <c r="H572" s="931">
        <v>7</v>
      </c>
      <c r="I572" s="797" t="s">
        <v>2995</v>
      </c>
    </row>
    <row r="573" spans="1:9" s="845" customFormat="1" ht="65.25" customHeight="1">
      <c r="A573" s="837" t="s">
        <v>3244</v>
      </c>
      <c r="B573" s="929" t="s">
        <v>2985</v>
      </c>
      <c r="C573" s="819" t="s">
        <v>3514</v>
      </c>
      <c r="D573" s="819" t="s">
        <v>3515</v>
      </c>
      <c r="E573" s="930" t="s">
        <v>3516</v>
      </c>
      <c r="F573" s="819" t="s">
        <v>519</v>
      </c>
      <c r="G573" s="820">
        <v>50</v>
      </c>
      <c r="H573" s="931">
        <v>13</v>
      </c>
      <c r="I573" s="797" t="s">
        <v>2995</v>
      </c>
    </row>
    <row r="574" spans="1:9" s="845" customFormat="1" ht="65.25" customHeight="1">
      <c r="A574" s="837" t="s">
        <v>3244</v>
      </c>
      <c r="B574" s="929" t="s">
        <v>2985</v>
      </c>
      <c r="C574" s="819" t="s">
        <v>3517</v>
      </c>
      <c r="D574" s="819" t="s">
        <v>3515</v>
      </c>
      <c r="E574" s="930" t="s">
        <v>3518</v>
      </c>
      <c r="F574" s="819" t="s">
        <v>519</v>
      </c>
      <c r="G574" s="820">
        <v>50</v>
      </c>
      <c r="H574" s="931">
        <v>13</v>
      </c>
      <c r="I574" s="797" t="s">
        <v>2995</v>
      </c>
    </row>
    <row r="575" spans="1:9" s="845" customFormat="1" ht="65.25" customHeight="1">
      <c r="A575" s="837" t="s">
        <v>3244</v>
      </c>
      <c r="B575" s="929" t="s">
        <v>2985</v>
      </c>
      <c r="C575" s="819" t="s">
        <v>3519</v>
      </c>
      <c r="D575" s="819" t="s">
        <v>3520</v>
      </c>
      <c r="E575" s="930" t="s">
        <v>3521</v>
      </c>
      <c r="F575" s="819" t="s">
        <v>519</v>
      </c>
      <c r="G575" s="820">
        <v>50</v>
      </c>
      <c r="H575" s="931">
        <v>13</v>
      </c>
      <c r="I575" s="797" t="s">
        <v>2995</v>
      </c>
    </row>
    <row r="576" spans="1:9" s="845" customFormat="1" ht="65.25" customHeight="1">
      <c r="A576" s="837" t="s">
        <v>3244</v>
      </c>
      <c r="B576" s="929" t="s">
        <v>2985</v>
      </c>
      <c r="C576" s="819" t="s">
        <v>3522</v>
      </c>
      <c r="D576" s="819" t="s">
        <v>3523</v>
      </c>
      <c r="E576" s="930" t="s">
        <v>3524</v>
      </c>
      <c r="F576" s="819" t="s">
        <v>519</v>
      </c>
      <c r="G576" s="820">
        <v>50</v>
      </c>
      <c r="H576" s="931">
        <v>13</v>
      </c>
      <c r="I576" s="797" t="s">
        <v>2995</v>
      </c>
    </row>
    <row r="577" spans="1:17" s="845" customFormat="1" ht="65.25" customHeight="1">
      <c r="A577" s="837" t="s">
        <v>3244</v>
      </c>
      <c r="B577" s="929" t="s">
        <v>2985</v>
      </c>
      <c r="C577" s="819" t="s">
        <v>3525</v>
      </c>
      <c r="D577" s="819" t="s">
        <v>3526</v>
      </c>
      <c r="E577" s="930" t="s">
        <v>3527</v>
      </c>
      <c r="F577" s="819" t="s">
        <v>519</v>
      </c>
      <c r="G577" s="820">
        <v>50</v>
      </c>
      <c r="H577" s="931">
        <v>13</v>
      </c>
      <c r="I577" s="797" t="s">
        <v>2995</v>
      </c>
    </row>
    <row r="578" spans="1:17" s="845" customFormat="1" ht="65.25" customHeight="1">
      <c r="A578" s="837" t="s">
        <v>3244</v>
      </c>
      <c r="B578" s="929" t="s">
        <v>2985</v>
      </c>
      <c r="C578" s="819" t="s">
        <v>3528</v>
      </c>
      <c r="D578" s="819" t="s">
        <v>3122</v>
      </c>
      <c r="E578" s="930" t="s">
        <v>3529</v>
      </c>
      <c r="F578" s="819" t="s">
        <v>519</v>
      </c>
      <c r="G578" s="820">
        <v>50</v>
      </c>
      <c r="H578" s="931">
        <v>17</v>
      </c>
      <c r="I578" s="797" t="s">
        <v>2995</v>
      </c>
    </row>
    <row r="579" spans="1:17" s="845" customFormat="1" ht="65.25" customHeight="1">
      <c r="A579" s="837" t="s">
        <v>3244</v>
      </c>
      <c r="B579" s="929" t="s">
        <v>2985</v>
      </c>
      <c r="C579" s="819" t="s">
        <v>3530</v>
      </c>
      <c r="D579" s="819" t="s">
        <v>3515</v>
      </c>
      <c r="E579" s="930" t="s">
        <v>3531</v>
      </c>
      <c r="F579" s="819" t="s">
        <v>519</v>
      </c>
      <c r="G579" s="820">
        <v>50</v>
      </c>
      <c r="H579" s="931">
        <v>10</v>
      </c>
      <c r="I579" s="797" t="s">
        <v>2995</v>
      </c>
    </row>
    <row r="580" spans="1:17" s="845" customFormat="1" ht="65.25" customHeight="1">
      <c r="A580" s="890" t="s">
        <v>3293</v>
      </c>
      <c r="B580" s="891" t="s">
        <v>2985</v>
      </c>
      <c r="C580" s="892" t="s">
        <v>3294</v>
      </c>
      <c r="D580" s="892" t="s">
        <v>3295</v>
      </c>
      <c r="E580" s="893" t="s">
        <v>998</v>
      </c>
      <c r="F580" s="788" t="s">
        <v>1827</v>
      </c>
      <c r="G580" s="894">
        <v>50</v>
      </c>
      <c r="H580" s="895">
        <v>4.17</v>
      </c>
      <c r="I580" s="797" t="s">
        <v>3014</v>
      </c>
    </row>
    <row r="581" spans="1:17" s="496" customFormat="1" ht="65.25" customHeight="1">
      <c r="A581" s="890" t="s">
        <v>3293</v>
      </c>
      <c r="B581" s="891" t="s">
        <v>2985</v>
      </c>
      <c r="C581" s="892" t="s">
        <v>3294</v>
      </c>
      <c r="D581" s="892" t="s">
        <v>3296</v>
      </c>
      <c r="E581" s="893" t="s">
        <v>224</v>
      </c>
      <c r="F581" s="788" t="s">
        <v>1778</v>
      </c>
      <c r="G581" s="894">
        <v>50</v>
      </c>
      <c r="H581" s="895">
        <v>4.17</v>
      </c>
      <c r="I581" s="797" t="s">
        <v>3014</v>
      </c>
    </row>
    <row r="582" spans="1:17" s="496" customFormat="1" ht="65.25" customHeight="1">
      <c r="A582" s="890" t="s">
        <v>3293</v>
      </c>
      <c r="B582" s="891" t="s">
        <v>2985</v>
      </c>
      <c r="C582" s="892" t="s">
        <v>3294</v>
      </c>
      <c r="D582" s="892" t="s">
        <v>3298</v>
      </c>
      <c r="E582" s="893" t="s">
        <v>315</v>
      </c>
      <c r="F582" s="788" t="s">
        <v>3299</v>
      </c>
      <c r="G582" s="894">
        <v>50</v>
      </c>
      <c r="H582" s="895">
        <v>4.16</v>
      </c>
      <c r="I582" s="797" t="s">
        <v>3014</v>
      </c>
    </row>
    <row r="583" spans="1:17" s="496" customFormat="1" ht="65.25" customHeight="1">
      <c r="A583" s="890" t="s">
        <v>3293</v>
      </c>
      <c r="B583" s="891" t="s">
        <v>2985</v>
      </c>
      <c r="C583" s="892" t="s">
        <v>3294</v>
      </c>
      <c r="D583" s="925" t="s">
        <v>3301</v>
      </c>
      <c r="E583" s="893" t="s">
        <v>2427</v>
      </c>
      <c r="F583" s="788" t="s">
        <v>3302</v>
      </c>
      <c r="G583" s="927">
        <v>50</v>
      </c>
      <c r="H583" s="928">
        <v>4.16</v>
      </c>
      <c r="I583" s="797" t="s">
        <v>3014</v>
      </c>
    </row>
    <row r="584" spans="1:17" s="496" customFormat="1" ht="65.25" customHeight="1">
      <c r="A584" s="890" t="s">
        <v>3293</v>
      </c>
      <c r="B584" s="891" t="s">
        <v>2985</v>
      </c>
      <c r="C584" s="892" t="s">
        <v>3294</v>
      </c>
      <c r="D584" s="892" t="s">
        <v>3304</v>
      </c>
      <c r="E584" s="893" t="s">
        <v>3305</v>
      </c>
      <c r="F584" s="896" t="s">
        <v>1852</v>
      </c>
      <c r="G584" s="894">
        <v>50</v>
      </c>
      <c r="H584" s="895">
        <v>4.17</v>
      </c>
      <c r="I584" s="797" t="s">
        <v>3014</v>
      </c>
    </row>
    <row r="585" spans="1:17" s="845" customFormat="1" ht="102">
      <c r="A585" s="997" t="s">
        <v>4132</v>
      </c>
      <c r="B585" s="1096" t="s">
        <v>539</v>
      </c>
      <c r="C585" s="997" t="s">
        <v>4133</v>
      </c>
      <c r="D585" s="1097" t="s">
        <v>4134</v>
      </c>
      <c r="E585" s="1098" t="s">
        <v>4135</v>
      </c>
      <c r="F585" s="990"/>
      <c r="G585" s="992">
        <v>15</v>
      </c>
      <c r="H585" s="993">
        <v>7.5</v>
      </c>
      <c r="I585" s="1099" t="s">
        <v>3866</v>
      </c>
    </row>
    <row r="586" spans="1:17" s="496" customFormat="1" ht="204">
      <c r="A586" s="1100" t="s">
        <v>4136</v>
      </c>
      <c r="B586" s="1096"/>
      <c r="C586" s="997" t="s">
        <v>4137</v>
      </c>
      <c r="D586" s="997" t="s">
        <v>4138</v>
      </c>
      <c r="E586" s="990" t="s">
        <v>4139</v>
      </c>
      <c r="F586" s="990"/>
      <c r="G586" s="992">
        <v>15</v>
      </c>
      <c r="H586" s="993">
        <v>3</v>
      </c>
      <c r="I586" s="1099" t="s">
        <v>3866</v>
      </c>
      <c r="J586" s="1044"/>
      <c r="K586" s="1044"/>
      <c r="L586" s="1044"/>
      <c r="M586" s="1044"/>
      <c r="N586" s="1044"/>
      <c r="O586" s="1044"/>
      <c r="P586" s="1044"/>
      <c r="Q586" s="1044"/>
    </row>
    <row r="587" spans="1:17" s="496" customFormat="1" ht="127.5">
      <c r="A587" s="997" t="s">
        <v>4140</v>
      </c>
      <c r="B587" s="1096"/>
      <c r="C587" s="1101" t="s">
        <v>4141</v>
      </c>
      <c r="D587" s="997" t="s">
        <v>4142</v>
      </c>
      <c r="E587" s="1098" t="s">
        <v>713</v>
      </c>
      <c r="F587" s="990"/>
      <c r="G587" s="992">
        <v>15</v>
      </c>
      <c r="H587" s="993">
        <v>1.87</v>
      </c>
      <c r="I587" s="1099" t="s">
        <v>3866</v>
      </c>
      <c r="J587" s="1044"/>
      <c r="K587" s="1044"/>
      <c r="L587" s="1044"/>
      <c r="M587" s="1044"/>
      <c r="N587" s="1044"/>
      <c r="O587" s="1044"/>
      <c r="P587" s="1044"/>
      <c r="Q587" s="1044"/>
    </row>
    <row r="588" spans="1:17" s="496" customFormat="1" ht="204">
      <c r="A588" s="997" t="s">
        <v>4140</v>
      </c>
      <c r="B588" s="1096"/>
      <c r="C588" s="1101" t="s">
        <v>4141</v>
      </c>
      <c r="D588" s="997" t="s">
        <v>4143</v>
      </c>
      <c r="E588" s="1098" t="s">
        <v>4144</v>
      </c>
      <c r="F588" s="990"/>
      <c r="G588" s="992">
        <v>15</v>
      </c>
      <c r="H588" s="993">
        <v>1.87</v>
      </c>
      <c r="I588" s="1099" t="s">
        <v>3866</v>
      </c>
    </row>
    <row r="589" spans="1:17" s="496" customFormat="1" ht="409.5">
      <c r="A589" s="997" t="s">
        <v>4145</v>
      </c>
      <c r="B589" s="1096"/>
      <c r="C589" s="990"/>
      <c r="D589" s="990"/>
      <c r="E589" s="990"/>
      <c r="F589" s="990" t="s">
        <v>4146</v>
      </c>
      <c r="G589" s="992">
        <v>50</v>
      </c>
      <c r="H589" s="993">
        <v>6.25</v>
      </c>
      <c r="I589" s="1099" t="s">
        <v>3866</v>
      </c>
    </row>
    <row r="590" spans="1:17" s="569" customFormat="1" ht="153">
      <c r="A590" s="990" t="s">
        <v>4147</v>
      </c>
      <c r="B590" s="990" t="s">
        <v>3297</v>
      </c>
      <c r="C590" s="1102" t="s">
        <v>996</v>
      </c>
      <c r="D590" s="990" t="s">
        <v>997</v>
      </c>
      <c r="E590" s="1102" t="s">
        <v>998</v>
      </c>
      <c r="F590" s="990" t="s">
        <v>519</v>
      </c>
      <c r="G590" s="992">
        <v>50</v>
      </c>
      <c r="H590" s="993">
        <v>4.55</v>
      </c>
      <c r="I590" s="1099" t="s">
        <v>3867</v>
      </c>
    </row>
    <row r="591" spans="1:17" s="569" customFormat="1" ht="140.25">
      <c r="A591" s="990" t="s">
        <v>4148</v>
      </c>
      <c r="B591" s="990" t="s">
        <v>3297</v>
      </c>
      <c r="C591" s="1102" t="s">
        <v>996</v>
      </c>
      <c r="D591" s="990" t="s">
        <v>4149</v>
      </c>
      <c r="E591" s="1102" t="s">
        <v>987</v>
      </c>
      <c r="F591" s="990" t="s">
        <v>751</v>
      </c>
      <c r="G591" s="992">
        <v>50</v>
      </c>
      <c r="H591" s="993">
        <v>4.55</v>
      </c>
      <c r="I591" s="1099" t="s">
        <v>3867</v>
      </c>
    </row>
    <row r="592" spans="1:17" s="569" customFormat="1" ht="127.5">
      <c r="A592" s="990" t="s">
        <v>4150</v>
      </c>
      <c r="B592" s="990" t="s">
        <v>3297</v>
      </c>
      <c r="C592" s="990" t="s">
        <v>4151</v>
      </c>
      <c r="D592" s="990" t="s">
        <v>4152</v>
      </c>
      <c r="E592" s="1102" t="s">
        <v>4153</v>
      </c>
      <c r="F592" s="1103" t="s">
        <v>4154</v>
      </c>
      <c r="G592" s="992">
        <v>15</v>
      </c>
      <c r="H592" s="993">
        <v>1.88</v>
      </c>
      <c r="I592" s="1099" t="s">
        <v>3867</v>
      </c>
    </row>
    <row r="593" spans="1:9" s="569" customFormat="1" ht="114.75">
      <c r="A593" s="990" t="s">
        <v>4150</v>
      </c>
      <c r="B593" s="990" t="s">
        <v>3297</v>
      </c>
      <c r="C593" s="990" t="s">
        <v>4151</v>
      </c>
      <c r="D593" s="990" t="s">
        <v>4155</v>
      </c>
      <c r="E593" s="1102" t="s">
        <v>4156</v>
      </c>
      <c r="F593" s="1103" t="s">
        <v>4157</v>
      </c>
      <c r="G593" s="992">
        <v>15</v>
      </c>
      <c r="H593" s="993">
        <v>1.88</v>
      </c>
      <c r="I593" s="1099" t="s">
        <v>3867</v>
      </c>
    </row>
    <row r="594" spans="1:9" s="569" customFormat="1" ht="127.5">
      <c r="A594" s="990" t="s">
        <v>4150</v>
      </c>
      <c r="B594" s="990" t="s">
        <v>3297</v>
      </c>
      <c r="C594" s="990" t="s">
        <v>4151</v>
      </c>
      <c r="D594" s="990" t="s">
        <v>4158</v>
      </c>
      <c r="E594" s="1102" t="s">
        <v>4159</v>
      </c>
      <c r="F594" s="1103" t="s">
        <v>4157</v>
      </c>
      <c r="G594" s="992">
        <v>15</v>
      </c>
      <c r="H594" s="993">
        <v>1.88</v>
      </c>
      <c r="I594" s="1099" t="s">
        <v>3867</v>
      </c>
    </row>
    <row r="595" spans="1:9" s="569" customFormat="1" ht="306">
      <c r="A595" s="990" t="s">
        <v>4150</v>
      </c>
      <c r="B595" s="990" t="s">
        <v>3297</v>
      </c>
      <c r="C595" s="990" t="s">
        <v>4151</v>
      </c>
      <c r="D595" s="990" t="s">
        <v>4160</v>
      </c>
      <c r="E595" s="1102" t="s">
        <v>4161</v>
      </c>
      <c r="F595" s="1103" t="s">
        <v>4157</v>
      </c>
      <c r="G595" s="992">
        <v>15</v>
      </c>
      <c r="H595" s="993">
        <v>1.88</v>
      </c>
      <c r="I595" s="1099" t="s">
        <v>3867</v>
      </c>
    </row>
    <row r="596" spans="1:9" s="569" customFormat="1" ht="153">
      <c r="A596" s="990" t="s">
        <v>4150</v>
      </c>
      <c r="B596" s="990" t="s">
        <v>3297</v>
      </c>
      <c r="C596" s="990" t="s">
        <v>4151</v>
      </c>
      <c r="D596" s="990" t="s">
        <v>4162</v>
      </c>
      <c r="E596" s="1102" t="s">
        <v>4163</v>
      </c>
      <c r="F596" s="1103" t="s">
        <v>4157</v>
      </c>
      <c r="G596" s="992">
        <v>15</v>
      </c>
      <c r="H596" s="993">
        <v>1.88</v>
      </c>
      <c r="I596" s="1099" t="s">
        <v>3867</v>
      </c>
    </row>
    <row r="597" spans="1:9" s="569" customFormat="1" ht="178.5">
      <c r="A597" s="990" t="s">
        <v>4150</v>
      </c>
      <c r="B597" s="990" t="s">
        <v>3297</v>
      </c>
      <c r="C597" s="990" t="s">
        <v>4151</v>
      </c>
      <c r="D597" s="990" t="s">
        <v>4164</v>
      </c>
      <c r="E597" s="1102" t="s">
        <v>4165</v>
      </c>
      <c r="F597" s="1103" t="s">
        <v>4157</v>
      </c>
      <c r="G597" s="992">
        <v>15</v>
      </c>
      <c r="H597" s="993">
        <v>1.88</v>
      </c>
      <c r="I597" s="1099" t="s">
        <v>3867</v>
      </c>
    </row>
    <row r="598" spans="1:9" s="569" customFormat="1" ht="114.75">
      <c r="A598" s="990" t="s">
        <v>4166</v>
      </c>
      <c r="B598" s="990" t="s">
        <v>3297</v>
      </c>
      <c r="C598" s="1102" t="s">
        <v>4167</v>
      </c>
      <c r="D598" s="990" t="s">
        <v>4168</v>
      </c>
      <c r="E598" s="1102" t="s">
        <v>713</v>
      </c>
      <c r="F598" s="1103"/>
      <c r="G598" s="992">
        <v>15</v>
      </c>
      <c r="H598" s="993">
        <v>1.88</v>
      </c>
      <c r="I598" s="1099" t="s">
        <v>3867</v>
      </c>
    </row>
    <row r="599" spans="1:9" s="569" customFormat="1" ht="229.5">
      <c r="A599" s="990" t="s">
        <v>4166</v>
      </c>
      <c r="B599" s="990"/>
      <c r="C599" s="1102" t="s">
        <v>4167</v>
      </c>
      <c r="D599" s="990" t="s">
        <v>4169</v>
      </c>
      <c r="E599" s="1102" t="s">
        <v>716</v>
      </c>
      <c r="F599" s="1103" t="s">
        <v>519</v>
      </c>
      <c r="G599" s="992">
        <v>50</v>
      </c>
      <c r="H599" s="993">
        <v>6.25</v>
      </c>
      <c r="I599" s="1099" t="s">
        <v>3867</v>
      </c>
    </row>
    <row r="600" spans="1:9" s="569" customFormat="1" ht="204">
      <c r="A600" s="990" t="s">
        <v>4170</v>
      </c>
      <c r="B600" s="990" t="s">
        <v>3297</v>
      </c>
      <c r="C600" s="990" t="s">
        <v>4171</v>
      </c>
      <c r="D600" s="990" t="s">
        <v>4172</v>
      </c>
      <c r="E600" s="1102" t="s">
        <v>4173</v>
      </c>
      <c r="F600" s="1103" t="s">
        <v>4174</v>
      </c>
      <c r="G600" s="992">
        <v>50</v>
      </c>
      <c r="H600" s="993">
        <v>0</v>
      </c>
      <c r="I600" s="1099" t="s">
        <v>3867</v>
      </c>
    </row>
    <row r="601" spans="1:9" s="496" customFormat="1" ht="191.25">
      <c r="A601" s="990" t="s">
        <v>4175</v>
      </c>
      <c r="B601" s="990" t="s">
        <v>3297</v>
      </c>
      <c r="C601" s="1094" t="s">
        <v>4176</v>
      </c>
      <c r="D601" s="990" t="s">
        <v>4177</v>
      </c>
      <c r="E601" s="1102" t="s">
        <v>4178</v>
      </c>
      <c r="F601" s="1103" t="s">
        <v>4157</v>
      </c>
      <c r="G601" s="992">
        <v>15</v>
      </c>
      <c r="H601" s="993">
        <f>G601/12</f>
        <v>1.25</v>
      </c>
      <c r="I601" s="1099" t="s">
        <v>3867</v>
      </c>
    </row>
    <row r="602" spans="1:9" s="569" customFormat="1" ht="229.5">
      <c r="A602" s="1103" t="s">
        <v>4179</v>
      </c>
      <c r="B602" s="990" t="s">
        <v>3297</v>
      </c>
      <c r="C602" s="1102" t="s">
        <v>4180</v>
      </c>
      <c r="D602" s="990" t="s">
        <v>4181</v>
      </c>
      <c r="E602" s="1102" t="s">
        <v>4182</v>
      </c>
      <c r="F602" s="1103" t="s">
        <v>4157</v>
      </c>
      <c r="G602" s="992">
        <v>15</v>
      </c>
      <c r="H602" s="993">
        <v>7.5</v>
      </c>
      <c r="I602" s="1099" t="s">
        <v>3867</v>
      </c>
    </row>
    <row r="603" spans="1:9" s="845" customFormat="1" ht="153">
      <c r="A603" s="997" t="s">
        <v>4183</v>
      </c>
      <c r="B603" s="1096" t="s">
        <v>4184</v>
      </c>
      <c r="C603" s="997" t="s">
        <v>4185</v>
      </c>
      <c r="D603" s="997" t="s">
        <v>4186</v>
      </c>
      <c r="E603" s="1104" t="s">
        <v>4187</v>
      </c>
      <c r="F603" s="990" t="s">
        <v>1962</v>
      </c>
      <c r="G603" s="992">
        <v>15</v>
      </c>
      <c r="H603" s="993">
        <v>1.875</v>
      </c>
      <c r="I603" s="1000" t="s">
        <v>3871</v>
      </c>
    </row>
    <row r="604" spans="1:9" s="845" customFormat="1" ht="165.75">
      <c r="A604" s="997" t="s">
        <v>4183</v>
      </c>
      <c r="B604" s="1096" t="s">
        <v>4184</v>
      </c>
      <c r="C604" s="997" t="s">
        <v>4185</v>
      </c>
      <c r="D604" s="997" t="s">
        <v>4188</v>
      </c>
      <c r="E604" s="997" t="s">
        <v>4189</v>
      </c>
      <c r="F604" s="990" t="s">
        <v>1962</v>
      </c>
      <c r="G604" s="992">
        <v>15</v>
      </c>
      <c r="H604" s="993">
        <v>1.875</v>
      </c>
      <c r="I604" s="1000" t="s">
        <v>3871</v>
      </c>
    </row>
    <row r="605" spans="1:9" s="845" customFormat="1" ht="153">
      <c r="A605" s="997" t="s">
        <v>4183</v>
      </c>
      <c r="B605" s="1096" t="s">
        <v>4184</v>
      </c>
      <c r="C605" s="997" t="s">
        <v>4185</v>
      </c>
      <c r="D605" s="997" t="s">
        <v>4190</v>
      </c>
      <c r="E605" s="1102" t="s">
        <v>4161</v>
      </c>
      <c r="F605" s="990" t="s">
        <v>1962</v>
      </c>
      <c r="G605" s="992">
        <v>15</v>
      </c>
      <c r="H605" s="993">
        <v>1.875</v>
      </c>
      <c r="I605" s="1000" t="s">
        <v>3871</v>
      </c>
    </row>
    <row r="606" spans="1:9" s="845" customFormat="1" ht="409.5">
      <c r="A606" s="997" t="s">
        <v>4191</v>
      </c>
      <c r="B606" s="1096" t="s">
        <v>4192</v>
      </c>
      <c r="C606" s="997" t="s">
        <v>4193</v>
      </c>
      <c r="D606" s="997" t="s">
        <v>4194</v>
      </c>
      <c r="E606" s="1102" t="s">
        <v>4195</v>
      </c>
      <c r="F606" s="990" t="s">
        <v>530</v>
      </c>
      <c r="G606" s="992">
        <v>50</v>
      </c>
      <c r="H606" s="993">
        <v>12.5</v>
      </c>
      <c r="I606" s="1000" t="s">
        <v>3871</v>
      </c>
    </row>
    <row r="607" spans="1:9" s="845" customFormat="1" ht="409.5">
      <c r="A607" s="997" t="s">
        <v>4191</v>
      </c>
      <c r="B607" s="1096" t="s">
        <v>4192</v>
      </c>
      <c r="C607" s="997" t="s">
        <v>4193</v>
      </c>
      <c r="D607" s="997" t="s">
        <v>4196</v>
      </c>
      <c r="E607" s="990" t="s">
        <v>4197</v>
      </c>
      <c r="F607" s="990" t="s">
        <v>530</v>
      </c>
      <c r="G607" s="992">
        <v>50</v>
      </c>
      <c r="H607" s="993">
        <v>12.5</v>
      </c>
      <c r="I607" s="1000" t="s">
        <v>3871</v>
      </c>
    </row>
    <row r="608" spans="1:9" s="845" customFormat="1" ht="409.5">
      <c r="A608" s="997" t="s">
        <v>4191</v>
      </c>
      <c r="B608" s="1096" t="s">
        <v>4192</v>
      </c>
      <c r="C608" s="997" t="s">
        <v>4193</v>
      </c>
      <c r="D608" s="997" t="s">
        <v>4198</v>
      </c>
      <c r="E608" s="997" t="s">
        <v>4199</v>
      </c>
      <c r="F608" s="990" t="s">
        <v>530</v>
      </c>
      <c r="G608" s="992">
        <v>50</v>
      </c>
      <c r="H608" s="993">
        <v>12.5</v>
      </c>
      <c r="I608" s="1000" t="s">
        <v>3871</v>
      </c>
    </row>
    <row r="609" spans="1:9" s="845" customFormat="1" ht="409.5">
      <c r="A609" s="997" t="s">
        <v>4191</v>
      </c>
      <c r="B609" s="1096" t="s">
        <v>4192</v>
      </c>
      <c r="C609" s="997" t="s">
        <v>4193</v>
      </c>
      <c r="D609" s="997" t="s">
        <v>4200</v>
      </c>
      <c r="E609" s="997" t="s">
        <v>4201</v>
      </c>
      <c r="F609" s="990" t="s">
        <v>530</v>
      </c>
      <c r="G609" s="992">
        <v>50</v>
      </c>
      <c r="H609" s="993">
        <v>12.5</v>
      </c>
      <c r="I609" s="1000" t="s">
        <v>3871</v>
      </c>
    </row>
    <row r="610" spans="1:9" s="845" customFormat="1" ht="409.5">
      <c r="A610" s="997" t="s">
        <v>4191</v>
      </c>
      <c r="B610" s="1096" t="s">
        <v>4192</v>
      </c>
      <c r="C610" s="997" t="s">
        <v>4193</v>
      </c>
      <c r="D610" s="997" t="s">
        <v>4202</v>
      </c>
      <c r="E610" s="997" t="s">
        <v>4203</v>
      </c>
      <c r="F610" s="990" t="s">
        <v>530</v>
      </c>
      <c r="G610" s="992">
        <v>50</v>
      </c>
      <c r="H610" s="993">
        <v>12.5</v>
      </c>
      <c r="I610" s="1000" t="s">
        <v>3871</v>
      </c>
    </row>
    <row r="611" spans="1:9" s="845" customFormat="1" ht="409.5">
      <c r="A611" s="997" t="s">
        <v>4191</v>
      </c>
      <c r="B611" s="1096" t="s">
        <v>4192</v>
      </c>
      <c r="C611" s="997" t="s">
        <v>4193</v>
      </c>
      <c r="D611" s="997" t="s">
        <v>4204</v>
      </c>
      <c r="E611" s="1102" t="s">
        <v>4205</v>
      </c>
      <c r="F611" s="990" t="s">
        <v>530</v>
      </c>
      <c r="G611" s="992">
        <v>50</v>
      </c>
      <c r="H611" s="993">
        <v>12.5</v>
      </c>
      <c r="I611" s="1000" t="s">
        <v>3871</v>
      </c>
    </row>
    <row r="612" spans="1:9" s="845" customFormat="1" ht="216.75">
      <c r="A612" s="997" t="s">
        <v>4206</v>
      </c>
      <c r="B612" s="990" t="s">
        <v>4207</v>
      </c>
      <c r="C612" s="997" t="s">
        <v>4208</v>
      </c>
      <c r="D612" s="997" t="s">
        <v>4209</v>
      </c>
      <c r="E612" s="1102" t="s">
        <v>4210</v>
      </c>
      <c r="F612" s="990" t="s">
        <v>530</v>
      </c>
      <c r="G612" s="992">
        <v>50</v>
      </c>
      <c r="H612" s="993">
        <v>4.54</v>
      </c>
      <c r="I612" s="1000" t="s">
        <v>3871</v>
      </c>
    </row>
    <row r="613" spans="1:9" s="845" customFormat="1" ht="409.5">
      <c r="A613" s="997" t="s">
        <v>4211</v>
      </c>
      <c r="B613" s="1096" t="s">
        <v>3297</v>
      </c>
      <c r="C613" s="997" t="s">
        <v>4212</v>
      </c>
      <c r="D613" s="997" t="s">
        <v>4213</v>
      </c>
      <c r="E613" s="1102" t="s">
        <v>4214</v>
      </c>
      <c r="F613" s="990" t="s">
        <v>751</v>
      </c>
      <c r="G613" s="992">
        <v>50</v>
      </c>
      <c r="H613" s="993">
        <v>5</v>
      </c>
      <c r="I613" s="1000" t="s">
        <v>3871</v>
      </c>
    </row>
    <row r="614" spans="1:9" s="845" customFormat="1" ht="229.5">
      <c r="A614" s="1103" t="s">
        <v>4179</v>
      </c>
      <c r="B614" s="990" t="s">
        <v>3297</v>
      </c>
      <c r="C614" s="1102" t="s">
        <v>4180</v>
      </c>
      <c r="D614" s="990" t="s">
        <v>4181</v>
      </c>
      <c r="E614" s="1102" t="s">
        <v>4182</v>
      </c>
      <c r="F614" s="990" t="s">
        <v>2129</v>
      </c>
      <c r="G614" s="992">
        <v>15</v>
      </c>
      <c r="H614" s="993">
        <f>G614/2</f>
        <v>7.5</v>
      </c>
      <c r="I614" s="1000" t="s">
        <v>3872</v>
      </c>
    </row>
    <row r="615" spans="1:9" s="845" customFormat="1" ht="306">
      <c r="A615" s="997" t="s">
        <v>4215</v>
      </c>
      <c r="B615" s="1096" t="s">
        <v>3297</v>
      </c>
      <c r="C615" s="990" t="s">
        <v>4216</v>
      </c>
      <c r="D615" s="990" t="s">
        <v>4217</v>
      </c>
      <c r="E615" s="990" t="s">
        <v>4218</v>
      </c>
      <c r="F615" s="990" t="s">
        <v>519</v>
      </c>
      <c r="G615" s="992">
        <v>50</v>
      </c>
      <c r="H615" s="993">
        <v>16.66</v>
      </c>
      <c r="I615" s="1000" t="s">
        <v>3877</v>
      </c>
    </row>
    <row r="616" spans="1:9" s="845" customFormat="1" ht="409.5">
      <c r="A616" s="997" t="s">
        <v>4219</v>
      </c>
      <c r="B616" s="1096" t="s">
        <v>3297</v>
      </c>
      <c r="C616" s="990" t="s">
        <v>4220</v>
      </c>
      <c r="D616" s="990" t="s">
        <v>4221</v>
      </c>
      <c r="E616" s="990" t="s">
        <v>4222</v>
      </c>
      <c r="F616" s="990" t="s">
        <v>519</v>
      </c>
      <c r="G616" s="992">
        <v>50</v>
      </c>
      <c r="H616" s="993">
        <v>12.5</v>
      </c>
      <c r="I616" s="1000" t="s">
        <v>3877</v>
      </c>
    </row>
    <row r="617" spans="1:9" s="845" customFormat="1" ht="409.5">
      <c r="A617" s="997" t="s">
        <v>4223</v>
      </c>
      <c r="B617" s="1096" t="s">
        <v>3297</v>
      </c>
      <c r="C617" s="990" t="s">
        <v>4224</v>
      </c>
      <c r="D617" s="990" t="s">
        <v>4225</v>
      </c>
      <c r="E617" s="990" t="s">
        <v>4226</v>
      </c>
      <c r="F617" s="990" t="s">
        <v>530</v>
      </c>
      <c r="G617" s="992">
        <v>50</v>
      </c>
      <c r="H617" s="993">
        <v>5</v>
      </c>
      <c r="I617" s="1000" t="s">
        <v>3877</v>
      </c>
    </row>
    <row r="618" spans="1:9" s="845" customFormat="1" ht="229.5">
      <c r="A618" s="997" t="s">
        <v>4223</v>
      </c>
      <c r="B618" s="1096" t="s">
        <v>3297</v>
      </c>
      <c r="C618" s="990" t="s">
        <v>4224</v>
      </c>
      <c r="D618" s="990" t="s">
        <v>4227</v>
      </c>
      <c r="E618" s="990" t="s">
        <v>4228</v>
      </c>
      <c r="F618" s="990" t="s">
        <v>4066</v>
      </c>
      <c r="G618" s="992">
        <v>15</v>
      </c>
      <c r="H618" s="993">
        <v>1.5</v>
      </c>
      <c r="I618" s="1000" t="s">
        <v>3877</v>
      </c>
    </row>
    <row r="619" spans="1:9" s="845" customFormat="1" ht="229.5">
      <c r="A619" s="997" t="s">
        <v>4223</v>
      </c>
      <c r="B619" s="1096"/>
      <c r="C619" s="990"/>
      <c r="D619" s="990"/>
      <c r="E619" s="990"/>
      <c r="F619" s="990"/>
      <c r="G619" s="992"/>
      <c r="H619" s="993"/>
      <c r="I619" s="1000" t="s">
        <v>3877</v>
      </c>
    </row>
    <row r="620" spans="1:9" s="845" customFormat="1" ht="229.5">
      <c r="A620" s="997" t="s">
        <v>4223</v>
      </c>
      <c r="B620" s="1096" t="s">
        <v>3297</v>
      </c>
      <c r="C620" s="990" t="s">
        <v>4224</v>
      </c>
      <c r="D620" s="990" t="s">
        <v>4229</v>
      </c>
      <c r="E620" s="990" t="s">
        <v>4230</v>
      </c>
      <c r="F620" s="990" t="s">
        <v>4231</v>
      </c>
      <c r="G620" s="992">
        <v>15</v>
      </c>
      <c r="H620" s="993">
        <v>1.5</v>
      </c>
      <c r="I620" s="1000" t="s">
        <v>3877</v>
      </c>
    </row>
    <row r="621" spans="1:9" s="845" customFormat="1" ht="408">
      <c r="A621" s="997" t="s">
        <v>4232</v>
      </c>
      <c r="B621" s="1096" t="s">
        <v>3297</v>
      </c>
      <c r="C621" s="990" t="s">
        <v>4233</v>
      </c>
      <c r="D621" s="990" t="s">
        <v>4234</v>
      </c>
      <c r="E621" s="990" t="s">
        <v>4235</v>
      </c>
      <c r="F621" s="990" t="s">
        <v>4231</v>
      </c>
      <c r="G621" s="992">
        <v>15</v>
      </c>
      <c r="H621" s="993">
        <v>7.5</v>
      </c>
      <c r="I621" s="1000" t="s">
        <v>3877</v>
      </c>
    </row>
    <row r="622" spans="1:9" s="845" customFormat="1" ht="140.25">
      <c r="A622" s="997" t="s">
        <v>4236</v>
      </c>
      <c r="B622" s="1096" t="s">
        <v>3297</v>
      </c>
      <c r="C622" s="990" t="s">
        <v>4237</v>
      </c>
      <c r="D622" s="990" t="s">
        <v>4238</v>
      </c>
      <c r="E622" s="990" t="s">
        <v>4239</v>
      </c>
      <c r="F622" s="990" t="s">
        <v>4231</v>
      </c>
      <c r="G622" s="992">
        <v>15</v>
      </c>
      <c r="H622" s="993">
        <v>7.5</v>
      </c>
      <c r="I622" s="1000" t="s">
        <v>3877</v>
      </c>
    </row>
    <row r="623" spans="1:9" s="845" customFormat="1" ht="229.5">
      <c r="A623" s="997" t="s">
        <v>4240</v>
      </c>
      <c r="B623" s="1096" t="s">
        <v>3297</v>
      </c>
      <c r="C623" s="990" t="s">
        <v>4237</v>
      </c>
      <c r="D623" s="990" t="s">
        <v>4241</v>
      </c>
      <c r="E623" s="990" t="s">
        <v>4242</v>
      </c>
      <c r="F623" s="990" t="s">
        <v>4231</v>
      </c>
      <c r="G623" s="992">
        <v>15</v>
      </c>
      <c r="H623" s="993">
        <v>7.5</v>
      </c>
      <c r="I623" s="1000" t="s">
        <v>3877</v>
      </c>
    </row>
    <row r="624" spans="1:9" s="845" customFormat="1" ht="216.75">
      <c r="A624" s="997" t="s">
        <v>4243</v>
      </c>
      <c r="B624" s="1096" t="s">
        <v>3297</v>
      </c>
      <c r="C624" s="990" t="s">
        <v>4244</v>
      </c>
      <c r="D624" s="990" t="s">
        <v>4245</v>
      </c>
      <c r="E624" s="990" t="s">
        <v>4246</v>
      </c>
      <c r="F624" s="990" t="s">
        <v>4231</v>
      </c>
      <c r="G624" s="992">
        <v>15</v>
      </c>
      <c r="H624" s="993">
        <v>7.5</v>
      </c>
      <c r="I624" s="1000" t="s">
        <v>3877</v>
      </c>
    </row>
    <row r="625" spans="1:9" s="845" customFormat="1" ht="127.5">
      <c r="A625" s="997" t="s">
        <v>4247</v>
      </c>
      <c r="B625" s="1096" t="s">
        <v>3297</v>
      </c>
      <c r="C625" s="990" t="s">
        <v>4248</v>
      </c>
      <c r="D625" s="990" t="s">
        <v>4249</v>
      </c>
      <c r="E625" s="1102" t="s">
        <v>4250</v>
      </c>
      <c r="F625" s="990" t="s">
        <v>4251</v>
      </c>
      <c r="G625" s="992">
        <v>15</v>
      </c>
      <c r="H625" s="993">
        <v>3.75</v>
      </c>
      <c r="I625" s="1000" t="s">
        <v>3880</v>
      </c>
    </row>
    <row r="626" spans="1:9" s="845" customFormat="1" ht="382.5">
      <c r="A626" s="997" t="s">
        <v>4252</v>
      </c>
      <c r="B626" s="1096" t="s">
        <v>3297</v>
      </c>
      <c r="C626" s="990" t="s">
        <v>4253</v>
      </c>
      <c r="D626" s="990" t="s">
        <v>4254</v>
      </c>
      <c r="E626" s="1102" t="s">
        <v>4255</v>
      </c>
      <c r="F626" s="990" t="s">
        <v>4256</v>
      </c>
      <c r="G626" s="992">
        <v>50</v>
      </c>
      <c r="H626" s="993">
        <v>16.600000000000001</v>
      </c>
      <c r="I626" s="1000" t="s">
        <v>3880</v>
      </c>
    </row>
    <row r="627" spans="1:9" s="845" customFormat="1" ht="229.5">
      <c r="A627" s="997" t="s">
        <v>4257</v>
      </c>
      <c r="B627" s="1096" t="s">
        <v>3297</v>
      </c>
      <c r="C627" s="990" t="s">
        <v>4258</v>
      </c>
      <c r="D627" s="990" t="s">
        <v>4259</v>
      </c>
      <c r="E627" s="1102" t="s">
        <v>4260</v>
      </c>
      <c r="F627" s="990" t="s">
        <v>4261</v>
      </c>
      <c r="G627" s="992">
        <v>15</v>
      </c>
      <c r="H627" s="993">
        <v>3.75</v>
      </c>
      <c r="I627" s="1000" t="s">
        <v>3880</v>
      </c>
    </row>
    <row r="628" spans="1:9" s="845" customFormat="1" ht="102">
      <c r="A628" s="1105" t="s">
        <v>4262</v>
      </c>
      <c r="B628" s="1096" t="s">
        <v>3297</v>
      </c>
      <c r="C628" s="990" t="s">
        <v>4263</v>
      </c>
      <c r="D628" s="990" t="s">
        <v>4264</v>
      </c>
      <c r="E628" s="1102" t="s">
        <v>4265</v>
      </c>
      <c r="F628" s="990"/>
      <c r="G628" s="992">
        <v>15</v>
      </c>
      <c r="H628" s="993">
        <v>5</v>
      </c>
      <c r="I628" s="1000" t="s">
        <v>3880</v>
      </c>
    </row>
    <row r="629" spans="1:9" s="845" customFormat="1" ht="178.5">
      <c r="A629" s="997" t="s">
        <v>4266</v>
      </c>
      <c r="B629" s="1096" t="s">
        <v>3297</v>
      </c>
      <c r="C629" s="990" t="s">
        <v>4267</v>
      </c>
      <c r="D629" s="990" t="s">
        <v>4268</v>
      </c>
      <c r="E629" s="990" t="s">
        <v>4269</v>
      </c>
      <c r="F629" s="990" t="s">
        <v>1962</v>
      </c>
      <c r="G629" s="992">
        <v>15</v>
      </c>
      <c r="H629" s="993">
        <v>1.875</v>
      </c>
      <c r="I629" s="1000" t="s">
        <v>3882</v>
      </c>
    </row>
    <row r="630" spans="1:9" s="845" customFormat="1" ht="178.5">
      <c r="A630" s="997" t="s">
        <v>4270</v>
      </c>
      <c r="B630" s="1096" t="s">
        <v>3297</v>
      </c>
      <c r="C630" s="990" t="s">
        <v>4253</v>
      </c>
      <c r="D630" s="990" t="s">
        <v>4271</v>
      </c>
      <c r="E630" s="1102" t="s">
        <v>4272</v>
      </c>
      <c r="F630" s="990" t="s">
        <v>519</v>
      </c>
      <c r="G630" s="992">
        <v>50</v>
      </c>
      <c r="H630" s="993">
        <v>16.600000000000001</v>
      </c>
      <c r="I630" s="1000" t="s">
        <v>3882</v>
      </c>
    </row>
    <row r="631" spans="1:9" s="845" customFormat="1" ht="204">
      <c r="A631" s="997" t="s">
        <v>4273</v>
      </c>
      <c r="B631" s="1096" t="s">
        <v>3297</v>
      </c>
      <c r="C631" s="990" t="s">
        <v>4274</v>
      </c>
      <c r="D631" s="990" t="s">
        <v>4275</v>
      </c>
      <c r="E631" s="990" t="s">
        <v>4276</v>
      </c>
      <c r="F631" s="990" t="s">
        <v>519</v>
      </c>
      <c r="G631" s="992">
        <v>50</v>
      </c>
      <c r="H631" s="993">
        <v>8.33</v>
      </c>
      <c r="I631" s="1000" t="s">
        <v>3882</v>
      </c>
    </row>
    <row r="632" spans="1:9" s="845" customFormat="1" ht="408">
      <c r="A632" s="997" t="s">
        <v>4266</v>
      </c>
      <c r="B632" s="1096" t="s">
        <v>3297</v>
      </c>
      <c r="C632" s="990" t="s">
        <v>4267</v>
      </c>
      <c r="D632" s="990" t="s">
        <v>4277</v>
      </c>
      <c r="E632" s="990" t="s">
        <v>4278</v>
      </c>
      <c r="F632" s="990" t="s">
        <v>519</v>
      </c>
      <c r="G632" s="992">
        <v>50</v>
      </c>
      <c r="H632" s="993" t="s">
        <v>4279</v>
      </c>
      <c r="I632" s="1000" t="s">
        <v>3882</v>
      </c>
    </row>
    <row r="633" spans="1:9" s="845" customFormat="1" ht="242.25">
      <c r="A633" s="997" t="s">
        <v>4280</v>
      </c>
      <c r="B633" s="1096" t="s">
        <v>3297</v>
      </c>
      <c r="C633" s="1100" t="s">
        <v>4281</v>
      </c>
      <c r="D633" s="990" t="s">
        <v>4282</v>
      </c>
      <c r="E633" s="990" t="s">
        <v>4283</v>
      </c>
      <c r="F633" s="990" t="s">
        <v>4284</v>
      </c>
      <c r="G633" s="992">
        <v>50</v>
      </c>
      <c r="H633" s="993">
        <f>G633/6</f>
        <v>8.3333333333333339</v>
      </c>
      <c r="I633" s="1000" t="s">
        <v>3890</v>
      </c>
    </row>
    <row r="634" spans="1:9" s="845" customFormat="1" ht="114.75">
      <c r="A634" s="997" t="s">
        <v>4280</v>
      </c>
      <c r="B634" s="1096" t="s">
        <v>3297</v>
      </c>
      <c r="C634" s="1100" t="s">
        <v>4281</v>
      </c>
      <c r="D634" s="1104" t="s">
        <v>4285</v>
      </c>
      <c r="E634" s="990" t="s">
        <v>4286</v>
      </c>
      <c r="F634" s="997" t="s">
        <v>4287</v>
      </c>
      <c r="G634" s="992">
        <v>50</v>
      </c>
      <c r="H634" s="993">
        <f>G634/6</f>
        <v>8.3333333333333339</v>
      </c>
      <c r="I634" s="1000" t="s">
        <v>3890</v>
      </c>
    </row>
    <row r="635" spans="1:9" s="845" customFormat="1" ht="102">
      <c r="A635" s="997" t="s">
        <v>4288</v>
      </c>
      <c r="B635" s="1096" t="s">
        <v>3297</v>
      </c>
      <c r="C635" s="1100" t="s">
        <v>4289</v>
      </c>
      <c r="D635" s="997" t="s">
        <v>4290</v>
      </c>
      <c r="E635" s="990" t="s">
        <v>4291</v>
      </c>
      <c r="F635" s="990" t="s">
        <v>4292</v>
      </c>
      <c r="G635" s="992">
        <v>50</v>
      </c>
      <c r="H635" s="993">
        <v>50</v>
      </c>
      <c r="I635" s="1000" t="s">
        <v>3890</v>
      </c>
    </row>
    <row r="636" spans="1:9" s="845" customFormat="1" ht="344.25">
      <c r="A636" s="997" t="s">
        <v>4288</v>
      </c>
      <c r="B636" s="1096" t="s">
        <v>3297</v>
      </c>
      <c r="C636" s="1100" t="s">
        <v>4289</v>
      </c>
      <c r="D636" s="997" t="s">
        <v>4293</v>
      </c>
      <c r="E636" s="990" t="s">
        <v>4294</v>
      </c>
      <c r="F636" s="990" t="s">
        <v>519</v>
      </c>
      <c r="G636" s="992">
        <v>50</v>
      </c>
      <c r="H636" s="993">
        <f>G636</f>
        <v>50</v>
      </c>
      <c r="I636" s="1000" t="s">
        <v>3890</v>
      </c>
    </row>
    <row r="637" spans="1:9" s="845" customFormat="1" ht="255">
      <c r="A637" s="997" t="s">
        <v>4295</v>
      </c>
      <c r="B637" s="1096"/>
      <c r="C637" s="1100" t="s">
        <v>4296</v>
      </c>
      <c r="D637" s="997" t="s">
        <v>4297</v>
      </c>
      <c r="E637" s="990"/>
      <c r="F637" s="990" t="s">
        <v>519</v>
      </c>
      <c r="G637" s="992">
        <v>50</v>
      </c>
      <c r="H637" s="993">
        <f>G637/5</f>
        <v>10</v>
      </c>
      <c r="I637" s="1000" t="s">
        <v>3890</v>
      </c>
    </row>
    <row r="638" spans="1:9" s="845" customFormat="1" ht="191.25">
      <c r="A638" s="997" t="s">
        <v>4295</v>
      </c>
      <c r="B638" s="1096"/>
      <c r="C638" s="1100" t="s">
        <v>4296</v>
      </c>
      <c r="D638" s="997" t="s">
        <v>4298</v>
      </c>
      <c r="E638" s="990"/>
      <c r="F638" s="990" t="s">
        <v>519</v>
      </c>
      <c r="G638" s="992">
        <v>50</v>
      </c>
      <c r="H638" s="993">
        <f>G638/5</f>
        <v>10</v>
      </c>
      <c r="I638" s="1000" t="s">
        <v>3890</v>
      </c>
    </row>
    <row r="639" spans="1:9" s="845" customFormat="1" ht="204">
      <c r="A639" s="997" t="s">
        <v>4299</v>
      </c>
      <c r="B639" s="1096"/>
      <c r="C639" s="1100" t="s">
        <v>4300</v>
      </c>
      <c r="D639" s="997" t="s">
        <v>4301</v>
      </c>
      <c r="E639" s="990"/>
      <c r="F639" s="990" t="s">
        <v>519</v>
      </c>
      <c r="G639" s="992">
        <v>50</v>
      </c>
      <c r="H639" s="993">
        <f>G639/4</f>
        <v>12.5</v>
      </c>
      <c r="I639" s="1000" t="s">
        <v>3890</v>
      </c>
    </row>
    <row r="640" spans="1:9" s="845" customFormat="1" ht="76.5">
      <c r="A640" s="997" t="s">
        <v>4302</v>
      </c>
      <c r="B640" s="1096" t="s">
        <v>3297</v>
      </c>
      <c r="C640" s="1100" t="s">
        <v>4303</v>
      </c>
      <c r="D640" s="997" t="s">
        <v>4304</v>
      </c>
      <c r="E640" s="990" t="s">
        <v>4305</v>
      </c>
      <c r="F640" s="1100" t="s">
        <v>4306</v>
      </c>
      <c r="G640" s="992">
        <v>15</v>
      </c>
      <c r="H640" s="993">
        <f>G640/2</f>
        <v>7.5</v>
      </c>
      <c r="I640" s="1000" t="s">
        <v>3890</v>
      </c>
    </row>
    <row r="641" spans="1:9" s="845" customFormat="1" ht="140.25">
      <c r="A641" s="997" t="s">
        <v>4307</v>
      </c>
      <c r="B641" s="1096" t="s">
        <v>3297</v>
      </c>
      <c r="C641" s="1100" t="s">
        <v>4308</v>
      </c>
      <c r="D641" s="997" t="s">
        <v>4309</v>
      </c>
      <c r="E641" s="990" t="s">
        <v>4310</v>
      </c>
      <c r="F641" s="997" t="s">
        <v>4311</v>
      </c>
      <c r="G641" s="992">
        <v>50</v>
      </c>
      <c r="H641" s="993">
        <v>7.14</v>
      </c>
      <c r="I641" s="1000" t="s">
        <v>3890</v>
      </c>
    </row>
    <row r="642" spans="1:9" s="845" customFormat="1" ht="102">
      <c r="A642" s="997" t="s">
        <v>4312</v>
      </c>
      <c r="B642" s="1096" t="s">
        <v>3297</v>
      </c>
      <c r="C642" s="1100" t="s">
        <v>4313</v>
      </c>
      <c r="D642" s="997" t="s">
        <v>4314</v>
      </c>
      <c r="E642" s="990" t="s">
        <v>4315</v>
      </c>
      <c r="F642" s="997" t="s">
        <v>1962</v>
      </c>
      <c r="G642" s="992">
        <v>15</v>
      </c>
      <c r="H642" s="993">
        <v>15</v>
      </c>
      <c r="I642" s="1000" t="s">
        <v>3890</v>
      </c>
    </row>
    <row r="643" spans="1:9" s="845" customFormat="1" ht="153">
      <c r="A643" s="997" t="s">
        <v>4316</v>
      </c>
      <c r="B643" s="1096" t="s">
        <v>3297</v>
      </c>
      <c r="C643" s="1100" t="s">
        <v>4317</v>
      </c>
      <c r="D643" s="1100" t="s">
        <v>4318</v>
      </c>
      <c r="E643" s="990" t="s">
        <v>4319</v>
      </c>
      <c r="F643" s="990" t="s">
        <v>4320</v>
      </c>
      <c r="G643" s="992">
        <v>50</v>
      </c>
      <c r="H643" s="993">
        <v>0</v>
      </c>
      <c r="I643" s="1000" t="s">
        <v>3890</v>
      </c>
    </row>
    <row r="644" spans="1:9" s="845" customFormat="1" ht="178.5">
      <c r="A644" s="997" t="s">
        <v>4316</v>
      </c>
      <c r="B644" s="1096" t="s">
        <v>3297</v>
      </c>
      <c r="C644" s="1100" t="s">
        <v>4317</v>
      </c>
      <c r="D644" s="1100" t="s">
        <v>4321</v>
      </c>
      <c r="E644" s="990"/>
      <c r="F644" s="990"/>
      <c r="G644" s="992">
        <v>15</v>
      </c>
      <c r="H644" s="993">
        <f>G644</f>
        <v>15</v>
      </c>
      <c r="I644" s="1000" t="s">
        <v>3890</v>
      </c>
    </row>
    <row r="645" spans="1:9" s="845" customFormat="1" ht="114.75">
      <c r="A645" s="997" t="s">
        <v>4288</v>
      </c>
      <c r="B645" s="1096" t="s">
        <v>3297</v>
      </c>
      <c r="C645" s="1100" t="s">
        <v>4289</v>
      </c>
      <c r="D645" s="1100" t="s">
        <v>4322</v>
      </c>
      <c r="E645" s="990" t="s">
        <v>4323</v>
      </c>
      <c r="F645" s="997" t="s">
        <v>4324</v>
      </c>
      <c r="G645" s="992">
        <v>15</v>
      </c>
      <c r="H645" s="993">
        <v>15</v>
      </c>
      <c r="I645" s="1000" t="s">
        <v>3890</v>
      </c>
    </row>
    <row r="646" spans="1:9" s="845" customFormat="1" ht="102">
      <c r="A646" s="997" t="s">
        <v>4288</v>
      </c>
      <c r="B646" s="1096" t="s">
        <v>3297</v>
      </c>
      <c r="C646" s="1100" t="s">
        <v>4289</v>
      </c>
      <c r="D646" s="1100" t="s">
        <v>4325</v>
      </c>
      <c r="E646" s="990" t="s">
        <v>4326</v>
      </c>
      <c r="F646" s="997" t="s">
        <v>4327</v>
      </c>
      <c r="G646" s="992">
        <v>15</v>
      </c>
      <c r="H646" s="993">
        <v>15</v>
      </c>
      <c r="I646" s="1000" t="s">
        <v>3890</v>
      </c>
    </row>
    <row r="647" spans="1:9" s="845" customFormat="1" ht="165.75">
      <c r="A647" s="997" t="s">
        <v>4328</v>
      </c>
      <c r="B647" s="1096" t="s">
        <v>3297</v>
      </c>
      <c r="C647" s="1100" t="s">
        <v>4329</v>
      </c>
      <c r="D647" s="1100" t="s">
        <v>4330</v>
      </c>
      <c r="E647" s="990" t="s">
        <v>4331</v>
      </c>
      <c r="F647" s="997" t="s">
        <v>4332</v>
      </c>
      <c r="G647" s="992">
        <v>50</v>
      </c>
      <c r="H647" s="993">
        <v>12.5</v>
      </c>
      <c r="I647" s="1000" t="s">
        <v>3890</v>
      </c>
    </row>
    <row r="648" spans="1:9" s="845" customFormat="1" ht="114.75">
      <c r="A648" s="997" t="s">
        <v>4328</v>
      </c>
      <c r="B648" s="1096" t="s">
        <v>3297</v>
      </c>
      <c r="C648" s="1100" t="s">
        <v>4329</v>
      </c>
      <c r="D648" s="1104" t="s">
        <v>4333</v>
      </c>
      <c r="E648" s="990" t="s">
        <v>4334</v>
      </c>
      <c r="F648" s="997" t="s">
        <v>4335</v>
      </c>
      <c r="G648" s="992">
        <v>15</v>
      </c>
      <c r="H648" s="993">
        <f>G648/4</f>
        <v>3.75</v>
      </c>
      <c r="I648" s="1000" t="s">
        <v>3890</v>
      </c>
    </row>
    <row r="649" spans="1:9" s="845" customFormat="1" ht="216.75">
      <c r="A649" s="990" t="s">
        <v>4336</v>
      </c>
      <c r="B649" s="990" t="s">
        <v>3903</v>
      </c>
      <c r="C649" s="990" t="s">
        <v>4337</v>
      </c>
      <c r="D649" s="990" t="s">
        <v>4338</v>
      </c>
      <c r="E649" s="990" t="s">
        <v>4339</v>
      </c>
      <c r="F649" s="990" t="s">
        <v>751</v>
      </c>
      <c r="G649" s="990">
        <v>50</v>
      </c>
      <c r="H649" s="990">
        <f>G649/8</f>
        <v>6.25</v>
      </c>
      <c r="I649" s="1000" t="s">
        <v>3897</v>
      </c>
    </row>
    <row r="650" spans="1:9" s="845" customFormat="1" ht="216.75">
      <c r="A650" s="990" t="s">
        <v>4340</v>
      </c>
      <c r="B650" s="990" t="s">
        <v>3903</v>
      </c>
      <c r="C650" s="990" t="s">
        <v>4341</v>
      </c>
      <c r="D650" s="990" t="s">
        <v>4342</v>
      </c>
      <c r="E650" s="990" t="s">
        <v>4255</v>
      </c>
      <c r="F650" s="990" t="s">
        <v>519</v>
      </c>
      <c r="G650" s="990">
        <v>50</v>
      </c>
      <c r="H650" s="1042">
        <f>G650/3</f>
        <v>16.666666666666668</v>
      </c>
      <c r="I650" s="1000" t="s">
        <v>3897</v>
      </c>
    </row>
    <row r="651" spans="1:9" s="845" customFormat="1" ht="242.25">
      <c r="A651" s="997" t="s">
        <v>4166</v>
      </c>
      <c r="B651" s="990" t="s">
        <v>3903</v>
      </c>
      <c r="C651" s="990" t="s">
        <v>4343</v>
      </c>
      <c r="D651" s="990" t="s">
        <v>4344</v>
      </c>
      <c r="E651" s="990" t="s">
        <v>713</v>
      </c>
      <c r="F651" s="990" t="s">
        <v>4345</v>
      </c>
      <c r="G651" s="990">
        <v>15</v>
      </c>
      <c r="H651" s="990">
        <f>G651/8</f>
        <v>1.875</v>
      </c>
      <c r="I651" s="1000" t="s">
        <v>3897</v>
      </c>
    </row>
    <row r="652" spans="1:9" s="845" customFormat="1" ht="318.75">
      <c r="A652" s="997" t="s">
        <v>4166</v>
      </c>
      <c r="B652" s="990" t="s">
        <v>3903</v>
      </c>
      <c r="C652" s="990" t="s">
        <v>4343</v>
      </c>
      <c r="D652" s="990" t="s">
        <v>4346</v>
      </c>
      <c r="E652" s="990" t="s">
        <v>716</v>
      </c>
      <c r="F652" s="990" t="s">
        <v>4345</v>
      </c>
      <c r="G652" s="990">
        <v>15</v>
      </c>
      <c r="H652" s="990">
        <f>G652/8</f>
        <v>1.875</v>
      </c>
      <c r="I652" s="1000" t="s">
        <v>3897</v>
      </c>
    </row>
    <row r="653" spans="1:9" s="845" customFormat="1" ht="216.75">
      <c r="A653" s="990" t="s">
        <v>4336</v>
      </c>
      <c r="B653" s="990" t="s">
        <v>3903</v>
      </c>
      <c r="C653" s="990" t="s">
        <v>4337</v>
      </c>
      <c r="D653" s="990" t="s">
        <v>4338</v>
      </c>
      <c r="E653" s="990" t="s">
        <v>4339</v>
      </c>
      <c r="F653" s="990" t="s">
        <v>751</v>
      </c>
      <c r="G653" s="990">
        <v>50</v>
      </c>
      <c r="H653" s="990">
        <f>G653/8</f>
        <v>6.25</v>
      </c>
      <c r="I653" s="1106" t="s">
        <v>3898</v>
      </c>
    </row>
    <row r="654" spans="1:9" s="845" customFormat="1" ht="267.75">
      <c r="A654" s="990" t="s">
        <v>4347</v>
      </c>
      <c r="B654" s="1103" t="s">
        <v>3903</v>
      </c>
      <c r="C654" s="990" t="s">
        <v>4348</v>
      </c>
      <c r="D654" s="990" t="s">
        <v>4349</v>
      </c>
      <c r="E654" s="990" t="s">
        <v>4350</v>
      </c>
      <c r="F654" s="990" t="s">
        <v>4351</v>
      </c>
      <c r="G654" s="998">
        <v>50</v>
      </c>
      <c r="H654" s="999">
        <f>G654/8</f>
        <v>6.25</v>
      </c>
      <c r="I654" s="1106" t="s">
        <v>3898</v>
      </c>
    </row>
    <row r="655" spans="1:9" s="845" customFormat="1" ht="293.25">
      <c r="A655" s="990" t="s">
        <v>4347</v>
      </c>
      <c r="B655" s="1103" t="s">
        <v>3903</v>
      </c>
      <c r="C655" s="990" t="s">
        <v>4348</v>
      </c>
      <c r="D655" s="997" t="s">
        <v>4352</v>
      </c>
      <c r="E655" s="990" t="s">
        <v>4353</v>
      </c>
      <c r="F655" s="990" t="s">
        <v>4354</v>
      </c>
      <c r="G655" s="998">
        <v>50</v>
      </c>
      <c r="H655" s="999">
        <f>G655/8</f>
        <v>6.25</v>
      </c>
      <c r="I655" s="1106" t="s">
        <v>3898</v>
      </c>
    </row>
    <row r="656" spans="1:9" s="845" customFormat="1" ht="293.25">
      <c r="A656" s="990" t="s">
        <v>4355</v>
      </c>
      <c r="B656" s="990" t="s">
        <v>3903</v>
      </c>
      <c r="C656" s="990" t="s">
        <v>4356</v>
      </c>
      <c r="D656" s="997" t="s">
        <v>4352</v>
      </c>
      <c r="E656" s="990" t="s">
        <v>4353</v>
      </c>
      <c r="F656" s="990" t="s">
        <v>4357</v>
      </c>
      <c r="G656" s="990">
        <v>50</v>
      </c>
      <c r="H656" s="1042">
        <f>G656/(22)</f>
        <v>2.2727272727272729</v>
      </c>
      <c r="I656" s="1106" t="s">
        <v>3898</v>
      </c>
    </row>
    <row r="657" spans="1:26" s="845" customFormat="1" ht="306">
      <c r="A657" s="990" t="s">
        <v>4355</v>
      </c>
      <c r="B657" s="990" t="s">
        <v>3903</v>
      </c>
      <c r="C657" s="990" t="s">
        <v>4356</v>
      </c>
      <c r="D657" s="990" t="s">
        <v>4358</v>
      </c>
      <c r="E657" s="990" t="s">
        <v>4359</v>
      </c>
      <c r="F657" s="990" t="s">
        <v>519</v>
      </c>
      <c r="G657" s="990">
        <v>50</v>
      </c>
      <c r="H657" s="1042">
        <f>G657/(22)</f>
        <v>2.2727272727272729</v>
      </c>
      <c r="I657" s="1106" t="s">
        <v>3898</v>
      </c>
    </row>
    <row r="658" spans="1:26" s="845" customFormat="1" ht="178.5">
      <c r="A658" s="990" t="s">
        <v>4360</v>
      </c>
      <c r="B658" s="990" t="s">
        <v>3903</v>
      </c>
      <c r="C658" s="990" t="s">
        <v>4361</v>
      </c>
      <c r="D658" s="990" t="s">
        <v>4362</v>
      </c>
      <c r="E658" s="990" t="s">
        <v>4363</v>
      </c>
      <c r="F658" s="990" t="s">
        <v>4364</v>
      </c>
      <c r="G658" s="990">
        <v>50</v>
      </c>
      <c r="H658" s="1042">
        <f>G658/11</f>
        <v>4.5454545454545459</v>
      </c>
      <c r="I658" s="1106" t="s">
        <v>3898</v>
      </c>
    </row>
    <row r="659" spans="1:26" s="845" customFormat="1" ht="178.5">
      <c r="A659" s="990" t="s">
        <v>4360</v>
      </c>
      <c r="B659" s="990" t="s">
        <v>3903</v>
      </c>
      <c r="C659" s="990" t="s">
        <v>4361</v>
      </c>
      <c r="D659" s="990" t="s">
        <v>4365</v>
      </c>
      <c r="E659" s="990" t="s">
        <v>4366</v>
      </c>
      <c r="F659" s="990" t="s">
        <v>4367</v>
      </c>
      <c r="G659" s="990">
        <v>50</v>
      </c>
      <c r="H659" s="1042">
        <f>G659/11</f>
        <v>4.5454545454545459</v>
      </c>
      <c r="I659" s="1106" t="s">
        <v>3898</v>
      </c>
    </row>
    <row r="660" spans="1:26" s="496" customFormat="1" ht="102">
      <c r="A660" s="807" t="s">
        <v>4761</v>
      </c>
      <c r="B660" s="853" t="s">
        <v>38</v>
      </c>
      <c r="C660" s="802" t="s">
        <v>1106</v>
      </c>
      <c r="D660" s="802" t="s">
        <v>1107</v>
      </c>
      <c r="E660" s="802" t="s">
        <v>1108</v>
      </c>
      <c r="F660" s="802" t="s">
        <v>1098</v>
      </c>
      <c r="G660" s="803">
        <v>15</v>
      </c>
      <c r="H660" s="804">
        <v>5</v>
      </c>
      <c r="I660" s="1227" t="s">
        <v>61</v>
      </c>
    </row>
    <row r="661" spans="1:26" s="496" customFormat="1" ht="225">
      <c r="A661" s="807" t="s">
        <v>4761</v>
      </c>
      <c r="B661" s="853" t="s">
        <v>38</v>
      </c>
      <c r="C661" s="802" t="s">
        <v>1106</v>
      </c>
      <c r="D661" s="802" t="s">
        <v>1109</v>
      </c>
      <c r="E661" s="887" t="s">
        <v>1110</v>
      </c>
      <c r="F661" s="802" t="s">
        <v>1098</v>
      </c>
      <c r="G661" s="803">
        <v>15</v>
      </c>
      <c r="H661" s="804">
        <v>5</v>
      </c>
      <c r="I661" s="1227" t="s">
        <v>61</v>
      </c>
    </row>
    <row r="662" spans="1:26" ht="15.75" customHeight="1">
      <c r="A662" s="369"/>
      <c r="B662" s="370"/>
      <c r="C662" s="371"/>
      <c r="D662" s="371"/>
      <c r="E662" s="371"/>
      <c r="F662" s="371"/>
      <c r="G662" s="372"/>
      <c r="H662" s="512"/>
      <c r="I662" s="373"/>
      <c r="J662" s="32"/>
      <c r="K662" s="32"/>
      <c r="L662" s="32"/>
      <c r="M662" s="32"/>
      <c r="N662" s="32"/>
      <c r="O662" s="32"/>
      <c r="P662" s="32"/>
      <c r="Q662" s="32"/>
      <c r="R662" s="32"/>
      <c r="S662" s="32"/>
      <c r="T662" s="32"/>
      <c r="U662" s="32"/>
      <c r="V662" s="32"/>
      <c r="W662" s="32"/>
      <c r="X662" s="32"/>
      <c r="Y662" s="32"/>
      <c r="Z662" s="32"/>
    </row>
    <row r="663" spans="1:26" ht="15.75" customHeight="1">
      <c r="A663" s="369"/>
      <c r="B663" s="370"/>
      <c r="C663" s="371"/>
      <c r="D663" s="371"/>
      <c r="E663" s="371"/>
      <c r="F663" s="371"/>
      <c r="G663" s="372"/>
      <c r="H663" s="512"/>
      <c r="I663" s="373"/>
      <c r="J663" s="32"/>
      <c r="K663" s="32"/>
      <c r="L663" s="32"/>
      <c r="M663" s="32"/>
      <c r="N663" s="32"/>
      <c r="O663" s="32"/>
      <c r="P663" s="32"/>
      <c r="Q663" s="32"/>
      <c r="R663" s="32"/>
      <c r="S663" s="32"/>
      <c r="T663" s="32"/>
      <c r="U663" s="32"/>
      <c r="V663" s="32"/>
      <c r="W663" s="32"/>
      <c r="X663" s="32"/>
      <c r="Y663" s="32"/>
      <c r="Z663" s="32"/>
    </row>
    <row r="664" spans="1:26" ht="15.75" customHeight="1">
      <c r="A664" s="369"/>
      <c r="B664" s="370"/>
      <c r="C664" s="371"/>
      <c r="D664" s="371"/>
      <c r="E664" s="371"/>
      <c r="F664" s="371"/>
      <c r="G664" s="372"/>
      <c r="H664" s="512"/>
      <c r="I664" s="373"/>
      <c r="J664" s="32"/>
      <c r="K664" s="32"/>
      <c r="L664" s="32"/>
      <c r="M664" s="32"/>
      <c r="N664" s="32"/>
      <c r="O664" s="32"/>
      <c r="P664" s="32"/>
      <c r="Q664" s="32"/>
      <c r="R664" s="32"/>
      <c r="S664" s="32"/>
      <c r="T664" s="32"/>
      <c r="U664" s="32"/>
      <c r="V664" s="32"/>
      <c r="W664" s="32"/>
      <c r="X664" s="32"/>
      <c r="Y664" s="32"/>
      <c r="Z664" s="32"/>
    </row>
    <row r="665" spans="1:26" ht="15.75" customHeight="1">
      <c r="A665" s="369"/>
      <c r="B665" s="370"/>
      <c r="C665" s="371"/>
      <c r="D665" s="371"/>
      <c r="E665" s="371"/>
      <c r="F665" s="371"/>
      <c r="G665" s="372"/>
      <c r="H665" s="512"/>
      <c r="I665" s="373"/>
      <c r="J665" s="32"/>
      <c r="K665" s="32"/>
      <c r="L665" s="32"/>
      <c r="M665" s="32"/>
      <c r="N665" s="32"/>
      <c r="O665" s="32"/>
      <c r="P665" s="32"/>
      <c r="Q665" s="32"/>
      <c r="R665" s="32"/>
      <c r="S665" s="32"/>
      <c r="T665" s="32"/>
      <c r="U665" s="32"/>
      <c r="V665" s="32"/>
      <c r="W665" s="32"/>
      <c r="X665" s="32"/>
      <c r="Y665" s="32"/>
      <c r="Z665" s="32"/>
    </row>
    <row r="666" spans="1:26" ht="15.75" customHeight="1">
      <c r="A666" s="369"/>
      <c r="B666" s="370"/>
      <c r="C666" s="371"/>
      <c r="D666" s="371"/>
      <c r="E666" s="371"/>
      <c r="F666" s="371"/>
      <c r="G666" s="372"/>
      <c r="H666" s="512"/>
      <c r="I666" s="373"/>
      <c r="J666" s="32"/>
      <c r="K666" s="32"/>
      <c r="L666" s="32"/>
      <c r="M666" s="32"/>
      <c r="N666" s="32"/>
      <c r="O666" s="32"/>
      <c r="P666" s="32"/>
      <c r="Q666" s="32"/>
      <c r="R666" s="32"/>
      <c r="S666" s="32"/>
      <c r="T666" s="32"/>
      <c r="U666" s="32"/>
      <c r="V666" s="32"/>
      <c r="W666" s="32"/>
      <c r="X666" s="32"/>
      <c r="Y666" s="32"/>
      <c r="Z666" s="32"/>
    </row>
    <row r="667" spans="1:26" ht="15.75" customHeight="1">
      <c r="A667" s="369"/>
      <c r="B667" s="370"/>
      <c r="C667" s="371"/>
      <c r="D667" s="371"/>
      <c r="E667" s="371"/>
      <c r="F667" s="371"/>
      <c r="G667" s="372"/>
      <c r="H667" s="512"/>
      <c r="I667" s="373"/>
      <c r="J667" s="32"/>
      <c r="K667" s="32"/>
      <c r="L667" s="32"/>
      <c r="M667" s="32"/>
      <c r="N667" s="32"/>
      <c r="O667" s="32"/>
      <c r="P667" s="32"/>
      <c r="Q667" s="32"/>
      <c r="R667" s="32"/>
      <c r="S667" s="32"/>
      <c r="T667" s="32"/>
      <c r="U667" s="32"/>
      <c r="V667" s="32"/>
      <c r="W667" s="32"/>
      <c r="X667" s="32"/>
      <c r="Y667" s="32"/>
      <c r="Z667" s="32"/>
    </row>
    <row r="668" spans="1:26" ht="15.75" customHeight="1">
      <c r="A668" s="369"/>
      <c r="B668" s="370"/>
      <c r="C668" s="371"/>
      <c r="D668" s="371"/>
      <c r="E668" s="371"/>
      <c r="F668" s="371"/>
      <c r="G668" s="372"/>
      <c r="H668" s="512"/>
      <c r="I668" s="373"/>
      <c r="J668" s="32"/>
      <c r="K668" s="32"/>
      <c r="L668" s="32"/>
      <c r="M668" s="32"/>
      <c r="N668" s="32"/>
      <c r="O668" s="32"/>
      <c r="P668" s="32"/>
      <c r="Q668" s="32"/>
      <c r="R668" s="32"/>
      <c r="S668" s="32"/>
      <c r="T668" s="32"/>
      <c r="U668" s="32"/>
      <c r="V668" s="32"/>
      <c r="W668" s="32"/>
      <c r="X668" s="32"/>
      <c r="Y668" s="32"/>
      <c r="Z668" s="32"/>
    </row>
    <row r="669" spans="1:26" ht="15.75" customHeight="1">
      <c r="A669" s="369"/>
      <c r="B669" s="370"/>
      <c r="C669" s="371"/>
      <c r="D669" s="371"/>
      <c r="E669" s="371"/>
      <c r="F669" s="371"/>
      <c r="G669" s="372"/>
      <c r="H669" s="512"/>
      <c r="I669" s="373"/>
      <c r="J669" s="32"/>
      <c r="K669" s="32"/>
      <c r="L669" s="32"/>
      <c r="M669" s="32"/>
      <c r="N669" s="32"/>
      <c r="O669" s="32"/>
      <c r="P669" s="32"/>
      <c r="Q669" s="32"/>
      <c r="R669" s="32"/>
      <c r="S669" s="32"/>
      <c r="T669" s="32"/>
      <c r="U669" s="32"/>
      <c r="V669" s="32"/>
      <c r="W669" s="32"/>
      <c r="X669" s="32"/>
      <c r="Y669" s="32"/>
      <c r="Z669" s="32"/>
    </row>
    <row r="670" spans="1:26" ht="15.75" customHeight="1">
      <c r="A670" s="369"/>
      <c r="B670" s="370"/>
      <c r="C670" s="371"/>
      <c r="D670" s="371"/>
      <c r="E670" s="371"/>
      <c r="F670" s="371"/>
      <c r="G670" s="372"/>
      <c r="H670" s="512"/>
      <c r="I670" s="373"/>
      <c r="J670" s="32"/>
      <c r="K670" s="32"/>
      <c r="L670" s="32"/>
      <c r="M670" s="32"/>
      <c r="N670" s="32"/>
      <c r="O670" s="32"/>
      <c r="P670" s="32"/>
      <c r="Q670" s="32"/>
      <c r="R670" s="32"/>
      <c r="S670" s="32"/>
      <c r="T670" s="32"/>
      <c r="U670" s="32"/>
      <c r="V670" s="32"/>
      <c r="W670" s="32"/>
      <c r="X670" s="32"/>
      <c r="Y670" s="32"/>
      <c r="Z670" s="32"/>
    </row>
    <row r="671" spans="1:26" ht="15.75" customHeight="1">
      <c r="A671" s="369"/>
      <c r="B671" s="370"/>
      <c r="C671" s="371"/>
      <c r="D671" s="371"/>
      <c r="E671" s="371"/>
      <c r="F671" s="371"/>
      <c r="G671" s="372"/>
      <c r="H671" s="512"/>
      <c r="I671" s="373"/>
      <c r="J671" s="32"/>
      <c r="K671" s="32"/>
      <c r="L671" s="32"/>
      <c r="M671" s="32"/>
      <c r="N671" s="32"/>
      <c r="O671" s="32"/>
      <c r="P671" s="32"/>
      <c r="Q671" s="32"/>
      <c r="R671" s="32"/>
      <c r="S671" s="32"/>
      <c r="T671" s="32"/>
      <c r="U671" s="32"/>
      <c r="V671" s="32"/>
      <c r="W671" s="32"/>
      <c r="X671" s="32"/>
      <c r="Y671" s="32"/>
      <c r="Z671" s="32"/>
    </row>
    <row r="672" spans="1:26" ht="15.75" customHeight="1">
      <c r="A672" s="369"/>
      <c r="B672" s="370"/>
      <c r="C672" s="371"/>
      <c r="D672" s="371"/>
      <c r="E672" s="371"/>
      <c r="F672" s="371"/>
      <c r="G672" s="372"/>
      <c r="H672" s="512"/>
      <c r="I672" s="373"/>
      <c r="J672" s="32"/>
      <c r="K672" s="32"/>
      <c r="L672" s="32"/>
      <c r="M672" s="32"/>
      <c r="N672" s="32"/>
      <c r="O672" s="32"/>
      <c r="P672" s="32"/>
      <c r="Q672" s="32"/>
      <c r="R672" s="32"/>
      <c r="S672" s="32"/>
      <c r="T672" s="32"/>
      <c r="U672" s="32"/>
      <c r="V672" s="32"/>
      <c r="W672" s="32"/>
      <c r="X672" s="32"/>
      <c r="Y672" s="32"/>
      <c r="Z672" s="32"/>
    </row>
    <row r="673" spans="1:26" ht="15.75" customHeight="1">
      <c r="A673" s="369"/>
      <c r="B673" s="370"/>
      <c r="C673" s="371"/>
      <c r="D673" s="371"/>
      <c r="E673" s="371"/>
      <c r="F673" s="371"/>
      <c r="G673" s="372"/>
      <c r="H673" s="512"/>
      <c r="I673" s="373"/>
      <c r="J673" s="32"/>
      <c r="K673" s="32"/>
      <c r="L673" s="32"/>
      <c r="M673" s="32"/>
      <c r="N673" s="32"/>
      <c r="O673" s="32"/>
      <c r="P673" s="32"/>
      <c r="Q673" s="32"/>
      <c r="R673" s="32"/>
      <c r="S673" s="32"/>
      <c r="T673" s="32"/>
      <c r="U673" s="32"/>
      <c r="V673" s="32"/>
      <c r="W673" s="32"/>
      <c r="X673" s="32"/>
      <c r="Y673" s="32"/>
      <c r="Z673" s="32"/>
    </row>
    <row r="674" spans="1:26" ht="15.75" customHeight="1">
      <c r="A674" s="369"/>
      <c r="B674" s="370"/>
      <c r="C674" s="371"/>
      <c r="D674" s="371"/>
      <c r="E674" s="371"/>
      <c r="F674" s="371"/>
      <c r="G674" s="372"/>
      <c r="H674" s="512"/>
      <c r="I674" s="373"/>
      <c r="J674" s="32"/>
      <c r="K674" s="32"/>
      <c r="L674" s="32"/>
      <c r="M674" s="32"/>
      <c r="N674" s="32"/>
      <c r="O674" s="32"/>
      <c r="P674" s="32"/>
      <c r="Q674" s="32"/>
      <c r="R674" s="32"/>
      <c r="S674" s="32"/>
      <c r="T674" s="32"/>
      <c r="U674" s="32"/>
      <c r="V674" s="32"/>
      <c r="W674" s="32"/>
      <c r="X674" s="32"/>
      <c r="Y674" s="32"/>
      <c r="Z674" s="32"/>
    </row>
    <row r="675" spans="1:26" ht="15.75" customHeight="1">
      <c r="A675" s="369"/>
      <c r="B675" s="370"/>
      <c r="C675" s="371"/>
      <c r="D675" s="371"/>
      <c r="E675" s="371"/>
      <c r="F675" s="371"/>
      <c r="G675" s="372"/>
      <c r="H675" s="512"/>
      <c r="I675" s="373"/>
      <c r="J675" s="32"/>
      <c r="K675" s="32"/>
      <c r="L675" s="32"/>
      <c r="M675" s="32"/>
      <c r="N675" s="32"/>
      <c r="O675" s="32"/>
      <c r="P675" s="32"/>
      <c r="Q675" s="32"/>
      <c r="R675" s="32"/>
      <c r="S675" s="32"/>
      <c r="T675" s="32"/>
      <c r="U675" s="32"/>
      <c r="V675" s="32"/>
      <c r="W675" s="32"/>
      <c r="X675" s="32"/>
      <c r="Y675" s="32"/>
      <c r="Z675" s="32"/>
    </row>
    <row r="676" spans="1:26" ht="15.75" customHeight="1">
      <c r="A676" s="369"/>
      <c r="B676" s="370"/>
      <c r="C676" s="371"/>
      <c r="D676" s="371"/>
      <c r="E676" s="371"/>
      <c r="F676" s="371"/>
      <c r="G676" s="372"/>
      <c r="H676" s="512"/>
      <c r="I676" s="373"/>
      <c r="J676" s="32"/>
      <c r="K676" s="32"/>
      <c r="L676" s="32"/>
      <c r="M676" s="32"/>
      <c r="N676" s="32"/>
      <c r="O676" s="32"/>
      <c r="P676" s="32"/>
      <c r="Q676" s="32"/>
      <c r="R676" s="32"/>
      <c r="S676" s="32"/>
      <c r="T676" s="32"/>
      <c r="U676" s="32"/>
      <c r="V676" s="32"/>
      <c r="W676" s="32"/>
      <c r="X676" s="32"/>
      <c r="Y676" s="32"/>
      <c r="Z676" s="32"/>
    </row>
    <row r="677" spans="1:26" ht="15.75" customHeight="1">
      <c r="A677" s="369"/>
      <c r="B677" s="370"/>
      <c r="C677" s="371"/>
      <c r="D677" s="371"/>
      <c r="E677" s="371"/>
      <c r="F677" s="371"/>
      <c r="G677" s="372"/>
      <c r="H677" s="512"/>
      <c r="I677" s="373"/>
      <c r="J677" s="32"/>
      <c r="K677" s="32"/>
      <c r="L677" s="32"/>
      <c r="M677" s="32"/>
      <c r="N677" s="32"/>
      <c r="O677" s="32"/>
      <c r="P677" s="32"/>
      <c r="Q677" s="32"/>
      <c r="R677" s="32"/>
      <c r="S677" s="32"/>
      <c r="T677" s="32"/>
      <c r="U677" s="32"/>
      <c r="V677" s="32"/>
      <c r="W677" s="32"/>
      <c r="X677" s="32"/>
      <c r="Y677" s="32"/>
      <c r="Z677" s="32"/>
    </row>
    <row r="678" spans="1:26" ht="15.75" customHeight="1">
      <c r="A678" s="369"/>
      <c r="B678" s="370"/>
      <c r="C678" s="371"/>
      <c r="D678" s="371"/>
      <c r="E678" s="371"/>
      <c r="F678" s="371"/>
      <c r="G678" s="372"/>
      <c r="H678" s="512"/>
      <c r="I678" s="373"/>
      <c r="J678" s="32"/>
      <c r="K678" s="32"/>
      <c r="L678" s="32"/>
      <c r="M678" s="32"/>
      <c r="N678" s="32"/>
      <c r="O678" s="32"/>
      <c r="P678" s="32"/>
      <c r="Q678" s="32"/>
      <c r="R678" s="32"/>
      <c r="S678" s="32"/>
      <c r="T678" s="32"/>
      <c r="U678" s="32"/>
      <c r="V678" s="32"/>
      <c r="W678" s="32"/>
      <c r="X678" s="32"/>
      <c r="Y678" s="32"/>
      <c r="Z678" s="32"/>
    </row>
    <row r="679" spans="1:26" ht="15.75" customHeight="1">
      <c r="A679" s="369"/>
      <c r="B679" s="370"/>
      <c r="C679" s="371"/>
      <c r="D679" s="371"/>
      <c r="E679" s="371"/>
      <c r="F679" s="371"/>
      <c r="G679" s="372"/>
      <c r="H679" s="512"/>
      <c r="I679" s="373"/>
      <c r="J679" s="32"/>
      <c r="K679" s="32"/>
      <c r="L679" s="32"/>
      <c r="M679" s="32"/>
      <c r="N679" s="32"/>
      <c r="O679" s="32"/>
      <c r="P679" s="32"/>
      <c r="Q679" s="32"/>
      <c r="R679" s="32"/>
      <c r="S679" s="32"/>
      <c r="T679" s="32"/>
      <c r="U679" s="32"/>
      <c r="V679" s="32"/>
      <c r="W679" s="32"/>
      <c r="X679" s="32"/>
      <c r="Y679" s="32"/>
      <c r="Z679" s="32"/>
    </row>
    <row r="680" spans="1:26" ht="15.75" customHeight="1">
      <c r="A680" s="369"/>
      <c r="B680" s="370"/>
      <c r="C680" s="371"/>
      <c r="D680" s="371"/>
      <c r="E680" s="371"/>
      <c r="F680" s="371"/>
      <c r="G680" s="372"/>
      <c r="H680" s="512"/>
      <c r="I680" s="373"/>
      <c r="J680" s="32"/>
      <c r="K680" s="32"/>
      <c r="L680" s="32"/>
      <c r="M680" s="32"/>
      <c r="N680" s="32"/>
      <c r="O680" s="32"/>
      <c r="P680" s="32"/>
      <c r="Q680" s="32"/>
      <c r="R680" s="32"/>
      <c r="S680" s="32"/>
      <c r="T680" s="32"/>
      <c r="U680" s="32"/>
      <c r="V680" s="32"/>
      <c r="W680" s="32"/>
      <c r="X680" s="32"/>
      <c r="Y680" s="32"/>
      <c r="Z680" s="32"/>
    </row>
    <row r="681" spans="1:26" ht="15.75" customHeight="1">
      <c r="A681" s="369"/>
      <c r="B681" s="370"/>
      <c r="C681" s="371"/>
      <c r="D681" s="371"/>
      <c r="E681" s="371"/>
      <c r="F681" s="371"/>
      <c r="G681" s="372"/>
      <c r="H681" s="512"/>
      <c r="I681" s="373"/>
      <c r="J681" s="32"/>
      <c r="K681" s="32"/>
      <c r="L681" s="32"/>
      <c r="M681" s="32"/>
      <c r="N681" s="32"/>
      <c r="O681" s="32"/>
      <c r="P681" s="32"/>
      <c r="Q681" s="32"/>
      <c r="R681" s="32"/>
      <c r="S681" s="32"/>
      <c r="T681" s="32"/>
      <c r="U681" s="32"/>
      <c r="V681" s="32"/>
      <c r="W681" s="32"/>
      <c r="X681" s="32"/>
      <c r="Y681" s="32"/>
      <c r="Z681" s="32"/>
    </row>
    <row r="682" spans="1:26" ht="15.75" customHeight="1">
      <c r="A682" s="369"/>
      <c r="B682" s="370"/>
      <c r="C682" s="371"/>
      <c r="D682" s="371"/>
      <c r="E682" s="371"/>
      <c r="F682" s="371"/>
      <c r="G682" s="372"/>
      <c r="H682" s="512"/>
      <c r="I682" s="373"/>
      <c r="J682" s="32"/>
      <c r="K682" s="32"/>
      <c r="L682" s="32"/>
      <c r="M682" s="32"/>
      <c r="N682" s="32"/>
      <c r="O682" s="32"/>
      <c r="P682" s="32"/>
      <c r="Q682" s="32"/>
      <c r="R682" s="32"/>
      <c r="S682" s="32"/>
      <c r="T682" s="32"/>
      <c r="U682" s="32"/>
      <c r="V682" s="32"/>
      <c r="W682" s="32"/>
      <c r="X682" s="32"/>
      <c r="Y682" s="32"/>
      <c r="Z682" s="32"/>
    </row>
    <row r="683" spans="1:26" ht="15.75" customHeight="1">
      <c r="A683" s="369"/>
      <c r="B683" s="370"/>
      <c r="C683" s="371"/>
      <c r="D683" s="371"/>
      <c r="E683" s="371"/>
      <c r="F683" s="371"/>
      <c r="G683" s="372"/>
      <c r="H683" s="512"/>
      <c r="I683" s="373"/>
      <c r="J683" s="32"/>
      <c r="K683" s="32"/>
      <c r="L683" s="32"/>
      <c r="M683" s="32"/>
      <c r="N683" s="32"/>
      <c r="O683" s="32"/>
      <c r="P683" s="32"/>
      <c r="Q683" s="32"/>
      <c r="R683" s="32"/>
      <c r="S683" s="32"/>
      <c r="T683" s="32"/>
      <c r="U683" s="32"/>
      <c r="V683" s="32"/>
      <c r="W683" s="32"/>
      <c r="X683" s="32"/>
      <c r="Y683" s="32"/>
      <c r="Z683" s="32"/>
    </row>
    <row r="684" spans="1:26" ht="15.75" customHeight="1">
      <c r="A684" s="369"/>
      <c r="B684" s="370"/>
      <c r="C684" s="371"/>
      <c r="D684" s="371"/>
      <c r="E684" s="371"/>
      <c r="F684" s="371"/>
      <c r="G684" s="372"/>
      <c r="H684" s="512"/>
      <c r="I684" s="373"/>
      <c r="J684" s="32"/>
      <c r="K684" s="32"/>
      <c r="L684" s="32"/>
      <c r="M684" s="32"/>
      <c r="N684" s="32"/>
      <c r="O684" s="32"/>
      <c r="P684" s="32"/>
      <c r="Q684" s="32"/>
      <c r="R684" s="32"/>
      <c r="S684" s="32"/>
      <c r="T684" s="32"/>
      <c r="U684" s="32"/>
      <c r="V684" s="32"/>
      <c r="W684" s="32"/>
      <c r="X684" s="32"/>
      <c r="Y684" s="32"/>
      <c r="Z684" s="32"/>
    </row>
    <row r="685" spans="1:26" ht="15.75" customHeight="1">
      <c r="A685" s="369"/>
      <c r="B685" s="370"/>
      <c r="C685" s="371"/>
      <c r="D685" s="371"/>
      <c r="E685" s="371"/>
      <c r="F685" s="371"/>
      <c r="G685" s="372"/>
      <c r="H685" s="512"/>
      <c r="I685" s="373"/>
      <c r="J685" s="32"/>
      <c r="K685" s="32"/>
      <c r="L685" s="32"/>
      <c r="M685" s="32"/>
      <c r="N685" s="32"/>
      <c r="O685" s="32"/>
      <c r="P685" s="32"/>
      <c r="Q685" s="32"/>
      <c r="R685" s="32"/>
      <c r="S685" s="32"/>
      <c r="T685" s="32"/>
      <c r="U685" s="32"/>
      <c r="V685" s="32"/>
      <c r="W685" s="32"/>
      <c r="X685" s="32"/>
      <c r="Y685" s="32"/>
      <c r="Z685" s="32"/>
    </row>
    <row r="686" spans="1:26" ht="15.75" customHeight="1">
      <c r="A686" s="369"/>
      <c r="B686" s="370"/>
      <c r="C686" s="371"/>
      <c r="D686" s="371"/>
      <c r="E686" s="371"/>
      <c r="F686" s="371"/>
      <c r="G686" s="372"/>
      <c r="H686" s="512"/>
      <c r="I686" s="373"/>
      <c r="J686" s="32"/>
      <c r="K686" s="32"/>
      <c r="L686" s="32"/>
      <c r="M686" s="32"/>
      <c r="N686" s="32"/>
      <c r="O686" s="32"/>
      <c r="P686" s="32"/>
      <c r="Q686" s="32"/>
      <c r="R686" s="32"/>
      <c r="S686" s="32"/>
      <c r="T686" s="32"/>
      <c r="U686" s="32"/>
      <c r="V686" s="32"/>
      <c r="W686" s="32"/>
      <c r="X686" s="32"/>
      <c r="Y686" s="32"/>
      <c r="Z686" s="32"/>
    </row>
    <row r="687" spans="1:26" ht="15.75" customHeight="1">
      <c r="A687" s="369"/>
      <c r="B687" s="370"/>
      <c r="C687" s="371"/>
      <c r="D687" s="371"/>
      <c r="E687" s="371"/>
      <c r="F687" s="371"/>
      <c r="G687" s="372"/>
      <c r="H687" s="512"/>
      <c r="I687" s="373"/>
    </row>
    <row r="688" spans="1:26" ht="15.75" customHeight="1">
      <c r="A688" s="369"/>
      <c r="B688" s="370"/>
      <c r="C688" s="371"/>
      <c r="D688" s="371"/>
      <c r="E688" s="371"/>
      <c r="F688" s="371"/>
      <c r="G688" s="372"/>
      <c r="H688" s="512"/>
      <c r="I688" s="373"/>
    </row>
    <row r="689" spans="1:9" ht="15.75" customHeight="1">
      <c r="A689" s="369"/>
      <c r="B689" s="370"/>
      <c r="C689" s="371"/>
      <c r="D689" s="371"/>
      <c r="E689" s="371"/>
      <c r="F689" s="371"/>
      <c r="G689" s="372"/>
      <c r="H689" s="512"/>
      <c r="I689" s="373"/>
    </row>
    <row r="690" spans="1:9" ht="15.75" customHeight="1">
      <c r="A690" s="369"/>
      <c r="B690" s="370"/>
      <c r="C690" s="371"/>
      <c r="D690" s="371"/>
      <c r="E690" s="371"/>
      <c r="F690" s="371"/>
      <c r="G690" s="372"/>
      <c r="H690" s="512"/>
      <c r="I690" s="373"/>
    </row>
    <row r="691" spans="1:9" ht="15.75" customHeight="1">
      <c r="A691" s="369"/>
      <c r="B691" s="370"/>
      <c r="C691" s="371"/>
      <c r="D691" s="371"/>
      <c r="E691" s="371"/>
      <c r="F691" s="371"/>
      <c r="G691" s="372"/>
      <c r="H691" s="512"/>
      <c r="I691" s="373"/>
    </row>
    <row r="692" spans="1:9" ht="15.75" customHeight="1">
      <c r="A692" s="369"/>
      <c r="B692" s="370"/>
      <c r="C692" s="371"/>
      <c r="D692" s="371"/>
      <c r="E692" s="371"/>
      <c r="F692" s="371"/>
      <c r="G692" s="372"/>
      <c r="H692" s="512"/>
      <c r="I692" s="373"/>
    </row>
    <row r="693" spans="1:9" ht="15.75" customHeight="1">
      <c r="A693" s="119" t="s">
        <v>83</v>
      </c>
      <c r="B693" s="30"/>
      <c r="C693" s="30"/>
      <c r="D693" s="1"/>
      <c r="E693" s="1"/>
      <c r="F693" s="1"/>
      <c r="G693" s="31"/>
      <c r="H693" s="375">
        <f>SUM(H9:H692)</f>
        <v>7070.5496969697042</v>
      </c>
    </row>
    <row r="694" spans="1:9" ht="15.75" customHeight="1">
      <c r="A694" s="29"/>
      <c r="B694" s="30"/>
      <c r="C694" s="30"/>
      <c r="D694" s="1"/>
      <c r="E694" s="1"/>
      <c r="F694" s="1"/>
      <c r="G694" s="1"/>
      <c r="H694" s="474"/>
    </row>
    <row r="695" spans="1:9" ht="15.75" customHeight="1">
      <c r="A695" s="1233" t="s">
        <v>187</v>
      </c>
      <c r="B695" s="1234"/>
      <c r="C695" s="1234"/>
      <c r="D695" s="1234"/>
      <c r="E695" s="1234"/>
      <c r="F695" s="1234"/>
      <c r="G695" s="1234"/>
      <c r="H695" s="1235"/>
    </row>
    <row r="696" spans="1:9" ht="15.75" customHeight="1">
      <c r="A696" s="29"/>
      <c r="B696" s="30"/>
      <c r="C696" s="30"/>
      <c r="D696" s="1"/>
      <c r="E696" s="1"/>
      <c r="F696" s="1"/>
      <c r="G696" s="1"/>
      <c r="H696" s="474"/>
    </row>
    <row r="697" spans="1:9" ht="15.75" customHeight="1">
      <c r="A697" s="29"/>
      <c r="B697" s="30"/>
      <c r="C697" s="30"/>
      <c r="D697" s="1"/>
      <c r="E697" s="1"/>
      <c r="F697" s="1"/>
      <c r="G697" s="1"/>
      <c r="H697" s="474"/>
    </row>
    <row r="698" spans="1:9" ht="15.75" customHeight="1">
      <c r="A698" s="29"/>
      <c r="B698" s="30"/>
      <c r="C698" s="30"/>
      <c r="D698" s="1"/>
      <c r="E698" s="1"/>
      <c r="F698" s="1"/>
      <c r="G698" s="1"/>
      <c r="H698" s="474"/>
    </row>
    <row r="699" spans="1:9" ht="15.75" customHeight="1">
      <c r="A699" s="29"/>
      <c r="B699" s="30"/>
      <c r="C699" s="30"/>
      <c r="D699" s="1"/>
      <c r="E699" s="1"/>
      <c r="F699" s="1"/>
      <c r="G699" s="1"/>
      <c r="H699" s="474"/>
    </row>
    <row r="700" spans="1:9" ht="15.75" customHeight="1">
      <c r="A700" s="29"/>
      <c r="B700" s="30"/>
      <c r="C700" s="30"/>
      <c r="D700" s="1"/>
      <c r="E700" s="1"/>
      <c r="F700" s="1"/>
      <c r="G700" s="1"/>
      <c r="H700" s="474"/>
    </row>
    <row r="701" spans="1:9" ht="15.75" customHeight="1">
      <c r="A701" s="29"/>
      <c r="B701" s="30"/>
      <c r="C701" s="30"/>
      <c r="D701" s="1"/>
      <c r="E701" s="1"/>
      <c r="F701" s="1"/>
      <c r="G701" s="1"/>
      <c r="H701" s="474"/>
    </row>
    <row r="702" spans="1:9" ht="15.75" customHeight="1">
      <c r="A702" s="29"/>
      <c r="B702" s="30"/>
      <c r="C702" s="30"/>
      <c r="D702" s="1"/>
      <c r="E702" s="1"/>
      <c r="F702" s="1"/>
      <c r="G702" s="1"/>
      <c r="H702" s="474"/>
    </row>
    <row r="703" spans="1:9" ht="15.75" customHeight="1">
      <c r="A703" s="29"/>
      <c r="B703" s="30"/>
      <c r="C703" s="30"/>
      <c r="D703" s="1"/>
      <c r="E703" s="1"/>
      <c r="F703" s="1"/>
      <c r="G703" s="1"/>
      <c r="H703" s="474"/>
    </row>
    <row r="704" spans="1:9" ht="15.75" customHeight="1">
      <c r="A704" s="29"/>
      <c r="B704" s="30"/>
      <c r="C704" s="30"/>
      <c r="D704" s="1"/>
      <c r="E704" s="1"/>
      <c r="F704" s="1"/>
      <c r="G704" s="1"/>
      <c r="H704" s="474"/>
    </row>
    <row r="705" spans="1:8" ht="15.75" customHeight="1">
      <c r="A705" s="29"/>
      <c r="B705" s="30"/>
      <c r="C705" s="30"/>
      <c r="D705" s="1"/>
      <c r="E705" s="1"/>
      <c r="F705" s="1"/>
      <c r="G705" s="1"/>
      <c r="H705" s="474"/>
    </row>
    <row r="706" spans="1:8" ht="15.75" customHeight="1">
      <c r="A706" s="29"/>
      <c r="B706" s="30"/>
      <c r="C706" s="30"/>
      <c r="D706" s="1"/>
      <c r="E706" s="1"/>
      <c r="F706" s="1"/>
      <c r="G706" s="1"/>
      <c r="H706" s="474"/>
    </row>
    <row r="707" spans="1:8" ht="15.75" customHeight="1">
      <c r="A707" s="29"/>
      <c r="B707" s="30"/>
      <c r="C707" s="30"/>
      <c r="D707" s="1"/>
      <c r="E707" s="1"/>
      <c r="F707" s="1"/>
      <c r="G707" s="1"/>
      <c r="H707" s="474"/>
    </row>
    <row r="708" spans="1:8" ht="15.75" customHeight="1">
      <c r="A708" s="29"/>
      <c r="B708" s="30"/>
      <c r="C708" s="30"/>
      <c r="D708" s="1"/>
      <c r="E708" s="1"/>
      <c r="F708" s="1"/>
      <c r="G708" s="1"/>
      <c r="H708" s="474"/>
    </row>
    <row r="709" spans="1:8" ht="15.75" customHeight="1">
      <c r="A709" s="29"/>
      <c r="B709" s="30"/>
      <c r="C709" s="30"/>
      <c r="D709" s="1"/>
      <c r="E709" s="1"/>
      <c r="F709" s="1"/>
      <c r="G709" s="1"/>
      <c r="H709" s="474"/>
    </row>
    <row r="710" spans="1:8" ht="15.75" customHeight="1">
      <c r="A710" s="29"/>
      <c r="B710" s="30"/>
      <c r="C710" s="30"/>
      <c r="D710" s="1"/>
      <c r="E710" s="1"/>
      <c r="F710" s="1"/>
      <c r="G710" s="1"/>
      <c r="H710" s="474"/>
    </row>
    <row r="711" spans="1:8" ht="15.75" customHeight="1">
      <c r="A711" s="29"/>
      <c r="B711" s="30"/>
      <c r="C711" s="30"/>
      <c r="D711" s="1"/>
      <c r="E711" s="1"/>
      <c r="F711" s="1"/>
      <c r="G711" s="1"/>
      <c r="H711" s="474"/>
    </row>
    <row r="712" spans="1:8" ht="15.75" customHeight="1">
      <c r="A712" s="29"/>
      <c r="B712" s="30"/>
      <c r="C712" s="30"/>
      <c r="D712" s="1"/>
      <c r="E712" s="1"/>
      <c r="F712" s="1"/>
      <c r="G712" s="1"/>
      <c r="H712" s="474"/>
    </row>
    <row r="713" spans="1:8" ht="15.75" customHeight="1">
      <c r="A713" s="29"/>
      <c r="B713" s="30"/>
      <c r="C713" s="30"/>
      <c r="D713" s="1"/>
      <c r="E713" s="1"/>
      <c r="F713" s="1"/>
      <c r="G713" s="1"/>
      <c r="H713" s="474"/>
    </row>
    <row r="714" spans="1:8" ht="15.75" customHeight="1">
      <c r="A714" s="29"/>
      <c r="B714" s="30"/>
      <c r="C714" s="30"/>
      <c r="D714" s="1"/>
      <c r="E714" s="1"/>
      <c r="F714" s="1"/>
      <c r="G714" s="1"/>
      <c r="H714" s="474"/>
    </row>
    <row r="715" spans="1:8" ht="15.75" customHeight="1">
      <c r="A715" s="29"/>
      <c r="B715" s="30"/>
      <c r="C715" s="30"/>
      <c r="D715" s="1"/>
      <c r="E715" s="1"/>
      <c r="F715" s="1"/>
      <c r="G715" s="1"/>
      <c r="H715" s="474"/>
    </row>
    <row r="716" spans="1:8" ht="15.75" customHeight="1">
      <c r="A716" s="29"/>
      <c r="B716" s="30"/>
      <c r="C716" s="30"/>
      <c r="D716" s="1"/>
      <c r="E716" s="1"/>
      <c r="F716" s="1"/>
      <c r="G716" s="1"/>
      <c r="H716" s="474"/>
    </row>
    <row r="717" spans="1:8" ht="15.75" customHeight="1">
      <c r="A717" s="29"/>
      <c r="B717" s="30"/>
      <c r="C717" s="30"/>
      <c r="D717" s="1"/>
      <c r="E717" s="1"/>
      <c r="F717" s="1"/>
      <c r="G717" s="1"/>
      <c r="H717" s="474"/>
    </row>
    <row r="718" spans="1:8" ht="15.75" customHeight="1">
      <c r="A718" s="29"/>
      <c r="B718" s="30"/>
      <c r="C718" s="30"/>
      <c r="D718" s="1"/>
      <c r="E718" s="1"/>
      <c r="F718" s="1"/>
      <c r="G718" s="1"/>
      <c r="H718" s="474"/>
    </row>
    <row r="719" spans="1:8" ht="15.75" customHeight="1">
      <c r="A719" s="29"/>
      <c r="B719" s="30"/>
      <c r="C719" s="30"/>
      <c r="D719" s="1"/>
      <c r="E719" s="1"/>
      <c r="F719" s="1"/>
      <c r="G719" s="1"/>
      <c r="H719" s="474"/>
    </row>
    <row r="720" spans="1:8" ht="15.75" customHeight="1">
      <c r="A720" s="29"/>
      <c r="B720" s="30"/>
      <c r="C720" s="30"/>
      <c r="D720" s="1"/>
      <c r="E720" s="1"/>
      <c r="F720" s="1"/>
      <c r="G720" s="1"/>
      <c r="H720" s="474"/>
    </row>
    <row r="721" spans="1:8" ht="15.75" customHeight="1">
      <c r="A721" s="29"/>
      <c r="B721" s="30"/>
      <c r="C721" s="30"/>
      <c r="D721" s="1"/>
      <c r="E721" s="1"/>
      <c r="F721" s="1"/>
      <c r="G721" s="1"/>
      <c r="H721" s="474"/>
    </row>
    <row r="722" spans="1:8" ht="15.75" customHeight="1">
      <c r="A722" s="29"/>
      <c r="B722" s="30"/>
      <c r="C722" s="30"/>
      <c r="D722" s="1"/>
      <c r="E722" s="1"/>
      <c r="F722" s="1"/>
      <c r="G722" s="1"/>
      <c r="H722" s="474"/>
    </row>
    <row r="723" spans="1:8" ht="15.75" customHeight="1">
      <c r="A723" s="29"/>
      <c r="B723" s="30"/>
      <c r="C723" s="30"/>
      <c r="D723" s="1"/>
      <c r="E723" s="1"/>
      <c r="F723" s="1"/>
      <c r="G723" s="1"/>
      <c r="H723" s="474"/>
    </row>
    <row r="724" spans="1:8" ht="15.75" customHeight="1">
      <c r="A724" s="29"/>
      <c r="B724" s="30"/>
      <c r="C724" s="30"/>
      <c r="D724" s="1"/>
      <c r="E724" s="1"/>
      <c r="F724" s="1"/>
      <c r="G724" s="1"/>
      <c r="H724" s="474"/>
    </row>
    <row r="725" spans="1:8" ht="15.75" customHeight="1">
      <c r="A725" s="29"/>
      <c r="B725" s="30"/>
      <c r="C725" s="30"/>
      <c r="D725" s="1"/>
      <c r="E725" s="1"/>
      <c r="F725" s="1"/>
      <c r="G725" s="1"/>
      <c r="H725" s="474"/>
    </row>
    <row r="726" spans="1:8" ht="15.75" customHeight="1">
      <c r="A726" s="29"/>
      <c r="B726" s="30"/>
      <c r="C726" s="30"/>
      <c r="D726" s="1"/>
      <c r="E726" s="1"/>
      <c r="F726" s="1"/>
      <c r="G726" s="1"/>
      <c r="H726" s="474"/>
    </row>
    <row r="727" spans="1:8" ht="15.75" customHeight="1">
      <c r="A727" s="29"/>
      <c r="B727" s="30"/>
      <c r="C727" s="30"/>
      <c r="D727" s="1"/>
      <c r="E727" s="1"/>
      <c r="F727" s="1"/>
      <c r="G727" s="1"/>
      <c r="H727" s="474"/>
    </row>
    <row r="728" spans="1:8" ht="15.75" customHeight="1">
      <c r="A728" s="29"/>
      <c r="B728" s="30"/>
      <c r="C728" s="30"/>
      <c r="D728" s="1"/>
      <c r="E728" s="1"/>
      <c r="F728" s="1"/>
      <c r="G728" s="1"/>
      <c r="H728" s="474"/>
    </row>
    <row r="729" spans="1:8" ht="15.75" customHeight="1">
      <c r="A729" s="29"/>
      <c r="B729" s="30"/>
      <c r="C729" s="30"/>
      <c r="D729" s="1"/>
      <c r="E729" s="1"/>
      <c r="F729" s="1"/>
      <c r="G729" s="1"/>
      <c r="H729" s="474"/>
    </row>
    <row r="730" spans="1:8" ht="15.75" customHeight="1">
      <c r="A730" s="29"/>
      <c r="B730" s="30"/>
      <c r="C730" s="30"/>
      <c r="D730" s="1"/>
      <c r="E730" s="1"/>
      <c r="F730" s="1"/>
      <c r="G730" s="1"/>
      <c r="H730" s="474"/>
    </row>
    <row r="731" spans="1:8" ht="15.75" customHeight="1">
      <c r="A731" s="29"/>
      <c r="B731" s="30"/>
      <c r="C731" s="30"/>
      <c r="D731" s="1"/>
      <c r="E731" s="1"/>
      <c r="F731" s="1"/>
      <c r="G731" s="1"/>
      <c r="H731" s="474"/>
    </row>
    <row r="732" spans="1:8" ht="15.75" customHeight="1">
      <c r="A732" s="29"/>
      <c r="B732" s="30"/>
      <c r="C732" s="30"/>
      <c r="D732" s="1"/>
      <c r="E732" s="1"/>
      <c r="F732" s="1"/>
      <c r="G732" s="1"/>
      <c r="H732" s="474"/>
    </row>
    <row r="733" spans="1:8" ht="15.75" customHeight="1">
      <c r="A733" s="29"/>
      <c r="B733" s="30"/>
      <c r="C733" s="30"/>
      <c r="D733" s="1"/>
      <c r="E733" s="1"/>
      <c r="F733" s="1"/>
      <c r="G733" s="1"/>
      <c r="H733" s="474"/>
    </row>
    <row r="734" spans="1:8" ht="15.75" customHeight="1">
      <c r="A734" s="29"/>
      <c r="B734" s="30"/>
      <c r="C734" s="30"/>
      <c r="D734" s="1"/>
      <c r="E734" s="1"/>
      <c r="F734" s="1"/>
      <c r="G734" s="1"/>
      <c r="H734" s="474"/>
    </row>
    <row r="735" spans="1:8" ht="15.75" customHeight="1">
      <c r="A735" s="29"/>
      <c r="B735" s="30"/>
      <c r="C735" s="30"/>
      <c r="D735" s="1"/>
      <c r="E735" s="1"/>
      <c r="F735" s="1"/>
      <c r="G735" s="1"/>
      <c r="H735" s="474"/>
    </row>
    <row r="736" spans="1:8" ht="15.75" customHeight="1">
      <c r="A736" s="29"/>
      <c r="B736" s="30"/>
      <c r="C736" s="30"/>
      <c r="D736" s="1"/>
      <c r="E736" s="1"/>
      <c r="F736" s="1"/>
      <c r="G736" s="1"/>
      <c r="H736" s="474"/>
    </row>
    <row r="737" spans="1:8" ht="15.75" customHeight="1">
      <c r="A737" s="29"/>
      <c r="B737" s="30"/>
      <c r="C737" s="30"/>
      <c r="D737" s="1"/>
      <c r="E737" s="1"/>
      <c r="F737" s="1"/>
      <c r="G737" s="1"/>
      <c r="H737" s="474"/>
    </row>
    <row r="738" spans="1:8" ht="15.75" customHeight="1">
      <c r="A738" s="29"/>
      <c r="B738" s="30"/>
      <c r="C738" s="30"/>
      <c r="D738" s="1"/>
      <c r="E738" s="1"/>
      <c r="F738" s="1"/>
      <c r="G738" s="1"/>
      <c r="H738" s="474"/>
    </row>
    <row r="739" spans="1:8" ht="15.75" customHeight="1">
      <c r="A739" s="29"/>
      <c r="B739" s="30"/>
      <c r="C739" s="30"/>
      <c r="D739" s="1"/>
      <c r="E739" s="1"/>
      <c r="F739" s="1"/>
      <c r="G739" s="1"/>
      <c r="H739" s="474"/>
    </row>
    <row r="740" spans="1:8" ht="15.75" customHeight="1">
      <c r="A740" s="29"/>
      <c r="B740" s="30"/>
      <c r="C740" s="30"/>
      <c r="D740" s="1"/>
      <c r="E740" s="1"/>
      <c r="F740" s="1"/>
      <c r="G740" s="1"/>
      <c r="H740" s="474"/>
    </row>
    <row r="741" spans="1:8" ht="15.75" customHeight="1">
      <c r="A741" s="29"/>
      <c r="B741" s="30"/>
      <c r="C741" s="30"/>
      <c r="D741" s="1"/>
      <c r="E741" s="1"/>
      <c r="F741" s="1"/>
      <c r="G741" s="1"/>
      <c r="H741" s="474"/>
    </row>
    <row r="742" spans="1:8" ht="15.75" customHeight="1">
      <c r="A742" s="29"/>
      <c r="B742" s="30"/>
      <c r="C742" s="30"/>
      <c r="D742" s="1"/>
      <c r="E742" s="1"/>
      <c r="F742" s="1"/>
      <c r="G742" s="1"/>
      <c r="H742" s="474"/>
    </row>
    <row r="743" spans="1:8" ht="15.75" customHeight="1">
      <c r="A743" s="29"/>
      <c r="B743" s="30"/>
      <c r="C743" s="30"/>
      <c r="D743" s="1"/>
      <c r="E743" s="1"/>
      <c r="F743" s="1"/>
      <c r="G743" s="1"/>
      <c r="H743" s="474"/>
    </row>
    <row r="744" spans="1:8" ht="15.75" customHeight="1">
      <c r="A744" s="29"/>
      <c r="B744" s="30"/>
      <c r="C744" s="30"/>
      <c r="D744" s="1"/>
      <c r="E744" s="1"/>
      <c r="F744" s="1"/>
      <c r="G744" s="1"/>
      <c r="H744" s="474"/>
    </row>
    <row r="745" spans="1:8" ht="15.75" customHeight="1">
      <c r="A745" s="29"/>
      <c r="B745" s="30"/>
      <c r="C745" s="30"/>
      <c r="D745" s="1"/>
      <c r="E745" s="1"/>
      <c r="F745" s="1"/>
      <c r="G745" s="1"/>
      <c r="H745" s="474"/>
    </row>
    <row r="746" spans="1:8" ht="15.75" customHeight="1">
      <c r="A746" s="29"/>
      <c r="B746" s="30"/>
      <c r="C746" s="30"/>
      <c r="D746" s="1"/>
      <c r="E746" s="1"/>
      <c r="F746" s="1"/>
      <c r="G746" s="1"/>
      <c r="H746" s="474"/>
    </row>
    <row r="747" spans="1:8" ht="15.75" customHeight="1">
      <c r="A747" s="29"/>
      <c r="B747" s="30"/>
      <c r="C747" s="30"/>
      <c r="D747" s="1"/>
      <c r="E747" s="1"/>
      <c r="F747" s="1"/>
      <c r="G747" s="1"/>
      <c r="H747" s="474"/>
    </row>
    <row r="748" spans="1:8" ht="15.75" customHeight="1">
      <c r="A748" s="29"/>
      <c r="B748" s="30"/>
      <c r="C748" s="30"/>
      <c r="D748" s="1"/>
      <c r="E748" s="1"/>
      <c r="F748" s="1"/>
      <c r="G748" s="1"/>
      <c r="H748" s="474"/>
    </row>
    <row r="749" spans="1:8" ht="15.75" customHeight="1">
      <c r="A749" s="29"/>
      <c r="B749" s="30"/>
      <c r="C749" s="30"/>
      <c r="D749" s="1"/>
      <c r="E749" s="1"/>
      <c r="F749" s="1"/>
      <c r="G749" s="1"/>
      <c r="H749" s="474"/>
    </row>
    <row r="750" spans="1:8" ht="15.75" customHeight="1">
      <c r="A750" s="29"/>
      <c r="B750" s="30"/>
      <c r="C750" s="30"/>
      <c r="D750" s="1"/>
      <c r="E750" s="1"/>
      <c r="F750" s="1"/>
      <c r="G750" s="1"/>
      <c r="H750" s="474"/>
    </row>
    <row r="751" spans="1:8" ht="15.75" customHeight="1">
      <c r="A751" s="29"/>
      <c r="B751" s="30"/>
      <c r="C751" s="30"/>
      <c r="D751" s="1"/>
      <c r="E751" s="1"/>
      <c r="F751" s="1"/>
      <c r="G751" s="1"/>
      <c r="H751" s="474"/>
    </row>
    <row r="752" spans="1:8" ht="15.75" customHeight="1">
      <c r="A752" s="29"/>
      <c r="B752" s="30"/>
      <c r="C752" s="30"/>
      <c r="D752" s="1"/>
      <c r="E752" s="1"/>
      <c r="F752" s="1"/>
      <c r="G752" s="1"/>
      <c r="H752" s="474"/>
    </row>
    <row r="753" spans="1:8" ht="15.75" customHeight="1">
      <c r="A753" s="29"/>
      <c r="B753" s="30"/>
      <c r="C753" s="30"/>
      <c r="D753" s="1"/>
      <c r="E753" s="1"/>
      <c r="F753" s="1"/>
      <c r="G753" s="1"/>
      <c r="H753" s="474"/>
    </row>
    <row r="754" spans="1:8" ht="15.75" customHeight="1">
      <c r="A754" s="29"/>
      <c r="B754" s="30"/>
      <c r="C754" s="30"/>
      <c r="D754" s="1"/>
      <c r="E754" s="1"/>
      <c r="F754" s="1"/>
      <c r="G754" s="1"/>
      <c r="H754" s="474"/>
    </row>
    <row r="755" spans="1:8" ht="15.75" customHeight="1">
      <c r="A755" s="29"/>
      <c r="B755" s="30"/>
      <c r="C755" s="30"/>
      <c r="D755" s="1"/>
      <c r="E755" s="1"/>
      <c r="F755" s="1"/>
      <c r="G755" s="1"/>
      <c r="H755" s="474"/>
    </row>
    <row r="756" spans="1:8" ht="15.75" customHeight="1">
      <c r="A756" s="29"/>
      <c r="B756" s="30"/>
      <c r="C756" s="30"/>
      <c r="D756" s="1"/>
      <c r="E756" s="1"/>
      <c r="F756" s="1"/>
      <c r="G756" s="1"/>
      <c r="H756" s="474"/>
    </row>
    <row r="757" spans="1:8" ht="15.75" customHeight="1">
      <c r="A757" s="29"/>
      <c r="B757" s="30"/>
      <c r="C757" s="30"/>
      <c r="D757" s="1"/>
      <c r="E757" s="1"/>
      <c r="F757" s="1"/>
      <c r="G757" s="1"/>
      <c r="H757" s="474"/>
    </row>
    <row r="758" spans="1:8" ht="15.75" customHeight="1">
      <c r="A758" s="29"/>
      <c r="B758" s="30"/>
      <c r="C758" s="30"/>
      <c r="D758" s="1"/>
      <c r="E758" s="1"/>
      <c r="F758" s="1"/>
      <c r="G758" s="1"/>
      <c r="H758" s="474"/>
    </row>
    <row r="759" spans="1:8" ht="15.75" customHeight="1">
      <c r="A759" s="29"/>
      <c r="B759" s="30"/>
      <c r="C759" s="30"/>
      <c r="D759" s="1"/>
      <c r="E759" s="1"/>
      <c r="F759" s="1"/>
      <c r="G759" s="1"/>
      <c r="H759" s="474"/>
    </row>
    <row r="760" spans="1:8" ht="15.75" customHeight="1">
      <c r="A760" s="29"/>
      <c r="B760" s="30"/>
      <c r="C760" s="30"/>
      <c r="D760" s="1"/>
      <c r="E760" s="1"/>
      <c r="F760" s="1"/>
      <c r="G760" s="1"/>
      <c r="H760" s="474"/>
    </row>
    <row r="761" spans="1:8" ht="15.75" customHeight="1">
      <c r="A761" s="29"/>
      <c r="B761" s="30"/>
      <c r="C761" s="30"/>
      <c r="D761" s="1"/>
      <c r="E761" s="1"/>
      <c r="F761" s="1"/>
      <c r="G761" s="1"/>
      <c r="H761" s="474"/>
    </row>
    <row r="762" spans="1:8" ht="15.75" customHeight="1">
      <c r="A762" s="29"/>
      <c r="B762" s="30"/>
      <c r="C762" s="30"/>
      <c r="D762" s="1"/>
      <c r="E762" s="1"/>
      <c r="F762" s="1"/>
      <c r="G762" s="1"/>
      <c r="H762" s="474"/>
    </row>
    <row r="763" spans="1:8" ht="15.75" customHeight="1">
      <c r="A763" s="29"/>
      <c r="B763" s="30"/>
      <c r="C763" s="30"/>
      <c r="D763" s="1"/>
      <c r="E763" s="1"/>
      <c r="F763" s="1"/>
      <c r="G763" s="1"/>
      <c r="H763" s="474"/>
    </row>
    <row r="764" spans="1:8" ht="15.75" customHeight="1">
      <c r="A764" s="29"/>
      <c r="B764" s="30"/>
      <c r="C764" s="30"/>
      <c r="D764" s="1"/>
      <c r="E764" s="1"/>
      <c r="F764" s="1"/>
      <c r="G764" s="1"/>
      <c r="H764" s="474"/>
    </row>
    <row r="765" spans="1:8" ht="15.75" customHeight="1">
      <c r="A765" s="29"/>
      <c r="B765" s="30"/>
      <c r="C765" s="30"/>
      <c r="D765" s="1"/>
      <c r="E765" s="1"/>
      <c r="F765" s="1"/>
      <c r="G765" s="1"/>
      <c r="H765" s="474"/>
    </row>
    <row r="766" spans="1:8" ht="15.75" customHeight="1">
      <c r="A766" s="29"/>
      <c r="B766" s="30"/>
      <c r="C766" s="30"/>
      <c r="D766" s="1"/>
      <c r="E766" s="1"/>
      <c r="F766" s="1"/>
      <c r="G766" s="1"/>
      <c r="H766" s="474"/>
    </row>
    <row r="767" spans="1:8" ht="15.75" customHeight="1">
      <c r="A767" s="29"/>
      <c r="B767" s="30"/>
      <c r="C767" s="30"/>
      <c r="D767" s="1"/>
      <c r="E767" s="1"/>
      <c r="F767" s="1"/>
      <c r="G767" s="1"/>
      <c r="H767" s="474"/>
    </row>
    <row r="768" spans="1:8" ht="15.75" customHeight="1">
      <c r="A768" s="29"/>
      <c r="B768" s="30"/>
      <c r="C768" s="30"/>
      <c r="D768" s="1"/>
      <c r="E768" s="1"/>
      <c r="F768" s="1"/>
      <c r="G768" s="1"/>
      <c r="H768" s="474"/>
    </row>
    <row r="769" spans="1:8" ht="15.75" customHeight="1">
      <c r="A769" s="29"/>
      <c r="B769" s="30"/>
      <c r="C769" s="30"/>
      <c r="D769" s="1"/>
      <c r="E769" s="1"/>
      <c r="F769" s="1"/>
      <c r="G769" s="1"/>
      <c r="H769" s="474"/>
    </row>
    <row r="770" spans="1:8" ht="15.75" customHeight="1">
      <c r="A770" s="29"/>
      <c r="B770" s="30"/>
      <c r="C770" s="30"/>
      <c r="D770" s="1"/>
      <c r="E770" s="1"/>
      <c r="F770" s="1"/>
      <c r="G770" s="1"/>
      <c r="H770" s="474"/>
    </row>
    <row r="771" spans="1:8" ht="15.75" customHeight="1">
      <c r="A771" s="29"/>
      <c r="B771" s="30"/>
      <c r="C771" s="30"/>
      <c r="D771" s="1"/>
      <c r="E771" s="1"/>
      <c r="F771" s="1"/>
      <c r="G771" s="1"/>
      <c r="H771" s="474"/>
    </row>
    <row r="772" spans="1:8" ht="15.75" customHeight="1">
      <c r="A772" s="29"/>
      <c r="B772" s="30"/>
      <c r="C772" s="30"/>
      <c r="D772" s="1"/>
      <c r="E772" s="1"/>
      <c r="F772" s="1"/>
      <c r="G772" s="1"/>
      <c r="H772" s="474"/>
    </row>
    <row r="773" spans="1:8" ht="15.75" customHeight="1">
      <c r="A773" s="29"/>
      <c r="B773" s="30"/>
      <c r="C773" s="30"/>
      <c r="D773" s="1"/>
      <c r="E773" s="1"/>
      <c r="F773" s="1"/>
      <c r="G773" s="1"/>
      <c r="H773" s="474"/>
    </row>
    <row r="774" spans="1:8" ht="15.75" customHeight="1">
      <c r="A774" s="29"/>
      <c r="B774" s="30"/>
      <c r="C774" s="30"/>
      <c r="D774" s="1"/>
      <c r="E774" s="1"/>
      <c r="F774" s="1"/>
      <c r="G774" s="1"/>
      <c r="H774" s="474"/>
    </row>
    <row r="775" spans="1:8" ht="15.75" customHeight="1">
      <c r="A775" s="29"/>
      <c r="B775" s="30"/>
      <c r="C775" s="30"/>
      <c r="D775" s="1"/>
      <c r="E775" s="1"/>
      <c r="F775" s="1"/>
      <c r="G775" s="1"/>
      <c r="H775" s="474"/>
    </row>
    <row r="776" spans="1:8" ht="15.75" customHeight="1">
      <c r="A776" s="29"/>
      <c r="B776" s="30"/>
      <c r="C776" s="30"/>
      <c r="D776" s="1"/>
      <c r="E776" s="1"/>
      <c r="F776" s="1"/>
      <c r="G776" s="1"/>
      <c r="H776" s="474"/>
    </row>
    <row r="777" spans="1:8" ht="15.75" customHeight="1">
      <c r="A777" s="29"/>
      <c r="B777" s="30"/>
      <c r="C777" s="30"/>
      <c r="D777" s="1"/>
      <c r="E777" s="1"/>
      <c r="F777" s="1"/>
      <c r="G777" s="1"/>
      <c r="H777" s="474"/>
    </row>
    <row r="778" spans="1:8" ht="15.75" customHeight="1">
      <c r="A778" s="29"/>
      <c r="B778" s="30"/>
      <c r="C778" s="30"/>
      <c r="D778" s="1"/>
      <c r="E778" s="1"/>
      <c r="F778" s="1"/>
      <c r="G778" s="1"/>
      <c r="H778" s="474"/>
    </row>
    <row r="779" spans="1:8" ht="15.75" customHeight="1">
      <c r="A779" s="29"/>
      <c r="B779" s="30"/>
      <c r="C779" s="30"/>
      <c r="D779" s="1"/>
      <c r="E779" s="1"/>
      <c r="F779" s="1"/>
      <c r="G779" s="1"/>
      <c r="H779" s="474"/>
    </row>
    <row r="780" spans="1:8" ht="15.75" customHeight="1">
      <c r="A780" s="29"/>
      <c r="B780" s="30"/>
      <c r="C780" s="30"/>
      <c r="D780" s="1"/>
      <c r="E780" s="1"/>
      <c r="F780" s="1"/>
      <c r="G780" s="1"/>
      <c r="H780" s="474"/>
    </row>
    <row r="781" spans="1:8" ht="15.75" customHeight="1">
      <c r="A781" s="29"/>
      <c r="B781" s="30"/>
      <c r="C781" s="30"/>
      <c r="D781" s="1"/>
      <c r="E781" s="1"/>
      <c r="F781" s="1"/>
      <c r="G781" s="1"/>
      <c r="H781" s="474"/>
    </row>
    <row r="782" spans="1:8" ht="15.75" customHeight="1">
      <c r="A782" s="29"/>
      <c r="B782" s="30"/>
      <c r="C782" s="30"/>
      <c r="D782" s="1"/>
      <c r="E782" s="1"/>
      <c r="F782" s="1"/>
      <c r="G782" s="1"/>
      <c r="H782" s="474"/>
    </row>
    <row r="783" spans="1:8" ht="15.75" customHeight="1">
      <c r="A783" s="29"/>
      <c r="B783" s="30"/>
      <c r="C783" s="30"/>
      <c r="D783" s="1"/>
      <c r="E783" s="1"/>
      <c r="F783" s="1"/>
      <c r="G783" s="1"/>
      <c r="H783" s="474"/>
    </row>
    <row r="784" spans="1:8" ht="15.75" customHeight="1">
      <c r="A784" s="29"/>
      <c r="B784" s="30"/>
      <c r="C784" s="30"/>
      <c r="D784" s="1"/>
      <c r="E784" s="1"/>
      <c r="F784" s="1"/>
      <c r="G784" s="1"/>
      <c r="H784" s="474"/>
    </row>
    <row r="785" spans="1:8" ht="15.75" customHeight="1">
      <c r="A785" s="29"/>
      <c r="B785" s="30"/>
      <c r="C785" s="30"/>
      <c r="D785" s="1"/>
      <c r="E785" s="1"/>
      <c r="F785" s="1"/>
      <c r="G785" s="1"/>
      <c r="H785" s="474"/>
    </row>
    <row r="786" spans="1:8" ht="15.75" customHeight="1">
      <c r="A786" s="29"/>
      <c r="B786" s="30"/>
      <c r="C786" s="30"/>
      <c r="D786" s="1"/>
      <c r="E786" s="1"/>
      <c r="F786" s="1"/>
      <c r="G786" s="1"/>
      <c r="H786" s="474"/>
    </row>
    <row r="787" spans="1:8" ht="15.75" customHeight="1">
      <c r="A787" s="29"/>
      <c r="B787" s="30"/>
      <c r="C787" s="30"/>
      <c r="D787" s="1"/>
      <c r="E787" s="1"/>
      <c r="F787" s="1"/>
      <c r="G787" s="1"/>
      <c r="H787" s="474"/>
    </row>
    <row r="788" spans="1:8" ht="15.75" customHeight="1">
      <c r="A788" s="29"/>
      <c r="B788" s="30"/>
      <c r="C788" s="30"/>
      <c r="D788" s="1"/>
      <c r="E788" s="1"/>
      <c r="F788" s="1"/>
      <c r="G788" s="1"/>
      <c r="H788" s="474"/>
    </row>
    <row r="789" spans="1:8" ht="15.75" customHeight="1">
      <c r="A789" s="29"/>
      <c r="B789" s="30"/>
      <c r="C789" s="30"/>
      <c r="D789" s="1"/>
      <c r="E789" s="1"/>
      <c r="F789" s="1"/>
      <c r="G789" s="1"/>
      <c r="H789" s="474"/>
    </row>
    <row r="790" spans="1:8" ht="15.75" customHeight="1">
      <c r="A790" s="29"/>
      <c r="B790" s="30"/>
      <c r="C790" s="30"/>
      <c r="D790" s="1"/>
      <c r="E790" s="1"/>
      <c r="F790" s="1"/>
      <c r="G790" s="1"/>
      <c r="H790" s="474"/>
    </row>
    <row r="791" spans="1:8" ht="15.75" customHeight="1">
      <c r="A791" s="29"/>
      <c r="B791" s="30"/>
      <c r="C791" s="30"/>
      <c r="D791" s="1"/>
      <c r="E791" s="1"/>
      <c r="F791" s="1"/>
      <c r="G791" s="1"/>
      <c r="H791" s="474"/>
    </row>
    <row r="792" spans="1:8" ht="15.75" customHeight="1">
      <c r="A792" s="29"/>
      <c r="B792" s="30"/>
      <c r="C792" s="30"/>
      <c r="D792" s="1"/>
      <c r="E792" s="1"/>
      <c r="F792" s="1"/>
      <c r="G792" s="1"/>
      <c r="H792" s="474"/>
    </row>
    <row r="793" spans="1:8" ht="15.75" customHeight="1">
      <c r="A793" s="29"/>
      <c r="B793" s="30"/>
      <c r="C793" s="30"/>
      <c r="D793" s="1"/>
      <c r="E793" s="1"/>
      <c r="F793" s="1"/>
      <c r="G793" s="1"/>
      <c r="H793" s="474"/>
    </row>
    <row r="794" spans="1:8" ht="15.75" customHeight="1">
      <c r="A794" s="29"/>
      <c r="B794" s="30"/>
      <c r="C794" s="30"/>
      <c r="D794" s="1"/>
      <c r="E794" s="1"/>
      <c r="F794" s="1"/>
      <c r="G794" s="1"/>
      <c r="H794" s="474"/>
    </row>
    <row r="795" spans="1:8" ht="15.75" customHeight="1">
      <c r="A795" s="29"/>
      <c r="B795" s="30"/>
      <c r="C795" s="30"/>
      <c r="D795" s="1"/>
      <c r="E795" s="1"/>
      <c r="F795" s="1"/>
      <c r="G795" s="1"/>
      <c r="H795" s="474"/>
    </row>
    <row r="796" spans="1:8" ht="15.75" customHeight="1">
      <c r="A796" s="29"/>
      <c r="B796" s="30"/>
      <c r="C796" s="30"/>
      <c r="D796" s="1"/>
      <c r="E796" s="1"/>
      <c r="F796" s="1"/>
      <c r="G796" s="1"/>
      <c r="H796" s="474"/>
    </row>
    <row r="797" spans="1:8" ht="15.75" customHeight="1">
      <c r="A797" s="29"/>
      <c r="B797" s="30"/>
      <c r="C797" s="30"/>
      <c r="D797" s="1"/>
      <c r="E797" s="1"/>
      <c r="F797" s="1"/>
      <c r="G797" s="1"/>
      <c r="H797" s="474"/>
    </row>
    <row r="798" spans="1:8" ht="15.75" customHeight="1">
      <c r="A798" s="29"/>
      <c r="B798" s="30"/>
      <c r="C798" s="30"/>
      <c r="D798" s="1"/>
      <c r="E798" s="1"/>
      <c r="F798" s="1"/>
      <c r="G798" s="1"/>
      <c r="H798" s="474"/>
    </row>
    <row r="799" spans="1:8" ht="15.75" customHeight="1">
      <c r="A799" s="29"/>
      <c r="B799" s="30"/>
      <c r="C799" s="30"/>
      <c r="D799" s="1"/>
      <c r="E799" s="1"/>
      <c r="F799" s="1"/>
      <c r="G799" s="1"/>
      <c r="H799" s="474"/>
    </row>
    <row r="800" spans="1:8" ht="15.75" customHeight="1">
      <c r="A800" s="29"/>
      <c r="B800" s="30"/>
      <c r="C800" s="30"/>
      <c r="D800" s="1"/>
      <c r="E800" s="1"/>
      <c r="F800" s="1"/>
      <c r="G800" s="1"/>
      <c r="H800" s="474"/>
    </row>
    <row r="801" spans="1:8" ht="15.75" customHeight="1">
      <c r="A801" s="29"/>
      <c r="B801" s="30"/>
      <c r="C801" s="30"/>
      <c r="D801" s="1"/>
      <c r="E801" s="1"/>
      <c r="F801" s="1"/>
      <c r="G801" s="1"/>
      <c r="H801" s="474"/>
    </row>
    <row r="802" spans="1:8" ht="15.75" customHeight="1">
      <c r="A802" s="29"/>
      <c r="B802" s="30"/>
      <c r="C802" s="30"/>
      <c r="D802" s="1"/>
      <c r="E802" s="1"/>
      <c r="F802" s="1"/>
      <c r="G802" s="1"/>
      <c r="H802" s="474"/>
    </row>
    <row r="803" spans="1:8" ht="15.75" customHeight="1">
      <c r="A803" s="29"/>
      <c r="B803" s="30"/>
      <c r="C803" s="30"/>
      <c r="D803" s="1"/>
      <c r="E803" s="1"/>
      <c r="F803" s="1"/>
      <c r="G803" s="1"/>
      <c r="H803" s="474"/>
    </row>
    <row r="804" spans="1:8" ht="15.75" customHeight="1">
      <c r="A804" s="29"/>
      <c r="B804" s="30"/>
      <c r="C804" s="30"/>
      <c r="D804" s="1"/>
      <c r="E804" s="1"/>
      <c r="F804" s="1"/>
      <c r="G804" s="1"/>
      <c r="H804" s="474"/>
    </row>
    <row r="805" spans="1:8" ht="15.75" customHeight="1">
      <c r="A805" s="29"/>
      <c r="B805" s="30"/>
      <c r="C805" s="30"/>
      <c r="D805" s="1"/>
      <c r="E805" s="1"/>
      <c r="F805" s="1"/>
      <c r="G805" s="1"/>
      <c r="H805" s="474"/>
    </row>
    <row r="806" spans="1:8" ht="15.75" customHeight="1">
      <c r="A806" s="29"/>
      <c r="B806" s="30"/>
      <c r="C806" s="30"/>
      <c r="D806" s="1"/>
      <c r="E806" s="1"/>
      <c r="F806" s="1"/>
      <c r="G806" s="1"/>
      <c r="H806" s="474"/>
    </row>
    <row r="807" spans="1:8" ht="15.75" customHeight="1">
      <c r="A807" s="29"/>
      <c r="B807" s="30"/>
      <c r="C807" s="30"/>
      <c r="D807" s="1"/>
      <c r="E807" s="1"/>
      <c r="F807" s="1"/>
      <c r="G807" s="1"/>
      <c r="H807" s="474"/>
    </row>
    <row r="808" spans="1:8" ht="15.75" customHeight="1">
      <c r="A808" s="29"/>
      <c r="B808" s="30"/>
      <c r="C808" s="30"/>
      <c r="D808" s="1"/>
      <c r="E808" s="1"/>
      <c r="F808" s="1"/>
      <c r="G808" s="1"/>
      <c r="H808" s="474"/>
    </row>
    <row r="809" spans="1:8" ht="15.75" customHeight="1">
      <c r="A809" s="29"/>
      <c r="B809" s="30"/>
      <c r="C809" s="30"/>
      <c r="D809" s="1"/>
      <c r="E809" s="1"/>
      <c r="F809" s="1"/>
      <c r="G809" s="1"/>
      <c r="H809" s="474"/>
    </row>
    <row r="810" spans="1:8" ht="15.75" customHeight="1">
      <c r="A810" s="29"/>
      <c r="B810" s="30"/>
      <c r="C810" s="30"/>
      <c r="D810" s="1"/>
      <c r="E810" s="1"/>
      <c r="F810" s="1"/>
      <c r="G810" s="1"/>
      <c r="H810" s="474"/>
    </row>
    <row r="811" spans="1:8" ht="15.75" customHeight="1">
      <c r="A811" s="29"/>
      <c r="B811" s="30"/>
      <c r="C811" s="30"/>
      <c r="D811" s="1"/>
      <c r="E811" s="1"/>
      <c r="F811" s="1"/>
      <c r="G811" s="1"/>
      <c r="H811" s="474"/>
    </row>
    <row r="812" spans="1:8" ht="15.75" customHeight="1">
      <c r="A812" s="29"/>
      <c r="B812" s="30"/>
      <c r="C812" s="30"/>
      <c r="D812" s="1"/>
      <c r="E812" s="1"/>
      <c r="F812" s="1"/>
      <c r="G812" s="1"/>
      <c r="H812" s="474"/>
    </row>
    <row r="813" spans="1:8" ht="15.75" customHeight="1">
      <c r="A813" s="29"/>
      <c r="B813" s="30"/>
      <c r="C813" s="30"/>
      <c r="D813" s="1"/>
      <c r="E813" s="1"/>
      <c r="F813" s="1"/>
      <c r="G813" s="1"/>
      <c r="H813" s="474"/>
    </row>
    <row r="814" spans="1:8" ht="15.75" customHeight="1">
      <c r="A814" s="29"/>
      <c r="B814" s="30"/>
      <c r="C814" s="30"/>
      <c r="D814" s="1"/>
      <c r="E814" s="1"/>
      <c r="F814" s="1"/>
      <c r="G814" s="1"/>
      <c r="H814" s="474"/>
    </row>
    <row r="815" spans="1:8" ht="15.75" customHeight="1">
      <c r="A815" s="29"/>
      <c r="B815" s="30"/>
      <c r="C815" s="30"/>
      <c r="D815" s="1"/>
      <c r="E815" s="1"/>
      <c r="F815" s="1"/>
      <c r="G815" s="1"/>
      <c r="H815" s="474"/>
    </row>
    <row r="816" spans="1:8" ht="15.75" customHeight="1">
      <c r="A816" s="29"/>
      <c r="B816" s="30"/>
      <c r="C816" s="30"/>
      <c r="D816" s="1"/>
      <c r="E816" s="1"/>
      <c r="F816" s="1"/>
      <c r="G816" s="1"/>
      <c r="H816" s="474"/>
    </row>
    <row r="817" spans="1:8" ht="15.75" customHeight="1">
      <c r="A817" s="29"/>
      <c r="B817" s="30"/>
      <c r="C817" s="30"/>
      <c r="D817" s="1"/>
      <c r="E817" s="1"/>
      <c r="F817" s="1"/>
      <c r="G817" s="1"/>
      <c r="H817" s="474"/>
    </row>
    <row r="818" spans="1:8" ht="15.75" customHeight="1">
      <c r="A818" s="29"/>
      <c r="B818" s="30"/>
      <c r="C818" s="30"/>
      <c r="D818" s="1"/>
      <c r="E818" s="1"/>
      <c r="F818" s="1"/>
      <c r="G818" s="1"/>
      <c r="H818" s="474"/>
    </row>
    <row r="819" spans="1:8" ht="15.75" customHeight="1">
      <c r="A819" s="29"/>
      <c r="B819" s="30"/>
      <c r="C819" s="30"/>
      <c r="D819" s="1"/>
      <c r="E819" s="1"/>
      <c r="F819" s="1"/>
      <c r="G819" s="1"/>
      <c r="H819" s="474"/>
    </row>
    <row r="820" spans="1:8" ht="15.75" customHeight="1">
      <c r="A820" s="29"/>
      <c r="B820" s="30"/>
      <c r="C820" s="30"/>
      <c r="D820" s="1"/>
      <c r="E820" s="1"/>
      <c r="F820" s="1"/>
      <c r="G820" s="1"/>
      <c r="H820" s="474"/>
    </row>
    <row r="821" spans="1:8" ht="15.75" customHeight="1">
      <c r="A821" s="29"/>
      <c r="B821" s="30"/>
      <c r="C821" s="30"/>
      <c r="D821" s="1"/>
      <c r="E821" s="1"/>
      <c r="F821" s="1"/>
      <c r="G821" s="1"/>
      <c r="H821" s="474"/>
    </row>
    <row r="822" spans="1:8" ht="15.75" customHeight="1">
      <c r="A822" s="29"/>
      <c r="B822" s="30"/>
      <c r="C822" s="30"/>
      <c r="D822" s="1"/>
      <c r="E822" s="1"/>
      <c r="F822" s="1"/>
      <c r="G822" s="1"/>
      <c r="H822" s="474"/>
    </row>
    <row r="823" spans="1:8" ht="15.75" customHeight="1">
      <c r="A823" s="29"/>
      <c r="B823" s="30"/>
      <c r="C823" s="30"/>
      <c r="D823" s="1"/>
      <c r="E823" s="1"/>
      <c r="F823" s="1"/>
      <c r="G823" s="1"/>
      <c r="H823" s="474"/>
    </row>
    <row r="824" spans="1:8" ht="15.75" customHeight="1">
      <c r="A824" s="29"/>
      <c r="B824" s="30"/>
      <c r="C824" s="30"/>
      <c r="D824" s="1"/>
      <c r="E824" s="1"/>
      <c r="F824" s="1"/>
      <c r="G824" s="1"/>
      <c r="H824" s="474"/>
    </row>
    <row r="825" spans="1:8" ht="15.75" customHeight="1">
      <c r="A825" s="29"/>
      <c r="B825" s="30"/>
      <c r="C825" s="30"/>
      <c r="D825" s="1"/>
      <c r="E825" s="1"/>
      <c r="F825" s="1"/>
      <c r="G825" s="1"/>
      <c r="H825" s="474"/>
    </row>
    <row r="826" spans="1:8" ht="15.75" customHeight="1">
      <c r="A826" s="29"/>
      <c r="B826" s="30"/>
      <c r="C826" s="30"/>
      <c r="D826" s="1"/>
      <c r="E826" s="1"/>
      <c r="F826" s="1"/>
      <c r="G826" s="1"/>
      <c r="H826" s="474"/>
    </row>
    <row r="827" spans="1:8" ht="15.75" customHeight="1">
      <c r="A827" s="29"/>
      <c r="B827" s="30"/>
      <c r="C827" s="30"/>
      <c r="D827" s="1"/>
      <c r="E827" s="1"/>
      <c r="F827" s="1"/>
      <c r="G827" s="1"/>
      <c r="H827" s="474"/>
    </row>
    <row r="828" spans="1:8" ht="15.75" customHeight="1">
      <c r="A828" s="29"/>
      <c r="B828" s="30"/>
      <c r="C828" s="30"/>
      <c r="D828" s="1"/>
      <c r="E828" s="1"/>
      <c r="F828" s="1"/>
      <c r="G828" s="1"/>
      <c r="H828" s="474"/>
    </row>
    <row r="829" spans="1:8" ht="15.75" customHeight="1">
      <c r="A829" s="29"/>
      <c r="B829" s="30"/>
      <c r="C829" s="30"/>
      <c r="D829" s="1"/>
      <c r="E829" s="1"/>
      <c r="F829" s="1"/>
      <c r="G829" s="1"/>
      <c r="H829" s="474"/>
    </row>
    <row r="830" spans="1:8" ht="15.75" customHeight="1">
      <c r="A830" s="29"/>
      <c r="B830" s="30"/>
      <c r="C830" s="30"/>
      <c r="D830" s="1"/>
      <c r="E830" s="1"/>
      <c r="F830" s="1"/>
      <c r="G830" s="1"/>
      <c r="H830" s="474"/>
    </row>
    <row r="831" spans="1:8" ht="15.75" customHeight="1">
      <c r="A831" s="29"/>
      <c r="B831" s="30"/>
      <c r="C831" s="30"/>
      <c r="D831" s="1"/>
      <c r="E831" s="1"/>
      <c r="F831" s="1"/>
      <c r="G831" s="1"/>
      <c r="H831" s="474"/>
    </row>
    <row r="832" spans="1:8" ht="15.75" customHeight="1">
      <c r="A832" s="29"/>
      <c r="B832" s="30"/>
      <c r="C832" s="30"/>
      <c r="D832" s="1"/>
      <c r="E832" s="1"/>
      <c r="F832" s="1"/>
      <c r="G832" s="1"/>
      <c r="H832" s="474"/>
    </row>
    <row r="833" spans="1:8" ht="15.75" customHeight="1">
      <c r="A833" s="29"/>
      <c r="B833" s="30"/>
      <c r="C833" s="30"/>
      <c r="D833" s="1"/>
      <c r="E833" s="1"/>
      <c r="F833" s="1"/>
      <c r="G833" s="1"/>
      <c r="H833" s="474"/>
    </row>
    <row r="834" spans="1:8" ht="15.75" customHeight="1">
      <c r="A834" s="29"/>
      <c r="B834" s="30"/>
      <c r="C834" s="30"/>
      <c r="D834" s="1"/>
      <c r="E834" s="1"/>
      <c r="F834" s="1"/>
      <c r="G834" s="1"/>
      <c r="H834" s="474"/>
    </row>
    <row r="835" spans="1:8" ht="15.75" customHeight="1">
      <c r="A835" s="29"/>
      <c r="B835" s="30"/>
      <c r="C835" s="30"/>
      <c r="D835" s="1"/>
      <c r="E835" s="1"/>
      <c r="F835" s="1"/>
      <c r="G835" s="1"/>
      <c r="H835" s="474"/>
    </row>
    <row r="836" spans="1:8" ht="15.75" customHeight="1">
      <c r="A836" s="29"/>
      <c r="B836" s="30"/>
      <c r="C836" s="30"/>
      <c r="D836" s="1"/>
      <c r="E836" s="1"/>
      <c r="F836" s="1"/>
      <c r="G836" s="1"/>
      <c r="H836" s="474"/>
    </row>
    <row r="837" spans="1:8" ht="15.75" customHeight="1">
      <c r="A837" s="29"/>
      <c r="B837" s="30"/>
      <c r="C837" s="30"/>
      <c r="D837" s="1"/>
      <c r="E837" s="1"/>
      <c r="F837" s="1"/>
      <c r="G837" s="1"/>
      <c r="H837" s="474"/>
    </row>
    <row r="838" spans="1:8" ht="15.75" customHeight="1">
      <c r="A838" s="29"/>
      <c r="B838" s="30"/>
      <c r="C838" s="30"/>
      <c r="D838" s="1"/>
      <c r="E838" s="1"/>
      <c r="F838" s="1"/>
      <c r="G838" s="1"/>
      <c r="H838" s="474"/>
    </row>
    <row r="839" spans="1:8" ht="15.75" customHeight="1">
      <c r="A839" s="29"/>
      <c r="B839" s="30"/>
      <c r="C839" s="30"/>
      <c r="D839" s="1"/>
      <c r="E839" s="1"/>
      <c r="F839" s="1"/>
      <c r="G839" s="1"/>
      <c r="H839" s="474"/>
    </row>
    <row r="840" spans="1:8" ht="15.75" customHeight="1">
      <c r="A840" s="29"/>
      <c r="B840" s="30"/>
      <c r="C840" s="30"/>
      <c r="D840" s="1"/>
      <c r="E840" s="1"/>
      <c r="F840" s="1"/>
      <c r="G840" s="1"/>
      <c r="H840" s="474"/>
    </row>
    <row r="841" spans="1:8" ht="15.75" customHeight="1">
      <c r="A841" s="29"/>
      <c r="B841" s="30"/>
      <c r="C841" s="30"/>
      <c r="D841" s="1"/>
      <c r="E841" s="1"/>
      <c r="F841" s="1"/>
      <c r="G841" s="1"/>
      <c r="H841" s="474"/>
    </row>
    <row r="842" spans="1:8" ht="15.75" customHeight="1">
      <c r="A842" s="29"/>
      <c r="B842" s="30"/>
      <c r="C842" s="30"/>
      <c r="D842" s="1"/>
      <c r="E842" s="1"/>
      <c r="F842" s="1"/>
      <c r="G842" s="1"/>
      <c r="H842" s="474"/>
    </row>
    <row r="843" spans="1:8" ht="15.75" customHeight="1">
      <c r="A843" s="29"/>
      <c r="B843" s="30"/>
      <c r="C843" s="30"/>
      <c r="D843" s="1"/>
      <c r="E843" s="1"/>
      <c r="F843" s="1"/>
      <c r="G843" s="1"/>
      <c r="H843" s="474"/>
    </row>
    <row r="844" spans="1:8" ht="15.75" customHeight="1">
      <c r="A844" s="29"/>
      <c r="B844" s="30"/>
      <c r="C844" s="30"/>
      <c r="D844" s="1"/>
      <c r="E844" s="1"/>
      <c r="F844" s="1"/>
      <c r="G844" s="1"/>
      <c r="H844" s="474"/>
    </row>
    <row r="845" spans="1:8" ht="15.75" customHeight="1">
      <c r="A845" s="29"/>
      <c r="B845" s="30"/>
      <c r="C845" s="30"/>
      <c r="D845" s="1"/>
      <c r="E845" s="1"/>
      <c r="F845" s="1"/>
      <c r="G845" s="1"/>
      <c r="H845" s="474"/>
    </row>
    <row r="846" spans="1:8" ht="15.75" customHeight="1">
      <c r="A846" s="29"/>
      <c r="B846" s="30"/>
      <c r="C846" s="30"/>
      <c r="D846" s="1"/>
      <c r="E846" s="1"/>
      <c r="F846" s="1"/>
      <c r="G846" s="1"/>
      <c r="H846" s="474"/>
    </row>
    <row r="847" spans="1:8" ht="15.75" customHeight="1">
      <c r="A847" s="29"/>
      <c r="B847" s="30"/>
      <c r="C847" s="30"/>
      <c r="D847" s="1"/>
      <c r="E847" s="1"/>
      <c r="F847" s="1"/>
      <c r="G847" s="1"/>
      <c r="H847" s="474"/>
    </row>
    <row r="848" spans="1:8" ht="15.75" customHeight="1">
      <c r="A848" s="29"/>
      <c r="B848" s="30"/>
      <c r="C848" s="30"/>
      <c r="D848" s="1"/>
      <c r="E848" s="1"/>
      <c r="F848" s="1"/>
      <c r="G848" s="1"/>
      <c r="H848" s="474"/>
    </row>
    <row r="849" spans="1:8" ht="15.75" customHeight="1">
      <c r="A849" s="29"/>
      <c r="B849" s="30"/>
      <c r="C849" s="30"/>
      <c r="D849" s="1"/>
      <c r="E849" s="1"/>
      <c r="F849" s="1"/>
      <c r="G849" s="1"/>
      <c r="H849" s="474"/>
    </row>
    <row r="850" spans="1:8" ht="15.75" customHeight="1">
      <c r="A850" s="29"/>
      <c r="B850" s="30"/>
      <c r="C850" s="30"/>
      <c r="D850" s="1"/>
      <c r="E850" s="1"/>
      <c r="F850" s="1"/>
      <c r="G850" s="1"/>
      <c r="H850" s="474"/>
    </row>
    <row r="851" spans="1:8" ht="15.75" customHeight="1">
      <c r="A851" s="29"/>
      <c r="B851" s="30"/>
      <c r="C851" s="30"/>
      <c r="D851" s="1"/>
      <c r="E851" s="1"/>
      <c r="F851" s="1"/>
      <c r="G851" s="1"/>
      <c r="H851" s="474"/>
    </row>
    <row r="852" spans="1:8" ht="15.75" customHeight="1">
      <c r="A852" s="29"/>
      <c r="B852" s="30"/>
      <c r="C852" s="30"/>
      <c r="D852" s="1"/>
      <c r="E852" s="1"/>
      <c r="F852" s="1"/>
      <c r="G852" s="1"/>
      <c r="H852" s="474"/>
    </row>
    <row r="853" spans="1:8" ht="15.75" customHeight="1">
      <c r="A853" s="29"/>
      <c r="B853" s="30"/>
      <c r="C853" s="30"/>
      <c r="D853" s="1"/>
      <c r="E853" s="1"/>
      <c r="F853" s="1"/>
      <c r="G853" s="1"/>
      <c r="H853" s="474"/>
    </row>
    <row r="854" spans="1:8" ht="15.75" customHeight="1">
      <c r="A854" s="29"/>
      <c r="B854" s="30"/>
      <c r="C854" s="30"/>
      <c r="D854" s="1"/>
      <c r="E854" s="1"/>
      <c r="F854" s="1"/>
      <c r="G854" s="1"/>
      <c r="H854" s="474"/>
    </row>
    <row r="855" spans="1:8" ht="15.75" customHeight="1">
      <c r="A855" s="29"/>
      <c r="B855" s="30"/>
      <c r="C855" s="30"/>
      <c r="D855" s="1"/>
      <c r="E855" s="1"/>
      <c r="F855" s="1"/>
      <c r="G855" s="1"/>
      <c r="H855" s="474"/>
    </row>
    <row r="856" spans="1:8" ht="15.75" customHeight="1">
      <c r="A856" s="29"/>
      <c r="B856" s="30"/>
      <c r="C856" s="30"/>
      <c r="D856" s="1"/>
      <c r="E856" s="1"/>
      <c r="F856" s="1"/>
      <c r="G856" s="1"/>
      <c r="H856" s="474"/>
    </row>
    <row r="857" spans="1:8" ht="15.75" customHeight="1">
      <c r="A857" s="29"/>
      <c r="B857" s="30"/>
      <c r="C857" s="30"/>
      <c r="D857" s="1"/>
      <c r="E857" s="1"/>
      <c r="F857" s="1"/>
      <c r="G857" s="1"/>
      <c r="H857" s="474"/>
    </row>
    <row r="858" spans="1:8" ht="15.75" customHeight="1">
      <c r="A858" s="29"/>
      <c r="B858" s="30"/>
      <c r="C858" s="30"/>
      <c r="D858" s="1"/>
      <c r="E858" s="1"/>
      <c r="F858" s="1"/>
      <c r="G858" s="1"/>
      <c r="H858" s="474"/>
    </row>
    <row r="859" spans="1:8" ht="15.75" customHeight="1">
      <c r="A859" s="29"/>
      <c r="B859" s="30"/>
      <c r="C859" s="30"/>
      <c r="D859" s="1"/>
      <c r="E859" s="1"/>
      <c r="F859" s="1"/>
      <c r="G859" s="1"/>
      <c r="H859" s="474"/>
    </row>
    <row r="860" spans="1:8" ht="15.75" customHeight="1">
      <c r="A860" s="29"/>
      <c r="B860" s="30"/>
      <c r="C860" s="30"/>
      <c r="D860" s="1"/>
      <c r="E860" s="1"/>
      <c r="F860" s="1"/>
      <c r="G860" s="1"/>
      <c r="H860" s="474"/>
    </row>
    <row r="861" spans="1:8" ht="15.75" customHeight="1">
      <c r="A861" s="29"/>
      <c r="B861" s="30"/>
      <c r="C861" s="30"/>
      <c r="D861" s="1"/>
      <c r="E861" s="1"/>
      <c r="F861" s="1"/>
      <c r="G861" s="1"/>
      <c r="H861" s="474"/>
    </row>
    <row r="862" spans="1:8" ht="15.75" customHeight="1">
      <c r="A862" s="29"/>
      <c r="B862" s="30"/>
      <c r="C862" s="30"/>
      <c r="D862" s="1"/>
      <c r="E862" s="1"/>
      <c r="F862" s="1"/>
      <c r="G862" s="1"/>
      <c r="H862" s="474"/>
    </row>
    <row r="863" spans="1:8" ht="15.75" customHeight="1">
      <c r="A863" s="29"/>
      <c r="B863" s="30"/>
      <c r="C863" s="30"/>
      <c r="D863" s="1"/>
      <c r="E863" s="1"/>
      <c r="F863" s="1"/>
      <c r="G863" s="1"/>
      <c r="H863" s="474"/>
    </row>
    <row r="864" spans="1:8" ht="15.75" customHeight="1">
      <c r="A864" s="29"/>
      <c r="B864" s="30"/>
      <c r="C864" s="30"/>
      <c r="D864" s="1"/>
      <c r="E864" s="1"/>
      <c r="F864" s="1"/>
      <c r="G864" s="1"/>
      <c r="H864" s="474"/>
    </row>
    <row r="865" spans="1:8" ht="15.75" customHeight="1">
      <c r="A865" s="29"/>
      <c r="B865" s="30"/>
      <c r="C865" s="30"/>
      <c r="D865" s="1"/>
      <c r="E865" s="1"/>
      <c r="F865" s="1"/>
      <c r="G865" s="1"/>
      <c r="H865" s="474"/>
    </row>
    <row r="866" spans="1:8" ht="15.75" customHeight="1">
      <c r="A866" s="29"/>
      <c r="B866" s="30"/>
      <c r="C866" s="30"/>
      <c r="D866" s="1"/>
      <c r="E866" s="1"/>
      <c r="F866" s="1"/>
      <c r="G866" s="1"/>
      <c r="H866" s="474"/>
    </row>
    <row r="867" spans="1:8" ht="15.75" customHeight="1">
      <c r="A867" s="29"/>
      <c r="B867" s="30"/>
      <c r="C867" s="30"/>
      <c r="D867" s="1"/>
      <c r="E867" s="1"/>
      <c r="F867" s="1"/>
      <c r="G867" s="1"/>
      <c r="H867" s="474"/>
    </row>
    <row r="868" spans="1:8" ht="15.75" customHeight="1">
      <c r="A868" s="29"/>
      <c r="B868" s="30"/>
      <c r="C868" s="30"/>
      <c r="D868" s="1"/>
      <c r="E868" s="1"/>
      <c r="F868" s="1"/>
      <c r="G868" s="1"/>
      <c r="H868" s="474"/>
    </row>
    <row r="869" spans="1:8" ht="15.75" customHeight="1">
      <c r="A869" s="29"/>
      <c r="B869" s="30"/>
      <c r="C869" s="30"/>
      <c r="D869" s="1"/>
      <c r="E869" s="1"/>
      <c r="F869" s="1"/>
      <c r="G869" s="1"/>
      <c r="H869" s="474"/>
    </row>
    <row r="870" spans="1:8" ht="15.75" customHeight="1">
      <c r="A870" s="29"/>
      <c r="B870" s="30"/>
      <c r="C870" s="30"/>
      <c r="D870" s="1"/>
      <c r="E870" s="1"/>
      <c r="F870" s="1"/>
      <c r="G870" s="1"/>
      <c r="H870" s="474"/>
    </row>
    <row r="871" spans="1:8" ht="15.75" customHeight="1">
      <c r="A871" s="29"/>
      <c r="B871" s="30"/>
      <c r="C871" s="30"/>
      <c r="D871" s="1"/>
      <c r="E871" s="1"/>
      <c r="F871" s="1"/>
      <c r="G871" s="1"/>
      <c r="H871" s="474"/>
    </row>
    <row r="872" spans="1:8" ht="15.75" customHeight="1">
      <c r="A872" s="29"/>
      <c r="B872" s="30"/>
      <c r="C872" s="30"/>
      <c r="D872" s="1"/>
      <c r="E872" s="1"/>
      <c r="F872" s="1"/>
      <c r="G872" s="1"/>
      <c r="H872" s="474"/>
    </row>
    <row r="873" spans="1:8" ht="15.75" customHeight="1">
      <c r="A873" s="29"/>
      <c r="B873" s="30"/>
      <c r="C873" s="30"/>
      <c r="D873" s="1"/>
      <c r="E873" s="1"/>
      <c r="F873" s="1"/>
      <c r="G873" s="1"/>
      <c r="H873" s="474"/>
    </row>
    <row r="874" spans="1:8" ht="15.75" customHeight="1">
      <c r="A874" s="29"/>
      <c r="B874" s="30"/>
      <c r="C874" s="30"/>
      <c r="D874" s="1"/>
      <c r="E874" s="1"/>
      <c r="F874" s="1"/>
      <c r="G874" s="1"/>
      <c r="H874" s="474"/>
    </row>
    <row r="875" spans="1:8" ht="15.75" customHeight="1">
      <c r="A875" s="29"/>
      <c r="B875" s="30"/>
      <c r="C875" s="30"/>
      <c r="D875" s="1"/>
      <c r="E875" s="1"/>
      <c r="F875" s="1"/>
      <c r="G875" s="1"/>
      <c r="H875" s="474"/>
    </row>
    <row r="876" spans="1:8" ht="15.75" customHeight="1">
      <c r="A876" s="29"/>
      <c r="B876" s="30"/>
      <c r="C876" s="30"/>
      <c r="D876" s="1"/>
      <c r="E876" s="1"/>
      <c r="F876" s="1"/>
      <c r="G876" s="1"/>
      <c r="H876" s="474"/>
    </row>
    <row r="877" spans="1:8" ht="15.75" customHeight="1">
      <c r="A877" s="29"/>
      <c r="B877" s="30"/>
      <c r="C877" s="30"/>
      <c r="D877" s="1"/>
      <c r="E877" s="1"/>
      <c r="F877" s="1"/>
      <c r="G877" s="1"/>
      <c r="H877" s="474"/>
    </row>
    <row r="878" spans="1:8" ht="15.75" customHeight="1">
      <c r="A878" s="29"/>
      <c r="B878" s="30"/>
      <c r="C878" s="30"/>
      <c r="D878" s="1"/>
      <c r="E878" s="1"/>
      <c r="F878" s="1"/>
      <c r="G878" s="1"/>
      <c r="H878" s="474"/>
    </row>
    <row r="879" spans="1:8" ht="15.75" customHeight="1">
      <c r="A879" s="29"/>
      <c r="B879" s="30"/>
      <c r="C879" s="30"/>
      <c r="D879" s="1"/>
      <c r="E879" s="1"/>
      <c r="F879" s="1"/>
      <c r="G879" s="1"/>
      <c r="H879" s="474"/>
    </row>
    <row r="880" spans="1:8" ht="15.75" customHeight="1">
      <c r="A880" s="29"/>
      <c r="B880" s="30"/>
      <c r="C880" s="30"/>
      <c r="D880" s="1"/>
      <c r="E880" s="1"/>
      <c r="F880" s="1"/>
      <c r="G880" s="1"/>
      <c r="H880" s="474"/>
    </row>
    <row r="881" spans="1:8" ht="15.75" customHeight="1">
      <c r="A881" s="29"/>
      <c r="B881" s="30"/>
      <c r="C881" s="30"/>
      <c r="D881" s="1"/>
      <c r="E881" s="1"/>
      <c r="F881" s="1"/>
      <c r="G881" s="1"/>
      <c r="H881" s="474"/>
    </row>
    <row r="882" spans="1:8" ht="15.75" customHeight="1">
      <c r="A882" s="29"/>
      <c r="B882" s="30"/>
      <c r="C882" s="30"/>
      <c r="D882" s="1"/>
      <c r="E882" s="1"/>
      <c r="F882" s="1"/>
      <c r="G882" s="1"/>
      <c r="H882" s="474"/>
    </row>
    <row r="883" spans="1:8" ht="15.75" customHeight="1">
      <c r="A883" s="29"/>
      <c r="B883" s="30"/>
      <c r="C883" s="30"/>
      <c r="D883" s="1"/>
      <c r="E883" s="1"/>
      <c r="F883" s="1"/>
      <c r="G883" s="1"/>
      <c r="H883" s="474"/>
    </row>
    <row r="884" spans="1:8" ht="15.75" customHeight="1">
      <c r="A884" s="29"/>
      <c r="B884" s="30"/>
      <c r="C884" s="30"/>
      <c r="D884" s="1"/>
      <c r="E884" s="1"/>
      <c r="F884" s="1"/>
      <c r="G884" s="1"/>
      <c r="H884" s="474"/>
    </row>
    <row r="885" spans="1:8" ht="15.75" customHeight="1">
      <c r="A885" s="29"/>
      <c r="B885" s="30"/>
      <c r="C885" s="30"/>
      <c r="D885" s="1"/>
      <c r="E885" s="1"/>
      <c r="F885" s="1"/>
      <c r="G885" s="1"/>
      <c r="H885" s="474"/>
    </row>
    <row r="886" spans="1:8" ht="15.75" customHeight="1">
      <c r="A886" s="29"/>
      <c r="B886" s="30"/>
      <c r="C886" s="30"/>
      <c r="D886" s="1"/>
      <c r="E886" s="1"/>
      <c r="F886" s="1"/>
      <c r="G886" s="1"/>
      <c r="H886" s="474"/>
    </row>
    <row r="887" spans="1:8" ht="15.75" customHeight="1">
      <c r="A887" s="29"/>
      <c r="B887" s="30"/>
      <c r="C887" s="30"/>
      <c r="D887" s="1"/>
      <c r="E887" s="1"/>
      <c r="F887" s="1"/>
      <c r="G887" s="1"/>
      <c r="H887" s="474"/>
    </row>
    <row r="888" spans="1:8" ht="15.75" customHeight="1">
      <c r="A888" s="29"/>
      <c r="B888" s="30"/>
      <c r="C888" s="30"/>
      <c r="D888" s="1"/>
      <c r="E888" s="1"/>
      <c r="F888" s="1"/>
      <c r="G888" s="1"/>
      <c r="H888" s="474"/>
    </row>
    <row r="889" spans="1:8" ht="15.75" customHeight="1">
      <c r="A889" s="29"/>
      <c r="B889" s="30"/>
      <c r="C889" s="30"/>
      <c r="D889" s="1"/>
      <c r="E889" s="1"/>
      <c r="F889" s="1"/>
      <c r="G889" s="1"/>
      <c r="H889" s="474"/>
    </row>
    <row r="890" spans="1:8" ht="15.75" customHeight="1">
      <c r="A890" s="29"/>
      <c r="B890" s="30"/>
      <c r="C890" s="30"/>
      <c r="D890" s="1"/>
      <c r="E890" s="1"/>
      <c r="F890" s="1"/>
      <c r="G890" s="1"/>
      <c r="H890" s="474"/>
    </row>
    <row r="891" spans="1:8" ht="15.75" customHeight="1">
      <c r="A891" s="29"/>
      <c r="B891" s="30"/>
      <c r="C891" s="30"/>
      <c r="D891" s="1"/>
      <c r="E891" s="1"/>
      <c r="F891" s="1"/>
      <c r="G891" s="1"/>
      <c r="H891" s="474"/>
    </row>
    <row r="892" spans="1:8" ht="15.75" customHeight="1">
      <c r="A892" s="29"/>
      <c r="B892" s="30"/>
      <c r="C892" s="30"/>
      <c r="D892" s="1"/>
      <c r="E892" s="1"/>
      <c r="F892" s="1"/>
      <c r="G892" s="1"/>
      <c r="H892" s="474"/>
    </row>
    <row r="893" spans="1:8" ht="15.75" customHeight="1">
      <c r="A893" s="29"/>
      <c r="B893" s="30"/>
      <c r="C893" s="30"/>
      <c r="D893" s="1"/>
      <c r="E893" s="1"/>
      <c r="F893" s="1"/>
      <c r="G893" s="1"/>
      <c r="H893" s="474"/>
    </row>
    <row r="894" spans="1:8" ht="15.75" customHeight="1">
      <c r="A894" s="29"/>
      <c r="B894" s="30"/>
      <c r="C894" s="30"/>
      <c r="D894" s="1"/>
      <c r="E894" s="1"/>
      <c r="F894" s="1"/>
      <c r="G894" s="1"/>
      <c r="H894" s="474"/>
    </row>
    <row r="895" spans="1:8" ht="15.75" customHeight="1">
      <c r="A895" s="29"/>
      <c r="B895" s="30"/>
      <c r="C895" s="30"/>
      <c r="D895" s="1"/>
      <c r="E895" s="1"/>
      <c r="F895" s="1"/>
      <c r="G895" s="1"/>
      <c r="H895" s="474"/>
    </row>
    <row r="896" spans="1:8" ht="15.75" customHeight="1">
      <c r="A896" s="29"/>
      <c r="B896" s="30"/>
      <c r="C896" s="30"/>
      <c r="D896" s="1"/>
      <c r="E896" s="1"/>
      <c r="F896" s="1"/>
      <c r="G896" s="1"/>
      <c r="H896" s="474"/>
    </row>
    <row r="897" spans="1:8" ht="15.75" customHeight="1">
      <c r="A897" s="29"/>
      <c r="B897" s="30"/>
      <c r="C897" s="30"/>
      <c r="D897" s="1"/>
      <c r="E897" s="1"/>
      <c r="F897" s="1"/>
      <c r="G897" s="1"/>
      <c r="H897" s="474"/>
    </row>
    <row r="898" spans="1:8" ht="15.75" customHeight="1">
      <c r="A898" s="29"/>
      <c r="B898" s="30"/>
      <c r="C898" s="30"/>
      <c r="D898" s="1"/>
      <c r="E898" s="1"/>
      <c r="F898" s="1"/>
      <c r="G898" s="1"/>
      <c r="H898" s="474"/>
    </row>
    <row r="899" spans="1:8" ht="15.75" customHeight="1">
      <c r="A899" s="29"/>
      <c r="B899" s="30"/>
      <c r="C899" s="30"/>
      <c r="D899" s="1"/>
      <c r="E899" s="1"/>
      <c r="F899" s="1"/>
      <c r="G899" s="1"/>
      <c r="H899" s="474"/>
    </row>
    <row r="900" spans="1:8" ht="15.75" customHeight="1">
      <c r="A900" s="29"/>
      <c r="B900" s="30"/>
      <c r="C900" s="30"/>
      <c r="D900" s="1"/>
      <c r="E900" s="1"/>
      <c r="F900" s="1"/>
      <c r="G900" s="1"/>
      <c r="H900" s="474"/>
    </row>
    <row r="901" spans="1:8" ht="15.75" customHeight="1">
      <c r="A901" s="29"/>
      <c r="B901" s="30"/>
      <c r="C901" s="30"/>
      <c r="D901" s="1"/>
      <c r="E901" s="1"/>
      <c r="F901" s="1"/>
      <c r="G901" s="1"/>
      <c r="H901" s="474"/>
    </row>
    <row r="902" spans="1:8" ht="15.75" customHeight="1">
      <c r="A902" s="29"/>
      <c r="B902" s="30"/>
      <c r="C902" s="30"/>
      <c r="D902" s="1"/>
      <c r="E902" s="1"/>
      <c r="F902" s="1"/>
      <c r="G902" s="1"/>
      <c r="H902" s="474"/>
    </row>
    <row r="903" spans="1:8" ht="15.75" customHeight="1">
      <c r="A903" s="29"/>
      <c r="B903" s="30"/>
      <c r="C903" s="30"/>
      <c r="D903" s="1"/>
      <c r="E903" s="1"/>
      <c r="F903" s="1"/>
      <c r="G903" s="1"/>
      <c r="H903" s="474"/>
    </row>
    <row r="904" spans="1:8" ht="15.75" customHeight="1">
      <c r="A904" s="29"/>
      <c r="B904" s="30"/>
      <c r="C904" s="30"/>
      <c r="D904" s="1"/>
      <c r="E904" s="1"/>
      <c r="F904" s="1"/>
      <c r="G904" s="1"/>
      <c r="H904" s="474"/>
    </row>
    <row r="905" spans="1:8" ht="15.75" customHeight="1">
      <c r="A905" s="29"/>
      <c r="B905" s="30"/>
      <c r="C905" s="30"/>
      <c r="D905" s="1"/>
      <c r="E905" s="1"/>
      <c r="F905" s="1"/>
      <c r="G905" s="1"/>
      <c r="H905" s="474"/>
    </row>
    <row r="906" spans="1:8" ht="15.75" customHeight="1">
      <c r="A906" s="29"/>
      <c r="B906" s="30"/>
      <c r="C906" s="30"/>
      <c r="D906" s="1"/>
      <c r="E906" s="1"/>
      <c r="F906" s="1"/>
      <c r="G906" s="1"/>
      <c r="H906" s="474"/>
    </row>
    <row r="907" spans="1:8" ht="15.75" customHeight="1">
      <c r="A907" s="29"/>
      <c r="B907" s="30"/>
      <c r="C907" s="30"/>
      <c r="D907" s="1"/>
      <c r="E907" s="1"/>
      <c r="F907" s="1"/>
      <c r="G907" s="1"/>
      <c r="H907" s="474"/>
    </row>
    <row r="908" spans="1:8" ht="15.75" customHeight="1">
      <c r="A908" s="29"/>
      <c r="B908" s="30"/>
      <c r="C908" s="30"/>
      <c r="D908" s="1"/>
      <c r="E908" s="1"/>
      <c r="F908" s="1"/>
      <c r="G908" s="1"/>
      <c r="H908" s="474"/>
    </row>
    <row r="909" spans="1:8" ht="15.75" customHeight="1">
      <c r="A909" s="29"/>
      <c r="B909" s="30"/>
      <c r="C909" s="30"/>
      <c r="D909" s="1"/>
      <c r="E909" s="1"/>
      <c r="F909" s="1"/>
      <c r="G909" s="1"/>
      <c r="H909" s="474"/>
    </row>
    <row r="910" spans="1:8" ht="15.75" customHeight="1">
      <c r="A910" s="29"/>
      <c r="B910" s="30"/>
      <c r="C910" s="30"/>
      <c r="D910" s="1"/>
      <c r="E910" s="1"/>
      <c r="F910" s="1"/>
      <c r="G910" s="1"/>
      <c r="H910" s="474"/>
    </row>
    <row r="911" spans="1:8" ht="15.75" customHeight="1">
      <c r="A911" s="29"/>
      <c r="B911" s="30"/>
      <c r="C911" s="30"/>
      <c r="D911" s="1"/>
      <c r="E911" s="1"/>
      <c r="F911" s="1"/>
      <c r="G911" s="1"/>
      <c r="H911" s="474"/>
    </row>
    <row r="912" spans="1:8" ht="15.75" customHeight="1">
      <c r="A912" s="29"/>
      <c r="B912" s="30"/>
      <c r="C912" s="30"/>
      <c r="D912" s="1"/>
      <c r="E912" s="1"/>
      <c r="F912" s="1"/>
      <c r="G912" s="1"/>
      <c r="H912" s="474"/>
    </row>
    <row r="913" spans="1:8" ht="15.75" customHeight="1">
      <c r="A913" s="29"/>
      <c r="B913" s="30"/>
      <c r="C913" s="30"/>
      <c r="D913" s="1"/>
      <c r="E913" s="1"/>
      <c r="F913" s="1"/>
      <c r="G913" s="1"/>
      <c r="H913" s="474"/>
    </row>
    <row r="914" spans="1:8" ht="15.75" customHeight="1">
      <c r="A914" s="29"/>
      <c r="B914" s="30"/>
      <c r="C914" s="30"/>
      <c r="D914" s="1"/>
      <c r="E914" s="1"/>
      <c r="F914" s="1"/>
      <c r="G914" s="1"/>
      <c r="H914" s="474"/>
    </row>
    <row r="915" spans="1:8" ht="15.75" customHeight="1">
      <c r="A915" s="29"/>
      <c r="B915" s="30"/>
      <c r="C915" s="30"/>
      <c r="D915" s="1"/>
      <c r="E915" s="1"/>
      <c r="F915" s="1"/>
      <c r="G915" s="1"/>
      <c r="H915" s="474"/>
    </row>
    <row r="916" spans="1:8" ht="15.75" customHeight="1">
      <c r="A916" s="29"/>
      <c r="B916" s="30"/>
      <c r="C916" s="30"/>
      <c r="D916" s="1"/>
      <c r="E916" s="1"/>
      <c r="F916" s="1"/>
      <c r="G916" s="1"/>
      <c r="H916" s="474"/>
    </row>
    <row r="917" spans="1:8" ht="15.75" customHeight="1">
      <c r="A917" s="29"/>
      <c r="B917" s="30"/>
      <c r="C917" s="30"/>
      <c r="D917" s="1"/>
      <c r="E917" s="1"/>
      <c r="F917" s="1"/>
      <c r="G917" s="1"/>
      <c r="H917" s="474"/>
    </row>
    <row r="918" spans="1:8" ht="15.75" customHeight="1">
      <c r="A918" s="29"/>
      <c r="B918" s="30"/>
      <c r="C918" s="30"/>
      <c r="D918" s="1"/>
      <c r="E918" s="1"/>
      <c r="F918" s="1"/>
      <c r="G918" s="1"/>
      <c r="H918" s="474"/>
    </row>
    <row r="919" spans="1:8" ht="15.75" customHeight="1">
      <c r="A919" s="29"/>
      <c r="B919" s="30"/>
      <c r="C919" s="30"/>
      <c r="D919" s="1"/>
      <c r="E919" s="1"/>
      <c r="F919" s="1"/>
      <c r="G919" s="1"/>
      <c r="H919" s="474"/>
    </row>
    <row r="920" spans="1:8" ht="15.75" customHeight="1">
      <c r="A920" s="29"/>
      <c r="B920" s="30"/>
      <c r="C920" s="30"/>
      <c r="D920" s="1"/>
      <c r="E920" s="1"/>
      <c r="F920" s="1"/>
      <c r="G920" s="1"/>
      <c r="H920" s="474"/>
    </row>
    <row r="921" spans="1:8" ht="15.75" customHeight="1">
      <c r="A921" s="29"/>
      <c r="B921" s="30"/>
      <c r="C921" s="30"/>
      <c r="D921" s="1"/>
      <c r="E921" s="1"/>
      <c r="F921" s="1"/>
      <c r="G921" s="1"/>
      <c r="H921" s="474"/>
    </row>
    <row r="922" spans="1:8" ht="15.75" customHeight="1">
      <c r="A922" s="29"/>
      <c r="B922" s="30"/>
      <c r="C922" s="30"/>
      <c r="D922" s="1"/>
      <c r="E922" s="1"/>
      <c r="F922" s="1"/>
      <c r="G922" s="1"/>
      <c r="H922" s="474"/>
    </row>
    <row r="923" spans="1:8" ht="15.75" customHeight="1">
      <c r="A923" s="29"/>
      <c r="B923" s="30"/>
      <c r="C923" s="30"/>
      <c r="D923" s="1"/>
      <c r="E923" s="1"/>
      <c r="F923" s="1"/>
      <c r="G923" s="1"/>
      <c r="H923" s="474"/>
    </row>
    <row r="924" spans="1:8" ht="15.75" customHeight="1">
      <c r="A924" s="29"/>
      <c r="B924" s="30"/>
      <c r="C924" s="30"/>
      <c r="D924" s="1"/>
      <c r="E924" s="1"/>
      <c r="F924" s="1"/>
      <c r="G924" s="1"/>
      <c r="H924" s="474"/>
    </row>
    <row r="925" spans="1:8" ht="15.75" customHeight="1">
      <c r="A925" s="29"/>
      <c r="B925" s="30"/>
      <c r="C925" s="30"/>
      <c r="D925" s="1"/>
      <c r="E925" s="1"/>
      <c r="F925" s="1"/>
      <c r="G925" s="1"/>
      <c r="H925" s="474"/>
    </row>
    <row r="926" spans="1:8" ht="15.75" customHeight="1">
      <c r="A926" s="29"/>
      <c r="B926" s="30"/>
      <c r="C926" s="30"/>
      <c r="D926" s="1"/>
      <c r="E926" s="1"/>
      <c r="F926" s="1"/>
      <c r="G926" s="1"/>
      <c r="H926" s="474"/>
    </row>
    <row r="927" spans="1:8" ht="15.75" customHeight="1">
      <c r="A927" s="29"/>
      <c r="B927" s="30"/>
      <c r="C927" s="30"/>
      <c r="D927" s="1"/>
      <c r="E927" s="1"/>
      <c r="F927" s="1"/>
      <c r="G927" s="1"/>
      <c r="H927" s="474"/>
    </row>
    <row r="928" spans="1:8" ht="15.75" customHeight="1">
      <c r="A928" s="29"/>
      <c r="B928" s="30"/>
      <c r="C928" s="30"/>
      <c r="D928" s="1"/>
      <c r="E928" s="1"/>
      <c r="F928" s="1"/>
      <c r="G928" s="1"/>
      <c r="H928" s="474"/>
    </row>
    <row r="929" spans="1:8" ht="15.75" customHeight="1">
      <c r="A929" s="29"/>
      <c r="B929" s="30"/>
      <c r="C929" s="30"/>
      <c r="D929" s="1"/>
      <c r="E929" s="1"/>
      <c r="F929" s="1"/>
      <c r="G929" s="1"/>
      <c r="H929" s="474"/>
    </row>
    <row r="930" spans="1:8" ht="15.75" customHeight="1">
      <c r="A930" s="29"/>
      <c r="B930" s="30"/>
      <c r="C930" s="30"/>
      <c r="D930" s="1"/>
      <c r="E930" s="1"/>
      <c r="F930" s="1"/>
      <c r="G930" s="1"/>
      <c r="H930" s="474"/>
    </row>
    <row r="931" spans="1:8" ht="15.75" customHeight="1">
      <c r="A931" s="29"/>
      <c r="B931" s="30"/>
      <c r="C931" s="30"/>
      <c r="D931" s="1"/>
      <c r="E931" s="1"/>
      <c r="F931" s="1"/>
      <c r="G931" s="1"/>
      <c r="H931" s="474"/>
    </row>
    <row r="932" spans="1:8" ht="15.75" customHeight="1">
      <c r="A932" s="29"/>
      <c r="B932" s="30"/>
      <c r="C932" s="30"/>
      <c r="D932" s="1"/>
      <c r="E932" s="1"/>
      <c r="F932" s="1"/>
      <c r="G932" s="1"/>
      <c r="H932" s="474"/>
    </row>
    <row r="933" spans="1:8" ht="15.75" customHeight="1">
      <c r="A933" s="29"/>
      <c r="B933" s="30"/>
      <c r="C933" s="30"/>
      <c r="D933" s="1"/>
      <c r="E933" s="1"/>
      <c r="F933" s="1"/>
      <c r="G933" s="1"/>
      <c r="H933" s="474"/>
    </row>
    <row r="934" spans="1:8" ht="15.75" customHeight="1">
      <c r="A934" s="29"/>
      <c r="B934" s="30"/>
      <c r="C934" s="30"/>
      <c r="D934" s="1"/>
      <c r="E934" s="1"/>
      <c r="F934" s="1"/>
      <c r="G934" s="1"/>
      <c r="H934" s="474"/>
    </row>
    <row r="935" spans="1:8" ht="15.75" customHeight="1">
      <c r="A935" s="29"/>
      <c r="B935" s="30"/>
      <c r="C935" s="30"/>
      <c r="D935" s="1"/>
      <c r="E935" s="1"/>
      <c r="F935" s="1"/>
      <c r="G935" s="1"/>
      <c r="H935" s="474"/>
    </row>
    <row r="936" spans="1:8" ht="15.75" customHeight="1">
      <c r="A936" s="29"/>
      <c r="B936" s="30"/>
      <c r="C936" s="30"/>
      <c r="D936" s="1"/>
      <c r="E936" s="1"/>
      <c r="F936" s="1"/>
      <c r="G936" s="1"/>
      <c r="H936" s="474"/>
    </row>
    <row r="937" spans="1:8" ht="15.75" customHeight="1">
      <c r="A937" s="29"/>
      <c r="B937" s="30"/>
      <c r="C937" s="30"/>
      <c r="D937" s="1"/>
      <c r="E937" s="1"/>
      <c r="F937" s="1"/>
      <c r="G937" s="1"/>
      <c r="H937" s="474"/>
    </row>
    <row r="938" spans="1:8" ht="15.75" customHeight="1">
      <c r="A938" s="29"/>
      <c r="B938" s="30"/>
      <c r="C938" s="30"/>
      <c r="D938" s="1"/>
      <c r="E938" s="1"/>
      <c r="F938" s="1"/>
      <c r="G938" s="1"/>
      <c r="H938" s="474"/>
    </row>
    <row r="939" spans="1:8" ht="15.75" customHeight="1">
      <c r="A939" s="29"/>
      <c r="B939" s="30"/>
      <c r="C939" s="30"/>
      <c r="D939" s="1"/>
      <c r="E939" s="1"/>
      <c r="F939" s="1"/>
      <c r="G939" s="1"/>
      <c r="H939" s="474"/>
    </row>
    <row r="940" spans="1:8" ht="15.75" customHeight="1">
      <c r="A940" s="29"/>
      <c r="B940" s="30"/>
      <c r="C940" s="30"/>
      <c r="D940" s="1"/>
      <c r="E940" s="1"/>
      <c r="F940" s="1"/>
      <c r="G940" s="1"/>
      <c r="H940" s="474"/>
    </row>
    <row r="941" spans="1:8" ht="15.75" customHeight="1">
      <c r="A941" s="29"/>
      <c r="B941" s="30"/>
      <c r="C941" s="30"/>
      <c r="D941" s="1"/>
      <c r="E941" s="1"/>
      <c r="F941" s="1"/>
      <c r="G941" s="1"/>
      <c r="H941" s="474"/>
    </row>
    <row r="942" spans="1:8" ht="15.75" customHeight="1">
      <c r="A942" s="29"/>
      <c r="B942" s="30"/>
      <c r="C942" s="30"/>
      <c r="D942" s="1"/>
      <c r="E942" s="1"/>
      <c r="F942" s="1"/>
      <c r="G942" s="1"/>
      <c r="H942" s="474"/>
    </row>
    <row r="943" spans="1:8" ht="15.75" customHeight="1">
      <c r="A943" s="29"/>
      <c r="B943" s="30"/>
      <c r="C943" s="30"/>
      <c r="D943" s="1"/>
      <c r="E943" s="1"/>
      <c r="F943" s="1"/>
      <c r="G943" s="1"/>
      <c r="H943" s="474"/>
    </row>
    <row r="944" spans="1:8" ht="15.75" customHeight="1">
      <c r="A944" s="29"/>
      <c r="B944" s="30"/>
      <c r="C944" s="30"/>
      <c r="D944" s="1"/>
      <c r="E944" s="1"/>
      <c r="F944" s="1"/>
      <c r="G944" s="1"/>
      <c r="H944" s="474"/>
    </row>
    <row r="945" spans="1:8" ht="15.75" customHeight="1">
      <c r="A945" s="29"/>
      <c r="B945" s="30"/>
      <c r="C945" s="30"/>
      <c r="D945" s="1"/>
      <c r="E945" s="1"/>
      <c r="F945" s="1"/>
      <c r="G945" s="1"/>
      <c r="H945" s="474"/>
    </row>
    <row r="946" spans="1:8" ht="15.75" customHeight="1">
      <c r="A946" s="29"/>
      <c r="B946" s="30"/>
      <c r="C946" s="30"/>
      <c r="D946" s="1"/>
      <c r="E946" s="1"/>
      <c r="F946" s="1"/>
      <c r="G946" s="1"/>
      <c r="H946" s="474"/>
    </row>
    <row r="947" spans="1:8" ht="15.75" customHeight="1">
      <c r="A947" s="29"/>
      <c r="B947" s="30"/>
      <c r="C947" s="30"/>
      <c r="D947" s="1"/>
      <c r="E947" s="1"/>
      <c r="F947" s="1"/>
      <c r="G947" s="1"/>
      <c r="H947" s="474"/>
    </row>
    <row r="948" spans="1:8" ht="15.75" customHeight="1">
      <c r="A948" s="29"/>
      <c r="B948" s="30"/>
      <c r="C948" s="30"/>
      <c r="D948" s="1"/>
      <c r="E948" s="1"/>
      <c r="F948" s="1"/>
      <c r="G948" s="1"/>
      <c r="H948" s="474"/>
    </row>
    <row r="949" spans="1:8" ht="15.75" customHeight="1">
      <c r="A949" s="29"/>
      <c r="B949" s="30"/>
      <c r="C949" s="30"/>
      <c r="D949" s="1"/>
      <c r="E949" s="1"/>
      <c r="F949" s="1"/>
      <c r="G949" s="1"/>
      <c r="H949" s="474"/>
    </row>
    <row r="950" spans="1:8" ht="15.75" customHeight="1">
      <c r="A950" s="29"/>
      <c r="B950" s="30"/>
      <c r="C950" s="30"/>
      <c r="D950" s="1"/>
      <c r="E950" s="1"/>
      <c r="F950" s="1"/>
      <c r="G950" s="1"/>
      <c r="H950" s="474"/>
    </row>
    <row r="951" spans="1:8" ht="15.75" customHeight="1">
      <c r="A951" s="29"/>
      <c r="B951" s="30"/>
      <c r="C951" s="30"/>
      <c r="D951" s="1"/>
      <c r="E951" s="1"/>
      <c r="F951" s="1"/>
      <c r="G951" s="1"/>
      <c r="H951" s="474"/>
    </row>
    <row r="952" spans="1:8" ht="15.75" customHeight="1">
      <c r="A952" s="29"/>
      <c r="B952" s="30"/>
      <c r="C952" s="30"/>
      <c r="D952" s="1"/>
      <c r="E952" s="1"/>
      <c r="F952" s="1"/>
      <c r="G952" s="1"/>
      <c r="H952" s="474"/>
    </row>
    <row r="953" spans="1:8" ht="15.75" customHeight="1">
      <c r="A953" s="29"/>
      <c r="B953" s="30"/>
      <c r="C953" s="30"/>
      <c r="D953" s="1"/>
      <c r="E953" s="1"/>
      <c r="F953" s="1"/>
      <c r="G953" s="1"/>
      <c r="H953" s="474"/>
    </row>
    <row r="954" spans="1:8" ht="15.75" customHeight="1">
      <c r="A954" s="29"/>
      <c r="B954" s="30"/>
      <c r="C954" s="30"/>
      <c r="D954" s="1"/>
      <c r="E954" s="1"/>
      <c r="F954" s="1"/>
      <c r="G954" s="1"/>
      <c r="H954" s="474"/>
    </row>
    <row r="955" spans="1:8" ht="15.75" customHeight="1">
      <c r="A955" s="29"/>
      <c r="B955" s="30"/>
      <c r="C955" s="30"/>
      <c r="D955" s="1"/>
      <c r="E955" s="1"/>
      <c r="F955" s="1"/>
      <c r="G955" s="1"/>
      <c r="H955" s="474"/>
    </row>
    <row r="956" spans="1:8" ht="15.75" customHeight="1">
      <c r="A956" s="29"/>
      <c r="B956" s="30"/>
      <c r="C956" s="30"/>
      <c r="D956" s="1"/>
      <c r="E956" s="1"/>
      <c r="F956" s="1"/>
      <c r="G956" s="1"/>
      <c r="H956" s="474"/>
    </row>
    <row r="957" spans="1:8" ht="15.75" customHeight="1">
      <c r="A957" s="29"/>
      <c r="B957" s="30"/>
      <c r="C957" s="30"/>
      <c r="D957" s="1"/>
      <c r="E957" s="1"/>
      <c r="F957" s="1"/>
      <c r="G957" s="1"/>
      <c r="H957" s="474"/>
    </row>
    <row r="958" spans="1:8" ht="15.75" customHeight="1">
      <c r="A958" s="29"/>
      <c r="B958" s="30"/>
      <c r="C958" s="30"/>
      <c r="D958" s="1"/>
      <c r="E958" s="1"/>
      <c r="F958" s="1"/>
      <c r="G958" s="1"/>
      <c r="H958" s="474"/>
    </row>
    <row r="959" spans="1:8" ht="15.75" customHeight="1">
      <c r="A959" s="29"/>
      <c r="B959" s="30"/>
      <c r="C959" s="30"/>
      <c r="D959" s="1"/>
      <c r="E959" s="1"/>
      <c r="F959" s="1"/>
      <c r="G959" s="1"/>
      <c r="H959" s="474"/>
    </row>
    <row r="960" spans="1:8" ht="15.75" customHeight="1">
      <c r="A960" s="29"/>
      <c r="B960" s="30"/>
      <c r="C960" s="30"/>
      <c r="D960" s="1"/>
      <c r="E960" s="1"/>
      <c r="F960" s="1"/>
      <c r="G960" s="1"/>
      <c r="H960" s="474"/>
    </row>
    <row r="961" spans="1:8" ht="15.75" customHeight="1">
      <c r="A961" s="29"/>
      <c r="B961" s="30"/>
      <c r="C961" s="30"/>
      <c r="D961" s="1"/>
      <c r="E961" s="1"/>
      <c r="F961" s="1"/>
      <c r="G961" s="1"/>
      <c r="H961" s="474"/>
    </row>
    <row r="962" spans="1:8" ht="15.75" customHeight="1">
      <c r="A962" s="29"/>
      <c r="B962" s="30"/>
      <c r="C962" s="30"/>
      <c r="D962" s="1"/>
      <c r="E962" s="1"/>
      <c r="F962" s="1"/>
      <c r="G962" s="1"/>
      <c r="H962" s="474"/>
    </row>
    <row r="963" spans="1:8" ht="15.75" customHeight="1">
      <c r="A963" s="29"/>
      <c r="B963" s="30"/>
      <c r="C963" s="30"/>
      <c r="D963" s="1"/>
      <c r="E963" s="1"/>
      <c r="F963" s="1"/>
      <c r="G963" s="1"/>
      <c r="H963" s="474"/>
    </row>
    <row r="964" spans="1:8" ht="15.75" customHeight="1">
      <c r="A964" s="29"/>
      <c r="B964" s="30"/>
      <c r="C964" s="30"/>
      <c r="D964" s="1"/>
      <c r="E964" s="1"/>
      <c r="F964" s="1"/>
      <c r="G964" s="1"/>
      <c r="H964" s="474"/>
    </row>
    <row r="965" spans="1:8" ht="15.75" customHeight="1">
      <c r="A965" s="29"/>
      <c r="B965" s="30"/>
      <c r="C965" s="30"/>
      <c r="D965" s="1"/>
      <c r="E965" s="1"/>
      <c r="F965" s="1"/>
      <c r="G965" s="1"/>
      <c r="H965" s="474"/>
    </row>
    <row r="966" spans="1:8" ht="15.75" customHeight="1">
      <c r="A966" s="29"/>
      <c r="B966" s="30"/>
      <c r="C966" s="30"/>
      <c r="D966" s="1"/>
      <c r="E966" s="1"/>
      <c r="F966" s="1"/>
      <c r="G966" s="1"/>
      <c r="H966" s="474"/>
    </row>
    <row r="967" spans="1:8" ht="15.75" customHeight="1">
      <c r="A967" s="29"/>
      <c r="B967" s="30"/>
      <c r="C967" s="30"/>
      <c r="D967" s="1"/>
      <c r="E967" s="1"/>
      <c r="F967" s="1"/>
      <c r="G967" s="1"/>
      <c r="H967" s="474"/>
    </row>
    <row r="968" spans="1:8" ht="15.75" customHeight="1">
      <c r="A968" s="29"/>
      <c r="B968" s="30"/>
      <c r="C968" s="30"/>
      <c r="D968" s="1"/>
      <c r="E968" s="1"/>
      <c r="F968" s="1"/>
      <c r="G968" s="1"/>
      <c r="H968" s="474"/>
    </row>
    <row r="969" spans="1:8" ht="15.75" customHeight="1">
      <c r="A969" s="29"/>
      <c r="B969" s="30"/>
      <c r="C969" s="30"/>
      <c r="D969" s="1"/>
      <c r="E969" s="1"/>
      <c r="F969" s="1"/>
      <c r="G969" s="1"/>
      <c r="H969" s="474"/>
    </row>
    <row r="970" spans="1:8" ht="15.75" customHeight="1">
      <c r="A970" s="29"/>
      <c r="B970" s="30"/>
      <c r="C970" s="30"/>
      <c r="D970" s="1"/>
      <c r="E970" s="1"/>
      <c r="F970" s="1"/>
      <c r="G970" s="1"/>
      <c r="H970" s="474"/>
    </row>
    <row r="971" spans="1:8" ht="15.75" customHeight="1">
      <c r="A971" s="29"/>
      <c r="B971" s="30"/>
      <c r="C971" s="30"/>
      <c r="D971" s="1"/>
      <c r="E971" s="1"/>
      <c r="F971" s="1"/>
      <c r="G971" s="1"/>
      <c r="H971" s="474"/>
    </row>
    <row r="972" spans="1:8" ht="15.75" customHeight="1">
      <c r="A972" s="29"/>
      <c r="B972" s="30"/>
      <c r="C972" s="30"/>
      <c r="D972" s="1"/>
      <c r="E972" s="1"/>
      <c r="F972" s="1"/>
      <c r="G972" s="1"/>
      <c r="H972" s="474"/>
    </row>
    <row r="973" spans="1:8" ht="15.75" customHeight="1">
      <c r="A973" s="29"/>
      <c r="B973" s="30"/>
      <c r="C973" s="30"/>
      <c r="D973" s="1"/>
      <c r="E973" s="1"/>
      <c r="F973" s="1"/>
      <c r="G973" s="1"/>
      <c r="H973" s="474"/>
    </row>
    <row r="974" spans="1:8" ht="15.75" customHeight="1">
      <c r="A974" s="29"/>
      <c r="B974" s="30"/>
      <c r="C974" s="30"/>
      <c r="D974" s="1"/>
      <c r="E974" s="1"/>
      <c r="F974" s="1"/>
      <c r="G974" s="1"/>
      <c r="H974" s="474"/>
    </row>
    <row r="975" spans="1:8" ht="15.75" customHeight="1">
      <c r="A975" s="29"/>
      <c r="B975" s="30"/>
      <c r="C975" s="30"/>
      <c r="D975" s="1"/>
      <c r="E975" s="1"/>
      <c r="F975" s="1"/>
      <c r="G975" s="1"/>
      <c r="H975" s="474"/>
    </row>
    <row r="976" spans="1:8" ht="15.75" customHeight="1">
      <c r="A976" s="29"/>
      <c r="B976" s="30"/>
      <c r="C976" s="30"/>
      <c r="D976" s="1"/>
      <c r="E976" s="1"/>
      <c r="F976" s="1"/>
      <c r="G976" s="1"/>
      <c r="H976" s="474"/>
    </row>
    <row r="977" spans="1:8" ht="15.75" customHeight="1">
      <c r="A977" s="29"/>
      <c r="B977" s="30"/>
      <c r="C977" s="30"/>
      <c r="D977" s="1"/>
      <c r="E977" s="1"/>
      <c r="F977" s="1"/>
      <c r="G977" s="1"/>
      <c r="H977" s="474"/>
    </row>
    <row r="978" spans="1:8" ht="15.75" customHeight="1">
      <c r="A978" s="29"/>
      <c r="B978" s="30"/>
      <c r="C978" s="30"/>
      <c r="D978" s="1"/>
      <c r="E978" s="1"/>
      <c r="F978" s="1"/>
      <c r="G978" s="1"/>
      <c r="H978" s="474"/>
    </row>
    <row r="979" spans="1:8" ht="15.75" customHeight="1">
      <c r="A979" s="29"/>
      <c r="B979" s="30"/>
      <c r="C979" s="30"/>
      <c r="D979" s="1"/>
      <c r="E979" s="1"/>
      <c r="F979" s="1"/>
      <c r="G979" s="1"/>
      <c r="H979" s="474"/>
    </row>
    <row r="980" spans="1:8" ht="15.75" customHeight="1">
      <c r="A980" s="29"/>
      <c r="B980" s="30"/>
      <c r="C980" s="30"/>
      <c r="D980" s="1"/>
      <c r="E980" s="1"/>
      <c r="F980" s="1"/>
      <c r="G980" s="1"/>
      <c r="H980" s="474"/>
    </row>
    <row r="981" spans="1:8" ht="15.75" customHeight="1">
      <c r="A981" s="29"/>
      <c r="B981" s="30"/>
      <c r="C981" s="30"/>
      <c r="D981" s="1"/>
      <c r="E981" s="1"/>
      <c r="F981" s="1"/>
      <c r="G981" s="1"/>
      <c r="H981" s="474"/>
    </row>
    <row r="982" spans="1:8" ht="15.75" customHeight="1">
      <c r="A982" s="29"/>
      <c r="B982" s="30"/>
      <c r="C982" s="30"/>
      <c r="D982" s="1"/>
      <c r="E982" s="1"/>
      <c r="F982" s="1"/>
      <c r="G982" s="1"/>
      <c r="H982" s="474"/>
    </row>
    <row r="983" spans="1:8" ht="15.75" customHeight="1">
      <c r="A983" s="29"/>
      <c r="B983" s="30"/>
      <c r="C983" s="30"/>
      <c r="D983" s="1"/>
      <c r="E983" s="1"/>
      <c r="F983" s="1"/>
      <c r="G983" s="1"/>
      <c r="H983" s="474"/>
    </row>
    <row r="984" spans="1:8" ht="15.75" customHeight="1">
      <c r="A984" s="29"/>
      <c r="B984" s="30"/>
      <c r="C984" s="30"/>
      <c r="D984" s="1"/>
      <c r="E984" s="1"/>
      <c r="F984" s="1"/>
      <c r="G984" s="1"/>
      <c r="H984" s="474"/>
    </row>
    <row r="985" spans="1:8" ht="15.75" customHeight="1">
      <c r="A985" s="29"/>
      <c r="B985" s="30"/>
      <c r="C985" s="30"/>
      <c r="D985" s="1"/>
      <c r="E985" s="1"/>
      <c r="F985" s="1"/>
      <c r="G985" s="1"/>
      <c r="H985" s="474"/>
    </row>
    <row r="986" spans="1:8" ht="15.75" customHeight="1">
      <c r="A986" s="29"/>
      <c r="B986" s="30"/>
      <c r="C986" s="30"/>
      <c r="D986" s="1"/>
      <c r="E986" s="1"/>
      <c r="F986" s="1"/>
      <c r="G986" s="1"/>
      <c r="H986" s="474"/>
    </row>
    <row r="987" spans="1:8" ht="15.75" customHeight="1">
      <c r="A987" s="29"/>
      <c r="B987" s="30"/>
      <c r="C987" s="30"/>
      <c r="D987" s="1"/>
      <c r="E987" s="1"/>
      <c r="F987" s="1"/>
      <c r="G987" s="1"/>
      <c r="H987" s="474"/>
    </row>
    <row r="988" spans="1:8" ht="15.75" customHeight="1">
      <c r="A988" s="29"/>
      <c r="B988" s="30"/>
      <c r="C988" s="30"/>
      <c r="D988" s="1"/>
      <c r="E988" s="1"/>
      <c r="F988" s="1"/>
      <c r="G988" s="1"/>
      <c r="H988" s="474"/>
    </row>
    <row r="989" spans="1:8" ht="15.75" customHeight="1">
      <c r="A989" s="29"/>
      <c r="B989" s="30"/>
      <c r="C989" s="30"/>
      <c r="D989" s="1"/>
      <c r="E989" s="1"/>
      <c r="F989" s="1"/>
      <c r="G989" s="1"/>
      <c r="H989" s="474"/>
    </row>
    <row r="990" spans="1:8" ht="15.75" customHeight="1">
      <c r="A990" s="29"/>
      <c r="B990" s="30"/>
      <c r="C990" s="30"/>
      <c r="D990" s="1"/>
      <c r="E990" s="1"/>
      <c r="F990" s="1"/>
      <c r="G990" s="1"/>
      <c r="H990" s="474"/>
    </row>
    <row r="991" spans="1:8" ht="15.75" customHeight="1">
      <c r="A991" s="29"/>
      <c r="B991" s="30"/>
      <c r="C991" s="30"/>
      <c r="D991" s="1"/>
      <c r="E991" s="1"/>
      <c r="F991" s="1"/>
      <c r="G991" s="1"/>
      <c r="H991" s="474"/>
    </row>
    <row r="992" spans="1:8" ht="15.75" customHeight="1">
      <c r="A992" s="29"/>
      <c r="B992" s="30"/>
      <c r="C992" s="30"/>
      <c r="D992" s="1"/>
      <c r="E992" s="1"/>
      <c r="F992" s="1"/>
      <c r="G992" s="1"/>
      <c r="H992" s="474"/>
    </row>
    <row r="993" spans="1:8" ht="15.75" customHeight="1">
      <c r="A993" s="29"/>
      <c r="B993" s="30"/>
      <c r="C993" s="30"/>
      <c r="D993" s="1"/>
      <c r="E993" s="1"/>
      <c r="F993" s="1"/>
      <c r="G993" s="1"/>
      <c r="H993" s="474"/>
    </row>
    <row r="994" spans="1:8" ht="15.75" customHeight="1">
      <c r="A994" s="29"/>
      <c r="B994" s="30"/>
      <c r="C994" s="30"/>
      <c r="D994" s="1"/>
      <c r="E994" s="1"/>
      <c r="F994" s="1"/>
      <c r="G994" s="1"/>
      <c r="H994" s="474"/>
    </row>
    <row r="995" spans="1:8" ht="15.75" customHeight="1">
      <c r="A995" s="29"/>
      <c r="B995" s="30"/>
      <c r="C995" s="30"/>
      <c r="D995" s="1"/>
      <c r="E995" s="1"/>
      <c r="F995" s="1"/>
      <c r="G995" s="1"/>
      <c r="H995" s="474"/>
    </row>
    <row r="996" spans="1:8" ht="15.75" customHeight="1">
      <c r="A996" s="29"/>
      <c r="B996" s="30"/>
      <c r="C996" s="30"/>
      <c r="D996" s="1"/>
      <c r="E996" s="1"/>
      <c r="F996" s="1"/>
      <c r="G996" s="1"/>
      <c r="H996" s="474"/>
    </row>
    <row r="997" spans="1:8" ht="15.75" customHeight="1">
      <c r="A997" s="29"/>
      <c r="B997" s="30"/>
      <c r="C997" s="30"/>
      <c r="D997" s="1"/>
      <c r="E997" s="1"/>
      <c r="F997" s="1"/>
      <c r="G997" s="1"/>
      <c r="H997" s="474"/>
    </row>
    <row r="998" spans="1:8" ht="15.75" customHeight="1">
      <c r="A998" s="29"/>
      <c r="B998" s="30"/>
      <c r="C998" s="30"/>
      <c r="D998" s="1"/>
      <c r="E998" s="1"/>
      <c r="F998" s="1"/>
      <c r="G998" s="1"/>
      <c r="H998" s="474"/>
    </row>
    <row r="999" spans="1:8" ht="15.75" customHeight="1">
      <c r="A999" s="29"/>
      <c r="B999" s="30"/>
      <c r="C999" s="30"/>
      <c r="D999" s="1"/>
      <c r="E999" s="1"/>
      <c r="F999" s="1"/>
      <c r="G999" s="1"/>
      <c r="H999" s="474"/>
    </row>
    <row r="1000" spans="1:8" ht="15.75" customHeight="1">
      <c r="A1000" s="29"/>
      <c r="B1000" s="30"/>
      <c r="C1000" s="30"/>
      <c r="D1000" s="1"/>
      <c r="E1000" s="1"/>
      <c r="F1000" s="1"/>
      <c r="G1000" s="1"/>
      <c r="H1000" s="474"/>
    </row>
    <row r="1001" spans="1:8" ht="15.75" customHeight="1">
      <c r="A1001" s="29"/>
      <c r="B1001" s="30"/>
      <c r="C1001" s="30"/>
      <c r="D1001" s="1"/>
      <c r="E1001" s="1"/>
      <c r="F1001" s="1"/>
      <c r="G1001" s="1"/>
      <c r="H1001" s="474"/>
    </row>
    <row r="1002" spans="1:8" ht="15.75" customHeight="1">
      <c r="A1002" s="29"/>
      <c r="B1002" s="30"/>
      <c r="C1002" s="30"/>
      <c r="D1002" s="1"/>
      <c r="E1002" s="1"/>
      <c r="F1002" s="1"/>
      <c r="G1002" s="1"/>
      <c r="H1002" s="474"/>
    </row>
    <row r="1003" spans="1:8" ht="15.75" customHeight="1">
      <c r="A1003" s="29"/>
      <c r="B1003" s="30"/>
      <c r="C1003" s="30"/>
      <c r="D1003" s="1"/>
      <c r="E1003" s="1"/>
      <c r="F1003" s="1"/>
      <c r="G1003" s="1"/>
      <c r="H1003" s="474"/>
    </row>
    <row r="1004" spans="1:8" ht="15.75" customHeight="1">
      <c r="A1004" s="29"/>
      <c r="B1004" s="30"/>
      <c r="C1004" s="30"/>
      <c r="D1004" s="1"/>
      <c r="E1004" s="1"/>
      <c r="F1004" s="1"/>
      <c r="G1004" s="1"/>
      <c r="H1004" s="474"/>
    </row>
    <row r="1005" spans="1:8" ht="15.75" customHeight="1">
      <c r="A1005" s="29"/>
      <c r="B1005" s="30"/>
      <c r="C1005" s="30"/>
      <c r="D1005" s="1"/>
      <c r="E1005" s="1"/>
      <c r="F1005" s="1"/>
      <c r="G1005" s="1"/>
      <c r="H1005" s="474"/>
    </row>
    <row r="1006" spans="1:8" ht="15.75" customHeight="1">
      <c r="A1006" s="29"/>
      <c r="B1006" s="30"/>
      <c r="C1006" s="30"/>
      <c r="D1006" s="1"/>
      <c r="E1006" s="1"/>
      <c r="F1006" s="1"/>
      <c r="G1006" s="1"/>
      <c r="H1006" s="474"/>
    </row>
    <row r="1007" spans="1:8" ht="15.75" customHeight="1">
      <c r="A1007" s="29"/>
      <c r="B1007" s="30"/>
      <c r="C1007" s="30"/>
      <c r="D1007" s="1"/>
      <c r="E1007" s="1"/>
      <c r="F1007" s="1"/>
      <c r="G1007" s="1"/>
      <c r="H1007" s="474"/>
    </row>
    <row r="1008" spans="1:8" ht="15.75" customHeight="1">
      <c r="A1008" s="29"/>
      <c r="B1008" s="30"/>
      <c r="C1008" s="30"/>
      <c r="D1008" s="1"/>
      <c r="E1008" s="1"/>
      <c r="F1008" s="1"/>
      <c r="G1008" s="1"/>
      <c r="H1008" s="474"/>
    </row>
    <row r="1009" spans="1:8" ht="15.75" customHeight="1">
      <c r="A1009" s="29"/>
      <c r="B1009" s="30"/>
      <c r="C1009" s="30"/>
      <c r="D1009" s="1"/>
      <c r="E1009" s="1"/>
      <c r="F1009" s="1"/>
      <c r="G1009" s="1"/>
      <c r="H1009" s="474"/>
    </row>
    <row r="1010" spans="1:8" ht="15.75" customHeight="1">
      <c r="A1010" s="29"/>
      <c r="B1010" s="30"/>
      <c r="C1010" s="30"/>
      <c r="D1010" s="1"/>
      <c r="E1010" s="1"/>
      <c r="F1010" s="1"/>
      <c r="G1010" s="1"/>
      <c r="H1010" s="474"/>
    </row>
    <row r="1011" spans="1:8" ht="15.75" customHeight="1">
      <c r="A1011" s="29"/>
      <c r="B1011" s="30"/>
      <c r="C1011" s="30"/>
      <c r="D1011" s="1"/>
      <c r="E1011" s="1"/>
      <c r="F1011" s="1"/>
      <c r="G1011" s="1"/>
      <c r="H1011" s="474"/>
    </row>
    <row r="1012" spans="1:8" ht="15.75" customHeight="1">
      <c r="A1012" s="29"/>
      <c r="B1012" s="30"/>
      <c r="C1012" s="30"/>
      <c r="D1012" s="1"/>
      <c r="E1012" s="1"/>
      <c r="F1012" s="1"/>
      <c r="G1012" s="1"/>
      <c r="H1012" s="474"/>
    </row>
    <row r="1013" spans="1:8" ht="15.75" customHeight="1">
      <c r="A1013" s="29"/>
      <c r="B1013" s="30"/>
      <c r="C1013" s="30"/>
      <c r="D1013" s="1"/>
      <c r="E1013" s="1"/>
      <c r="F1013" s="1"/>
      <c r="G1013" s="1"/>
      <c r="H1013" s="474"/>
    </row>
    <row r="1014" spans="1:8" ht="15.75" customHeight="1">
      <c r="A1014" s="29"/>
      <c r="B1014" s="30"/>
      <c r="C1014" s="30"/>
      <c r="D1014" s="1"/>
      <c r="E1014" s="1"/>
      <c r="F1014" s="1"/>
      <c r="G1014" s="1"/>
      <c r="H1014" s="474"/>
    </row>
    <row r="1015" spans="1:8" ht="15.75" customHeight="1">
      <c r="A1015" s="29"/>
      <c r="B1015" s="30"/>
      <c r="C1015" s="30"/>
      <c r="D1015" s="1"/>
      <c r="E1015" s="1"/>
      <c r="F1015" s="1"/>
      <c r="G1015" s="1"/>
      <c r="H1015" s="474"/>
    </row>
    <row r="1016" spans="1:8" ht="15.75" customHeight="1">
      <c r="A1016" s="29"/>
      <c r="B1016" s="30"/>
      <c r="C1016" s="30"/>
      <c r="D1016" s="1"/>
      <c r="E1016" s="1"/>
      <c r="F1016" s="1"/>
      <c r="G1016" s="1"/>
      <c r="H1016" s="474"/>
    </row>
    <row r="1017" spans="1:8" ht="15.75" customHeight="1">
      <c r="A1017" s="29"/>
      <c r="B1017" s="30"/>
      <c r="C1017" s="30"/>
      <c r="D1017" s="1"/>
      <c r="E1017" s="1"/>
      <c r="F1017" s="1"/>
      <c r="G1017" s="1"/>
      <c r="H1017" s="474"/>
    </row>
    <row r="1018" spans="1:8" ht="15.75" customHeight="1">
      <c r="A1018" s="29"/>
      <c r="B1018" s="30"/>
      <c r="C1018" s="30"/>
      <c r="D1018" s="1"/>
      <c r="E1018" s="1"/>
      <c r="F1018" s="1"/>
      <c r="G1018" s="1"/>
      <c r="H1018" s="474"/>
    </row>
    <row r="1019" spans="1:8" ht="15.75" customHeight="1">
      <c r="A1019" s="29"/>
      <c r="B1019" s="30"/>
      <c r="C1019" s="30"/>
      <c r="D1019" s="1"/>
      <c r="E1019" s="1"/>
      <c r="F1019" s="1"/>
      <c r="G1019" s="1"/>
      <c r="H1019" s="474"/>
    </row>
    <row r="1020" spans="1:8" ht="15.75" customHeight="1">
      <c r="A1020" s="29"/>
      <c r="B1020" s="30"/>
      <c r="C1020" s="30"/>
      <c r="D1020" s="1"/>
      <c r="E1020" s="1"/>
      <c r="F1020" s="1"/>
      <c r="G1020" s="1"/>
      <c r="H1020" s="474"/>
    </row>
    <row r="1021" spans="1:8" ht="15.75" customHeight="1">
      <c r="A1021" s="29"/>
      <c r="B1021" s="30"/>
      <c r="C1021" s="30"/>
      <c r="D1021" s="1"/>
      <c r="E1021" s="1"/>
      <c r="F1021" s="1"/>
      <c r="G1021" s="1"/>
      <c r="H1021" s="474"/>
    </row>
    <row r="1022" spans="1:8" ht="15.75" customHeight="1">
      <c r="A1022" s="29"/>
      <c r="B1022" s="30"/>
      <c r="C1022" s="30"/>
      <c r="D1022" s="1"/>
      <c r="E1022" s="1"/>
      <c r="F1022" s="1"/>
      <c r="G1022" s="1"/>
      <c r="H1022" s="474"/>
    </row>
    <row r="1023" spans="1:8" ht="15.75" customHeight="1">
      <c r="A1023" s="29"/>
      <c r="B1023" s="30"/>
      <c r="C1023" s="30"/>
      <c r="D1023" s="1"/>
      <c r="E1023" s="1"/>
      <c r="F1023" s="1"/>
      <c r="G1023" s="1"/>
      <c r="H1023" s="474"/>
    </row>
    <row r="1024" spans="1:8" ht="15.75" customHeight="1">
      <c r="A1024" s="29"/>
      <c r="B1024" s="30"/>
      <c r="C1024" s="30"/>
      <c r="D1024" s="1"/>
      <c r="E1024" s="1"/>
      <c r="F1024" s="1"/>
      <c r="G1024" s="1"/>
      <c r="H1024" s="474"/>
    </row>
    <row r="1025" spans="1:8" ht="15.75" customHeight="1">
      <c r="A1025" s="29"/>
      <c r="B1025" s="30"/>
      <c r="C1025" s="30"/>
      <c r="D1025" s="1"/>
      <c r="E1025" s="1"/>
      <c r="F1025" s="1"/>
      <c r="G1025" s="1"/>
      <c r="H1025" s="474"/>
    </row>
    <row r="1026" spans="1:8" ht="15.75" customHeight="1">
      <c r="A1026" s="29"/>
      <c r="B1026" s="30"/>
      <c r="C1026" s="30"/>
      <c r="D1026" s="1"/>
      <c r="E1026" s="1"/>
      <c r="F1026" s="1"/>
      <c r="G1026" s="1"/>
      <c r="H1026" s="474"/>
    </row>
    <row r="1027" spans="1:8" ht="15.75" customHeight="1">
      <c r="A1027" s="29"/>
      <c r="B1027" s="30"/>
      <c r="C1027" s="30"/>
      <c r="D1027" s="1"/>
      <c r="E1027" s="1"/>
      <c r="F1027" s="1"/>
      <c r="G1027" s="1"/>
      <c r="H1027" s="474"/>
    </row>
    <row r="1028" spans="1:8" ht="15.75" customHeight="1">
      <c r="A1028" s="29"/>
      <c r="B1028" s="30"/>
      <c r="C1028" s="30"/>
      <c r="D1028" s="1"/>
      <c r="E1028" s="1"/>
      <c r="F1028" s="1"/>
      <c r="G1028" s="1"/>
      <c r="H1028" s="474"/>
    </row>
    <row r="1029" spans="1:8" ht="15.75" customHeight="1">
      <c r="A1029" s="29"/>
      <c r="B1029" s="30"/>
      <c r="C1029" s="30"/>
      <c r="D1029" s="1"/>
      <c r="E1029" s="1"/>
      <c r="F1029" s="1"/>
      <c r="G1029" s="1"/>
      <c r="H1029" s="474"/>
    </row>
    <row r="1030" spans="1:8" ht="15.75" customHeight="1">
      <c r="A1030" s="29"/>
      <c r="B1030" s="30"/>
      <c r="C1030" s="30"/>
      <c r="D1030" s="1"/>
      <c r="E1030" s="1"/>
      <c r="F1030" s="1"/>
      <c r="G1030" s="1"/>
      <c r="H1030" s="474"/>
    </row>
    <row r="1031" spans="1:8" ht="15.75" customHeight="1">
      <c r="A1031" s="29"/>
      <c r="B1031" s="30"/>
      <c r="C1031" s="30"/>
      <c r="D1031" s="1"/>
      <c r="E1031" s="1"/>
      <c r="F1031" s="1"/>
      <c r="G1031" s="1"/>
      <c r="H1031" s="474"/>
    </row>
    <row r="1032" spans="1:8" ht="15.75" customHeight="1">
      <c r="A1032" s="29"/>
      <c r="B1032" s="30"/>
      <c r="C1032" s="30"/>
      <c r="D1032" s="1"/>
      <c r="E1032" s="1"/>
      <c r="F1032" s="1"/>
      <c r="G1032" s="1"/>
      <c r="H1032" s="474"/>
    </row>
    <row r="1033" spans="1:8" ht="15.75" customHeight="1">
      <c r="A1033" s="29"/>
      <c r="B1033" s="30"/>
      <c r="C1033" s="30"/>
      <c r="D1033" s="1"/>
      <c r="E1033" s="1"/>
      <c r="F1033" s="1"/>
      <c r="G1033" s="1"/>
      <c r="H1033" s="474"/>
    </row>
    <row r="1034" spans="1:8" ht="15.75" customHeight="1">
      <c r="A1034" s="29"/>
      <c r="B1034" s="30"/>
      <c r="C1034" s="30"/>
      <c r="D1034" s="1"/>
      <c r="E1034" s="1"/>
      <c r="F1034" s="1"/>
      <c r="G1034" s="1"/>
      <c r="H1034" s="474"/>
    </row>
    <row r="1035" spans="1:8" ht="15.75" customHeight="1">
      <c r="A1035" s="29"/>
      <c r="B1035" s="30"/>
      <c r="C1035" s="30"/>
      <c r="D1035" s="1"/>
      <c r="E1035" s="1"/>
      <c r="F1035" s="1"/>
      <c r="G1035" s="1"/>
      <c r="H1035" s="474"/>
    </row>
    <row r="1036" spans="1:8" ht="15.75" customHeight="1">
      <c r="A1036" s="29"/>
      <c r="B1036" s="30"/>
      <c r="C1036" s="30"/>
      <c r="D1036" s="1"/>
      <c r="E1036" s="1"/>
      <c r="F1036" s="1"/>
      <c r="G1036" s="1"/>
      <c r="H1036" s="474"/>
    </row>
    <row r="1037" spans="1:8" ht="15.75" customHeight="1">
      <c r="A1037" s="29"/>
      <c r="B1037" s="30"/>
      <c r="C1037" s="30"/>
      <c r="D1037" s="1"/>
      <c r="E1037" s="1"/>
      <c r="F1037" s="1"/>
      <c r="G1037" s="1"/>
      <c r="H1037" s="474"/>
    </row>
    <row r="1038" spans="1:8" ht="15.75" customHeight="1">
      <c r="A1038" s="29"/>
      <c r="B1038" s="30"/>
      <c r="C1038" s="30"/>
      <c r="D1038" s="1"/>
      <c r="E1038" s="1"/>
      <c r="F1038" s="1"/>
      <c r="G1038" s="1"/>
      <c r="H1038" s="474"/>
    </row>
    <row r="1039" spans="1:8" ht="15.75" customHeight="1">
      <c r="A1039" s="29"/>
      <c r="B1039" s="30"/>
      <c r="C1039" s="30"/>
      <c r="D1039" s="1"/>
      <c r="E1039" s="1"/>
      <c r="F1039" s="1"/>
      <c r="G1039" s="1"/>
      <c r="H1039" s="474"/>
    </row>
    <row r="1040" spans="1:8" ht="15.75" customHeight="1">
      <c r="A1040" s="29"/>
      <c r="B1040" s="30"/>
      <c r="C1040" s="30"/>
      <c r="D1040" s="1"/>
      <c r="E1040" s="1"/>
      <c r="F1040" s="1"/>
      <c r="G1040" s="1"/>
      <c r="H1040" s="474"/>
    </row>
    <row r="1041" spans="1:8" ht="15.75" customHeight="1">
      <c r="A1041" s="29"/>
      <c r="B1041" s="30"/>
      <c r="C1041" s="30"/>
      <c r="D1041" s="1"/>
      <c r="E1041" s="1"/>
      <c r="F1041" s="1"/>
      <c r="G1041" s="1"/>
      <c r="H1041" s="474"/>
    </row>
    <row r="1042" spans="1:8" ht="15.75" customHeight="1">
      <c r="A1042" s="29"/>
      <c r="B1042" s="30"/>
      <c r="C1042" s="30"/>
      <c r="D1042" s="1"/>
      <c r="E1042" s="1"/>
      <c r="F1042" s="1"/>
      <c r="G1042" s="1"/>
      <c r="H1042" s="474"/>
    </row>
    <row r="1043" spans="1:8" ht="15.75" customHeight="1">
      <c r="A1043" s="29"/>
      <c r="B1043" s="30"/>
      <c r="C1043" s="30"/>
      <c r="D1043" s="1"/>
      <c r="E1043" s="1"/>
      <c r="F1043" s="1"/>
      <c r="G1043" s="1"/>
      <c r="H1043" s="474"/>
    </row>
    <row r="1044" spans="1:8" ht="15.75" customHeight="1">
      <c r="A1044" s="29"/>
      <c r="B1044" s="30"/>
      <c r="C1044" s="30"/>
      <c r="D1044" s="1"/>
      <c r="E1044" s="1"/>
      <c r="F1044" s="1"/>
      <c r="G1044" s="1"/>
      <c r="H1044" s="474"/>
    </row>
    <row r="1045" spans="1:8" ht="15.75" customHeight="1">
      <c r="A1045" s="29"/>
      <c r="B1045" s="30"/>
      <c r="C1045" s="30"/>
      <c r="D1045" s="1"/>
      <c r="E1045" s="1"/>
      <c r="F1045" s="1"/>
      <c r="G1045" s="1"/>
      <c r="H1045" s="474"/>
    </row>
    <row r="1046" spans="1:8" ht="15.75" customHeight="1">
      <c r="A1046" s="29"/>
      <c r="B1046" s="30"/>
      <c r="C1046" s="30"/>
      <c r="D1046" s="1"/>
      <c r="E1046" s="1"/>
      <c r="F1046" s="1"/>
      <c r="G1046" s="1"/>
      <c r="H1046" s="474"/>
    </row>
    <row r="1047" spans="1:8" ht="15.75" customHeight="1">
      <c r="A1047" s="29"/>
      <c r="B1047" s="30"/>
      <c r="C1047" s="30"/>
      <c r="D1047" s="1"/>
      <c r="E1047" s="1"/>
      <c r="F1047" s="1"/>
      <c r="G1047" s="1"/>
      <c r="H1047" s="474"/>
    </row>
    <row r="1048" spans="1:8" ht="15.75" customHeight="1">
      <c r="A1048" s="29"/>
      <c r="B1048" s="30"/>
      <c r="C1048" s="30"/>
      <c r="D1048" s="1"/>
      <c r="E1048" s="1"/>
      <c r="F1048" s="1"/>
      <c r="G1048" s="1"/>
      <c r="H1048" s="474"/>
    </row>
    <row r="1049" spans="1:8" ht="15.75" customHeight="1">
      <c r="A1049" s="29"/>
      <c r="B1049" s="30"/>
      <c r="C1049" s="30"/>
      <c r="D1049" s="1"/>
      <c r="E1049" s="1"/>
      <c r="F1049" s="1"/>
      <c r="G1049" s="1"/>
      <c r="H1049" s="474"/>
    </row>
    <row r="1050" spans="1:8" ht="15.75" customHeight="1">
      <c r="A1050" s="29"/>
      <c r="B1050" s="30"/>
      <c r="C1050" s="30"/>
      <c r="D1050" s="1"/>
      <c r="E1050" s="1"/>
      <c r="F1050" s="1"/>
      <c r="G1050" s="1"/>
      <c r="H1050" s="474"/>
    </row>
    <row r="1051" spans="1:8" ht="15.75" customHeight="1">
      <c r="A1051" s="29"/>
      <c r="B1051" s="30"/>
      <c r="C1051" s="30"/>
      <c r="D1051" s="1"/>
      <c r="E1051" s="1"/>
      <c r="F1051" s="1"/>
      <c r="G1051" s="1"/>
      <c r="H1051" s="474"/>
    </row>
    <row r="1052" spans="1:8" ht="15.75" customHeight="1">
      <c r="A1052" s="29"/>
      <c r="B1052" s="30"/>
      <c r="C1052" s="30"/>
      <c r="D1052" s="1"/>
      <c r="E1052" s="1"/>
      <c r="F1052" s="1"/>
      <c r="G1052" s="1"/>
      <c r="H1052" s="474"/>
    </row>
    <row r="1053" spans="1:8" ht="15.75" customHeight="1">
      <c r="A1053" s="29"/>
      <c r="B1053" s="30"/>
      <c r="C1053" s="30"/>
      <c r="D1053" s="1"/>
      <c r="E1053" s="1"/>
      <c r="F1053" s="1"/>
      <c r="G1053" s="1"/>
      <c r="H1053" s="474"/>
    </row>
    <row r="1054" spans="1:8" ht="15.75" customHeight="1">
      <c r="A1054" s="29"/>
      <c r="B1054" s="30"/>
      <c r="C1054" s="30"/>
      <c r="D1054" s="1"/>
      <c r="E1054" s="1"/>
      <c r="F1054" s="1"/>
      <c r="G1054" s="1"/>
      <c r="H1054" s="474"/>
    </row>
    <row r="1055" spans="1:8" ht="15.75" customHeight="1">
      <c r="A1055" s="29"/>
      <c r="B1055" s="30"/>
      <c r="C1055" s="30"/>
      <c r="D1055" s="1"/>
      <c r="E1055" s="1"/>
      <c r="F1055" s="1"/>
      <c r="G1055" s="1"/>
      <c r="H1055" s="474"/>
    </row>
    <row r="1056" spans="1:8" ht="15.75" customHeight="1">
      <c r="A1056" s="29"/>
      <c r="B1056" s="30"/>
      <c r="C1056" s="30"/>
      <c r="D1056" s="1"/>
      <c r="E1056" s="1"/>
      <c r="F1056" s="1"/>
      <c r="G1056" s="1"/>
      <c r="H1056" s="474"/>
    </row>
    <row r="1057" spans="1:8" ht="15.75" customHeight="1">
      <c r="A1057" s="29"/>
      <c r="B1057" s="30"/>
      <c r="C1057" s="30"/>
      <c r="D1057" s="1"/>
      <c r="E1057" s="1"/>
      <c r="F1057" s="1"/>
      <c r="G1057" s="1"/>
      <c r="H1057" s="474"/>
    </row>
    <row r="1058" spans="1:8" ht="15.75" customHeight="1">
      <c r="A1058" s="29"/>
      <c r="B1058" s="30"/>
      <c r="C1058" s="30"/>
      <c r="D1058" s="1"/>
      <c r="E1058" s="1"/>
      <c r="F1058" s="1"/>
      <c r="G1058" s="1"/>
      <c r="H1058" s="474"/>
    </row>
    <row r="1059" spans="1:8" ht="15.75" customHeight="1">
      <c r="A1059" s="29"/>
      <c r="B1059" s="30"/>
      <c r="C1059" s="30"/>
      <c r="D1059" s="1"/>
      <c r="E1059" s="1"/>
      <c r="F1059" s="1"/>
      <c r="G1059" s="1"/>
      <c r="H1059" s="474"/>
    </row>
    <row r="1060" spans="1:8" ht="15.75" customHeight="1">
      <c r="A1060" s="29"/>
      <c r="B1060" s="30"/>
      <c r="C1060" s="30"/>
      <c r="D1060" s="1"/>
      <c r="E1060" s="1"/>
      <c r="F1060" s="1"/>
      <c r="G1060" s="1"/>
      <c r="H1060" s="474"/>
    </row>
    <row r="1061" spans="1:8" ht="15.75" customHeight="1">
      <c r="A1061" s="29"/>
      <c r="B1061" s="30"/>
      <c r="C1061" s="30"/>
      <c r="D1061" s="1"/>
      <c r="E1061" s="1"/>
      <c r="F1061" s="1"/>
      <c r="G1061" s="1"/>
      <c r="H1061" s="474"/>
    </row>
    <row r="1062" spans="1:8" ht="15.75" customHeight="1">
      <c r="A1062" s="29"/>
      <c r="B1062" s="30"/>
      <c r="C1062" s="30"/>
      <c r="D1062" s="1"/>
      <c r="E1062" s="1"/>
      <c r="F1062" s="1"/>
      <c r="G1062" s="1"/>
      <c r="H1062" s="474"/>
    </row>
    <row r="1063" spans="1:8" ht="15.75" customHeight="1">
      <c r="A1063" s="29"/>
      <c r="B1063" s="30"/>
      <c r="C1063" s="30"/>
      <c r="D1063" s="1"/>
      <c r="E1063" s="1"/>
      <c r="F1063" s="1"/>
      <c r="G1063" s="1"/>
      <c r="H1063" s="474"/>
    </row>
    <row r="1064" spans="1:8" ht="15.75" customHeight="1">
      <c r="A1064" s="29"/>
      <c r="B1064" s="30"/>
      <c r="C1064" s="30"/>
      <c r="D1064" s="1"/>
      <c r="E1064" s="1"/>
      <c r="F1064" s="1"/>
      <c r="G1064" s="1"/>
      <c r="H1064" s="474"/>
    </row>
    <row r="1065" spans="1:8" ht="15.75" customHeight="1">
      <c r="A1065" s="29"/>
      <c r="B1065" s="30"/>
      <c r="C1065" s="30"/>
      <c r="D1065" s="1"/>
      <c r="E1065" s="1"/>
      <c r="F1065" s="1"/>
      <c r="G1065" s="1"/>
      <c r="H1065" s="474"/>
    </row>
    <row r="1066" spans="1:8" ht="15.75" customHeight="1">
      <c r="A1066" s="29"/>
      <c r="B1066" s="30"/>
      <c r="C1066" s="30"/>
      <c r="D1066" s="1"/>
      <c r="E1066" s="1"/>
      <c r="F1066" s="1"/>
      <c r="G1066" s="1"/>
      <c r="H1066" s="474"/>
    </row>
    <row r="1067" spans="1:8" ht="15.75" customHeight="1">
      <c r="A1067" s="29"/>
      <c r="B1067" s="30"/>
      <c r="C1067" s="30"/>
      <c r="D1067" s="1"/>
      <c r="E1067" s="1"/>
      <c r="F1067" s="1"/>
      <c r="G1067" s="1"/>
      <c r="H1067" s="474"/>
    </row>
    <row r="1068" spans="1:8" ht="15.75" customHeight="1">
      <c r="A1068" s="29"/>
      <c r="B1068" s="30"/>
      <c r="C1068" s="30"/>
      <c r="D1068" s="1"/>
      <c r="E1068" s="1"/>
      <c r="F1068" s="1"/>
      <c r="G1068" s="1"/>
      <c r="H1068" s="474"/>
    </row>
    <row r="1069" spans="1:8" ht="15.75" customHeight="1">
      <c r="A1069" s="29"/>
      <c r="B1069" s="30"/>
      <c r="C1069" s="30"/>
      <c r="D1069" s="1"/>
      <c r="E1069" s="1"/>
      <c r="F1069" s="1"/>
      <c r="G1069" s="1"/>
      <c r="H1069" s="474"/>
    </row>
    <row r="1070" spans="1:8" ht="15.75" customHeight="1">
      <c r="A1070" s="29"/>
      <c r="B1070" s="30"/>
      <c r="C1070" s="30"/>
      <c r="D1070" s="1"/>
      <c r="E1070" s="1"/>
      <c r="F1070" s="1"/>
      <c r="G1070" s="1"/>
      <c r="H1070" s="474"/>
    </row>
    <row r="1071" spans="1:8" ht="15.75" customHeight="1">
      <c r="A1071" s="29"/>
      <c r="B1071" s="30"/>
      <c r="C1071" s="30"/>
      <c r="D1071" s="1"/>
      <c r="E1071" s="1"/>
      <c r="F1071" s="1"/>
      <c r="G1071" s="1"/>
      <c r="H1071" s="474"/>
    </row>
    <row r="1072" spans="1:8" ht="15.75" customHeight="1">
      <c r="A1072" s="29"/>
      <c r="B1072" s="30"/>
      <c r="C1072" s="30"/>
      <c r="D1072" s="1"/>
      <c r="E1072" s="1"/>
      <c r="F1072" s="1"/>
      <c r="G1072" s="1"/>
      <c r="H1072" s="474"/>
    </row>
    <row r="1073" spans="1:8" ht="15.75" customHeight="1">
      <c r="A1073" s="29"/>
      <c r="B1073" s="30"/>
      <c r="C1073" s="30"/>
      <c r="D1073" s="1"/>
      <c r="E1073" s="1"/>
      <c r="F1073" s="1"/>
      <c r="G1073" s="1"/>
      <c r="H1073" s="474"/>
    </row>
    <row r="1074" spans="1:8" ht="15.75" customHeight="1">
      <c r="A1074" s="29"/>
      <c r="B1074" s="30"/>
      <c r="C1074" s="30"/>
      <c r="D1074" s="1"/>
      <c r="E1074" s="1"/>
      <c r="F1074" s="1"/>
      <c r="G1074" s="1"/>
      <c r="H1074" s="474"/>
    </row>
    <row r="1075" spans="1:8" ht="15.75" customHeight="1">
      <c r="A1075" s="29"/>
      <c r="B1075" s="30"/>
      <c r="C1075" s="30"/>
      <c r="D1075" s="1"/>
      <c r="E1075" s="1"/>
      <c r="F1075" s="1"/>
      <c r="G1075" s="1"/>
      <c r="H1075" s="474"/>
    </row>
    <row r="1076" spans="1:8" ht="15.75" customHeight="1">
      <c r="A1076" s="29"/>
      <c r="B1076" s="30"/>
      <c r="C1076" s="30"/>
      <c r="D1076" s="1"/>
      <c r="E1076" s="1"/>
      <c r="F1076" s="1"/>
      <c r="G1076" s="1"/>
      <c r="H1076" s="474"/>
    </row>
    <row r="1077" spans="1:8" ht="15.75" customHeight="1">
      <c r="A1077" s="29"/>
      <c r="B1077" s="30"/>
      <c r="C1077" s="30"/>
      <c r="D1077" s="1"/>
      <c r="E1077" s="1"/>
      <c r="F1077" s="1"/>
      <c r="G1077" s="1"/>
      <c r="H1077" s="474"/>
    </row>
    <row r="1078" spans="1:8" ht="15.75" customHeight="1">
      <c r="A1078" s="29"/>
      <c r="B1078" s="30"/>
      <c r="C1078" s="30"/>
      <c r="D1078" s="1"/>
      <c r="E1078" s="1"/>
      <c r="F1078" s="1"/>
      <c r="G1078" s="1"/>
      <c r="H1078" s="474"/>
    </row>
    <row r="1079" spans="1:8" ht="15.75" customHeight="1">
      <c r="A1079" s="29"/>
      <c r="B1079" s="30"/>
      <c r="C1079" s="30"/>
      <c r="D1079" s="1"/>
      <c r="E1079" s="1"/>
      <c r="F1079" s="1"/>
      <c r="G1079" s="1"/>
      <c r="H1079" s="474"/>
    </row>
    <row r="1080" spans="1:8" ht="15.75" customHeight="1">
      <c r="A1080" s="29"/>
      <c r="B1080" s="30"/>
      <c r="C1080" s="30"/>
      <c r="D1080" s="1"/>
      <c r="E1080" s="1"/>
      <c r="F1080" s="1"/>
      <c r="G1080" s="1"/>
      <c r="H1080" s="474"/>
    </row>
    <row r="1081" spans="1:8" ht="15.75" customHeight="1">
      <c r="A1081" s="29"/>
      <c r="B1081" s="30"/>
      <c r="C1081" s="30"/>
      <c r="D1081" s="1"/>
      <c r="E1081" s="1"/>
      <c r="F1081" s="1"/>
      <c r="G1081" s="1"/>
      <c r="H1081" s="474"/>
    </row>
    <row r="1082" spans="1:8" ht="15.75" customHeight="1">
      <c r="A1082" s="29"/>
      <c r="B1082" s="30"/>
      <c r="C1082" s="30"/>
      <c r="D1082" s="1"/>
      <c r="E1082" s="1"/>
      <c r="F1082" s="1"/>
      <c r="G1082" s="1"/>
      <c r="H1082" s="474"/>
    </row>
    <row r="1083" spans="1:8" ht="15.75" customHeight="1">
      <c r="A1083" s="29"/>
      <c r="B1083" s="30"/>
      <c r="C1083" s="30"/>
      <c r="D1083" s="1"/>
      <c r="E1083" s="1"/>
      <c r="F1083" s="1"/>
      <c r="G1083" s="1"/>
      <c r="H1083" s="474"/>
    </row>
    <row r="1084" spans="1:8" ht="15.75" customHeight="1">
      <c r="A1084" s="29"/>
      <c r="B1084" s="30"/>
      <c r="C1084" s="30"/>
      <c r="D1084" s="1"/>
      <c r="E1084" s="1"/>
      <c r="F1084" s="1"/>
      <c r="G1084" s="1"/>
      <c r="H1084" s="474"/>
    </row>
    <row r="1085" spans="1:8" ht="15.75" customHeight="1">
      <c r="A1085" s="29"/>
      <c r="B1085" s="30"/>
      <c r="C1085" s="30"/>
      <c r="D1085" s="1"/>
      <c r="E1085" s="1"/>
      <c r="F1085" s="1"/>
      <c r="G1085" s="1"/>
      <c r="H1085" s="474"/>
    </row>
    <row r="1086" spans="1:8" ht="15.75" customHeight="1">
      <c r="A1086" s="29"/>
      <c r="B1086" s="30"/>
      <c r="C1086" s="30"/>
      <c r="D1086" s="1"/>
      <c r="E1086" s="1"/>
      <c r="F1086" s="1"/>
      <c r="G1086" s="1"/>
      <c r="H1086" s="474"/>
    </row>
    <row r="1087" spans="1:8" ht="15.75" customHeight="1">
      <c r="A1087" s="29"/>
      <c r="B1087" s="30"/>
      <c r="C1087" s="30"/>
      <c r="D1087" s="1"/>
      <c r="E1087" s="1"/>
      <c r="F1087" s="1"/>
      <c r="G1087" s="1"/>
      <c r="H1087" s="474"/>
    </row>
    <row r="1088" spans="1:8" ht="15.75" customHeight="1">
      <c r="A1088" s="29"/>
      <c r="B1088" s="30"/>
      <c r="C1088" s="30"/>
      <c r="D1088" s="1"/>
      <c r="E1088" s="1"/>
      <c r="F1088" s="1"/>
      <c r="G1088" s="1"/>
      <c r="H1088" s="474"/>
    </row>
    <row r="1089" spans="1:8" ht="15.75" customHeight="1">
      <c r="A1089" s="29"/>
      <c r="B1089" s="30"/>
      <c r="C1089" s="30"/>
      <c r="D1089" s="1"/>
      <c r="E1089" s="1"/>
      <c r="F1089" s="1"/>
      <c r="G1089" s="1"/>
      <c r="H1089" s="474"/>
    </row>
    <row r="1090" spans="1:8" ht="15.75" customHeight="1">
      <c r="A1090" s="29"/>
      <c r="B1090" s="30"/>
      <c r="C1090" s="30"/>
      <c r="D1090" s="1"/>
      <c r="E1090" s="1"/>
      <c r="F1090" s="1"/>
      <c r="G1090" s="1"/>
      <c r="H1090" s="474"/>
    </row>
    <row r="1091" spans="1:8" ht="15.75" customHeight="1">
      <c r="A1091" s="29"/>
      <c r="B1091" s="30"/>
      <c r="C1091" s="30"/>
      <c r="D1091" s="1"/>
      <c r="E1091" s="1"/>
      <c r="F1091" s="1"/>
      <c r="G1091" s="1"/>
      <c r="H1091" s="474"/>
    </row>
    <row r="1092" spans="1:8" ht="15.75" customHeight="1">
      <c r="A1092" s="29"/>
      <c r="B1092" s="30"/>
      <c r="C1092" s="30"/>
      <c r="D1092" s="1"/>
      <c r="E1092" s="1"/>
      <c r="F1092" s="1"/>
      <c r="G1092" s="1"/>
      <c r="H1092" s="474"/>
    </row>
    <row r="1093" spans="1:8" ht="15.75" customHeight="1">
      <c r="A1093" s="29"/>
      <c r="B1093" s="30"/>
      <c r="C1093" s="30"/>
      <c r="D1093" s="1"/>
      <c r="E1093" s="1"/>
      <c r="F1093" s="1"/>
      <c r="G1093" s="1"/>
      <c r="H1093" s="474"/>
    </row>
    <row r="1094" spans="1:8" ht="15.75" customHeight="1">
      <c r="A1094" s="29"/>
      <c r="B1094" s="30"/>
      <c r="C1094" s="30"/>
      <c r="D1094" s="1"/>
      <c r="E1094" s="1"/>
      <c r="F1094" s="1"/>
      <c r="G1094" s="1"/>
      <c r="H1094" s="474"/>
    </row>
    <row r="1095" spans="1:8" ht="15.75" customHeight="1">
      <c r="A1095" s="29"/>
      <c r="B1095" s="30"/>
      <c r="C1095" s="30"/>
      <c r="D1095" s="1"/>
      <c r="E1095" s="1"/>
      <c r="F1095" s="1"/>
      <c r="G1095" s="1"/>
      <c r="H1095" s="474"/>
    </row>
    <row r="1096" spans="1:8" ht="15.75" customHeight="1">
      <c r="A1096" s="29"/>
      <c r="B1096" s="30"/>
      <c r="C1096" s="30"/>
      <c r="D1096" s="1"/>
      <c r="E1096" s="1"/>
      <c r="F1096" s="1"/>
      <c r="G1096" s="1"/>
      <c r="H1096" s="474"/>
    </row>
    <row r="1097" spans="1:8" ht="15.75" customHeight="1">
      <c r="A1097" s="29"/>
      <c r="B1097" s="30"/>
      <c r="C1097" s="30"/>
      <c r="D1097" s="1"/>
      <c r="E1097" s="1"/>
      <c r="F1097" s="1"/>
      <c r="G1097" s="1"/>
      <c r="H1097" s="474"/>
    </row>
    <row r="1098" spans="1:8" ht="15.75" customHeight="1">
      <c r="A1098" s="29"/>
      <c r="B1098" s="30"/>
      <c r="C1098" s="30"/>
      <c r="D1098" s="1"/>
      <c r="E1098" s="1"/>
      <c r="F1098" s="1"/>
      <c r="G1098" s="1"/>
      <c r="H1098" s="474"/>
    </row>
    <row r="1099" spans="1:8" ht="15.75" customHeight="1">
      <c r="A1099" s="29"/>
      <c r="B1099" s="30"/>
      <c r="C1099" s="30"/>
      <c r="D1099" s="1"/>
      <c r="E1099" s="1"/>
      <c r="F1099" s="1"/>
      <c r="G1099" s="1"/>
      <c r="H1099" s="474"/>
    </row>
    <row r="1100" spans="1:8" ht="15.75" customHeight="1">
      <c r="A1100" s="29"/>
      <c r="B1100" s="30"/>
      <c r="C1100" s="30"/>
      <c r="D1100" s="1"/>
      <c r="E1100" s="1"/>
      <c r="F1100" s="1"/>
      <c r="G1100" s="1"/>
      <c r="H1100" s="474"/>
    </row>
    <row r="1101" spans="1:8" ht="15.75" customHeight="1">
      <c r="A1101" s="29"/>
      <c r="B1101" s="30"/>
      <c r="C1101" s="30"/>
      <c r="D1101" s="1"/>
      <c r="E1101" s="1"/>
      <c r="F1101" s="1"/>
      <c r="G1101" s="1"/>
      <c r="H1101" s="474"/>
    </row>
    <row r="1102" spans="1:8" ht="15.75" customHeight="1">
      <c r="A1102" s="29"/>
      <c r="B1102" s="30"/>
      <c r="C1102" s="30"/>
      <c r="D1102" s="1"/>
      <c r="E1102" s="1"/>
      <c r="F1102" s="1"/>
      <c r="G1102" s="1"/>
      <c r="H1102" s="474"/>
    </row>
    <row r="1103" spans="1:8" ht="15.75" customHeight="1">
      <c r="A1103" s="29"/>
      <c r="B1103" s="30"/>
      <c r="C1103" s="30"/>
      <c r="D1103" s="1"/>
      <c r="E1103" s="1"/>
      <c r="F1103" s="1"/>
      <c r="G1103" s="1"/>
      <c r="H1103" s="474"/>
    </row>
    <row r="1104" spans="1:8" ht="15.75" customHeight="1">
      <c r="A1104" s="29"/>
      <c r="B1104" s="30"/>
      <c r="C1104" s="30"/>
      <c r="D1104" s="1"/>
      <c r="E1104" s="1"/>
      <c r="F1104" s="1"/>
      <c r="G1104" s="1"/>
      <c r="H1104" s="474"/>
    </row>
    <row r="1105" spans="1:8" ht="15.75" customHeight="1">
      <c r="A1105" s="29"/>
      <c r="B1105" s="30"/>
      <c r="C1105" s="30"/>
      <c r="D1105" s="1"/>
      <c r="E1105" s="1"/>
      <c r="F1105" s="1"/>
      <c r="G1105" s="1"/>
      <c r="H1105" s="474"/>
    </row>
    <row r="1106" spans="1:8" ht="15.75" customHeight="1">
      <c r="A1106" s="29"/>
      <c r="B1106" s="30"/>
      <c r="C1106" s="30"/>
      <c r="D1106" s="1"/>
      <c r="E1106" s="1"/>
      <c r="F1106" s="1"/>
      <c r="G1106" s="1"/>
      <c r="H1106" s="474"/>
    </row>
    <row r="1107" spans="1:8" ht="15.75" customHeight="1">
      <c r="A1107" s="29"/>
      <c r="B1107" s="30"/>
      <c r="C1107" s="30"/>
      <c r="D1107" s="1"/>
      <c r="E1107" s="1"/>
      <c r="F1107" s="1"/>
      <c r="G1107" s="1"/>
      <c r="H1107" s="474"/>
    </row>
    <row r="1108" spans="1:8" ht="15.75" customHeight="1">
      <c r="A1108" s="29"/>
      <c r="B1108" s="30"/>
      <c r="C1108" s="30"/>
      <c r="D1108" s="1"/>
      <c r="E1108" s="1"/>
      <c r="F1108" s="1"/>
      <c r="G1108" s="1"/>
      <c r="H1108" s="474"/>
    </row>
    <row r="1109" spans="1:8" ht="15.75" customHeight="1">
      <c r="A1109" s="29"/>
      <c r="B1109" s="30"/>
      <c r="C1109" s="30"/>
      <c r="D1109" s="1"/>
      <c r="E1109" s="1"/>
      <c r="F1109" s="1"/>
      <c r="G1109" s="1"/>
      <c r="H1109" s="474"/>
    </row>
    <row r="1110" spans="1:8" ht="15.75" customHeight="1">
      <c r="A1110" s="29"/>
      <c r="B1110" s="30"/>
      <c r="C1110" s="30"/>
      <c r="D1110" s="1"/>
      <c r="E1110" s="1"/>
      <c r="F1110" s="1"/>
      <c r="G1110" s="1"/>
      <c r="H1110" s="474"/>
    </row>
    <row r="1111" spans="1:8" ht="15.75" customHeight="1">
      <c r="A1111" s="29"/>
      <c r="B1111" s="30"/>
      <c r="C1111" s="30"/>
      <c r="D1111" s="1"/>
      <c r="E1111" s="1"/>
      <c r="F1111" s="1"/>
      <c r="G1111" s="1"/>
      <c r="H1111" s="474"/>
    </row>
    <row r="1112" spans="1:8" ht="15.75" customHeight="1">
      <c r="A1112" s="29"/>
      <c r="B1112" s="30"/>
      <c r="C1112" s="30"/>
      <c r="D1112" s="1"/>
      <c r="E1112" s="1"/>
      <c r="F1112" s="1"/>
      <c r="G1112" s="1"/>
      <c r="H1112" s="474"/>
    </row>
    <row r="1113" spans="1:8" ht="15.75" customHeight="1">
      <c r="A1113" s="29"/>
      <c r="B1113" s="30"/>
      <c r="C1113" s="30"/>
      <c r="D1113" s="1"/>
      <c r="E1113" s="1"/>
      <c r="F1113" s="1"/>
      <c r="G1113" s="1"/>
      <c r="H1113" s="474"/>
    </row>
    <row r="1114" spans="1:8" ht="15.75" customHeight="1">
      <c r="A1114" s="29"/>
      <c r="B1114" s="30"/>
      <c r="C1114" s="30"/>
      <c r="D1114" s="1"/>
      <c r="E1114" s="1"/>
      <c r="F1114" s="1"/>
      <c r="G1114" s="1"/>
      <c r="H1114" s="474"/>
    </row>
    <row r="1115" spans="1:8" ht="15.75" customHeight="1">
      <c r="A1115" s="29"/>
      <c r="B1115" s="30"/>
      <c r="C1115" s="30"/>
      <c r="D1115" s="1"/>
      <c r="E1115" s="1"/>
      <c r="F1115" s="1"/>
      <c r="G1115" s="1"/>
      <c r="H1115" s="474"/>
    </row>
    <row r="1116" spans="1:8" ht="15.75" customHeight="1">
      <c r="A1116" s="29"/>
      <c r="B1116" s="30"/>
      <c r="C1116" s="30"/>
      <c r="D1116" s="1"/>
      <c r="E1116" s="1"/>
      <c r="F1116" s="1"/>
      <c r="G1116" s="1"/>
      <c r="H1116" s="474"/>
    </row>
    <row r="1117" spans="1:8" ht="15.75" customHeight="1">
      <c r="A1117" s="29"/>
      <c r="B1117" s="30"/>
      <c r="C1117" s="30"/>
      <c r="D1117" s="1"/>
      <c r="E1117" s="1"/>
      <c r="F1117" s="1"/>
      <c r="G1117" s="1"/>
      <c r="H1117" s="474"/>
    </row>
    <row r="1118" spans="1:8" ht="15.75" customHeight="1">
      <c r="A1118" s="29"/>
      <c r="B1118" s="30"/>
      <c r="C1118" s="30"/>
      <c r="D1118" s="1"/>
      <c r="E1118" s="1"/>
      <c r="F1118" s="1"/>
      <c r="G1118" s="1"/>
      <c r="H1118" s="474"/>
    </row>
    <row r="1119" spans="1:8" ht="15.75" customHeight="1">
      <c r="A1119" s="29"/>
      <c r="B1119" s="30"/>
      <c r="C1119" s="30"/>
      <c r="D1119" s="1"/>
      <c r="E1119" s="1"/>
      <c r="F1119" s="1"/>
      <c r="G1119" s="1"/>
      <c r="H1119" s="474"/>
    </row>
    <row r="1120" spans="1:8" ht="15.75" customHeight="1">
      <c r="A1120" s="29"/>
      <c r="B1120" s="30"/>
      <c r="C1120" s="30"/>
      <c r="D1120" s="1"/>
      <c r="E1120" s="1"/>
      <c r="F1120" s="1"/>
      <c r="G1120" s="1"/>
      <c r="H1120" s="474"/>
    </row>
    <row r="1121" spans="1:8" ht="15.75" customHeight="1">
      <c r="A1121" s="29"/>
      <c r="B1121" s="30"/>
      <c r="C1121" s="30"/>
      <c r="D1121" s="1"/>
      <c r="E1121" s="1"/>
      <c r="F1121" s="1"/>
      <c r="G1121" s="1"/>
      <c r="H1121" s="474"/>
    </row>
    <row r="1122" spans="1:8" ht="15.75" customHeight="1">
      <c r="A1122" s="29"/>
      <c r="B1122" s="30"/>
      <c r="C1122" s="30"/>
      <c r="D1122" s="1"/>
      <c r="E1122" s="1"/>
      <c r="F1122" s="1"/>
      <c r="G1122" s="1"/>
      <c r="H1122" s="474"/>
    </row>
    <row r="1123" spans="1:8" ht="15.75" customHeight="1">
      <c r="A1123" s="29"/>
      <c r="B1123" s="30"/>
      <c r="C1123" s="30"/>
      <c r="D1123" s="1"/>
      <c r="E1123" s="1"/>
      <c r="F1123" s="1"/>
      <c r="G1123" s="1"/>
      <c r="H1123" s="474"/>
    </row>
    <row r="1124" spans="1:8" ht="15.75" customHeight="1">
      <c r="A1124" s="29"/>
      <c r="B1124" s="30"/>
      <c r="C1124" s="30"/>
      <c r="D1124" s="1"/>
      <c r="E1124" s="1"/>
      <c r="F1124" s="1"/>
      <c r="G1124" s="1"/>
      <c r="H1124" s="474"/>
    </row>
    <row r="1125" spans="1:8" ht="15.75" customHeight="1">
      <c r="A1125" s="29"/>
      <c r="B1125" s="30"/>
      <c r="C1125" s="30"/>
      <c r="D1125" s="1"/>
      <c r="E1125" s="1"/>
      <c r="F1125" s="1"/>
      <c r="G1125" s="1"/>
      <c r="H1125" s="474"/>
    </row>
    <row r="1126" spans="1:8" ht="15.75" customHeight="1">
      <c r="A1126" s="29"/>
      <c r="B1126" s="30"/>
      <c r="C1126" s="30"/>
      <c r="D1126" s="1"/>
      <c r="E1126" s="1"/>
      <c r="F1126" s="1"/>
      <c r="G1126" s="1"/>
      <c r="H1126" s="474"/>
    </row>
    <row r="1127" spans="1:8" ht="15.75" customHeight="1">
      <c r="A1127" s="29"/>
      <c r="B1127" s="30"/>
      <c r="C1127" s="30"/>
      <c r="D1127" s="1"/>
      <c r="E1127" s="1"/>
      <c r="F1127" s="1"/>
      <c r="G1127" s="1"/>
      <c r="H1127" s="474"/>
    </row>
    <row r="1128" spans="1:8" ht="15.75" customHeight="1">
      <c r="A1128" s="29"/>
      <c r="B1128" s="30"/>
      <c r="C1128" s="30"/>
      <c r="D1128" s="1"/>
      <c r="E1128" s="1"/>
      <c r="F1128" s="1"/>
      <c r="G1128" s="1"/>
      <c r="H1128" s="474"/>
    </row>
    <row r="1129" spans="1:8" ht="15.75" customHeight="1">
      <c r="A1129" s="29"/>
      <c r="B1129" s="30"/>
      <c r="C1129" s="30"/>
      <c r="D1129" s="1"/>
      <c r="E1129" s="1"/>
      <c r="F1129" s="1"/>
      <c r="G1129" s="1"/>
      <c r="H1129" s="474"/>
    </row>
    <row r="1130" spans="1:8" ht="15.75" customHeight="1">
      <c r="A1130" s="29"/>
      <c r="B1130" s="30"/>
      <c r="C1130" s="30"/>
      <c r="D1130" s="1"/>
      <c r="E1130" s="1"/>
      <c r="F1130" s="1"/>
      <c r="G1130" s="1"/>
      <c r="H1130" s="474"/>
    </row>
    <row r="1131" spans="1:8" ht="15.75" customHeight="1">
      <c r="A1131" s="29"/>
      <c r="B1131" s="30"/>
      <c r="C1131" s="30"/>
      <c r="D1131" s="1"/>
      <c r="E1131" s="1"/>
      <c r="F1131" s="1"/>
      <c r="G1131" s="1"/>
      <c r="H1131" s="474"/>
    </row>
    <row r="1132" spans="1:8" ht="15.75" customHeight="1">
      <c r="A1132" s="29"/>
      <c r="B1132" s="30"/>
      <c r="C1132" s="30"/>
      <c r="D1132" s="1"/>
      <c r="E1132" s="1"/>
      <c r="F1132" s="1"/>
      <c r="G1132" s="1"/>
      <c r="H1132" s="474"/>
    </row>
    <row r="1133" spans="1:8" ht="15.75" customHeight="1">
      <c r="A1133" s="29"/>
      <c r="B1133" s="30"/>
      <c r="C1133" s="30"/>
      <c r="D1133" s="1"/>
      <c r="E1133" s="1"/>
      <c r="F1133" s="1"/>
      <c r="G1133" s="1"/>
      <c r="H1133" s="474"/>
    </row>
    <row r="1134" spans="1:8" ht="15.75" customHeight="1">
      <c r="A1134" s="29"/>
      <c r="B1134" s="30"/>
      <c r="C1134" s="30"/>
      <c r="D1134" s="1"/>
      <c r="E1134" s="1"/>
      <c r="F1134" s="1"/>
      <c r="G1134" s="1"/>
      <c r="H1134" s="474"/>
    </row>
    <row r="1135" spans="1:8" ht="15.75" customHeight="1">
      <c r="A1135" s="29"/>
      <c r="B1135" s="30"/>
      <c r="C1135" s="30"/>
      <c r="D1135" s="1"/>
      <c r="E1135" s="1"/>
      <c r="F1135" s="1"/>
      <c r="G1135" s="1"/>
      <c r="H1135" s="474"/>
    </row>
    <row r="1136" spans="1:8" ht="15.75" customHeight="1">
      <c r="A1136" s="29"/>
      <c r="B1136" s="30"/>
      <c r="C1136" s="30"/>
      <c r="D1136" s="1"/>
      <c r="E1136" s="1"/>
      <c r="F1136" s="1"/>
      <c r="G1136" s="1"/>
      <c r="H1136" s="474"/>
    </row>
    <row r="1137" spans="1:8" ht="15.75" customHeight="1">
      <c r="A1137" s="29"/>
      <c r="B1137" s="30"/>
      <c r="C1137" s="30"/>
      <c r="D1137" s="1"/>
      <c r="E1137" s="1"/>
      <c r="F1137" s="1"/>
      <c r="G1137" s="1"/>
      <c r="H1137" s="474"/>
    </row>
    <row r="1138" spans="1:8" ht="15.75" customHeight="1">
      <c r="A1138" s="29"/>
      <c r="B1138" s="30"/>
      <c r="C1138" s="30"/>
      <c r="D1138" s="1"/>
      <c r="E1138" s="1"/>
      <c r="F1138" s="1"/>
      <c r="G1138" s="1"/>
      <c r="H1138" s="474"/>
    </row>
    <row r="1139" spans="1:8" ht="15.75" customHeight="1">
      <c r="A1139" s="29"/>
      <c r="B1139" s="30"/>
      <c r="C1139" s="30"/>
      <c r="D1139" s="1"/>
      <c r="E1139" s="1"/>
      <c r="F1139" s="1"/>
      <c r="G1139" s="1"/>
      <c r="H1139" s="474"/>
    </row>
    <row r="1140" spans="1:8" ht="15.75" customHeight="1">
      <c r="A1140" s="29"/>
      <c r="B1140" s="30"/>
      <c r="C1140" s="30"/>
      <c r="D1140" s="1"/>
      <c r="E1140" s="1"/>
      <c r="F1140" s="1"/>
      <c r="G1140" s="1"/>
      <c r="H1140" s="474"/>
    </row>
    <row r="1141" spans="1:8" ht="15.75" customHeight="1">
      <c r="A1141" s="29"/>
      <c r="B1141" s="30"/>
      <c r="C1141" s="30"/>
      <c r="D1141" s="1"/>
      <c r="E1141" s="1"/>
      <c r="F1141" s="1"/>
      <c r="G1141" s="1"/>
      <c r="H1141" s="474"/>
    </row>
    <row r="1142" spans="1:8" ht="15.75" customHeight="1">
      <c r="A1142" s="29"/>
      <c r="B1142" s="30"/>
      <c r="C1142" s="30"/>
      <c r="D1142" s="1"/>
      <c r="E1142" s="1"/>
      <c r="F1142" s="1"/>
      <c r="G1142" s="1"/>
      <c r="H1142" s="474"/>
    </row>
    <row r="1143" spans="1:8" ht="15.75" customHeight="1">
      <c r="A1143" s="29"/>
      <c r="B1143" s="30"/>
      <c r="C1143" s="30"/>
      <c r="D1143" s="1"/>
      <c r="E1143" s="1"/>
      <c r="F1143" s="1"/>
      <c r="G1143" s="1"/>
      <c r="H1143" s="474"/>
    </row>
    <row r="1144" spans="1:8" ht="15.75" customHeight="1">
      <c r="A1144" s="29"/>
      <c r="B1144" s="30"/>
      <c r="C1144" s="30"/>
      <c r="D1144" s="1"/>
      <c r="E1144" s="1"/>
      <c r="F1144" s="1"/>
      <c r="G1144" s="1"/>
      <c r="H1144" s="474"/>
    </row>
    <row r="1145" spans="1:8" ht="15.75" customHeight="1">
      <c r="A1145" s="29"/>
      <c r="B1145" s="30"/>
      <c r="C1145" s="30"/>
      <c r="D1145" s="1"/>
      <c r="E1145" s="1"/>
      <c r="F1145" s="1"/>
      <c r="G1145" s="1"/>
      <c r="H1145" s="474"/>
    </row>
    <row r="1146" spans="1:8" ht="15.75" customHeight="1">
      <c r="A1146" s="29"/>
      <c r="B1146" s="30"/>
      <c r="C1146" s="30"/>
      <c r="D1146" s="1"/>
      <c r="E1146" s="1"/>
      <c r="F1146" s="1"/>
      <c r="G1146" s="1"/>
      <c r="H1146" s="474"/>
    </row>
    <row r="1147" spans="1:8" ht="15.75" customHeight="1">
      <c r="A1147" s="29"/>
      <c r="B1147" s="30"/>
      <c r="C1147" s="30"/>
      <c r="D1147" s="1"/>
      <c r="E1147" s="1"/>
      <c r="F1147" s="1"/>
      <c r="G1147" s="1"/>
      <c r="H1147" s="474"/>
    </row>
    <row r="1148" spans="1:8" ht="15.75" customHeight="1">
      <c r="A1148" s="29"/>
      <c r="B1148" s="30"/>
      <c r="C1148" s="30"/>
      <c r="D1148" s="1"/>
      <c r="E1148" s="1"/>
      <c r="F1148" s="1"/>
      <c r="G1148" s="1"/>
      <c r="H1148" s="474"/>
    </row>
    <row r="1149" spans="1:8" ht="15.75" customHeight="1">
      <c r="A1149" s="29"/>
      <c r="B1149" s="30"/>
      <c r="C1149" s="30"/>
      <c r="D1149" s="1"/>
      <c r="E1149" s="1"/>
      <c r="F1149" s="1"/>
      <c r="G1149" s="1"/>
      <c r="H1149" s="474"/>
    </row>
    <row r="1150" spans="1:8" ht="15.75" customHeight="1">
      <c r="A1150" s="29"/>
      <c r="B1150" s="30"/>
      <c r="C1150" s="30"/>
      <c r="D1150" s="1"/>
      <c r="E1150" s="1"/>
      <c r="F1150" s="1"/>
      <c r="G1150" s="1"/>
      <c r="H1150" s="474"/>
    </row>
    <row r="1151" spans="1:8" ht="15.75" customHeight="1">
      <c r="A1151" s="29"/>
      <c r="B1151" s="30"/>
      <c r="C1151" s="30"/>
      <c r="D1151" s="1"/>
      <c r="E1151" s="1"/>
      <c r="F1151" s="1"/>
      <c r="G1151" s="1"/>
      <c r="H1151" s="474"/>
    </row>
    <row r="1152" spans="1:8" ht="15.75" customHeight="1">
      <c r="A1152" s="29"/>
      <c r="B1152" s="30"/>
      <c r="C1152" s="30"/>
      <c r="D1152" s="1"/>
      <c r="E1152" s="1"/>
      <c r="F1152" s="1"/>
      <c r="G1152" s="1"/>
      <c r="H1152" s="474"/>
    </row>
    <row r="1153" spans="1:8" ht="15.75" customHeight="1">
      <c r="A1153" s="29"/>
      <c r="B1153" s="30"/>
      <c r="C1153" s="30"/>
      <c r="D1153" s="1"/>
      <c r="E1153" s="1"/>
      <c r="F1153" s="1"/>
      <c r="G1153" s="1"/>
      <c r="H1153" s="474"/>
    </row>
    <row r="1154" spans="1:8" ht="15.75" customHeight="1">
      <c r="A1154" s="29"/>
      <c r="B1154" s="30"/>
      <c r="C1154" s="30"/>
      <c r="D1154" s="1"/>
      <c r="E1154" s="1"/>
      <c r="F1154" s="1"/>
      <c r="G1154" s="1"/>
      <c r="H1154" s="474"/>
    </row>
    <row r="1155" spans="1:8" ht="15.75" customHeight="1">
      <c r="A1155" s="29"/>
      <c r="B1155" s="30"/>
      <c r="C1155" s="30"/>
      <c r="D1155" s="1"/>
      <c r="E1155" s="1"/>
      <c r="F1155" s="1"/>
      <c r="G1155" s="1"/>
      <c r="H1155" s="474"/>
    </row>
    <row r="1156" spans="1:8" ht="15.75" customHeight="1">
      <c r="A1156" s="29"/>
      <c r="B1156" s="30"/>
      <c r="C1156" s="30"/>
      <c r="D1156" s="1"/>
      <c r="E1156" s="1"/>
      <c r="F1156" s="1"/>
      <c r="G1156" s="1"/>
      <c r="H1156" s="474"/>
    </row>
    <row r="1157" spans="1:8" ht="15.75" customHeight="1">
      <c r="A1157" s="29"/>
      <c r="B1157" s="30"/>
      <c r="C1157" s="30"/>
      <c r="D1157" s="1"/>
      <c r="E1157" s="1"/>
      <c r="F1157" s="1"/>
      <c r="G1157" s="1"/>
      <c r="H1157" s="474"/>
    </row>
    <row r="1158" spans="1:8" ht="15.75" customHeight="1">
      <c r="A1158" s="29"/>
      <c r="B1158" s="30"/>
      <c r="C1158" s="30"/>
      <c r="D1158" s="1"/>
      <c r="E1158" s="1"/>
      <c r="F1158" s="1"/>
      <c r="G1158" s="1"/>
      <c r="H1158" s="474"/>
    </row>
    <row r="1159" spans="1:8" ht="15.75" customHeight="1">
      <c r="A1159" s="29"/>
      <c r="B1159" s="30"/>
      <c r="C1159" s="30"/>
      <c r="D1159" s="1"/>
      <c r="E1159" s="1"/>
      <c r="F1159" s="1"/>
      <c r="G1159" s="1"/>
      <c r="H1159" s="474"/>
    </row>
    <row r="1160" spans="1:8" ht="15.75" customHeight="1">
      <c r="A1160" s="29"/>
      <c r="B1160" s="30"/>
      <c r="C1160" s="30"/>
      <c r="D1160" s="1"/>
      <c r="E1160" s="1"/>
      <c r="F1160" s="1"/>
      <c r="G1160" s="1"/>
      <c r="H1160" s="474"/>
    </row>
    <row r="1161" spans="1:8" ht="15.75" customHeight="1">
      <c r="A1161" s="29"/>
      <c r="B1161" s="30"/>
      <c r="C1161" s="30"/>
      <c r="D1161" s="1"/>
      <c r="E1161" s="1"/>
      <c r="F1161" s="1"/>
      <c r="G1161" s="1"/>
      <c r="H1161" s="474"/>
    </row>
    <row r="1162" spans="1:8" ht="15.75" customHeight="1">
      <c r="A1162" s="29"/>
      <c r="B1162" s="30"/>
      <c r="C1162" s="30"/>
      <c r="D1162" s="1"/>
      <c r="E1162" s="1"/>
      <c r="F1162" s="1"/>
      <c r="G1162" s="1"/>
      <c r="H1162" s="474"/>
    </row>
    <row r="1163" spans="1:8" ht="15.75" customHeight="1">
      <c r="A1163" s="29"/>
      <c r="B1163" s="30"/>
      <c r="C1163" s="30"/>
      <c r="D1163" s="1"/>
      <c r="E1163" s="1"/>
      <c r="F1163" s="1"/>
      <c r="G1163" s="1"/>
      <c r="H1163" s="474"/>
    </row>
    <row r="1164" spans="1:8" ht="15.75" customHeight="1">
      <c r="A1164" s="29"/>
      <c r="B1164" s="30"/>
      <c r="C1164" s="30"/>
      <c r="D1164" s="1"/>
      <c r="E1164" s="1"/>
      <c r="F1164" s="1"/>
      <c r="G1164" s="1"/>
      <c r="H1164" s="474"/>
    </row>
    <row r="1165" spans="1:8" ht="15.75" customHeight="1">
      <c r="A1165" s="29"/>
      <c r="B1165" s="30"/>
      <c r="C1165" s="30"/>
      <c r="D1165" s="1"/>
      <c r="E1165" s="1"/>
      <c r="F1165" s="1"/>
      <c r="G1165" s="1"/>
      <c r="H1165" s="474"/>
    </row>
    <row r="1166" spans="1:8" ht="15.75" customHeight="1">
      <c r="A1166" s="29"/>
      <c r="B1166" s="30"/>
      <c r="C1166" s="30"/>
      <c r="D1166" s="1"/>
      <c r="E1166" s="1"/>
      <c r="F1166" s="1"/>
      <c r="G1166" s="1"/>
      <c r="H1166" s="474"/>
    </row>
    <row r="1167" spans="1:8" ht="15.75" customHeight="1">
      <c r="A1167" s="29"/>
      <c r="B1167" s="30"/>
      <c r="C1167" s="30"/>
      <c r="D1167" s="1"/>
      <c r="E1167" s="1"/>
      <c r="F1167" s="1"/>
      <c r="G1167" s="1"/>
      <c r="H1167" s="474"/>
    </row>
    <row r="1168" spans="1:8" ht="15.75" customHeight="1">
      <c r="A1168" s="29"/>
      <c r="B1168" s="30"/>
      <c r="C1168" s="30"/>
      <c r="D1168" s="1"/>
      <c r="E1168" s="1"/>
      <c r="F1168" s="1"/>
      <c r="G1168" s="1"/>
      <c r="H1168" s="474"/>
    </row>
    <row r="1169" spans="1:8" ht="15.75" customHeight="1">
      <c r="A1169" s="29"/>
      <c r="B1169" s="30"/>
      <c r="C1169" s="30"/>
      <c r="D1169" s="1"/>
      <c r="E1169" s="1"/>
      <c r="F1169" s="1"/>
      <c r="G1169" s="1"/>
      <c r="H1169" s="474"/>
    </row>
    <row r="1170" spans="1:8" ht="15.75" customHeight="1">
      <c r="A1170" s="29"/>
      <c r="B1170" s="30"/>
      <c r="C1170" s="30"/>
      <c r="D1170" s="1"/>
      <c r="E1170" s="1"/>
      <c r="F1170" s="1"/>
      <c r="G1170" s="1"/>
      <c r="H1170" s="474"/>
    </row>
    <row r="1171" spans="1:8" ht="15.75" customHeight="1">
      <c r="A1171" s="29"/>
      <c r="B1171" s="30"/>
      <c r="C1171" s="30"/>
      <c r="D1171" s="1"/>
      <c r="E1171" s="1"/>
      <c r="F1171" s="1"/>
      <c r="G1171" s="1"/>
      <c r="H1171" s="474"/>
    </row>
    <row r="1172" spans="1:8" ht="15.75" customHeight="1">
      <c r="A1172" s="29"/>
      <c r="B1172" s="30"/>
      <c r="C1172" s="30"/>
      <c r="D1172" s="1"/>
      <c r="E1172" s="1"/>
      <c r="F1172" s="1"/>
      <c r="G1172" s="1"/>
      <c r="H1172" s="474"/>
    </row>
    <row r="1173" spans="1:8" ht="15.75" customHeight="1">
      <c r="A1173" s="29"/>
      <c r="B1173" s="30"/>
      <c r="C1173" s="30"/>
      <c r="D1173" s="1"/>
      <c r="E1173" s="1"/>
      <c r="F1173" s="1"/>
      <c r="G1173" s="1"/>
      <c r="H1173" s="474"/>
    </row>
    <row r="1174" spans="1:8" ht="15.75" customHeight="1">
      <c r="A1174" s="29"/>
      <c r="B1174" s="30"/>
      <c r="C1174" s="30"/>
      <c r="D1174" s="1"/>
      <c r="E1174" s="1"/>
      <c r="F1174" s="1"/>
      <c r="G1174" s="1"/>
      <c r="H1174" s="474"/>
    </row>
    <row r="1175" spans="1:8" ht="15.75" customHeight="1">
      <c r="A1175" s="29"/>
      <c r="B1175" s="30"/>
      <c r="C1175" s="30"/>
      <c r="D1175" s="1"/>
      <c r="E1175" s="1"/>
      <c r="F1175" s="1"/>
      <c r="G1175" s="1"/>
      <c r="H1175" s="474"/>
    </row>
    <row r="1176" spans="1:8" ht="15.75" customHeight="1">
      <c r="A1176" s="29"/>
      <c r="B1176" s="30"/>
      <c r="C1176" s="30"/>
      <c r="D1176" s="1"/>
      <c r="E1176" s="1"/>
      <c r="F1176" s="1"/>
      <c r="G1176" s="1"/>
      <c r="H1176" s="474"/>
    </row>
    <row r="1177" spans="1:8" ht="15.75" customHeight="1">
      <c r="A1177" s="29"/>
      <c r="B1177" s="30"/>
      <c r="C1177" s="30"/>
      <c r="D1177" s="1"/>
      <c r="E1177" s="1"/>
      <c r="F1177" s="1"/>
      <c r="G1177" s="1"/>
      <c r="H1177" s="474"/>
    </row>
    <row r="1178" spans="1:8" ht="15.75" customHeight="1">
      <c r="A1178" s="29"/>
      <c r="B1178" s="30"/>
      <c r="C1178" s="30"/>
      <c r="D1178" s="1"/>
      <c r="E1178" s="1"/>
      <c r="F1178" s="1"/>
      <c r="G1178" s="1"/>
      <c r="H1178" s="474"/>
    </row>
    <row r="1179" spans="1:8" ht="15.75" customHeight="1">
      <c r="A1179" s="29"/>
      <c r="B1179" s="30"/>
      <c r="C1179" s="30"/>
      <c r="D1179" s="1"/>
      <c r="E1179" s="1"/>
      <c r="F1179" s="1"/>
      <c r="G1179" s="1"/>
      <c r="H1179" s="474"/>
    </row>
    <row r="1180" spans="1:8" ht="15.75" customHeight="1">
      <c r="A1180" s="29"/>
      <c r="B1180" s="30"/>
      <c r="C1180" s="30"/>
      <c r="D1180" s="1"/>
      <c r="E1180" s="1"/>
      <c r="F1180" s="1"/>
      <c r="G1180" s="1"/>
      <c r="H1180" s="474"/>
    </row>
    <row r="1181" spans="1:8" ht="15.75" customHeight="1">
      <c r="A1181" s="29"/>
      <c r="B1181" s="30"/>
      <c r="C1181" s="30"/>
      <c r="D1181" s="1"/>
      <c r="E1181" s="1"/>
      <c r="F1181" s="1"/>
      <c r="G1181" s="1"/>
      <c r="H1181" s="474"/>
    </row>
    <row r="1182" spans="1:8" ht="15.75" customHeight="1">
      <c r="A1182" s="29"/>
      <c r="B1182" s="30"/>
      <c r="C1182" s="30"/>
      <c r="D1182" s="1"/>
      <c r="E1182" s="1"/>
      <c r="F1182" s="1"/>
      <c r="G1182" s="1"/>
      <c r="H1182" s="474"/>
    </row>
    <row r="1183" spans="1:8" ht="15.75" customHeight="1">
      <c r="A1183" s="29"/>
      <c r="B1183" s="30"/>
      <c r="C1183" s="30"/>
      <c r="D1183" s="1"/>
      <c r="E1183" s="1"/>
      <c r="F1183" s="1"/>
      <c r="G1183" s="1"/>
      <c r="H1183" s="474"/>
    </row>
    <row r="1184" spans="1:8" ht="15.75" customHeight="1">
      <c r="A1184" s="29"/>
      <c r="B1184" s="30"/>
      <c r="C1184" s="30"/>
      <c r="D1184" s="1"/>
      <c r="E1184" s="1"/>
      <c r="F1184" s="1"/>
      <c r="G1184" s="1"/>
      <c r="H1184" s="474"/>
    </row>
    <row r="1185" spans="1:8" ht="15.75" customHeight="1">
      <c r="A1185" s="29"/>
      <c r="B1185" s="30"/>
      <c r="C1185" s="30"/>
      <c r="D1185" s="1"/>
      <c r="E1185" s="1"/>
      <c r="F1185" s="1"/>
      <c r="G1185" s="1"/>
      <c r="H1185" s="474"/>
    </row>
    <row r="1186" spans="1:8" ht="15.75" customHeight="1">
      <c r="A1186" s="29"/>
      <c r="B1186" s="30"/>
      <c r="C1186" s="30"/>
      <c r="D1186" s="1"/>
      <c r="E1186" s="1"/>
      <c r="F1186" s="1"/>
      <c r="G1186" s="1"/>
      <c r="H1186" s="474"/>
    </row>
    <row r="1187" spans="1:8" ht="15.75" customHeight="1">
      <c r="A1187" s="29"/>
      <c r="B1187" s="30"/>
      <c r="C1187" s="30"/>
      <c r="D1187" s="1"/>
      <c r="E1187" s="1"/>
      <c r="F1187" s="1"/>
      <c r="G1187" s="1"/>
      <c r="H1187" s="474"/>
    </row>
    <row r="1188" spans="1:8" ht="15.75" customHeight="1">
      <c r="A1188" s="29"/>
      <c r="B1188" s="30"/>
      <c r="C1188" s="30"/>
      <c r="D1188" s="1"/>
      <c r="E1188" s="1"/>
      <c r="F1188" s="1"/>
      <c r="G1188" s="1"/>
      <c r="H1188" s="474"/>
    </row>
    <row r="1189" spans="1:8" ht="15.75" customHeight="1">
      <c r="A1189" s="29"/>
      <c r="B1189" s="30"/>
      <c r="C1189" s="30"/>
      <c r="D1189" s="1"/>
      <c r="E1189" s="1"/>
      <c r="F1189" s="1"/>
      <c r="G1189" s="1"/>
      <c r="H1189" s="474"/>
    </row>
    <row r="1190" spans="1:8" ht="15.75" customHeight="1">
      <c r="A1190" s="29"/>
      <c r="B1190" s="30"/>
      <c r="C1190" s="30"/>
      <c r="D1190" s="1"/>
      <c r="E1190" s="1"/>
      <c r="F1190" s="1"/>
      <c r="G1190" s="1"/>
      <c r="H1190" s="474"/>
    </row>
    <row r="1191" spans="1:8" ht="15.75" customHeight="1">
      <c r="A1191" s="29"/>
      <c r="B1191" s="30"/>
      <c r="C1191" s="30"/>
      <c r="D1191" s="1"/>
      <c r="E1191" s="1"/>
      <c r="F1191" s="1"/>
      <c r="G1191" s="1"/>
      <c r="H1191" s="474"/>
    </row>
    <row r="1192" spans="1:8" ht="15.75" customHeight="1">
      <c r="A1192" s="29"/>
      <c r="B1192" s="30"/>
      <c r="C1192" s="30"/>
      <c r="D1192" s="1"/>
      <c r="E1192" s="1"/>
      <c r="F1192" s="1"/>
      <c r="G1192" s="1"/>
      <c r="H1192" s="474"/>
    </row>
    <row r="1193" spans="1:8" ht="15.75" customHeight="1">
      <c r="A1193" s="29"/>
      <c r="B1193" s="30"/>
      <c r="C1193" s="30"/>
      <c r="D1193" s="1"/>
      <c r="E1193" s="1"/>
      <c r="F1193" s="1"/>
      <c r="G1193" s="1"/>
      <c r="H1193" s="474"/>
    </row>
    <row r="1194" spans="1:8" ht="15.75" customHeight="1">
      <c r="A1194" s="29"/>
      <c r="B1194" s="30"/>
      <c r="C1194" s="30"/>
      <c r="D1194" s="1"/>
      <c r="E1194" s="1"/>
      <c r="F1194" s="1"/>
      <c r="G1194" s="1"/>
      <c r="H1194" s="474"/>
    </row>
    <row r="1195" spans="1:8" ht="15.75" customHeight="1">
      <c r="A1195" s="29"/>
      <c r="B1195" s="30"/>
      <c r="C1195" s="30"/>
      <c r="D1195" s="1"/>
      <c r="E1195" s="1"/>
      <c r="F1195" s="1"/>
      <c r="G1195" s="1"/>
      <c r="H1195" s="474"/>
    </row>
    <row r="1196" spans="1:8" ht="15.75" customHeight="1">
      <c r="A1196" s="29"/>
      <c r="B1196" s="30"/>
      <c r="C1196" s="30"/>
      <c r="D1196" s="1"/>
      <c r="E1196" s="1"/>
      <c r="F1196" s="1"/>
      <c r="G1196" s="1"/>
      <c r="H1196" s="474"/>
    </row>
    <row r="1197" spans="1:8" ht="15.75" customHeight="1">
      <c r="A1197" s="29"/>
      <c r="B1197" s="30"/>
      <c r="C1197" s="30"/>
      <c r="D1197" s="1"/>
      <c r="E1197" s="1"/>
      <c r="F1197" s="1"/>
      <c r="G1197" s="1"/>
      <c r="H1197" s="474"/>
    </row>
    <row r="1198" spans="1:8" ht="15.75" customHeight="1">
      <c r="A1198" s="29"/>
      <c r="B1198" s="30"/>
      <c r="C1198" s="30"/>
      <c r="D1198" s="1"/>
      <c r="E1198" s="1"/>
      <c r="F1198" s="1"/>
      <c r="G1198" s="1"/>
      <c r="H1198" s="474"/>
    </row>
    <row r="1199" spans="1:8" ht="15.75" customHeight="1">
      <c r="A1199" s="29"/>
      <c r="B1199" s="30"/>
      <c r="C1199" s="30"/>
      <c r="D1199" s="1"/>
      <c r="E1199" s="1"/>
      <c r="F1199" s="1"/>
      <c r="G1199" s="1"/>
      <c r="H1199" s="474"/>
    </row>
    <row r="1200" spans="1:8" ht="15.75" customHeight="1">
      <c r="A1200" s="29"/>
      <c r="B1200" s="30"/>
      <c r="C1200" s="30"/>
      <c r="D1200" s="1"/>
      <c r="E1200" s="1"/>
      <c r="F1200" s="1"/>
      <c r="G1200" s="1"/>
      <c r="H1200" s="474"/>
    </row>
    <row r="1201" spans="1:8" ht="15.75" customHeight="1">
      <c r="A1201" s="29"/>
      <c r="B1201" s="30"/>
      <c r="C1201" s="30"/>
      <c r="D1201" s="1"/>
      <c r="E1201" s="1"/>
      <c r="F1201" s="1"/>
      <c r="G1201" s="1"/>
      <c r="H1201" s="474"/>
    </row>
    <row r="1202" spans="1:8" ht="15.75" customHeight="1">
      <c r="A1202" s="29"/>
      <c r="B1202" s="30"/>
      <c r="C1202" s="30"/>
      <c r="D1202" s="1"/>
      <c r="E1202" s="1"/>
      <c r="F1202" s="1"/>
      <c r="G1202" s="1"/>
      <c r="H1202" s="474"/>
    </row>
    <row r="1203" spans="1:8" ht="15.75" customHeight="1">
      <c r="A1203" s="29"/>
      <c r="B1203" s="30"/>
      <c r="C1203" s="30"/>
      <c r="D1203" s="1"/>
      <c r="E1203" s="1"/>
      <c r="F1203" s="1"/>
      <c r="G1203" s="1"/>
      <c r="H1203" s="474"/>
    </row>
    <row r="1204" spans="1:8" ht="15.75" customHeight="1">
      <c r="A1204" s="29"/>
      <c r="B1204" s="30"/>
      <c r="C1204" s="30"/>
      <c r="D1204" s="1"/>
      <c r="E1204" s="1"/>
      <c r="F1204" s="1"/>
      <c r="G1204" s="1"/>
      <c r="H1204" s="474"/>
    </row>
    <row r="1205" spans="1:8" ht="15.75" customHeight="1">
      <c r="A1205" s="29"/>
      <c r="B1205" s="30"/>
      <c r="C1205" s="30"/>
      <c r="D1205" s="1"/>
      <c r="E1205" s="1"/>
      <c r="F1205" s="1"/>
      <c r="G1205" s="1"/>
      <c r="H1205" s="474"/>
    </row>
    <row r="1206" spans="1:8" ht="15.75" customHeight="1">
      <c r="A1206" s="29"/>
      <c r="B1206" s="30"/>
      <c r="C1206" s="30"/>
      <c r="D1206" s="1"/>
      <c r="E1206" s="1"/>
      <c r="F1206" s="1"/>
      <c r="G1206" s="1"/>
      <c r="H1206" s="474"/>
    </row>
    <row r="1207" spans="1:8" ht="15.75" customHeight="1">
      <c r="A1207" s="29"/>
      <c r="B1207" s="30"/>
      <c r="C1207" s="30"/>
      <c r="D1207" s="1"/>
      <c r="E1207" s="1"/>
      <c r="F1207" s="1"/>
      <c r="G1207" s="1"/>
      <c r="H1207" s="474"/>
    </row>
    <row r="1208" spans="1:8" ht="15.75" customHeight="1">
      <c r="A1208" s="29"/>
      <c r="B1208" s="30"/>
      <c r="C1208" s="30"/>
      <c r="D1208" s="1"/>
      <c r="E1208" s="1"/>
      <c r="F1208" s="1"/>
      <c r="G1208" s="1"/>
      <c r="H1208" s="474"/>
    </row>
    <row r="1209" spans="1:8" ht="15.75" customHeight="1">
      <c r="A1209" s="29"/>
      <c r="B1209" s="30"/>
      <c r="C1209" s="30"/>
      <c r="D1209" s="1"/>
      <c r="E1209" s="1"/>
      <c r="F1209" s="1"/>
      <c r="G1209" s="1"/>
      <c r="H1209" s="474"/>
    </row>
    <row r="1210" spans="1:8" ht="15.75" customHeight="1">
      <c r="A1210" s="29"/>
      <c r="B1210" s="30"/>
      <c r="C1210" s="30"/>
      <c r="D1210" s="1"/>
      <c r="E1210" s="1"/>
      <c r="F1210" s="1"/>
      <c r="G1210" s="1"/>
      <c r="H1210" s="474"/>
    </row>
    <row r="1211" spans="1:8" ht="15.75" customHeight="1">
      <c r="A1211" s="29"/>
      <c r="B1211" s="30"/>
      <c r="C1211" s="30"/>
      <c r="D1211" s="1"/>
      <c r="E1211" s="1"/>
      <c r="F1211" s="1"/>
      <c r="G1211" s="1"/>
      <c r="H1211" s="474"/>
    </row>
    <row r="1212" spans="1:8" ht="15.75" customHeight="1">
      <c r="A1212" s="29"/>
      <c r="B1212" s="30"/>
      <c r="C1212" s="30"/>
      <c r="D1212" s="1"/>
      <c r="E1212" s="1"/>
      <c r="F1212" s="1"/>
      <c r="G1212" s="1"/>
      <c r="H1212" s="474"/>
    </row>
    <row r="1213" spans="1:8" ht="15.75" customHeight="1">
      <c r="A1213" s="29"/>
      <c r="B1213" s="30"/>
      <c r="C1213" s="30"/>
      <c r="D1213" s="1"/>
      <c r="E1213" s="1"/>
      <c r="F1213" s="1"/>
      <c r="G1213" s="1"/>
      <c r="H1213" s="474"/>
    </row>
    <row r="1214" spans="1:8" ht="15.75" customHeight="1">
      <c r="A1214" s="29"/>
      <c r="B1214" s="30"/>
      <c r="C1214" s="30"/>
      <c r="D1214" s="1"/>
      <c r="E1214" s="1"/>
      <c r="F1214" s="1"/>
      <c r="G1214" s="1"/>
      <c r="H1214" s="474"/>
    </row>
    <row r="1215" spans="1:8" ht="15.75" customHeight="1">
      <c r="A1215" s="29"/>
      <c r="B1215" s="30"/>
      <c r="C1215" s="30"/>
      <c r="D1215" s="1"/>
      <c r="E1215" s="1"/>
      <c r="F1215" s="1"/>
      <c r="G1215" s="1"/>
      <c r="H1215" s="474"/>
    </row>
    <row r="1216" spans="1:8" ht="15.75" customHeight="1">
      <c r="A1216" s="29"/>
      <c r="B1216" s="30"/>
      <c r="C1216" s="30"/>
      <c r="D1216" s="1"/>
      <c r="E1216" s="1"/>
      <c r="F1216" s="1"/>
      <c r="G1216" s="1"/>
      <c r="H1216" s="474"/>
    </row>
    <row r="1217" spans="1:8" ht="15.75" customHeight="1">
      <c r="A1217" s="29"/>
      <c r="B1217" s="30"/>
      <c r="C1217" s="30"/>
      <c r="D1217" s="1"/>
      <c r="E1217" s="1"/>
      <c r="F1217" s="1"/>
      <c r="G1217" s="1"/>
      <c r="H1217" s="474"/>
    </row>
    <row r="1218" spans="1:8" ht="15.75" customHeight="1">
      <c r="A1218" s="29"/>
      <c r="B1218" s="30"/>
      <c r="C1218" s="30"/>
      <c r="D1218" s="1"/>
      <c r="E1218" s="1"/>
      <c r="F1218" s="1"/>
      <c r="G1218" s="1"/>
      <c r="H1218" s="474"/>
    </row>
    <row r="1219" spans="1:8" ht="15.75" customHeight="1">
      <c r="A1219" s="29"/>
      <c r="B1219" s="30"/>
      <c r="C1219" s="30"/>
      <c r="D1219" s="1"/>
      <c r="E1219" s="1"/>
      <c r="F1219" s="1"/>
      <c r="G1219" s="1"/>
      <c r="H1219" s="474"/>
    </row>
    <row r="1220" spans="1:8" ht="15.75" customHeight="1">
      <c r="A1220" s="29"/>
      <c r="B1220" s="30"/>
      <c r="C1220" s="30"/>
      <c r="D1220" s="1"/>
      <c r="E1220" s="1"/>
      <c r="F1220" s="1"/>
      <c r="G1220" s="1"/>
      <c r="H1220" s="474"/>
    </row>
    <row r="1221" spans="1:8" ht="15.75" customHeight="1">
      <c r="A1221" s="29"/>
      <c r="B1221" s="30"/>
      <c r="C1221" s="30"/>
      <c r="D1221" s="1"/>
      <c r="E1221" s="1"/>
      <c r="F1221" s="1"/>
      <c r="G1221" s="1"/>
      <c r="H1221" s="474"/>
    </row>
    <row r="1222" spans="1:8" ht="15.75" customHeight="1">
      <c r="A1222" s="29"/>
      <c r="B1222" s="30"/>
      <c r="C1222" s="30"/>
      <c r="D1222" s="1"/>
      <c r="E1222" s="1"/>
      <c r="F1222" s="1"/>
      <c r="G1222" s="1"/>
      <c r="H1222" s="474"/>
    </row>
    <row r="1223" spans="1:8" ht="15.75" customHeight="1">
      <c r="A1223" s="29"/>
      <c r="B1223" s="30"/>
      <c r="C1223" s="30"/>
      <c r="D1223" s="1"/>
      <c r="E1223" s="1"/>
      <c r="F1223" s="1"/>
      <c r="G1223" s="1"/>
      <c r="H1223" s="474"/>
    </row>
    <row r="1224" spans="1:8" ht="15.75" customHeight="1">
      <c r="A1224" s="29"/>
      <c r="B1224" s="30"/>
      <c r="C1224" s="30"/>
      <c r="D1224" s="1"/>
      <c r="E1224" s="1"/>
      <c r="F1224" s="1"/>
      <c r="G1224" s="1"/>
      <c r="H1224" s="474"/>
    </row>
    <row r="1225" spans="1:8" ht="15.75" customHeight="1">
      <c r="A1225" s="29"/>
      <c r="B1225" s="30"/>
      <c r="C1225" s="30"/>
      <c r="D1225" s="1"/>
      <c r="E1225" s="1"/>
      <c r="F1225" s="1"/>
      <c r="G1225" s="1"/>
      <c r="H1225" s="474"/>
    </row>
    <row r="1226" spans="1:8" ht="15.75" customHeight="1">
      <c r="A1226" s="29"/>
      <c r="B1226" s="30"/>
      <c r="C1226" s="30"/>
      <c r="D1226" s="1"/>
      <c r="E1226" s="1"/>
      <c r="F1226" s="1"/>
      <c r="G1226" s="1"/>
      <c r="H1226" s="474"/>
    </row>
    <row r="1227" spans="1:8" ht="15.75" customHeight="1">
      <c r="A1227" s="29"/>
      <c r="B1227" s="30"/>
      <c r="C1227" s="30"/>
      <c r="D1227" s="1"/>
      <c r="E1227" s="1"/>
      <c r="F1227" s="1"/>
      <c r="G1227" s="1"/>
      <c r="H1227" s="474"/>
    </row>
    <row r="1228" spans="1:8" ht="15.75" customHeight="1">
      <c r="A1228" s="29"/>
      <c r="B1228" s="30"/>
      <c r="C1228" s="30"/>
      <c r="D1228" s="1"/>
      <c r="E1228" s="1"/>
      <c r="F1228" s="1"/>
      <c r="G1228" s="1"/>
      <c r="H1228" s="474"/>
    </row>
    <row r="1229" spans="1:8" ht="15.75" customHeight="1">
      <c r="A1229" s="29"/>
      <c r="B1229" s="30"/>
      <c r="C1229" s="30"/>
      <c r="D1229" s="1"/>
      <c r="E1229" s="1"/>
      <c r="F1229" s="1"/>
      <c r="G1229" s="1"/>
      <c r="H1229" s="474"/>
    </row>
    <row r="1230" spans="1:8" ht="15.75" customHeight="1">
      <c r="A1230" s="29"/>
      <c r="B1230" s="30"/>
      <c r="C1230" s="30"/>
      <c r="D1230" s="1"/>
      <c r="E1230" s="1"/>
      <c r="F1230" s="1"/>
      <c r="G1230" s="1"/>
      <c r="H1230" s="474"/>
    </row>
    <row r="1231" spans="1:8" ht="15.75" customHeight="1">
      <c r="A1231" s="29"/>
      <c r="B1231" s="30"/>
      <c r="C1231" s="30"/>
      <c r="D1231" s="1"/>
      <c r="E1231" s="1"/>
      <c r="F1231" s="1"/>
      <c r="G1231" s="1"/>
      <c r="H1231" s="474"/>
    </row>
    <row r="1232" spans="1:8" ht="15.75" customHeight="1">
      <c r="A1232" s="29"/>
      <c r="B1232" s="30"/>
      <c r="C1232" s="30"/>
      <c r="D1232" s="1"/>
      <c r="E1232" s="1"/>
      <c r="F1232" s="1"/>
      <c r="G1232" s="1"/>
      <c r="H1232" s="474"/>
    </row>
    <row r="1233" spans="1:8" ht="15.75" customHeight="1">
      <c r="A1233" s="29"/>
      <c r="B1233" s="30"/>
      <c r="C1233" s="30"/>
      <c r="D1233" s="1"/>
      <c r="E1233" s="1"/>
      <c r="F1233" s="1"/>
      <c r="G1233" s="1"/>
      <c r="H1233" s="474"/>
    </row>
    <row r="1234" spans="1:8" ht="15.75" customHeight="1">
      <c r="A1234" s="29"/>
      <c r="B1234" s="30"/>
      <c r="C1234" s="30"/>
      <c r="D1234" s="1"/>
      <c r="E1234" s="1"/>
      <c r="F1234" s="1"/>
      <c r="G1234" s="1"/>
      <c r="H1234" s="474"/>
    </row>
    <row r="1235" spans="1:8" ht="15.75" customHeight="1">
      <c r="A1235" s="29"/>
      <c r="B1235" s="30"/>
      <c r="C1235" s="30"/>
      <c r="D1235" s="1"/>
      <c r="E1235" s="1"/>
      <c r="F1235" s="1"/>
      <c r="G1235" s="1"/>
      <c r="H1235" s="474"/>
    </row>
    <row r="1236" spans="1:8" ht="15.75" customHeight="1">
      <c r="A1236" s="29"/>
      <c r="B1236" s="30"/>
      <c r="C1236" s="30"/>
      <c r="D1236" s="1"/>
      <c r="E1236" s="1"/>
      <c r="F1236" s="1"/>
      <c r="G1236" s="1"/>
      <c r="H1236" s="474"/>
    </row>
    <row r="1237" spans="1:8" ht="15.75" customHeight="1">
      <c r="A1237" s="29"/>
      <c r="B1237" s="30"/>
      <c r="C1237" s="30"/>
      <c r="D1237" s="1"/>
      <c r="E1237" s="1"/>
      <c r="F1237" s="1"/>
      <c r="G1237" s="1"/>
      <c r="H1237" s="474"/>
    </row>
    <row r="1238" spans="1:8" ht="15.75" customHeight="1">
      <c r="A1238" s="29"/>
      <c r="B1238" s="30"/>
      <c r="C1238" s="30"/>
      <c r="D1238" s="1"/>
      <c r="E1238" s="1"/>
      <c r="F1238" s="1"/>
      <c r="G1238" s="1"/>
      <c r="H1238" s="474"/>
    </row>
    <row r="1239" spans="1:8" ht="15.75" customHeight="1">
      <c r="A1239" s="29"/>
      <c r="B1239" s="30"/>
      <c r="C1239" s="30"/>
      <c r="D1239" s="1"/>
      <c r="E1239" s="1"/>
      <c r="F1239" s="1"/>
      <c r="G1239" s="1"/>
      <c r="H1239" s="474"/>
    </row>
    <row r="1240" spans="1:8" ht="15.75" customHeight="1">
      <c r="A1240" s="29"/>
      <c r="B1240" s="30"/>
      <c r="C1240" s="30"/>
      <c r="D1240" s="1"/>
      <c r="E1240" s="1"/>
      <c r="F1240" s="1"/>
      <c r="G1240" s="1"/>
      <c r="H1240" s="474"/>
    </row>
    <row r="1241" spans="1:8" ht="15.75" customHeight="1">
      <c r="A1241" s="29"/>
      <c r="B1241" s="30"/>
      <c r="C1241" s="30"/>
      <c r="D1241" s="1"/>
      <c r="E1241" s="1"/>
      <c r="F1241" s="1"/>
      <c r="G1241" s="1"/>
      <c r="H1241" s="474"/>
    </row>
    <row r="1242" spans="1:8" ht="15.75" customHeight="1">
      <c r="A1242" s="29"/>
      <c r="B1242" s="30"/>
      <c r="C1242" s="30"/>
      <c r="D1242" s="1"/>
      <c r="E1242" s="1"/>
      <c r="F1242" s="1"/>
      <c r="G1242" s="1"/>
      <c r="H1242" s="474"/>
    </row>
    <row r="1243" spans="1:8" ht="15.75" customHeight="1">
      <c r="A1243" s="29"/>
      <c r="B1243" s="30"/>
      <c r="C1243" s="30"/>
      <c r="D1243" s="1"/>
      <c r="E1243" s="1"/>
      <c r="F1243" s="1"/>
      <c r="G1243" s="1"/>
      <c r="H1243" s="474"/>
    </row>
    <row r="1244" spans="1:8" ht="15.75" customHeight="1">
      <c r="A1244" s="29"/>
      <c r="B1244" s="30"/>
      <c r="C1244" s="30"/>
      <c r="D1244" s="1"/>
      <c r="E1244" s="1"/>
      <c r="F1244" s="1"/>
      <c r="G1244" s="1"/>
      <c r="H1244" s="474"/>
    </row>
    <row r="1245" spans="1:8" ht="15.75" customHeight="1">
      <c r="A1245" s="29"/>
      <c r="B1245" s="30"/>
      <c r="C1245" s="30"/>
      <c r="D1245" s="1"/>
      <c r="E1245" s="1"/>
      <c r="F1245" s="1"/>
      <c r="G1245" s="1"/>
      <c r="H1245" s="474"/>
    </row>
    <row r="1246" spans="1:8" ht="15.75" customHeight="1">
      <c r="A1246" s="29"/>
      <c r="B1246" s="30"/>
      <c r="C1246" s="30"/>
      <c r="D1246" s="1"/>
      <c r="E1246" s="1"/>
      <c r="F1246" s="1"/>
      <c r="G1246" s="1"/>
      <c r="H1246" s="474"/>
    </row>
    <row r="1247" spans="1:8" ht="15.75" customHeight="1">
      <c r="A1247" s="29"/>
      <c r="B1247" s="30"/>
      <c r="C1247" s="30"/>
      <c r="D1247" s="1"/>
      <c r="E1247" s="1"/>
      <c r="F1247" s="1"/>
      <c r="G1247" s="1"/>
      <c r="H1247" s="474"/>
    </row>
    <row r="1248" spans="1:8" ht="15.75" customHeight="1">
      <c r="A1248" s="29"/>
      <c r="B1248" s="30"/>
      <c r="C1248" s="30"/>
      <c r="D1248" s="1"/>
      <c r="E1248" s="1"/>
      <c r="F1248" s="1"/>
      <c r="G1248" s="1"/>
      <c r="H1248" s="474"/>
    </row>
    <row r="1249" spans="1:8" ht="15.75" customHeight="1">
      <c r="A1249" s="29"/>
      <c r="B1249" s="30"/>
      <c r="C1249" s="30"/>
      <c r="D1249" s="1"/>
      <c r="E1249" s="1"/>
      <c r="F1249" s="1"/>
      <c r="G1249" s="1"/>
      <c r="H1249" s="474"/>
    </row>
    <row r="1250" spans="1:8" ht="15.75" customHeight="1">
      <c r="A1250" s="29"/>
      <c r="B1250" s="30"/>
      <c r="C1250" s="30"/>
      <c r="D1250" s="1"/>
      <c r="E1250" s="1"/>
      <c r="F1250" s="1"/>
      <c r="G1250" s="1"/>
      <c r="H1250" s="474"/>
    </row>
    <row r="1251" spans="1:8" ht="15.75" customHeight="1">
      <c r="A1251" s="29"/>
      <c r="B1251" s="30"/>
      <c r="C1251" s="30"/>
      <c r="D1251" s="1"/>
      <c r="E1251" s="1"/>
      <c r="F1251" s="1"/>
      <c r="G1251" s="1"/>
      <c r="H1251" s="474"/>
    </row>
    <row r="1252" spans="1:8" ht="15.75" customHeight="1">
      <c r="A1252" s="29"/>
      <c r="B1252" s="30"/>
      <c r="C1252" s="30"/>
      <c r="D1252" s="1"/>
      <c r="E1252" s="1"/>
      <c r="F1252" s="1"/>
      <c r="G1252" s="1"/>
      <c r="H1252" s="474"/>
    </row>
    <row r="1253" spans="1:8" ht="15.75" customHeight="1">
      <c r="A1253" s="29"/>
      <c r="B1253" s="30"/>
      <c r="C1253" s="30"/>
      <c r="D1253" s="1"/>
      <c r="E1253" s="1"/>
      <c r="F1253" s="1"/>
      <c r="G1253" s="1"/>
      <c r="H1253" s="474"/>
    </row>
    <row r="1254" spans="1:8" ht="15.75" customHeight="1">
      <c r="A1254" s="29"/>
      <c r="B1254" s="30"/>
      <c r="C1254" s="30"/>
      <c r="D1254" s="1"/>
      <c r="E1254" s="1"/>
      <c r="F1254" s="1"/>
      <c r="G1254" s="1"/>
      <c r="H1254" s="474"/>
    </row>
    <row r="1255" spans="1:8" ht="15.75" customHeight="1">
      <c r="A1255" s="29"/>
      <c r="B1255" s="30"/>
      <c r="C1255" s="30"/>
      <c r="D1255" s="1"/>
      <c r="E1255" s="1"/>
      <c r="F1255" s="1"/>
      <c r="G1255" s="1"/>
      <c r="H1255" s="474"/>
    </row>
    <row r="1256" spans="1:8" ht="15.75" customHeight="1">
      <c r="A1256" s="29"/>
      <c r="B1256" s="30"/>
      <c r="C1256" s="30"/>
      <c r="D1256" s="1"/>
      <c r="E1256" s="1"/>
      <c r="F1256" s="1"/>
      <c r="G1256" s="1"/>
      <c r="H1256" s="474"/>
    </row>
    <row r="1257" spans="1:8" ht="15.75" customHeight="1">
      <c r="A1257" s="29"/>
      <c r="B1257" s="30"/>
      <c r="C1257" s="30"/>
      <c r="D1257" s="1"/>
      <c r="E1257" s="1"/>
      <c r="F1257" s="1"/>
      <c r="G1257" s="1"/>
      <c r="H1257" s="474"/>
    </row>
    <row r="1258" spans="1:8" ht="15.75" customHeight="1">
      <c r="A1258" s="29"/>
      <c r="B1258" s="30"/>
      <c r="C1258" s="30"/>
      <c r="D1258" s="1"/>
      <c r="E1258" s="1"/>
      <c r="F1258" s="1"/>
      <c r="G1258" s="1"/>
      <c r="H1258" s="474"/>
    </row>
    <row r="1259" spans="1:8" ht="15.75" customHeight="1">
      <c r="A1259" s="29"/>
      <c r="B1259" s="30"/>
      <c r="C1259" s="30"/>
      <c r="D1259" s="1"/>
      <c r="E1259" s="1"/>
      <c r="F1259" s="1"/>
      <c r="G1259" s="1"/>
      <c r="H1259" s="474"/>
    </row>
    <row r="1260" spans="1:8" ht="15.75" customHeight="1">
      <c r="A1260" s="29"/>
      <c r="B1260" s="30"/>
      <c r="C1260" s="30"/>
      <c r="D1260" s="1"/>
      <c r="E1260" s="1"/>
      <c r="F1260" s="1"/>
      <c r="G1260" s="1"/>
      <c r="H1260" s="474"/>
    </row>
    <row r="1261" spans="1:8" ht="15.75" customHeight="1">
      <c r="A1261" s="29"/>
      <c r="B1261" s="30"/>
      <c r="C1261" s="30"/>
      <c r="D1261" s="1"/>
      <c r="E1261" s="1"/>
      <c r="F1261" s="1"/>
      <c r="G1261" s="1"/>
      <c r="H1261" s="474"/>
    </row>
    <row r="1262" spans="1:8" ht="15.75" customHeight="1">
      <c r="A1262" s="29"/>
      <c r="B1262" s="30"/>
      <c r="C1262" s="30"/>
      <c r="D1262" s="1"/>
      <c r="E1262" s="1"/>
      <c r="F1262" s="1"/>
      <c r="G1262" s="1"/>
      <c r="H1262" s="474"/>
    </row>
    <row r="1263" spans="1:8" ht="15.75" customHeight="1">
      <c r="A1263" s="29"/>
      <c r="B1263" s="30"/>
      <c r="C1263" s="30"/>
      <c r="D1263" s="1"/>
      <c r="E1263" s="1"/>
      <c r="F1263" s="1"/>
      <c r="G1263" s="1"/>
      <c r="H1263" s="474"/>
    </row>
    <row r="1264" spans="1:8" ht="15.75" customHeight="1">
      <c r="A1264" s="29"/>
      <c r="B1264" s="30"/>
      <c r="C1264" s="30"/>
      <c r="D1264" s="1"/>
      <c r="E1264" s="1"/>
      <c r="F1264" s="1"/>
      <c r="G1264" s="1"/>
      <c r="H1264" s="474"/>
    </row>
    <row r="1265" spans="1:8" ht="15.75" customHeight="1">
      <c r="A1265" s="29"/>
      <c r="B1265" s="30"/>
      <c r="C1265" s="30"/>
      <c r="D1265" s="1"/>
      <c r="E1265" s="1"/>
      <c r="F1265" s="1"/>
      <c r="G1265" s="1"/>
      <c r="H1265" s="474"/>
    </row>
    <row r="1266" spans="1:8" ht="15.75" customHeight="1">
      <c r="A1266" s="29"/>
      <c r="B1266" s="30"/>
      <c r="C1266" s="30"/>
      <c r="D1266" s="1"/>
      <c r="E1266" s="1"/>
      <c r="F1266" s="1"/>
      <c r="G1266" s="1"/>
      <c r="H1266" s="474"/>
    </row>
    <row r="1267" spans="1:8" ht="15.75" customHeight="1">
      <c r="A1267" s="29"/>
      <c r="B1267" s="30"/>
      <c r="C1267" s="30"/>
      <c r="D1267" s="1"/>
      <c r="E1267" s="1"/>
      <c r="F1267" s="1"/>
      <c r="G1267" s="1"/>
      <c r="H1267" s="474"/>
    </row>
    <row r="1268" spans="1:8" ht="15.75" customHeight="1">
      <c r="A1268" s="29"/>
      <c r="B1268" s="30"/>
      <c r="C1268" s="30"/>
      <c r="D1268" s="1"/>
      <c r="E1268" s="1"/>
      <c r="F1268" s="1"/>
      <c r="G1268" s="1"/>
      <c r="H1268" s="474"/>
    </row>
    <row r="1269" spans="1:8" ht="15.75" customHeight="1">
      <c r="A1269" s="29"/>
      <c r="B1269" s="30"/>
      <c r="C1269" s="30"/>
      <c r="D1269" s="1"/>
      <c r="E1269" s="1"/>
      <c r="F1269" s="1"/>
      <c r="G1269" s="1"/>
      <c r="H1269" s="474"/>
    </row>
    <row r="1270" spans="1:8" ht="15.75" customHeight="1">
      <c r="A1270" s="29"/>
      <c r="B1270" s="30"/>
      <c r="C1270" s="30"/>
      <c r="D1270" s="1"/>
      <c r="E1270" s="1"/>
      <c r="F1270" s="1"/>
      <c r="G1270" s="1"/>
      <c r="H1270" s="474"/>
    </row>
    <row r="1271" spans="1:8" ht="15.75" customHeight="1">
      <c r="A1271" s="29"/>
      <c r="B1271" s="30"/>
      <c r="C1271" s="30"/>
      <c r="D1271" s="1"/>
      <c r="E1271" s="1"/>
      <c r="F1271" s="1"/>
      <c r="G1271" s="1"/>
      <c r="H1271" s="474"/>
    </row>
    <row r="1272" spans="1:8" ht="15.75" customHeight="1">
      <c r="A1272" s="29"/>
      <c r="B1272" s="30"/>
      <c r="C1272" s="30"/>
      <c r="D1272" s="1"/>
      <c r="E1272" s="1"/>
      <c r="F1272" s="1"/>
      <c r="G1272" s="1"/>
      <c r="H1272" s="474"/>
    </row>
    <row r="1273" spans="1:8" ht="15.75" customHeight="1">
      <c r="A1273" s="29"/>
      <c r="B1273" s="30"/>
      <c r="C1273" s="30"/>
      <c r="D1273" s="1"/>
      <c r="E1273" s="1"/>
      <c r="F1273" s="1"/>
      <c r="G1273" s="1"/>
      <c r="H1273" s="474"/>
    </row>
    <row r="1274" spans="1:8" ht="15.75" customHeight="1">
      <c r="A1274" s="29"/>
      <c r="B1274" s="30"/>
      <c r="C1274" s="30"/>
      <c r="D1274" s="1"/>
      <c r="E1274" s="1"/>
      <c r="F1274" s="1"/>
      <c r="G1274" s="1"/>
      <c r="H1274" s="474"/>
    </row>
    <row r="1275" spans="1:8" ht="15.75" customHeight="1">
      <c r="A1275" s="29"/>
      <c r="B1275" s="30"/>
      <c r="C1275" s="30"/>
      <c r="D1275" s="1"/>
      <c r="E1275" s="1"/>
      <c r="F1275" s="1"/>
      <c r="G1275" s="1"/>
      <c r="H1275" s="474"/>
    </row>
    <row r="1276" spans="1:8" ht="15.75" customHeight="1">
      <c r="A1276" s="29"/>
      <c r="B1276" s="30"/>
      <c r="C1276" s="30"/>
      <c r="D1276" s="1"/>
      <c r="E1276" s="1"/>
      <c r="F1276" s="1"/>
      <c r="G1276" s="1"/>
      <c r="H1276" s="474"/>
    </row>
    <row r="1277" spans="1:8" ht="15.75" customHeight="1">
      <c r="A1277" s="29"/>
      <c r="B1277" s="30"/>
      <c r="C1277" s="30"/>
      <c r="D1277" s="1"/>
      <c r="E1277" s="1"/>
      <c r="F1277" s="1"/>
      <c r="G1277" s="1"/>
      <c r="H1277" s="474"/>
    </row>
    <row r="1278" spans="1:8" ht="15.75" customHeight="1">
      <c r="A1278" s="29"/>
      <c r="B1278" s="30"/>
      <c r="C1278" s="30"/>
      <c r="D1278" s="1"/>
      <c r="E1278" s="1"/>
      <c r="F1278" s="1"/>
      <c r="G1278" s="1"/>
      <c r="H1278" s="474"/>
    </row>
    <row r="1279" spans="1:8" ht="15.75" customHeight="1">
      <c r="A1279" s="29"/>
      <c r="B1279" s="30"/>
      <c r="C1279" s="30"/>
      <c r="D1279" s="1"/>
      <c r="E1279" s="1"/>
      <c r="F1279" s="1"/>
      <c r="G1279" s="1"/>
      <c r="H1279" s="474"/>
    </row>
    <row r="1280" spans="1:8" ht="15.75" customHeight="1">
      <c r="A1280" s="29"/>
      <c r="B1280" s="30"/>
      <c r="C1280" s="30"/>
      <c r="D1280" s="1"/>
      <c r="E1280" s="1"/>
      <c r="F1280" s="1"/>
      <c r="G1280" s="1"/>
      <c r="H1280" s="474"/>
    </row>
    <row r="1281" spans="1:8" ht="15.75" customHeight="1">
      <c r="A1281" s="29"/>
      <c r="B1281" s="30"/>
      <c r="C1281" s="30"/>
      <c r="D1281" s="1"/>
      <c r="E1281" s="1"/>
      <c r="F1281" s="1"/>
      <c r="G1281" s="1"/>
      <c r="H1281" s="474"/>
    </row>
    <row r="1282" spans="1:8" ht="15.75" customHeight="1">
      <c r="A1282" s="29"/>
      <c r="B1282" s="30"/>
      <c r="C1282" s="30"/>
      <c r="D1282" s="1"/>
      <c r="E1282" s="1"/>
      <c r="F1282" s="1"/>
      <c r="G1282" s="1"/>
      <c r="H1282" s="474"/>
    </row>
    <row r="1283" spans="1:8" ht="15.75" customHeight="1">
      <c r="A1283" s="29"/>
      <c r="B1283" s="30"/>
      <c r="C1283" s="30"/>
      <c r="D1283" s="1"/>
      <c r="E1283" s="1"/>
      <c r="F1283" s="1"/>
      <c r="G1283" s="1"/>
      <c r="H1283" s="474"/>
    </row>
    <row r="1284" spans="1:8" ht="15.75" customHeight="1">
      <c r="A1284" s="29"/>
      <c r="B1284" s="30"/>
      <c r="C1284" s="30"/>
      <c r="D1284" s="1"/>
      <c r="E1284" s="1"/>
      <c r="F1284" s="1"/>
      <c r="G1284" s="1"/>
      <c r="H1284" s="474"/>
    </row>
    <row r="1285" spans="1:8" ht="15.75" customHeight="1">
      <c r="A1285" s="29"/>
      <c r="B1285" s="30"/>
      <c r="C1285" s="30"/>
      <c r="D1285" s="1"/>
      <c r="E1285" s="1"/>
      <c r="F1285" s="1"/>
      <c r="G1285" s="1"/>
      <c r="H1285" s="474"/>
    </row>
    <row r="1286" spans="1:8" ht="15.75" customHeight="1">
      <c r="A1286" s="29"/>
      <c r="B1286" s="30"/>
      <c r="C1286" s="30"/>
      <c r="D1286" s="1"/>
      <c r="E1286" s="1"/>
      <c r="F1286" s="1"/>
      <c r="G1286" s="1"/>
      <c r="H1286" s="474"/>
    </row>
    <row r="1287" spans="1:8" ht="15.75" customHeight="1">
      <c r="A1287" s="29"/>
      <c r="B1287" s="30"/>
      <c r="C1287" s="30"/>
      <c r="D1287" s="1"/>
      <c r="E1287" s="1"/>
      <c r="F1287" s="1"/>
      <c r="G1287" s="1"/>
      <c r="H1287" s="474"/>
    </row>
    <row r="1288" spans="1:8" ht="15.75" customHeight="1">
      <c r="A1288" s="29"/>
      <c r="B1288" s="30"/>
      <c r="C1288" s="30"/>
      <c r="D1288" s="1"/>
      <c r="E1288" s="1"/>
      <c r="F1288" s="1"/>
      <c r="G1288" s="1"/>
      <c r="H1288" s="474"/>
    </row>
    <row r="1289" spans="1:8" ht="15.75" customHeight="1">
      <c r="A1289" s="29"/>
      <c r="B1289" s="30"/>
      <c r="C1289" s="30"/>
      <c r="D1289" s="1"/>
      <c r="E1289" s="1"/>
      <c r="F1289" s="1"/>
      <c r="G1289" s="1"/>
      <c r="H1289" s="474"/>
    </row>
    <row r="1290" spans="1:8" ht="15.75" customHeight="1">
      <c r="A1290" s="29"/>
      <c r="B1290" s="30"/>
      <c r="C1290" s="30"/>
      <c r="D1290" s="1"/>
      <c r="E1290" s="1"/>
      <c r="F1290" s="1"/>
      <c r="G1290" s="1"/>
      <c r="H1290" s="474"/>
    </row>
    <row r="1291" spans="1:8" ht="15.75" customHeight="1">
      <c r="A1291" s="29"/>
      <c r="B1291" s="30"/>
      <c r="C1291" s="30"/>
      <c r="D1291" s="1"/>
      <c r="E1291" s="1"/>
      <c r="F1291" s="1"/>
      <c r="G1291" s="1"/>
      <c r="H1291" s="474"/>
    </row>
    <row r="1292" spans="1:8" ht="15.75" customHeight="1">
      <c r="A1292" s="29"/>
      <c r="B1292" s="30"/>
      <c r="C1292" s="30"/>
      <c r="D1292" s="1"/>
      <c r="E1292" s="1"/>
      <c r="F1292" s="1"/>
      <c r="G1292" s="1"/>
      <c r="H1292" s="474"/>
    </row>
    <row r="1293" spans="1:8" ht="15.75" customHeight="1">
      <c r="A1293" s="29"/>
      <c r="B1293" s="30"/>
      <c r="C1293" s="30"/>
      <c r="D1293" s="1"/>
      <c r="E1293" s="1"/>
      <c r="F1293" s="1"/>
      <c r="G1293" s="1"/>
      <c r="H1293" s="474"/>
    </row>
    <row r="1294" spans="1:8" ht="15.75" customHeight="1">
      <c r="A1294" s="29"/>
      <c r="B1294" s="30"/>
      <c r="C1294" s="30"/>
      <c r="D1294" s="1"/>
      <c r="E1294" s="1"/>
      <c r="F1294" s="1"/>
      <c r="G1294" s="1"/>
      <c r="H1294" s="474"/>
    </row>
    <row r="1295" spans="1:8" ht="15.75" customHeight="1">
      <c r="A1295" s="29"/>
      <c r="B1295" s="30"/>
      <c r="C1295" s="30"/>
      <c r="D1295" s="1"/>
      <c r="E1295" s="1"/>
      <c r="F1295" s="1"/>
      <c r="G1295" s="1"/>
      <c r="H1295" s="474"/>
    </row>
    <row r="1296" spans="1:8" ht="15.75" customHeight="1">
      <c r="A1296" s="29"/>
      <c r="B1296" s="30"/>
      <c r="C1296" s="30"/>
      <c r="D1296" s="1"/>
      <c r="E1296" s="1"/>
      <c r="F1296" s="1"/>
      <c r="G1296" s="1"/>
      <c r="H1296" s="474"/>
    </row>
    <row r="1297" spans="1:8" ht="15.75" customHeight="1">
      <c r="A1297" s="29"/>
      <c r="B1297" s="30"/>
      <c r="C1297" s="30"/>
      <c r="D1297" s="1"/>
      <c r="E1297" s="1"/>
      <c r="F1297" s="1"/>
      <c r="G1297" s="1"/>
      <c r="H1297" s="474"/>
    </row>
    <row r="1298" spans="1:8" ht="15.75" customHeight="1">
      <c r="A1298" s="29"/>
      <c r="B1298" s="30"/>
      <c r="C1298" s="30"/>
      <c r="D1298" s="1"/>
      <c r="E1298" s="1"/>
      <c r="F1298" s="1"/>
      <c r="G1298" s="1"/>
      <c r="H1298" s="474"/>
    </row>
    <row r="1299" spans="1:8" ht="15.75" customHeight="1">
      <c r="A1299" s="29"/>
      <c r="B1299" s="30"/>
      <c r="C1299" s="30"/>
      <c r="D1299" s="1"/>
      <c r="E1299" s="1"/>
      <c r="F1299" s="1"/>
      <c r="G1299" s="1"/>
      <c r="H1299" s="474"/>
    </row>
    <row r="1300" spans="1:8" ht="15.75" customHeight="1">
      <c r="A1300" s="29"/>
      <c r="B1300" s="30"/>
      <c r="C1300" s="30"/>
      <c r="D1300" s="1"/>
      <c r="E1300" s="1"/>
      <c r="F1300" s="1"/>
      <c r="G1300" s="1"/>
      <c r="H1300" s="474"/>
    </row>
    <row r="1301" spans="1:8" ht="15.75" customHeight="1">
      <c r="A1301" s="29"/>
      <c r="B1301" s="30"/>
      <c r="C1301" s="30"/>
      <c r="D1301" s="1"/>
      <c r="E1301" s="1"/>
      <c r="F1301" s="1"/>
      <c r="G1301" s="1"/>
      <c r="H1301" s="474"/>
    </row>
    <row r="1302" spans="1:8" ht="15.75" customHeight="1">
      <c r="A1302" s="29"/>
      <c r="B1302" s="30"/>
      <c r="C1302" s="30"/>
      <c r="D1302" s="1"/>
      <c r="E1302" s="1"/>
      <c r="F1302" s="1"/>
      <c r="G1302" s="1"/>
      <c r="H1302" s="474"/>
    </row>
    <row r="1303" spans="1:8" ht="15.75" customHeight="1">
      <c r="A1303" s="29"/>
      <c r="B1303" s="30"/>
      <c r="C1303" s="30"/>
      <c r="D1303" s="1"/>
      <c r="E1303" s="1"/>
      <c r="F1303" s="1"/>
      <c r="G1303" s="1"/>
      <c r="H1303" s="474"/>
    </row>
    <row r="1304" spans="1:8" ht="15.75" customHeight="1">
      <c r="A1304" s="29"/>
      <c r="B1304" s="30"/>
      <c r="C1304" s="30"/>
      <c r="D1304" s="1"/>
      <c r="E1304" s="1"/>
      <c r="F1304" s="1"/>
      <c r="G1304" s="1"/>
      <c r="H1304" s="474"/>
    </row>
    <row r="1305" spans="1:8" ht="15.75" customHeight="1">
      <c r="A1305" s="29"/>
      <c r="B1305" s="30"/>
      <c r="C1305" s="30"/>
      <c r="D1305" s="1"/>
      <c r="E1305" s="1"/>
      <c r="F1305" s="1"/>
      <c r="G1305" s="1"/>
      <c r="H1305" s="474"/>
    </row>
    <row r="1306" spans="1:8" ht="15.75" customHeight="1">
      <c r="A1306" s="29"/>
      <c r="B1306" s="30"/>
      <c r="C1306" s="30"/>
      <c r="D1306" s="1"/>
      <c r="E1306" s="1"/>
      <c r="F1306" s="1"/>
      <c r="G1306" s="1"/>
      <c r="H1306" s="474"/>
    </row>
    <row r="1307" spans="1:8" ht="15.75" customHeight="1">
      <c r="A1307" s="29"/>
      <c r="B1307" s="30"/>
      <c r="C1307" s="30"/>
      <c r="D1307" s="1"/>
      <c r="E1307" s="1"/>
      <c r="F1307" s="1"/>
      <c r="G1307" s="1"/>
      <c r="H1307" s="474"/>
    </row>
    <row r="1308" spans="1:8" ht="15.75" customHeight="1">
      <c r="A1308" s="29"/>
      <c r="B1308" s="30"/>
      <c r="C1308" s="30"/>
      <c r="D1308" s="1"/>
      <c r="E1308" s="1"/>
      <c r="F1308" s="1"/>
      <c r="G1308" s="1"/>
      <c r="H1308" s="474"/>
    </row>
    <row r="1309" spans="1:8" ht="15.75" customHeight="1">
      <c r="A1309" s="29"/>
      <c r="B1309" s="30"/>
      <c r="C1309" s="30"/>
      <c r="D1309" s="1"/>
      <c r="E1309" s="1"/>
      <c r="F1309" s="1"/>
      <c r="G1309" s="1"/>
      <c r="H1309" s="474"/>
    </row>
    <row r="1310" spans="1:8" ht="15.75" customHeight="1">
      <c r="A1310" s="29"/>
      <c r="B1310" s="30"/>
      <c r="C1310" s="30"/>
      <c r="D1310" s="1"/>
      <c r="E1310" s="1"/>
      <c r="F1310" s="1"/>
      <c r="G1310" s="1"/>
      <c r="H1310" s="474"/>
    </row>
    <row r="1311" spans="1:8" ht="15.75" customHeight="1">
      <c r="A1311" s="29"/>
      <c r="B1311" s="30"/>
      <c r="C1311" s="30"/>
      <c r="D1311" s="1"/>
      <c r="E1311" s="1"/>
      <c r="F1311" s="1"/>
      <c r="G1311" s="1"/>
      <c r="H1311" s="474"/>
    </row>
    <row r="1312" spans="1:8" ht="15.75" customHeight="1">
      <c r="A1312" s="29"/>
      <c r="B1312" s="30"/>
      <c r="C1312" s="30"/>
      <c r="D1312" s="1"/>
      <c r="E1312" s="1"/>
      <c r="F1312" s="1"/>
      <c r="G1312" s="1"/>
      <c r="H1312" s="474"/>
    </row>
    <row r="1313" spans="1:8" ht="15.75" customHeight="1">
      <c r="A1313" s="29"/>
      <c r="B1313" s="30"/>
      <c r="C1313" s="30"/>
      <c r="D1313" s="1"/>
      <c r="E1313" s="1"/>
      <c r="F1313" s="1"/>
      <c r="G1313" s="1"/>
      <c r="H1313" s="474"/>
    </row>
    <row r="1314" spans="1:8" ht="15.75" customHeight="1">
      <c r="A1314" s="29"/>
      <c r="B1314" s="30"/>
      <c r="C1314" s="30"/>
      <c r="D1314" s="1"/>
      <c r="E1314" s="1"/>
      <c r="F1314" s="1"/>
      <c r="G1314" s="1"/>
      <c r="H1314" s="474"/>
    </row>
    <row r="1315" spans="1:8" ht="15.75" customHeight="1">
      <c r="A1315" s="29"/>
      <c r="B1315" s="30"/>
      <c r="C1315" s="30"/>
      <c r="D1315" s="1"/>
      <c r="E1315" s="1"/>
      <c r="F1315" s="1"/>
      <c r="G1315" s="1"/>
      <c r="H1315" s="474"/>
    </row>
    <row r="1316" spans="1:8" ht="15.75" customHeight="1">
      <c r="A1316" s="29"/>
      <c r="B1316" s="30"/>
      <c r="C1316" s="30"/>
      <c r="D1316" s="1"/>
      <c r="E1316" s="1"/>
      <c r="F1316" s="1"/>
      <c r="G1316" s="1"/>
      <c r="H1316" s="474"/>
    </row>
    <row r="1317" spans="1:8" ht="15.75" customHeight="1">
      <c r="A1317" s="29"/>
      <c r="B1317" s="30"/>
      <c r="C1317" s="30"/>
      <c r="D1317" s="1"/>
      <c r="E1317" s="1"/>
      <c r="F1317" s="1"/>
      <c r="G1317" s="1"/>
      <c r="H1317" s="474"/>
    </row>
    <row r="1318" spans="1:8" ht="15.75" customHeight="1">
      <c r="A1318" s="29"/>
      <c r="B1318" s="30"/>
      <c r="C1318" s="30"/>
      <c r="D1318" s="1"/>
      <c r="E1318" s="1"/>
      <c r="F1318" s="1"/>
      <c r="G1318" s="1"/>
      <c r="H1318" s="474"/>
    </row>
    <row r="1319" spans="1:8" ht="15.75" customHeight="1">
      <c r="A1319" s="29"/>
      <c r="B1319" s="30"/>
      <c r="C1319" s="30"/>
      <c r="D1319" s="1"/>
      <c r="E1319" s="1"/>
      <c r="F1319" s="1"/>
      <c r="G1319" s="1"/>
      <c r="H1319" s="474"/>
    </row>
    <row r="1320" spans="1:8" ht="15.75" customHeight="1">
      <c r="A1320" s="29"/>
      <c r="B1320" s="30"/>
      <c r="C1320" s="30"/>
      <c r="D1320" s="1"/>
      <c r="E1320" s="1"/>
      <c r="F1320" s="1"/>
      <c r="G1320" s="1"/>
      <c r="H1320" s="474"/>
    </row>
    <row r="1321" spans="1:8" ht="15.75" customHeight="1">
      <c r="A1321" s="29"/>
      <c r="B1321" s="30"/>
      <c r="C1321" s="30"/>
      <c r="D1321" s="1"/>
      <c r="E1321" s="1"/>
      <c r="F1321" s="1"/>
      <c r="G1321" s="1"/>
      <c r="H1321" s="474"/>
    </row>
    <row r="1322" spans="1:8" ht="15.75" customHeight="1">
      <c r="A1322" s="29"/>
      <c r="B1322" s="30"/>
      <c r="C1322" s="30"/>
      <c r="D1322" s="1"/>
      <c r="E1322" s="1"/>
      <c r="F1322" s="1"/>
      <c r="G1322" s="1"/>
      <c r="H1322" s="474"/>
    </row>
    <row r="1323" spans="1:8" ht="15.75" customHeight="1">
      <c r="A1323" s="29"/>
      <c r="B1323" s="30"/>
      <c r="C1323" s="30"/>
      <c r="D1323" s="1"/>
      <c r="E1323" s="1"/>
      <c r="F1323" s="1"/>
      <c r="G1323" s="1"/>
      <c r="H1323" s="474"/>
    </row>
    <row r="1324" spans="1:8" ht="15.75" customHeight="1">
      <c r="A1324" s="29"/>
      <c r="B1324" s="30"/>
      <c r="C1324" s="30"/>
      <c r="D1324" s="1"/>
      <c r="E1324" s="1"/>
      <c r="F1324" s="1"/>
      <c r="G1324" s="1"/>
      <c r="H1324" s="474"/>
    </row>
    <row r="1325" spans="1:8" ht="15.75" customHeight="1">
      <c r="A1325" s="29"/>
      <c r="B1325" s="30"/>
      <c r="C1325" s="30"/>
      <c r="D1325" s="1"/>
      <c r="E1325" s="1"/>
      <c r="F1325" s="1"/>
      <c r="G1325" s="1"/>
      <c r="H1325" s="474"/>
    </row>
    <row r="1326" spans="1:8" ht="15.75" customHeight="1">
      <c r="A1326" s="29"/>
      <c r="B1326" s="30"/>
      <c r="C1326" s="30"/>
      <c r="D1326" s="1"/>
      <c r="E1326" s="1"/>
      <c r="F1326" s="1"/>
      <c r="G1326" s="1"/>
      <c r="H1326" s="474"/>
    </row>
    <row r="1327" spans="1:8" ht="15.75" customHeight="1">
      <c r="A1327" s="29"/>
      <c r="B1327" s="30"/>
      <c r="C1327" s="30"/>
      <c r="D1327" s="1"/>
      <c r="E1327" s="1"/>
      <c r="F1327" s="1"/>
      <c r="G1327" s="1"/>
      <c r="H1327" s="474"/>
    </row>
    <row r="1328" spans="1:8" ht="15.75" customHeight="1">
      <c r="A1328" s="29"/>
      <c r="B1328" s="30"/>
      <c r="C1328" s="30"/>
      <c r="D1328" s="1"/>
      <c r="E1328" s="1"/>
      <c r="F1328" s="1"/>
      <c r="G1328" s="1"/>
      <c r="H1328" s="474"/>
    </row>
    <row r="1329" spans="1:8" ht="15.75" customHeight="1">
      <c r="A1329" s="29"/>
      <c r="B1329" s="30"/>
      <c r="C1329" s="30"/>
      <c r="D1329" s="1"/>
      <c r="E1329" s="1"/>
      <c r="F1329" s="1"/>
      <c r="G1329" s="1"/>
      <c r="H1329" s="474"/>
    </row>
    <row r="1330" spans="1:8" ht="15.75" customHeight="1">
      <c r="A1330" s="29"/>
      <c r="B1330" s="30"/>
      <c r="C1330" s="30"/>
      <c r="D1330" s="1"/>
      <c r="E1330" s="1"/>
      <c r="F1330" s="1"/>
      <c r="G1330" s="1"/>
      <c r="H1330" s="474"/>
    </row>
    <row r="1331" spans="1:8" ht="15.75" customHeight="1">
      <c r="A1331" s="29"/>
      <c r="B1331" s="30"/>
      <c r="C1331" s="30"/>
      <c r="D1331" s="1"/>
      <c r="E1331" s="1"/>
      <c r="F1331" s="1"/>
      <c r="G1331" s="1"/>
      <c r="H1331" s="474"/>
    </row>
    <row r="1332" spans="1:8" ht="15.75" customHeight="1">
      <c r="A1332" s="29"/>
      <c r="B1332" s="30"/>
      <c r="C1332" s="30"/>
      <c r="D1332" s="1"/>
      <c r="E1332" s="1"/>
      <c r="F1332" s="1"/>
      <c r="G1332" s="1"/>
      <c r="H1332" s="474"/>
    </row>
    <row r="1333" spans="1:8" ht="15.75" customHeight="1">
      <c r="A1333" s="29"/>
      <c r="B1333" s="30"/>
      <c r="C1333" s="30"/>
      <c r="D1333" s="1"/>
      <c r="E1333" s="1"/>
      <c r="F1333" s="1"/>
      <c r="G1333" s="1"/>
      <c r="H1333" s="474"/>
    </row>
    <row r="1334" spans="1:8" ht="15.75" customHeight="1">
      <c r="A1334" s="29"/>
      <c r="B1334" s="30"/>
      <c r="C1334" s="30"/>
      <c r="D1334" s="1"/>
      <c r="E1334" s="1"/>
      <c r="F1334" s="1"/>
      <c r="G1334" s="1"/>
      <c r="H1334" s="474"/>
    </row>
    <row r="1335" spans="1:8" ht="15.75" customHeight="1">
      <c r="A1335" s="29"/>
      <c r="B1335" s="30"/>
      <c r="C1335" s="30"/>
      <c r="D1335" s="1"/>
      <c r="E1335" s="1"/>
      <c r="F1335" s="1"/>
      <c r="G1335" s="1"/>
      <c r="H1335" s="474"/>
    </row>
    <row r="1336" spans="1:8" ht="15.75" customHeight="1">
      <c r="A1336" s="29"/>
      <c r="B1336" s="30"/>
      <c r="C1336" s="30"/>
      <c r="D1336" s="1"/>
      <c r="E1336" s="1"/>
      <c r="F1336" s="1"/>
      <c r="G1336" s="1"/>
      <c r="H1336" s="474"/>
    </row>
    <row r="1337" spans="1:8" ht="15.75" customHeight="1">
      <c r="A1337" s="29"/>
      <c r="B1337" s="30"/>
      <c r="C1337" s="30"/>
      <c r="D1337" s="1"/>
      <c r="E1337" s="1"/>
      <c r="F1337" s="1"/>
      <c r="G1337" s="1"/>
      <c r="H1337" s="474"/>
    </row>
    <row r="1338" spans="1:8" ht="15.75" customHeight="1">
      <c r="A1338" s="29"/>
      <c r="B1338" s="30"/>
      <c r="C1338" s="30"/>
      <c r="D1338" s="1"/>
      <c r="E1338" s="1"/>
      <c r="F1338" s="1"/>
      <c r="G1338" s="1"/>
      <c r="H1338" s="474"/>
    </row>
    <row r="1339" spans="1:8" ht="15.75" customHeight="1">
      <c r="A1339" s="29"/>
      <c r="B1339" s="30"/>
      <c r="C1339" s="30"/>
      <c r="D1339" s="1"/>
      <c r="E1339" s="1"/>
      <c r="F1339" s="1"/>
      <c r="G1339" s="1"/>
      <c r="H1339" s="474"/>
    </row>
    <row r="1340" spans="1:8" ht="15.75" customHeight="1">
      <c r="A1340" s="29"/>
      <c r="B1340" s="30"/>
      <c r="C1340" s="30"/>
      <c r="D1340" s="1"/>
      <c r="E1340" s="1"/>
      <c r="F1340" s="1"/>
      <c r="G1340" s="1"/>
      <c r="H1340" s="474"/>
    </row>
    <row r="1341" spans="1:8" ht="15.75" customHeight="1">
      <c r="A1341" s="29"/>
      <c r="B1341" s="30"/>
      <c r="C1341" s="30"/>
      <c r="D1341" s="1"/>
      <c r="E1341" s="1"/>
      <c r="F1341" s="1"/>
      <c r="G1341" s="1"/>
      <c r="H1341" s="474"/>
    </row>
    <row r="1342" spans="1:8" ht="15.75" customHeight="1">
      <c r="A1342" s="29"/>
      <c r="B1342" s="30"/>
      <c r="C1342" s="30"/>
      <c r="D1342" s="1"/>
      <c r="E1342" s="1"/>
      <c r="F1342" s="1"/>
      <c r="G1342" s="1"/>
      <c r="H1342" s="474"/>
    </row>
    <row r="1343" spans="1:8" ht="15.75" customHeight="1">
      <c r="A1343" s="29"/>
      <c r="B1343" s="30"/>
      <c r="C1343" s="30"/>
      <c r="D1343" s="1"/>
      <c r="E1343" s="1"/>
      <c r="F1343" s="1"/>
      <c r="G1343" s="1"/>
      <c r="H1343" s="474"/>
    </row>
    <row r="1344" spans="1:8" ht="15.75" customHeight="1">
      <c r="A1344" s="29"/>
      <c r="B1344" s="30"/>
      <c r="C1344" s="30"/>
      <c r="D1344" s="1"/>
      <c r="E1344" s="1"/>
      <c r="F1344" s="1"/>
      <c r="G1344" s="1"/>
      <c r="H1344" s="474"/>
    </row>
    <row r="1345" spans="1:8" ht="15.75" customHeight="1">
      <c r="A1345" s="29"/>
      <c r="B1345" s="30"/>
      <c r="C1345" s="30"/>
      <c r="D1345" s="1"/>
      <c r="E1345" s="1"/>
      <c r="F1345" s="1"/>
      <c r="G1345" s="1"/>
      <c r="H1345" s="474"/>
    </row>
    <row r="1346" spans="1:8" ht="15.75" customHeight="1">
      <c r="A1346" s="29"/>
      <c r="B1346" s="30"/>
      <c r="C1346" s="30"/>
      <c r="D1346" s="1"/>
      <c r="E1346" s="1"/>
      <c r="F1346" s="1"/>
      <c r="G1346" s="1"/>
      <c r="H1346" s="474"/>
    </row>
    <row r="1347" spans="1:8" ht="15.75" customHeight="1">
      <c r="A1347" s="29"/>
      <c r="B1347" s="30"/>
      <c r="C1347" s="30"/>
      <c r="D1347" s="1"/>
      <c r="E1347" s="1"/>
      <c r="F1347" s="1"/>
      <c r="G1347" s="1"/>
      <c r="H1347" s="474"/>
    </row>
    <row r="1348" spans="1:8" ht="15.75" customHeight="1">
      <c r="A1348" s="29"/>
      <c r="B1348" s="30"/>
      <c r="C1348" s="30"/>
      <c r="D1348" s="1"/>
      <c r="E1348" s="1"/>
      <c r="F1348" s="1"/>
      <c r="G1348" s="1"/>
      <c r="H1348" s="474"/>
    </row>
    <row r="1349" spans="1:8" ht="15.75" customHeight="1">
      <c r="A1349" s="29"/>
      <c r="B1349" s="30"/>
      <c r="C1349" s="30"/>
      <c r="D1349" s="1"/>
      <c r="E1349" s="1"/>
      <c r="F1349" s="1"/>
      <c r="G1349" s="1"/>
      <c r="H1349" s="474"/>
    </row>
    <row r="1350" spans="1:8" ht="15.75" customHeight="1">
      <c r="A1350" s="29"/>
      <c r="B1350" s="30"/>
      <c r="C1350" s="30"/>
      <c r="D1350" s="1"/>
      <c r="E1350" s="1"/>
      <c r="F1350" s="1"/>
      <c r="G1350" s="1"/>
      <c r="H1350" s="474"/>
    </row>
    <row r="1351" spans="1:8" ht="15.75" customHeight="1">
      <c r="A1351" s="29"/>
      <c r="B1351" s="30"/>
      <c r="C1351" s="30"/>
      <c r="D1351" s="1"/>
      <c r="E1351" s="1"/>
      <c r="F1351" s="1"/>
      <c r="G1351" s="1"/>
      <c r="H1351" s="474"/>
    </row>
    <row r="1352" spans="1:8" ht="15.75" customHeight="1">
      <c r="A1352" s="29"/>
      <c r="B1352" s="30"/>
      <c r="C1352" s="30"/>
      <c r="D1352" s="1"/>
      <c r="E1352" s="1"/>
      <c r="F1352" s="1"/>
      <c r="G1352" s="1"/>
      <c r="H1352" s="474"/>
    </row>
    <row r="1353" spans="1:8" ht="15.75" customHeight="1">
      <c r="A1353" s="29"/>
      <c r="B1353" s="30"/>
      <c r="C1353" s="30"/>
      <c r="D1353" s="1"/>
      <c r="E1353" s="1"/>
      <c r="F1353" s="1"/>
      <c r="G1353" s="1"/>
      <c r="H1353" s="474"/>
    </row>
    <row r="1354" spans="1:8" ht="15.75" customHeight="1">
      <c r="A1354" s="29"/>
      <c r="B1354" s="30"/>
      <c r="C1354" s="30"/>
      <c r="D1354" s="1"/>
      <c r="E1354" s="1"/>
      <c r="F1354" s="1"/>
      <c r="G1354" s="1"/>
      <c r="H1354" s="474"/>
    </row>
    <row r="1355" spans="1:8" ht="15.75" customHeight="1">
      <c r="A1355" s="29"/>
      <c r="B1355" s="30"/>
      <c r="C1355" s="30"/>
      <c r="D1355" s="1"/>
      <c r="E1355" s="1"/>
      <c r="F1355" s="1"/>
      <c r="G1355" s="1"/>
      <c r="H1355" s="474"/>
    </row>
    <row r="1356" spans="1:8" ht="15.75" customHeight="1">
      <c r="A1356" s="29"/>
      <c r="B1356" s="30"/>
      <c r="C1356" s="30"/>
      <c r="D1356" s="1"/>
      <c r="E1356" s="1"/>
      <c r="F1356" s="1"/>
      <c r="G1356" s="1"/>
      <c r="H1356" s="474"/>
    </row>
    <row r="1357" spans="1:8" ht="15.75" customHeight="1">
      <c r="A1357" s="29"/>
      <c r="B1357" s="30"/>
      <c r="C1357" s="30"/>
      <c r="D1357" s="1"/>
      <c r="E1357" s="1"/>
      <c r="F1357" s="1"/>
      <c r="G1357" s="1"/>
      <c r="H1357" s="474"/>
    </row>
    <row r="1358" spans="1:8" ht="15.75" customHeight="1">
      <c r="A1358" s="29"/>
      <c r="B1358" s="30"/>
      <c r="C1358" s="30"/>
      <c r="D1358" s="1"/>
      <c r="E1358" s="1"/>
      <c r="F1358" s="1"/>
      <c r="G1358" s="1"/>
      <c r="H1358" s="474"/>
    </row>
    <row r="1359" spans="1:8" ht="15.75" customHeight="1">
      <c r="A1359" s="29"/>
      <c r="B1359" s="30"/>
      <c r="C1359" s="30"/>
      <c r="D1359" s="1"/>
      <c r="E1359" s="1"/>
      <c r="F1359" s="1"/>
      <c r="G1359" s="1"/>
      <c r="H1359" s="474"/>
    </row>
    <row r="1360" spans="1:8" ht="15.75" customHeight="1">
      <c r="A1360" s="29"/>
      <c r="B1360" s="30"/>
      <c r="C1360" s="30"/>
      <c r="D1360" s="1"/>
      <c r="E1360" s="1"/>
      <c r="F1360" s="1"/>
      <c r="G1360" s="1"/>
      <c r="H1360" s="474"/>
    </row>
    <row r="1361" spans="1:8" ht="15.75" customHeight="1">
      <c r="A1361" s="29"/>
      <c r="B1361" s="30"/>
      <c r="C1361" s="30"/>
      <c r="D1361" s="1"/>
      <c r="E1361" s="1"/>
      <c r="F1361" s="1"/>
      <c r="G1361" s="1"/>
      <c r="H1361" s="474"/>
    </row>
    <row r="1362" spans="1:8" ht="15.75" customHeight="1">
      <c r="A1362" s="29"/>
      <c r="B1362" s="30"/>
      <c r="C1362" s="30"/>
      <c r="D1362" s="1"/>
      <c r="E1362" s="1"/>
      <c r="F1362" s="1"/>
      <c r="G1362" s="1"/>
      <c r="H1362" s="474"/>
    </row>
    <row r="1363" spans="1:8" ht="15.75" customHeight="1">
      <c r="A1363" s="29"/>
      <c r="B1363" s="30"/>
      <c r="C1363" s="30"/>
      <c r="D1363" s="1"/>
      <c r="E1363" s="1"/>
      <c r="F1363" s="1"/>
      <c r="G1363" s="1"/>
      <c r="H1363" s="474"/>
    </row>
    <row r="1364" spans="1:8" ht="15.75" customHeight="1">
      <c r="A1364" s="29"/>
      <c r="B1364" s="30"/>
      <c r="C1364" s="30"/>
      <c r="D1364" s="1"/>
      <c r="E1364" s="1"/>
      <c r="F1364" s="1"/>
      <c r="G1364" s="1"/>
      <c r="H1364" s="474"/>
    </row>
    <row r="1365" spans="1:8" ht="15.75" customHeight="1">
      <c r="A1365" s="29"/>
      <c r="B1365" s="30"/>
      <c r="C1365" s="30"/>
      <c r="D1365" s="1"/>
      <c r="E1365" s="1"/>
      <c r="F1365" s="1"/>
      <c r="G1365" s="1"/>
      <c r="H1365" s="474"/>
    </row>
    <row r="1366" spans="1:8" ht="15.75" customHeight="1">
      <c r="A1366" s="29"/>
      <c r="B1366" s="30"/>
      <c r="C1366" s="30"/>
      <c r="D1366" s="1"/>
      <c r="E1366" s="1"/>
      <c r="F1366" s="1"/>
      <c r="G1366" s="1"/>
      <c r="H1366" s="474"/>
    </row>
    <row r="1367" spans="1:8" ht="15.75" customHeight="1">
      <c r="A1367" s="29"/>
      <c r="B1367" s="30"/>
      <c r="C1367" s="30"/>
      <c r="D1367" s="1"/>
      <c r="E1367" s="1"/>
      <c r="F1367" s="1"/>
      <c r="G1367" s="1"/>
      <c r="H1367" s="474"/>
    </row>
    <row r="1368" spans="1:8" ht="15.75" customHeight="1">
      <c r="A1368" s="29"/>
      <c r="B1368" s="30"/>
      <c r="C1368" s="30"/>
      <c r="D1368" s="1"/>
      <c r="E1368" s="1"/>
      <c r="F1368" s="1"/>
      <c r="G1368" s="1"/>
      <c r="H1368" s="474"/>
    </row>
    <row r="1369" spans="1:8" ht="15.75" customHeight="1">
      <c r="A1369" s="29"/>
      <c r="B1369" s="30"/>
      <c r="C1369" s="30"/>
      <c r="D1369" s="1"/>
      <c r="E1369" s="1"/>
      <c r="F1369" s="1"/>
      <c r="G1369" s="1"/>
      <c r="H1369" s="474"/>
    </row>
    <row r="1370" spans="1:8" ht="15.75" customHeight="1">
      <c r="A1370" s="29"/>
      <c r="B1370" s="30"/>
      <c r="C1370" s="30"/>
      <c r="D1370" s="1"/>
      <c r="E1370" s="1"/>
      <c r="F1370" s="1"/>
      <c r="G1370" s="1"/>
      <c r="H1370" s="474"/>
    </row>
    <row r="1371" spans="1:8" ht="15.75" customHeight="1">
      <c r="A1371" s="29"/>
      <c r="B1371" s="30"/>
      <c r="C1371" s="30"/>
      <c r="D1371" s="1"/>
      <c r="E1371" s="1"/>
      <c r="F1371" s="1"/>
      <c r="G1371" s="1"/>
      <c r="H1371" s="474"/>
    </row>
    <row r="1372" spans="1:8" ht="15.75" customHeight="1">
      <c r="A1372" s="29"/>
      <c r="B1372" s="30"/>
      <c r="C1372" s="30"/>
      <c r="D1372" s="1"/>
      <c r="E1372" s="1"/>
      <c r="F1372" s="1"/>
      <c r="G1372" s="1"/>
      <c r="H1372" s="474"/>
    </row>
    <row r="1373" spans="1:8" ht="15.75" customHeight="1">
      <c r="A1373" s="29"/>
      <c r="B1373" s="30"/>
      <c r="C1373" s="30"/>
      <c r="D1373" s="1"/>
      <c r="E1373" s="1"/>
      <c r="F1373" s="1"/>
      <c r="G1373" s="1"/>
      <c r="H1373" s="474"/>
    </row>
    <row r="1374" spans="1:8" ht="15.75" customHeight="1">
      <c r="A1374" s="29"/>
      <c r="B1374" s="30"/>
      <c r="C1374" s="30"/>
      <c r="D1374" s="1"/>
      <c r="E1374" s="1"/>
      <c r="F1374" s="1"/>
      <c r="G1374" s="1"/>
      <c r="H1374" s="474"/>
    </row>
    <row r="1375" spans="1:8" ht="15.75" customHeight="1">
      <c r="A1375" s="29"/>
      <c r="B1375" s="30"/>
      <c r="C1375" s="30"/>
      <c r="D1375" s="1"/>
      <c r="E1375" s="1"/>
      <c r="F1375" s="1"/>
      <c r="G1375" s="1"/>
      <c r="H1375" s="474"/>
    </row>
    <row r="1376" spans="1:8" ht="15.75" customHeight="1">
      <c r="A1376" s="29"/>
      <c r="B1376" s="30"/>
      <c r="C1376" s="30"/>
      <c r="D1376" s="1"/>
      <c r="E1376" s="1"/>
      <c r="F1376" s="1"/>
      <c r="G1376" s="1"/>
      <c r="H1376" s="474"/>
    </row>
    <row r="1377" spans="1:8" ht="15.75" customHeight="1">
      <c r="A1377" s="29"/>
      <c r="B1377" s="30"/>
      <c r="C1377" s="30"/>
      <c r="D1377" s="1"/>
      <c r="E1377" s="1"/>
      <c r="F1377" s="1"/>
      <c r="G1377" s="1"/>
      <c r="H1377" s="474"/>
    </row>
    <row r="1378" spans="1:8" ht="15.75" customHeight="1">
      <c r="A1378" s="29"/>
      <c r="B1378" s="30"/>
      <c r="C1378" s="30"/>
      <c r="D1378" s="1"/>
      <c r="E1378" s="1"/>
      <c r="F1378" s="1"/>
      <c r="G1378" s="1"/>
      <c r="H1378" s="474"/>
    </row>
    <row r="1379" spans="1:8" ht="15.75" customHeight="1">
      <c r="A1379" s="29"/>
      <c r="B1379" s="30"/>
      <c r="C1379" s="30"/>
      <c r="D1379" s="1"/>
      <c r="E1379" s="1"/>
      <c r="F1379" s="1"/>
      <c r="G1379" s="1"/>
      <c r="H1379" s="474"/>
    </row>
    <row r="1380" spans="1:8" ht="15.75" customHeight="1">
      <c r="A1380" s="29"/>
      <c r="B1380" s="30"/>
      <c r="C1380" s="30"/>
      <c r="D1380" s="1"/>
      <c r="E1380" s="1"/>
      <c r="F1380" s="1"/>
      <c r="G1380" s="1"/>
      <c r="H1380" s="474"/>
    </row>
    <row r="1381" spans="1:8" ht="15.75" customHeight="1">
      <c r="A1381" s="29"/>
      <c r="B1381" s="30"/>
      <c r="C1381" s="30"/>
      <c r="D1381" s="1"/>
      <c r="E1381" s="1"/>
      <c r="F1381" s="1"/>
      <c r="G1381" s="1"/>
      <c r="H1381" s="474"/>
    </row>
    <row r="1382" spans="1:8" ht="15.75" customHeight="1">
      <c r="A1382" s="29"/>
      <c r="B1382" s="30"/>
      <c r="C1382" s="30"/>
      <c r="D1382" s="1"/>
      <c r="E1382" s="1"/>
      <c r="F1382" s="1"/>
      <c r="G1382" s="1"/>
      <c r="H1382" s="474"/>
    </row>
    <row r="1383" spans="1:8" ht="15.75" customHeight="1">
      <c r="A1383" s="29"/>
      <c r="B1383" s="30"/>
      <c r="C1383" s="30"/>
      <c r="D1383" s="1"/>
      <c r="E1383" s="1"/>
      <c r="F1383" s="1"/>
      <c r="G1383" s="1"/>
      <c r="H1383" s="474"/>
    </row>
    <row r="1384" spans="1:8" ht="15.75" customHeight="1">
      <c r="A1384" s="29"/>
      <c r="B1384" s="30"/>
      <c r="C1384" s="30"/>
      <c r="D1384" s="1"/>
      <c r="E1384" s="1"/>
      <c r="F1384" s="1"/>
      <c r="G1384" s="1"/>
      <c r="H1384" s="474"/>
    </row>
    <row r="1385" spans="1:8" ht="15.75" customHeight="1">
      <c r="A1385" s="29"/>
      <c r="B1385" s="30"/>
      <c r="C1385" s="30"/>
      <c r="D1385" s="1"/>
      <c r="E1385" s="1"/>
      <c r="F1385" s="1"/>
      <c r="G1385" s="1"/>
      <c r="H1385" s="474"/>
    </row>
    <row r="1386" spans="1:8" ht="15.75" customHeight="1">
      <c r="A1386" s="29"/>
      <c r="B1386" s="30"/>
      <c r="C1386" s="30"/>
      <c r="D1386" s="1"/>
      <c r="E1386" s="1"/>
      <c r="F1386" s="1"/>
      <c r="G1386" s="1"/>
      <c r="H1386" s="474"/>
    </row>
    <row r="1387" spans="1:8" ht="15.75" customHeight="1">
      <c r="A1387" s="29"/>
      <c r="B1387" s="30"/>
      <c r="C1387" s="30"/>
      <c r="D1387" s="1"/>
      <c r="E1387" s="1"/>
      <c r="F1387" s="1"/>
      <c r="G1387" s="1"/>
      <c r="H1387" s="474"/>
    </row>
    <row r="1388" spans="1:8" ht="15.75" customHeight="1">
      <c r="A1388" s="29"/>
      <c r="B1388" s="30"/>
      <c r="C1388" s="30"/>
      <c r="D1388" s="1"/>
      <c r="E1388" s="1"/>
      <c r="F1388" s="1"/>
      <c r="G1388" s="1"/>
      <c r="H1388" s="474"/>
    </row>
    <row r="1389" spans="1:8" ht="15.75" customHeight="1">
      <c r="A1389" s="29"/>
      <c r="B1389" s="30"/>
      <c r="C1389" s="30"/>
      <c r="D1389" s="1"/>
      <c r="E1389" s="1"/>
      <c r="F1389" s="1"/>
      <c r="G1389" s="1"/>
      <c r="H1389" s="474"/>
    </row>
    <row r="1390" spans="1:8" ht="15.75" customHeight="1">
      <c r="A1390" s="29"/>
      <c r="B1390" s="30"/>
      <c r="C1390" s="30"/>
      <c r="D1390" s="1"/>
      <c r="E1390" s="1"/>
      <c r="F1390" s="1"/>
      <c r="G1390" s="1"/>
      <c r="H1390" s="474"/>
    </row>
    <row r="1391" spans="1:8" ht="15.75" customHeight="1">
      <c r="A1391" s="29"/>
      <c r="B1391" s="30"/>
      <c r="C1391" s="30"/>
      <c r="D1391" s="1"/>
      <c r="E1391" s="1"/>
      <c r="F1391" s="1"/>
      <c r="G1391" s="1"/>
      <c r="H1391" s="474"/>
    </row>
    <row r="1392" spans="1:8" ht="15.75" customHeight="1">
      <c r="A1392" s="29"/>
      <c r="B1392" s="30"/>
      <c r="C1392" s="30"/>
      <c r="D1392" s="1"/>
      <c r="E1392" s="1"/>
      <c r="F1392" s="1"/>
      <c r="G1392" s="1"/>
      <c r="H1392" s="474"/>
    </row>
    <row r="1393" spans="1:8" ht="15.75" customHeight="1">
      <c r="A1393" s="29"/>
      <c r="B1393" s="30"/>
      <c r="C1393" s="30"/>
      <c r="D1393" s="1"/>
      <c r="E1393" s="1"/>
      <c r="F1393" s="1"/>
      <c r="G1393" s="1"/>
      <c r="H1393" s="474"/>
    </row>
    <row r="1394" spans="1:8" ht="15.75" customHeight="1">
      <c r="A1394" s="29"/>
      <c r="B1394" s="30"/>
      <c r="C1394" s="30"/>
      <c r="D1394" s="1"/>
      <c r="E1394" s="1"/>
      <c r="F1394" s="1"/>
      <c r="G1394" s="1"/>
      <c r="H1394" s="474"/>
    </row>
    <row r="1395" spans="1:8" ht="15.75" customHeight="1">
      <c r="A1395" s="29"/>
      <c r="B1395" s="30"/>
      <c r="C1395" s="30"/>
      <c r="D1395" s="1"/>
      <c r="E1395" s="1"/>
      <c r="F1395" s="1"/>
      <c r="G1395" s="1"/>
      <c r="H1395" s="474"/>
    </row>
    <row r="1396" spans="1:8" ht="15.75" customHeight="1">
      <c r="A1396" s="29"/>
      <c r="B1396" s="30"/>
      <c r="C1396" s="30"/>
      <c r="D1396" s="1"/>
      <c r="E1396" s="1"/>
      <c r="F1396" s="1"/>
      <c r="G1396" s="1"/>
      <c r="H1396" s="474"/>
    </row>
    <row r="1397" spans="1:8" ht="15.75" customHeight="1">
      <c r="A1397" s="29"/>
      <c r="B1397" s="30"/>
      <c r="C1397" s="30"/>
      <c r="D1397" s="1"/>
      <c r="E1397" s="1"/>
      <c r="F1397" s="1"/>
      <c r="G1397" s="1"/>
      <c r="H1397" s="474"/>
    </row>
    <row r="1398" spans="1:8" ht="15.75" customHeight="1">
      <c r="A1398" s="29"/>
      <c r="B1398" s="30"/>
      <c r="C1398" s="30"/>
      <c r="D1398" s="1"/>
      <c r="E1398" s="1"/>
      <c r="F1398" s="1"/>
      <c r="G1398" s="1"/>
      <c r="H1398" s="474"/>
    </row>
    <row r="1399" spans="1:8" ht="15.75" customHeight="1">
      <c r="A1399" s="29"/>
      <c r="B1399" s="30"/>
      <c r="C1399" s="30"/>
      <c r="D1399" s="1"/>
      <c r="E1399" s="1"/>
      <c r="F1399" s="1"/>
      <c r="G1399" s="1"/>
      <c r="H1399" s="474"/>
    </row>
    <row r="1400" spans="1:8" ht="15.75" customHeight="1">
      <c r="A1400" s="29"/>
      <c r="B1400" s="30"/>
      <c r="C1400" s="30"/>
      <c r="D1400" s="1"/>
      <c r="E1400" s="1"/>
      <c r="F1400" s="1"/>
      <c r="G1400" s="1"/>
      <c r="H1400" s="474"/>
    </row>
    <row r="1401" spans="1:8" ht="15.75" customHeight="1">
      <c r="A1401" s="29"/>
      <c r="B1401" s="30"/>
      <c r="C1401" s="30"/>
      <c r="D1401" s="1"/>
      <c r="E1401" s="1"/>
      <c r="F1401" s="1"/>
      <c r="G1401" s="1"/>
      <c r="H1401" s="474"/>
    </row>
    <row r="1402" spans="1:8" ht="15.75" customHeight="1">
      <c r="A1402" s="29"/>
      <c r="B1402" s="30"/>
      <c r="C1402" s="30"/>
      <c r="D1402" s="1"/>
      <c r="E1402" s="1"/>
      <c r="F1402" s="1"/>
      <c r="G1402" s="1"/>
      <c r="H1402" s="474"/>
    </row>
    <row r="1403" spans="1:8" ht="15.75" customHeight="1">
      <c r="A1403" s="29"/>
      <c r="B1403" s="30"/>
      <c r="C1403" s="30"/>
      <c r="D1403" s="1"/>
      <c r="E1403" s="1"/>
      <c r="F1403" s="1"/>
      <c r="G1403" s="1"/>
      <c r="H1403" s="474"/>
    </row>
    <row r="1404" spans="1:8" ht="15.75" customHeight="1">
      <c r="A1404" s="29"/>
      <c r="B1404" s="30"/>
      <c r="C1404" s="30"/>
      <c r="D1404" s="1"/>
      <c r="E1404" s="1"/>
      <c r="F1404" s="1"/>
      <c r="G1404" s="1"/>
      <c r="H1404" s="474"/>
    </row>
    <row r="1405" spans="1:8" ht="15.75" customHeight="1">
      <c r="A1405" s="29"/>
      <c r="B1405" s="30"/>
      <c r="C1405" s="30"/>
      <c r="D1405" s="1"/>
      <c r="E1405" s="1"/>
      <c r="F1405" s="1"/>
      <c r="G1405" s="1"/>
      <c r="H1405" s="474"/>
    </row>
    <row r="1406" spans="1:8" ht="15.75" customHeight="1">
      <c r="A1406" s="29"/>
      <c r="B1406" s="30"/>
      <c r="C1406" s="30"/>
      <c r="D1406" s="1"/>
      <c r="E1406" s="1"/>
      <c r="F1406" s="1"/>
      <c r="G1406" s="1"/>
      <c r="H1406" s="474"/>
    </row>
    <row r="1407" spans="1:8" ht="15.75" customHeight="1">
      <c r="A1407" s="29"/>
      <c r="B1407" s="30"/>
      <c r="C1407" s="30"/>
      <c r="D1407" s="1"/>
      <c r="E1407" s="1"/>
      <c r="F1407" s="1"/>
      <c r="G1407" s="1"/>
      <c r="H1407" s="474"/>
    </row>
    <row r="1408" spans="1:8" ht="15.75" customHeight="1">
      <c r="A1408" s="29"/>
      <c r="B1408" s="30"/>
      <c r="C1408" s="30"/>
      <c r="D1408" s="1"/>
      <c r="E1408" s="1"/>
      <c r="F1408" s="1"/>
      <c r="G1408" s="1"/>
      <c r="H1408" s="474"/>
    </row>
    <row r="1409" spans="1:8" ht="15.75" customHeight="1">
      <c r="A1409" s="29"/>
      <c r="B1409" s="30"/>
      <c r="C1409" s="30"/>
      <c r="D1409" s="1"/>
      <c r="E1409" s="1"/>
      <c r="F1409" s="1"/>
      <c r="G1409" s="1"/>
      <c r="H1409" s="474"/>
    </row>
    <row r="1410" spans="1:8" ht="15.75" customHeight="1">
      <c r="A1410" s="29"/>
      <c r="B1410" s="30"/>
      <c r="C1410" s="30"/>
      <c r="D1410" s="1"/>
      <c r="E1410" s="1"/>
      <c r="F1410" s="1"/>
      <c r="G1410" s="1"/>
      <c r="H1410" s="474"/>
    </row>
    <row r="1411" spans="1:8" ht="15.75" customHeight="1">
      <c r="A1411" s="29"/>
      <c r="B1411" s="30"/>
      <c r="C1411" s="30"/>
      <c r="D1411" s="1"/>
      <c r="E1411" s="1"/>
      <c r="F1411" s="1"/>
      <c r="G1411" s="1"/>
      <c r="H1411" s="474"/>
    </row>
    <row r="1412" spans="1:8" ht="15.75" customHeight="1">
      <c r="A1412" s="29"/>
      <c r="B1412" s="30"/>
      <c r="C1412" s="30"/>
      <c r="D1412" s="1"/>
      <c r="E1412" s="1"/>
      <c r="F1412" s="1"/>
      <c r="G1412" s="1"/>
      <c r="H1412" s="474"/>
    </row>
    <row r="1413" spans="1:8" ht="15.75" customHeight="1">
      <c r="A1413" s="29"/>
      <c r="B1413" s="30"/>
      <c r="C1413" s="30"/>
      <c r="D1413" s="1"/>
      <c r="E1413" s="1"/>
      <c r="F1413" s="1"/>
      <c r="G1413" s="1"/>
      <c r="H1413" s="474"/>
    </row>
    <row r="1414" spans="1:8" ht="15.75" customHeight="1">
      <c r="A1414" s="29"/>
      <c r="B1414" s="30"/>
      <c r="C1414" s="30"/>
      <c r="D1414" s="1"/>
      <c r="E1414" s="1"/>
      <c r="F1414" s="1"/>
      <c r="G1414" s="1"/>
      <c r="H1414" s="474"/>
    </row>
    <row r="1415" spans="1:8" ht="15.75" customHeight="1">
      <c r="A1415" s="29"/>
      <c r="B1415" s="30"/>
      <c r="C1415" s="30"/>
      <c r="D1415" s="1"/>
      <c r="E1415" s="1"/>
      <c r="F1415" s="1"/>
      <c r="G1415" s="1"/>
      <c r="H1415" s="474"/>
    </row>
    <row r="1416" spans="1:8" ht="15.75" customHeight="1">
      <c r="A1416" s="29"/>
      <c r="B1416" s="30"/>
      <c r="C1416" s="30"/>
      <c r="D1416" s="1"/>
      <c r="E1416" s="1"/>
      <c r="F1416" s="1"/>
      <c r="G1416" s="1"/>
      <c r="H1416" s="474"/>
    </row>
    <row r="1417" spans="1:8" ht="15.75" customHeight="1">
      <c r="A1417" s="29"/>
      <c r="B1417" s="30"/>
      <c r="C1417" s="30"/>
      <c r="D1417" s="1"/>
      <c r="E1417" s="1"/>
      <c r="F1417" s="1"/>
      <c r="G1417" s="1"/>
      <c r="H1417" s="474"/>
    </row>
    <row r="1418" spans="1:8" ht="15.75" customHeight="1">
      <c r="A1418" s="29"/>
      <c r="B1418" s="30"/>
      <c r="C1418" s="30"/>
      <c r="D1418" s="1"/>
      <c r="E1418" s="1"/>
      <c r="F1418" s="1"/>
      <c r="G1418" s="1"/>
      <c r="H1418" s="474"/>
    </row>
    <row r="1419" spans="1:8" ht="15.75" customHeight="1">
      <c r="A1419" s="29"/>
      <c r="B1419" s="30"/>
      <c r="C1419" s="30"/>
      <c r="D1419" s="1"/>
      <c r="E1419" s="1"/>
      <c r="F1419" s="1"/>
      <c r="G1419" s="1"/>
      <c r="H1419" s="474"/>
    </row>
    <row r="1420" spans="1:8" ht="15.75" customHeight="1">
      <c r="A1420" s="29"/>
      <c r="B1420" s="30"/>
      <c r="C1420" s="30"/>
      <c r="D1420" s="1"/>
      <c r="E1420" s="1"/>
      <c r="F1420" s="1"/>
      <c r="G1420" s="1"/>
      <c r="H1420" s="474"/>
    </row>
    <row r="1421" spans="1:8" ht="15.75" customHeight="1">
      <c r="A1421" s="29"/>
      <c r="B1421" s="30"/>
      <c r="C1421" s="30"/>
      <c r="D1421" s="1"/>
      <c r="E1421" s="1"/>
      <c r="F1421" s="1"/>
      <c r="G1421" s="1"/>
      <c r="H1421" s="474"/>
    </row>
    <row r="1422" spans="1:8" ht="15.75" customHeight="1">
      <c r="A1422" s="29"/>
      <c r="B1422" s="30"/>
      <c r="C1422" s="30"/>
      <c r="D1422" s="1"/>
      <c r="E1422" s="1"/>
      <c r="F1422" s="1"/>
      <c r="G1422" s="1"/>
      <c r="H1422" s="474"/>
    </row>
    <row r="1423" spans="1:8" ht="15.75" customHeight="1">
      <c r="A1423" s="29"/>
      <c r="B1423" s="30"/>
      <c r="C1423" s="30"/>
      <c r="D1423" s="1"/>
      <c r="E1423" s="1"/>
      <c r="F1423" s="1"/>
      <c r="G1423" s="1"/>
      <c r="H1423" s="474"/>
    </row>
    <row r="1424" spans="1:8" ht="15.75" customHeight="1">
      <c r="A1424" s="29"/>
      <c r="B1424" s="30"/>
      <c r="C1424" s="30"/>
      <c r="D1424" s="1"/>
      <c r="E1424" s="1"/>
      <c r="F1424" s="1"/>
      <c r="G1424" s="1"/>
      <c r="H1424" s="474"/>
    </row>
    <row r="1425" spans="1:8" ht="15.75" customHeight="1">
      <c r="A1425" s="29"/>
      <c r="B1425" s="30"/>
      <c r="C1425" s="30"/>
      <c r="D1425" s="1"/>
      <c r="E1425" s="1"/>
      <c r="F1425" s="1"/>
      <c r="G1425" s="1"/>
      <c r="H1425" s="474"/>
    </row>
    <row r="1426" spans="1:8" ht="15.75" customHeight="1">
      <c r="A1426" s="29"/>
      <c r="B1426" s="30"/>
      <c r="C1426" s="30"/>
      <c r="D1426" s="1"/>
      <c r="E1426" s="1"/>
      <c r="F1426" s="1"/>
      <c r="G1426" s="1"/>
      <c r="H1426" s="474"/>
    </row>
    <row r="1427" spans="1:8" ht="15.75" customHeight="1">
      <c r="A1427" s="29"/>
      <c r="B1427" s="30"/>
      <c r="C1427" s="30"/>
      <c r="D1427" s="1"/>
      <c r="E1427" s="1"/>
      <c r="F1427" s="1"/>
      <c r="G1427" s="1"/>
      <c r="H1427" s="474"/>
    </row>
    <row r="1428" spans="1:8" ht="15.75" customHeight="1">
      <c r="A1428" s="29"/>
      <c r="B1428" s="30"/>
      <c r="C1428" s="30"/>
      <c r="D1428" s="1"/>
      <c r="E1428" s="1"/>
      <c r="F1428" s="1"/>
      <c r="G1428" s="1"/>
      <c r="H1428" s="474"/>
    </row>
    <row r="1429" spans="1:8" ht="15.75" customHeight="1">
      <c r="A1429" s="29"/>
      <c r="B1429" s="30"/>
      <c r="C1429" s="30"/>
      <c r="D1429" s="1"/>
      <c r="E1429" s="1"/>
      <c r="F1429" s="1"/>
      <c r="G1429" s="1"/>
      <c r="H1429" s="474"/>
    </row>
    <row r="1430" spans="1:8" ht="15.75" customHeight="1">
      <c r="A1430" s="29"/>
      <c r="B1430" s="30"/>
      <c r="C1430" s="30"/>
      <c r="D1430" s="1"/>
      <c r="E1430" s="1"/>
      <c r="F1430" s="1"/>
      <c r="G1430" s="1"/>
      <c r="H1430" s="474"/>
    </row>
    <row r="1431" spans="1:8" ht="15.75" customHeight="1">
      <c r="A1431" s="29"/>
      <c r="B1431" s="30"/>
      <c r="C1431" s="30"/>
      <c r="D1431" s="1"/>
      <c r="E1431" s="1"/>
      <c r="F1431" s="1"/>
      <c r="G1431" s="1"/>
      <c r="H1431" s="474"/>
    </row>
    <row r="1432" spans="1:8" ht="15.75" customHeight="1">
      <c r="A1432" s="29"/>
      <c r="B1432" s="30"/>
      <c r="C1432" s="30"/>
      <c r="D1432" s="1"/>
      <c r="E1432" s="1"/>
      <c r="F1432" s="1"/>
      <c r="G1432" s="1"/>
      <c r="H1432" s="474"/>
    </row>
    <row r="1433" spans="1:8" ht="15.75" customHeight="1">
      <c r="A1433" s="29"/>
      <c r="B1433" s="30"/>
      <c r="C1433" s="30"/>
      <c r="D1433" s="1"/>
      <c r="E1433" s="1"/>
      <c r="F1433" s="1"/>
      <c r="G1433" s="1"/>
      <c r="H1433" s="474"/>
    </row>
    <row r="1434" spans="1:8" ht="15.75" customHeight="1">
      <c r="A1434" s="29"/>
      <c r="B1434" s="30"/>
      <c r="C1434" s="30"/>
      <c r="D1434" s="1"/>
      <c r="E1434" s="1"/>
      <c r="F1434" s="1"/>
      <c r="G1434" s="1"/>
      <c r="H1434" s="474"/>
    </row>
    <row r="1435" spans="1:8" ht="15.75" customHeight="1">
      <c r="A1435" s="29"/>
      <c r="B1435" s="30"/>
      <c r="C1435" s="30"/>
      <c r="D1435" s="1"/>
      <c r="E1435" s="1"/>
      <c r="F1435" s="1"/>
      <c r="G1435" s="1"/>
      <c r="H1435" s="474"/>
    </row>
    <row r="1436" spans="1:8" ht="15.75" customHeight="1">
      <c r="A1436" s="29"/>
      <c r="B1436" s="30"/>
      <c r="C1436" s="30"/>
      <c r="D1436" s="1"/>
      <c r="E1436" s="1"/>
      <c r="F1436" s="1"/>
      <c r="G1436" s="1"/>
      <c r="H1436" s="474"/>
    </row>
    <row r="1437" spans="1:8" ht="15.75" customHeight="1">
      <c r="A1437" s="29"/>
      <c r="B1437" s="30"/>
      <c r="C1437" s="30"/>
      <c r="D1437" s="1"/>
      <c r="E1437" s="1"/>
      <c r="F1437" s="1"/>
      <c r="G1437" s="1"/>
      <c r="H1437" s="474"/>
    </row>
    <row r="1438" spans="1:8" ht="15.75" customHeight="1">
      <c r="A1438" s="29"/>
      <c r="B1438" s="30"/>
      <c r="C1438" s="30"/>
      <c r="D1438" s="1"/>
      <c r="E1438" s="1"/>
      <c r="F1438" s="1"/>
      <c r="G1438" s="1"/>
      <c r="H1438" s="474"/>
    </row>
    <row r="1439" spans="1:8" ht="15.75" customHeight="1">
      <c r="A1439" s="29"/>
      <c r="B1439" s="30"/>
      <c r="C1439" s="30"/>
      <c r="D1439" s="1"/>
      <c r="E1439" s="1"/>
      <c r="F1439" s="1"/>
      <c r="G1439" s="1"/>
      <c r="H1439" s="474"/>
    </row>
    <row r="1440" spans="1:8" ht="15.75" customHeight="1">
      <c r="A1440" s="29"/>
      <c r="B1440" s="30"/>
      <c r="C1440" s="30"/>
      <c r="D1440" s="1"/>
      <c r="E1440" s="1"/>
      <c r="F1440" s="1"/>
      <c r="G1440" s="1"/>
      <c r="H1440" s="474"/>
    </row>
    <row r="1441" spans="1:8" ht="15.75" customHeight="1">
      <c r="A1441" s="29"/>
      <c r="B1441" s="30"/>
      <c r="C1441" s="30"/>
      <c r="D1441" s="1"/>
      <c r="E1441" s="1"/>
      <c r="F1441" s="1"/>
      <c r="G1441" s="1"/>
      <c r="H1441" s="474"/>
    </row>
    <row r="1442" spans="1:8" ht="15.75" customHeight="1">
      <c r="A1442" s="29"/>
      <c r="B1442" s="30"/>
      <c r="C1442" s="30"/>
      <c r="D1442" s="1"/>
      <c r="E1442" s="1"/>
      <c r="F1442" s="1"/>
      <c r="G1442" s="1"/>
      <c r="H1442" s="474"/>
    </row>
    <row r="1443" spans="1:8" ht="15.75" customHeight="1">
      <c r="A1443" s="29"/>
      <c r="B1443" s="30"/>
      <c r="C1443" s="30"/>
      <c r="D1443" s="1"/>
      <c r="E1443" s="1"/>
      <c r="F1443" s="1"/>
      <c r="G1443" s="1"/>
      <c r="H1443" s="474"/>
    </row>
    <row r="1444" spans="1:8" ht="15.75" customHeight="1">
      <c r="A1444" s="29"/>
      <c r="B1444" s="30"/>
      <c r="C1444" s="30"/>
      <c r="D1444" s="1"/>
      <c r="E1444" s="1"/>
      <c r="F1444" s="1"/>
      <c r="G1444" s="1"/>
      <c r="H1444" s="474"/>
    </row>
    <row r="1445" spans="1:8" ht="15.75" customHeight="1">
      <c r="A1445" s="29"/>
      <c r="B1445" s="30"/>
      <c r="C1445" s="30"/>
      <c r="D1445" s="1"/>
      <c r="E1445" s="1"/>
      <c r="F1445" s="1"/>
      <c r="G1445" s="1"/>
      <c r="H1445" s="474"/>
    </row>
    <row r="1446" spans="1:8" ht="15.75" customHeight="1">
      <c r="A1446" s="29"/>
      <c r="B1446" s="30"/>
      <c r="C1446" s="30"/>
      <c r="D1446" s="1"/>
      <c r="E1446" s="1"/>
      <c r="F1446" s="1"/>
      <c r="G1446" s="1"/>
      <c r="H1446" s="474"/>
    </row>
    <row r="1447" spans="1:8" ht="15.75" customHeight="1">
      <c r="A1447" s="29"/>
      <c r="B1447" s="30"/>
      <c r="C1447" s="30"/>
      <c r="D1447" s="1"/>
      <c r="E1447" s="1"/>
      <c r="F1447" s="1"/>
      <c r="G1447" s="1"/>
      <c r="H1447" s="474"/>
    </row>
    <row r="1448" spans="1:8" ht="15.75" customHeight="1">
      <c r="A1448" s="29"/>
      <c r="B1448" s="30"/>
      <c r="C1448" s="30"/>
      <c r="D1448" s="1"/>
      <c r="E1448" s="1"/>
      <c r="F1448" s="1"/>
      <c r="G1448" s="1"/>
      <c r="H1448" s="474"/>
    </row>
    <row r="1449" spans="1:8" ht="15.75" customHeight="1">
      <c r="A1449" s="29"/>
      <c r="B1449" s="30"/>
      <c r="C1449" s="30"/>
      <c r="D1449" s="1"/>
      <c r="E1449" s="1"/>
      <c r="F1449" s="1"/>
      <c r="G1449" s="1"/>
      <c r="H1449" s="474"/>
    </row>
    <row r="1450" spans="1:8" ht="15.75" customHeight="1">
      <c r="A1450" s="29"/>
      <c r="B1450" s="30"/>
      <c r="C1450" s="30"/>
      <c r="D1450" s="1"/>
      <c r="E1450" s="1"/>
      <c r="F1450" s="1"/>
      <c r="G1450" s="1"/>
      <c r="H1450" s="474"/>
    </row>
    <row r="1451" spans="1:8" ht="15.75" customHeight="1">
      <c r="A1451" s="29"/>
      <c r="B1451" s="30"/>
      <c r="C1451" s="30"/>
      <c r="D1451" s="1"/>
      <c r="E1451" s="1"/>
      <c r="F1451" s="1"/>
      <c r="G1451" s="1"/>
      <c r="H1451" s="474"/>
    </row>
    <row r="1452" spans="1:8" ht="15.75" customHeight="1">
      <c r="A1452" s="29"/>
      <c r="B1452" s="30"/>
      <c r="C1452" s="30"/>
      <c r="D1452" s="1"/>
      <c r="E1452" s="1"/>
      <c r="F1452" s="1"/>
      <c r="G1452" s="1"/>
      <c r="H1452" s="474"/>
    </row>
    <row r="1453" spans="1:8" ht="15.75" customHeight="1">
      <c r="A1453" s="29"/>
      <c r="B1453" s="30"/>
      <c r="C1453" s="30"/>
      <c r="D1453" s="1"/>
      <c r="E1453" s="1"/>
      <c r="F1453" s="1"/>
      <c r="G1453" s="1"/>
      <c r="H1453" s="474"/>
    </row>
    <row r="1454" spans="1:8" ht="15.75" customHeight="1">
      <c r="A1454" s="29"/>
      <c r="B1454" s="30"/>
      <c r="C1454" s="30"/>
      <c r="D1454" s="1"/>
      <c r="E1454" s="1"/>
      <c r="F1454" s="1"/>
      <c r="G1454" s="1"/>
      <c r="H1454" s="474"/>
    </row>
    <row r="1455" spans="1:8" ht="15.75" customHeight="1">
      <c r="A1455" s="29"/>
      <c r="B1455" s="30"/>
      <c r="C1455" s="30"/>
      <c r="D1455" s="1"/>
      <c r="E1455" s="1"/>
      <c r="F1455" s="1"/>
      <c r="G1455" s="1"/>
      <c r="H1455" s="474"/>
    </row>
    <row r="1456" spans="1:8" ht="15.75" customHeight="1">
      <c r="A1456" s="29"/>
      <c r="B1456" s="30"/>
      <c r="C1456" s="30"/>
      <c r="D1456" s="1"/>
      <c r="E1456" s="1"/>
      <c r="F1456" s="1"/>
      <c r="G1456" s="1"/>
      <c r="H1456" s="474"/>
    </row>
    <row r="1457" spans="1:8" ht="15.75" customHeight="1">
      <c r="A1457" s="29"/>
      <c r="B1457" s="30"/>
      <c r="C1457" s="30"/>
      <c r="D1457" s="1"/>
      <c r="E1457" s="1"/>
      <c r="F1457" s="1"/>
      <c r="G1457" s="1"/>
      <c r="H1457" s="474"/>
    </row>
    <row r="1458" spans="1:8" ht="15.75" customHeight="1">
      <c r="A1458" s="29"/>
      <c r="B1458" s="30"/>
      <c r="C1458" s="30"/>
      <c r="D1458" s="1"/>
      <c r="E1458" s="1"/>
      <c r="F1458" s="1"/>
      <c r="G1458" s="1"/>
      <c r="H1458" s="474"/>
    </row>
    <row r="1459" spans="1:8" ht="15.75" customHeight="1">
      <c r="A1459" s="29"/>
      <c r="B1459" s="30"/>
      <c r="C1459" s="30"/>
      <c r="D1459" s="1"/>
      <c r="E1459" s="1"/>
      <c r="F1459" s="1"/>
      <c r="G1459" s="1"/>
      <c r="H1459" s="474"/>
    </row>
    <row r="1460" spans="1:8" ht="15.75" customHeight="1">
      <c r="A1460" s="29"/>
      <c r="B1460" s="30"/>
      <c r="C1460" s="30"/>
      <c r="D1460" s="1"/>
      <c r="E1460" s="1"/>
      <c r="F1460" s="1"/>
      <c r="G1460" s="1"/>
      <c r="H1460" s="474"/>
    </row>
    <row r="1461" spans="1:8" ht="15.75" customHeight="1">
      <c r="A1461" s="29"/>
      <c r="B1461" s="30"/>
      <c r="C1461" s="30"/>
      <c r="D1461" s="1"/>
      <c r="E1461" s="1"/>
      <c r="F1461" s="1"/>
      <c r="G1461" s="1"/>
      <c r="H1461" s="474"/>
    </row>
    <row r="1462" spans="1:8" ht="15.75" customHeight="1">
      <c r="A1462" s="29"/>
      <c r="B1462" s="30"/>
      <c r="C1462" s="30"/>
      <c r="D1462" s="1"/>
      <c r="E1462" s="1"/>
      <c r="F1462" s="1"/>
      <c r="G1462" s="1"/>
      <c r="H1462" s="474"/>
    </row>
    <row r="1463" spans="1:8" ht="15.75" customHeight="1">
      <c r="A1463" s="29"/>
      <c r="B1463" s="30"/>
      <c r="C1463" s="30"/>
      <c r="D1463" s="1"/>
      <c r="E1463" s="1"/>
      <c r="F1463" s="1"/>
      <c r="G1463" s="1"/>
      <c r="H1463" s="474"/>
    </row>
    <row r="1464" spans="1:8" ht="15.75" customHeight="1">
      <c r="A1464" s="29"/>
      <c r="B1464" s="30"/>
      <c r="C1464" s="30"/>
      <c r="D1464" s="1"/>
      <c r="E1464" s="1"/>
      <c r="F1464" s="1"/>
      <c r="G1464" s="1"/>
      <c r="H1464" s="474"/>
    </row>
    <row r="1465" spans="1:8" ht="15.75" customHeight="1">
      <c r="A1465" s="29"/>
      <c r="B1465" s="30"/>
      <c r="C1465" s="30"/>
      <c r="D1465" s="1"/>
      <c r="E1465" s="1"/>
      <c r="F1465" s="1"/>
      <c r="G1465" s="1"/>
      <c r="H1465" s="474"/>
    </row>
    <row r="1466" spans="1:8" ht="15.75" customHeight="1">
      <c r="A1466" s="29"/>
      <c r="B1466" s="30"/>
      <c r="C1466" s="30"/>
      <c r="D1466" s="1"/>
      <c r="E1466" s="1"/>
      <c r="F1466" s="1"/>
      <c r="G1466" s="1"/>
      <c r="H1466" s="474"/>
    </row>
    <row r="1467" spans="1:8" ht="15.75" customHeight="1">
      <c r="A1467" s="29"/>
      <c r="B1467" s="30"/>
      <c r="C1467" s="30"/>
      <c r="D1467" s="1"/>
      <c r="E1467" s="1"/>
      <c r="F1467" s="1"/>
      <c r="G1467" s="1"/>
      <c r="H1467" s="474"/>
    </row>
    <row r="1468" spans="1:8" ht="15.75" customHeight="1">
      <c r="A1468" s="29"/>
      <c r="B1468" s="30"/>
      <c r="C1468" s="30"/>
      <c r="D1468" s="1"/>
      <c r="E1468" s="1"/>
      <c r="F1468" s="1"/>
      <c r="G1468" s="1"/>
      <c r="H1468" s="474"/>
    </row>
    <row r="1469" spans="1:8" ht="15.75" customHeight="1">
      <c r="A1469" s="29"/>
      <c r="B1469" s="30"/>
      <c r="C1469" s="30"/>
      <c r="D1469" s="1"/>
      <c r="E1469" s="1"/>
      <c r="F1469" s="1"/>
      <c r="G1469" s="1"/>
      <c r="H1469" s="474"/>
    </row>
    <row r="1470" spans="1:8" ht="15.75" customHeight="1">
      <c r="A1470" s="29"/>
      <c r="B1470" s="30"/>
      <c r="C1470" s="30"/>
      <c r="D1470" s="1"/>
      <c r="E1470" s="1"/>
      <c r="F1470" s="1"/>
      <c r="G1470" s="1"/>
      <c r="H1470" s="474"/>
    </row>
    <row r="1471" spans="1:8" ht="15.75" customHeight="1">
      <c r="A1471" s="29"/>
      <c r="B1471" s="30"/>
      <c r="C1471" s="30"/>
      <c r="D1471" s="1"/>
      <c r="E1471" s="1"/>
      <c r="F1471" s="1"/>
      <c r="G1471" s="1"/>
      <c r="H1471" s="474"/>
    </row>
    <row r="1472" spans="1:8" ht="15.75" customHeight="1">
      <c r="A1472" s="29"/>
      <c r="B1472" s="30"/>
      <c r="C1472" s="30"/>
      <c r="D1472" s="1"/>
      <c r="E1472" s="1"/>
      <c r="F1472" s="1"/>
      <c r="G1472" s="1"/>
      <c r="H1472" s="474"/>
    </row>
    <row r="1473" spans="1:8" ht="15.75" customHeight="1">
      <c r="A1473" s="29"/>
      <c r="B1473" s="30"/>
      <c r="C1473" s="30"/>
      <c r="D1473" s="1"/>
      <c r="E1473" s="1"/>
      <c r="F1473" s="1"/>
      <c r="G1473" s="1"/>
      <c r="H1473" s="474"/>
    </row>
    <row r="1474" spans="1:8" ht="15.75" customHeight="1">
      <c r="A1474" s="29"/>
      <c r="B1474" s="30"/>
      <c r="C1474" s="30"/>
      <c r="D1474" s="1"/>
      <c r="E1474" s="1"/>
      <c r="F1474" s="1"/>
      <c r="G1474" s="1"/>
      <c r="H1474" s="474"/>
    </row>
    <row r="1475" spans="1:8" ht="15.75" customHeight="1">
      <c r="A1475" s="29"/>
      <c r="B1475" s="30"/>
      <c r="C1475" s="30"/>
      <c r="D1475" s="1"/>
      <c r="E1475" s="1"/>
      <c r="F1475" s="1"/>
      <c r="G1475" s="1"/>
      <c r="H1475" s="474"/>
    </row>
    <row r="1476" spans="1:8" ht="15.75" customHeight="1">
      <c r="A1476" s="29"/>
      <c r="B1476" s="30"/>
      <c r="C1476" s="30"/>
      <c r="D1476" s="1"/>
      <c r="E1476" s="1"/>
      <c r="F1476" s="1"/>
      <c r="G1476" s="1"/>
      <c r="H1476" s="474"/>
    </row>
    <row r="1477" spans="1:8" ht="15.75" customHeight="1">
      <c r="A1477" s="29"/>
      <c r="B1477" s="30"/>
      <c r="C1477" s="30"/>
      <c r="D1477" s="1"/>
      <c r="E1477" s="1"/>
      <c r="F1477" s="1"/>
      <c r="G1477" s="1"/>
      <c r="H1477" s="474"/>
    </row>
    <row r="1478" spans="1:8" ht="15.75" customHeight="1">
      <c r="A1478" s="29"/>
      <c r="B1478" s="30"/>
      <c r="C1478" s="30"/>
      <c r="D1478" s="1"/>
      <c r="E1478" s="1"/>
      <c r="F1478" s="1"/>
      <c r="G1478" s="1"/>
      <c r="H1478" s="474"/>
    </row>
    <row r="1479" spans="1:8" ht="15.75" customHeight="1">
      <c r="A1479" s="29"/>
      <c r="B1479" s="30"/>
      <c r="C1479" s="30"/>
      <c r="D1479" s="1"/>
      <c r="E1479" s="1"/>
      <c r="F1479" s="1"/>
      <c r="G1479" s="1"/>
      <c r="H1479" s="474"/>
    </row>
    <row r="1480" spans="1:8" ht="15.75" customHeight="1">
      <c r="A1480" s="29"/>
      <c r="B1480" s="30"/>
      <c r="C1480" s="30"/>
      <c r="D1480" s="1"/>
      <c r="E1480" s="1"/>
      <c r="F1480" s="1"/>
      <c r="G1480" s="1"/>
      <c r="H1480" s="474"/>
    </row>
    <row r="1481" spans="1:8" ht="15.75" customHeight="1">
      <c r="A1481" s="29"/>
      <c r="B1481" s="30"/>
      <c r="C1481" s="30"/>
      <c r="D1481" s="1"/>
      <c r="E1481" s="1"/>
      <c r="F1481" s="1"/>
      <c r="G1481" s="1"/>
      <c r="H1481" s="474"/>
    </row>
    <row r="1482" spans="1:8" ht="15.75" customHeight="1">
      <c r="A1482" s="29"/>
      <c r="B1482" s="30"/>
      <c r="C1482" s="30"/>
      <c r="D1482" s="1"/>
      <c r="E1482" s="1"/>
      <c r="F1482" s="1"/>
      <c r="G1482" s="1"/>
      <c r="H1482" s="474"/>
    </row>
    <row r="1483" spans="1:8" ht="15.75" customHeight="1">
      <c r="A1483" s="29"/>
      <c r="B1483" s="30"/>
      <c r="C1483" s="30"/>
      <c r="D1483" s="1"/>
      <c r="E1483" s="1"/>
      <c r="F1483" s="1"/>
      <c r="G1483" s="1"/>
      <c r="H1483" s="474"/>
    </row>
    <row r="1484" spans="1:8" ht="15.75" customHeight="1">
      <c r="A1484" s="29"/>
      <c r="B1484" s="30"/>
      <c r="C1484" s="30"/>
      <c r="D1484" s="1"/>
      <c r="E1484" s="1"/>
      <c r="F1484" s="1"/>
      <c r="G1484" s="1"/>
      <c r="H1484" s="474"/>
    </row>
    <row r="1485" spans="1:8" ht="15.75" customHeight="1">
      <c r="A1485" s="29"/>
      <c r="B1485" s="30"/>
      <c r="C1485" s="30"/>
      <c r="D1485" s="1"/>
      <c r="E1485" s="1"/>
      <c r="F1485" s="1"/>
      <c r="G1485" s="1"/>
      <c r="H1485" s="474"/>
    </row>
    <row r="1486" spans="1:8" ht="15.75" customHeight="1">
      <c r="A1486" s="29"/>
      <c r="B1486" s="30"/>
      <c r="C1486" s="30"/>
      <c r="D1486" s="1"/>
      <c r="E1486" s="1"/>
      <c r="F1486" s="1"/>
      <c r="G1486" s="1"/>
      <c r="H1486" s="474"/>
    </row>
    <row r="1487" spans="1:8" ht="15.75" customHeight="1">
      <c r="A1487" s="29"/>
      <c r="B1487" s="30"/>
      <c r="C1487" s="30"/>
      <c r="D1487" s="1"/>
      <c r="E1487" s="1"/>
      <c r="F1487" s="1"/>
      <c r="G1487" s="1"/>
      <c r="H1487" s="474"/>
    </row>
    <row r="1488" spans="1:8" ht="15.75" customHeight="1">
      <c r="A1488" s="29"/>
      <c r="B1488" s="30"/>
      <c r="C1488" s="30"/>
      <c r="D1488" s="1"/>
      <c r="E1488" s="1"/>
      <c r="F1488" s="1"/>
      <c r="G1488" s="1"/>
      <c r="H1488" s="474"/>
    </row>
    <row r="1489" spans="1:8" ht="15.75" customHeight="1">
      <c r="A1489" s="29"/>
      <c r="B1489" s="30"/>
      <c r="C1489" s="30"/>
      <c r="D1489" s="1"/>
      <c r="E1489" s="1"/>
      <c r="F1489" s="1"/>
      <c r="G1489" s="1"/>
      <c r="H1489" s="474"/>
    </row>
    <row r="1490" spans="1:8" ht="15.75" customHeight="1">
      <c r="A1490" s="29"/>
      <c r="B1490" s="30"/>
      <c r="C1490" s="30"/>
      <c r="D1490" s="1"/>
      <c r="E1490" s="1"/>
      <c r="F1490" s="1"/>
      <c r="G1490" s="1"/>
      <c r="H1490" s="474"/>
    </row>
    <row r="1491" spans="1:8" ht="15.75" customHeight="1">
      <c r="A1491" s="29"/>
      <c r="B1491" s="30"/>
      <c r="C1491" s="30"/>
      <c r="D1491" s="1"/>
      <c r="E1491" s="1"/>
      <c r="F1491" s="1"/>
      <c r="G1491" s="1"/>
      <c r="H1491" s="474"/>
    </row>
    <row r="1492" spans="1:8" ht="15.75" customHeight="1">
      <c r="A1492" s="29"/>
      <c r="B1492" s="30"/>
      <c r="C1492" s="30"/>
      <c r="D1492" s="1"/>
      <c r="E1492" s="1"/>
      <c r="F1492" s="1"/>
      <c r="G1492" s="1"/>
      <c r="H1492" s="474"/>
    </row>
    <row r="1493" spans="1:8" ht="15.75" customHeight="1">
      <c r="A1493" s="29"/>
      <c r="B1493" s="30"/>
      <c r="C1493" s="30"/>
      <c r="D1493" s="1"/>
      <c r="E1493" s="1"/>
      <c r="F1493" s="1"/>
      <c r="G1493" s="1"/>
      <c r="H1493" s="474"/>
    </row>
    <row r="1494" spans="1:8" ht="15.75" customHeight="1">
      <c r="A1494" s="29"/>
      <c r="B1494" s="30"/>
      <c r="C1494" s="30"/>
      <c r="D1494" s="1"/>
      <c r="E1494" s="1"/>
      <c r="F1494" s="1"/>
      <c r="G1494" s="1"/>
      <c r="H1494" s="474"/>
    </row>
    <row r="1495" spans="1:8" ht="15.75" customHeight="1">
      <c r="A1495" s="29"/>
      <c r="B1495" s="30"/>
      <c r="C1495" s="30"/>
      <c r="D1495" s="1"/>
      <c r="E1495" s="1"/>
      <c r="F1495" s="1"/>
      <c r="G1495" s="1"/>
      <c r="H1495" s="474"/>
    </row>
    <row r="1496" spans="1:8" ht="15.75" customHeight="1">
      <c r="A1496" s="29"/>
      <c r="B1496" s="30"/>
      <c r="C1496" s="30"/>
      <c r="D1496" s="1"/>
      <c r="E1496" s="1"/>
      <c r="F1496" s="1"/>
      <c r="G1496" s="1"/>
      <c r="H1496" s="474"/>
    </row>
    <row r="1497" spans="1:8" ht="15.75" customHeight="1">
      <c r="A1497" s="29"/>
      <c r="B1497" s="30"/>
      <c r="C1497" s="30"/>
      <c r="D1497" s="1"/>
      <c r="E1497" s="1"/>
      <c r="F1497" s="1"/>
      <c r="G1497" s="1"/>
      <c r="H1497" s="474"/>
    </row>
    <row r="1498" spans="1:8" ht="15.75" customHeight="1">
      <c r="A1498" s="29"/>
      <c r="B1498" s="30"/>
      <c r="C1498" s="30"/>
      <c r="D1498" s="1"/>
      <c r="E1498" s="1"/>
      <c r="F1498" s="1"/>
      <c r="G1498" s="1"/>
      <c r="H1498" s="474"/>
    </row>
    <row r="1499" spans="1:8" ht="15.75" customHeight="1">
      <c r="A1499" s="29"/>
      <c r="B1499" s="30"/>
      <c r="C1499" s="30"/>
      <c r="D1499" s="1"/>
      <c r="E1499" s="1"/>
      <c r="F1499" s="1"/>
      <c r="G1499" s="1"/>
      <c r="H1499" s="474"/>
    </row>
    <row r="1500" spans="1:8" ht="15.75" customHeight="1">
      <c r="A1500" s="29"/>
      <c r="B1500" s="30"/>
      <c r="C1500" s="30"/>
      <c r="D1500" s="1"/>
      <c r="E1500" s="1"/>
      <c r="F1500" s="1"/>
      <c r="G1500" s="1"/>
      <c r="H1500" s="474"/>
    </row>
    <row r="1501" spans="1:8" ht="15.75" customHeight="1">
      <c r="A1501" s="29"/>
      <c r="B1501" s="30"/>
      <c r="C1501" s="30"/>
      <c r="D1501" s="1"/>
      <c r="E1501" s="1"/>
      <c r="F1501" s="1"/>
      <c r="G1501" s="1"/>
      <c r="H1501" s="474"/>
    </row>
    <row r="1502" spans="1:8" ht="15.75" customHeight="1">
      <c r="A1502" s="29"/>
      <c r="B1502" s="30"/>
      <c r="C1502" s="30"/>
      <c r="D1502" s="1"/>
      <c r="E1502" s="1"/>
      <c r="F1502" s="1"/>
      <c r="G1502" s="1"/>
      <c r="H1502" s="474"/>
    </row>
    <row r="1503" spans="1:8" ht="15.75" customHeight="1">
      <c r="A1503" s="29"/>
      <c r="B1503" s="30"/>
      <c r="C1503" s="30"/>
      <c r="D1503" s="1"/>
      <c r="E1503" s="1"/>
      <c r="F1503" s="1"/>
      <c r="G1503" s="1"/>
      <c r="H1503" s="474"/>
    </row>
    <row r="1504" spans="1:8" ht="15.75" customHeight="1">
      <c r="A1504" s="29"/>
      <c r="B1504" s="30"/>
      <c r="C1504" s="30"/>
      <c r="D1504" s="1"/>
      <c r="E1504" s="1"/>
      <c r="F1504" s="1"/>
      <c r="G1504" s="1"/>
      <c r="H1504" s="474"/>
    </row>
    <row r="1505" spans="1:8" ht="15.75" customHeight="1">
      <c r="A1505" s="29"/>
      <c r="B1505" s="30"/>
      <c r="C1505" s="30"/>
      <c r="D1505" s="1"/>
      <c r="E1505" s="1"/>
      <c r="F1505" s="1"/>
      <c r="G1505" s="1"/>
      <c r="H1505" s="474"/>
    </row>
    <row r="1506" spans="1:8" ht="15.75" customHeight="1">
      <c r="A1506" s="29"/>
      <c r="B1506" s="30"/>
      <c r="C1506" s="30"/>
      <c r="D1506" s="1"/>
      <c r="E1506" s="1"/>
      <c r="F1506" s="1"/>
      <c r="G1506" s="1"/>
      <c r="H1506" s="474"/>
    </row>
    <row r="1507" spans="1:8" ht="15.75" customHeight="1">
      <c r="A1507" s="29"/>
      <c r="B1507" s="30"/>
      <c r="C1507" s="30"/>
      <c r="D1507" s="1"/>
      <c r="E1507" s="1"/>
      <c r="F1507" s="1"/>
      <c r="G1507" s="1"/>
      <c r="H1507" s="474"/>
    </row>
    <row r="1508" spans="1:8" ht="15.75" customHeight="1">
      <c r="A1508" s="29"/>
      <c r="B1508" s="30"/>
      <c r="C1508" s="30"/>
      <c r="D1508" s="1"/>
      <c r="E1508" s="1"/>
      <c r="F1508" s="1"/>
      <c r="G1508" s="1"/>
      <c r="H1508" s="474"/>
    </row>
    <row r="1509" spans="1:8" ht="15.75" customHeight="1">
      <c r="A1509" s="29"/>
      <c r="B1509" s="30"/>
      <c r="C1509" s="30"/>
      <c r="D1509" s="1"/>
      <c r="E1509" s="1"/>
      <c r="F1509" s="1"/>
      <c r="G1509" s="1"/>
      <c r="H1509" s="474"/>
    </row>
    <row r="1510" spans="1:8" ht="15.75" customHeight="1">
      <c r="A1510" s="29"/>
      <c r="B1510" s="30"/>
      <c r="C1510" s="30"/>
      <c r="D1510" s="1"/>
      <c r="E1510" s="1"/>
      <c r="F1510" s="1"/>
      <c r="G1510" s="1"/>
      <c r="H1510" s="474"/>
    </row>
    <row r="1511" spans="1:8" ht="15.75" customHeight="1">
      <c r="A1511" s="29"/>
      <c r="B1511" s="30"/>
      <c r="C1511" s="30"/>
      <c r="D1511" s="1"/>
      <c r="E1511" s="1"/>
      <c r="F1511" s="1"/>
      <c r="G1511" s="1"/>
      <c r="H1511" s="474"/>
    </row>
    <row r="1512" spans="1:8" ht="15.75" customHeight="1">
      <c r="A1512" s="29"/>
      <c r="B1512" s="30"/>
      <c r="C1512" s="30"/>
      <c r="D1512" s="1"/>
      <c r="E1512" s="1"/>
      <c r="F1512" s="1"/>
      <c r="G1512" s="1"/>
      <c r="H1512" s="474"/>
    </row>
    <row r="1513" spans="1:8" ht="15.75" customHeight="1">
      <c r="A1513" s="29"/>
      <c r="B1513" s="30"/>
      <c r="C1513" s="30"/>
      <c r="D1513" s="1"/>
      <c r="E1513" s="1"/>
      <c r="F1513" s="1"/>
      <c r="G1513" s="1"/>
      <c r="H1513" s="474"/>
    </row>
    <row r="1514" spans="1:8" ht="15.75" customHeight="1">
      <c r="A1514" s="29"/>
      <c r="B1514" s="30"/>
      <c r="C1514" s="30"/>
      <c r="D1514" s="1"/>
      <c r="E1514" s="1"/>
      <c r="F1514" s="1"/>
      <c r="G1514" s="1"/>
      <c r="H1514" s="474"/>
    </row>
    <row r="1515" spans="1:8" ht="15.75" customHeight="1">
      <c r="A1515" s="29"/>
      <c r="B1515" s="30"/>
      <c r="C1515" s="30"/>
      <c r="D1515" s="1"/>
      <c r="E1515" s="1"/>
      <c r="F1515" s="1"/>
      <c r="G1515" s="1"/>
      <c r="H1515" s="474"/>
    </row>
    <row r="1516" spans="1:8" ht="15.75" customHeight="1">
      <c r="A1516" s="29"/>
      <c r="B1516" s="30"/>
      <c r="C1516" s="30"/>
      <c r="D1516" s="1"/>
      <c r="E1516" s="1"/>
      <c r="F1516" s="1"/>
      <c r="G1516" s="1"/>
      <c r="H1516" s="474"/>
    </row>
    <row r="1517" spans="1:8" ht="15.75" customHeight="1">
      <c r="A1517" s="29"/>
      <c r="B1517" s="30"/>
      <c r="C1517" s="30"/>
      <c r="D1517" s="1"/>
      <c r="E1517" s="1"/>
      <c r="F1517" s="1"/>
      <c r="G1517" s="1"/>
      <c r="H1517" s="474"/>
    </row>
    <row r="1518" spans="1:8" ht="15.75" customHeight="1">
      <c r="A1518" s="29"/>
      <c r="B1518" s="30"/>
      <c r="C1518" s="30"/>
      <c r="D1518" s="1"/>
      <c r="E1518" s="1"/>
      <c r="F1518" s="1"/>
      <c r="G1518" s="1"/>
      <c r="H1518" s="474"/>
    </row>
    <row r="1519" spans="1:8" ht="15.75" customHeight="1">
      <c r="A1519" s="29"/>
      <c r="B1519" s="30"/>
      <c r="C1519" s="30"/>
      <c r="D1519" s="1"/>
      <c r="E1519" s="1"/>
      <c r="F1519" s="1"/>
      <c r="G1519" s="1"/>
      <c r="H1519" s="474"/>
    </row>
    <row r="1520" spans="1:8" ht="15.75" customHeight="1">
      <c r="A1520" s="29"/>
      <c r="B1520" s="30"/>
      <c r="C1520" s="30"/>
      <c r="D1520" s="1"/>
      <c r="E1520" s="1"/>
      <c r="F1520" s="1"/>
      <c r="G1520" s="1"/>
      <c r="H1520" s="474"/>
    </row>
    <row r="1521" spans="1:8" ht="15.75" customHeight="1">
      <c r="A1521" s="29"/>
      <c r="B1521" s="30"/>
      <c r="C1521" s="30"/>
      <c r="D1521" s="1"/>
      <c r="E1521" s="1"/>
      <c r="F1521" s="1"/>
      <c r="G1521" s="1"/>
      <c r="H1521" s="474"/>
    </row>
    <row r="1522" spans="1:8" ht="15.75" customHeight="1">
      <c r="A1522" s="29"/>
      <c r="B1522" s="30"/>
      <c r="C1522" s="30"/>
      <c r="D1522" s="1"/>
      <c r="E1522" s="1"/>
      <c r="F1522" s="1"/>
      <c r="G1522" s="1"/>
      <c r="H1522" s="474"/>
    </row>
    <row r="1523" spans="1:8" ht="15.75" customHeight="1">
      <c r="A1523" s="29"/>
      <c r="B1523" s="30"/>
      <c r="C1523" s="30"/>
      <c r="D1523" s="1"/>
      <c r="E1523" s="1"/>
      <c r="F1523" s="1"/>
      <c r="G1523" s="1"/>
      <c r="H1523" s="474"/>
    </row>
    <row r="1524" spans="1:8" ht="15.75" customHeight="1">
      <c r="A1524" s="29"/>
      <c r="B1524" s="30"/>
      <c r="C1524" s="30"/>
      <c r="D1524" s="1"/>
      <c r="E1524" s="1"/>
      <c r="F1524" s="1"/>
      <c r="G1524" s="1"/>
      <c r="H1524" s="474"/>
    </row>
    <row r="1525" spans="1:8" ht="15.75" customHeight="1">
      <c r="A1525" s="29"/>
      <c r="B1525" s="30"/>
      <c r="C1525" s="30"/>
      <c r="D1525" s="1"/>
      <c r="E1525" s="1"/>
      <c r="F1525" s="1"/>
      <c r="G1525" s="1"/>
      <c r="H1525" s="474"/>
    </row>
    <row r="1526" spans="1:8" ht="15.75" customHeight="1">
      <c r="A1526" s="29"/>
      <c r="B1526" s="30"/>
      <c r="C1526" s="30"/>
      <c r="D1526" s="1"/>
      <c r="E1526" s="1"/>
      <c r="F1526" s="1"/>
      <c r="G1526" s="1"/>
      <c r="H1526" s="474"/>
    </row>
    <row r="1527" spans="1:8" ht="15.75" customHeight="1">
      <c r="A1527" s="29"/>
      <c r="B1527" s="30"/>
      <c r="C1527" s="30"/>
      <c r="D1527" s="1"/>
      <c r="E1527" s="1"/>
      <c r="F1527" s="1"/>
      <c r="G1527" s="1"/>
      <c r="H1527" s="474"/>
    </row>
    <row r="1528" spans="1:8" ht="15.75" customHeight="1">
      <c r="A1528" s="29"/>
      <c r="B1528" s="30"/>
      <c r="C1528" s="30"/>
      <c r="D1528" s="1"/>
      <c r="E1528" s="1"/>
      <c r="F1528" s="1"/>
      <c r="G1528" s="1"/>
      <c r="H1528" s="474"/>
    </row>
    <row r="1529" spans="1:8" ht="15.75" customHeight="1">
      <c r="A1529" s="29"/>
      <c r="B1529" s="30"/>
      <c r="C1529" s="30"/>
      <c r="D1529" s="1"/>
      <c r="E1529" s="1"/>
      <c r="F1529" s="1"/>
      <c r="G1529" s="1"/>
      <c r="H1529" s="474"/>
    </row>
    <row r="1530" spans="1:8" ht="15.75" customHeight="1">
      <c r="A1530" s="29"/>
      <c r="B1530" s="30"/>
      <c r="C1530" s="30"/>
      <c r="D1530" s="1"/>
      <c r="E1530" s="1"/>
      <c r="F1530" s="1"/>
      <c r="G1530" s="1"/>
      <c r="H1530" s="474"/>
    </row>
    <row r="1531" spans="1:8" ht="15.75" customHeight="1">
      <c r="A1531" s="29"/>
      <c r="B1531" s="30"/>
      <c r="C1531" s="30"/>
      <c r="D1531" s="1"/>
      <c r="E1531" s="1"/>
      <c r="F1531" s="1"/>
      <c r="G1531" s="1"/>
      <c r="H1531" s="474"/>
    </row>
    <row r="1532" spans="1:8" ht="15.75" customHeight="1">
      <c r="A1532" s="29"/>
      <c r="B1532" s="30"/>
      <c r="C1532" s="30"/>
      <c r="D1532" s="1"/>
      <c r="E1532" s="1"/>
      <c r="F1532" s="1"/>
      <c r="G1532" s="1"/>
      <c r="H1532" s="474"/>
    </row>
    <row r="1533" spans="1:8" ht="15.75" customHeight="1">
      <c r="A1533" s="29"/>
      <c r="B1533" s="30"/>
      <c r="C1533" s="30"/>
      <c r="D1533" s="1"/>
      <c r="E1533" s="1"/>
      <c r="F1533" s="1"/>
      <c r="G1533" s="1"/>
      <c r="H1533" s="474"/>
    </row>
    <row r="1534" spans="1:8" ht="15.75" customHeight="1">
      <c r="A1534" s="29"/>
      <c r="B1534" s="30"/>
      <c r="C1534" s="30"/>
      <c r="D1534" s="1"/>
      <c r="E1534" s="1"/>
      <c r="F1534" s="1"/>
      <c r="G1534" s="1"/>
      <c r="H1534" s="474"/>
    </row>
    <row r="1535" spans="1:8" ht="15.75" customHeight="1">
      <c r="A1535" s="29"/>
      <c r="B1535" s="30"/>
      <c r="C1535" s="30"/>
      <c r="D1535" s="1"/>
      <c r="E1535" s="1"/>
      <c r="F1535" s="1"/>
      <c r="G1535" s="1"/>
      <c r="H1535" s="474"/>
    </row>
    <row r="1536" spans="1:8" ht="15.75" customHeight="1">
      <c r="A1536" s="29"/>
      <c r="B1536" s="30"/>
      <c r="C1536" s="30"/>
      <c r="D1536" s="1"/>
      <c r="E1536" s="1"/>
      <c r="F1536" s="1"/>
      <c r="G1536" s="1"/>
      <c r="H1536" s="474"/>
    </row>
    <row r="1537" spans="1:8" ht="15.75" customHeight="1">
      <c r="A1537" s="29"/>
      <c r="B1537" s="30"/>
      <c r="C1537" s="30"/>
      <c r="D1537" s="1"/>
      <c r="E1537" s="1"/>
      <c r="F1537" s="1"/>
      <c r="G1537" s="1"/>
      <c r="H1537" s="474"/>
    </row>
    <row r="1538" spans="1:8" ht="15.75" customHeight="1">
      <c r="A1538" s="29"/>
      <c r="B1538" s="30"/>
      <c r="C1538" s="30"/>
      <c r="D1538" s="1"/>
      <c r="E1538" s="1"/>
      <c r="F1538" s="1"/>
      <c r="G1538" s="1"/>
      <c r="H1538" s="474"/>
    </row>
    <row r="1539" spans="1:8" ht="15.75" customHeight="1">
      <c r="A1539" s="29"/>
      <c r="B1539" s="30"/>
      <c r="C1539" s="30"/>
      <c r="D1539" s="1"/>
      <c r="E1539" s="1"/>
      <c r="F1539" s="1"/>
      <c r="G1539" s="1"/>
      <c r="H1539" s="474"/>
    </row>
    <row r="1540" spans="1:8" ht="15.75" customHeight="1">
      <c r="A1540" s="29"/>
      <c r="B1540" s="30"/>
      <c r="C1540" s="30"/>
      <c r="D1540" s="1"/>
      <c r="E1540" s="1"/>
      <c r="F1540" s="1"/>
      <c r="G1540" s="1"/>
      <c r="H1540" s="474"/>
    </row>
    <row r="1541" spans="1:8" ht="15.75" customHeight="1">
      <c r="A1541" s="29"/>
      <c r="B1541" s="30"/>
      <c r="C1541" s="30"/>
      <c r="D1541" s="1"/>
      <c r="E1541" s="1"/>
      <c r="F1541" s="1"/>
      <c r="G1541" s="1"/>
      <c r="H1541" s="474"/>
    </row>
    <row r="1542" spans="1:8" ht="15.75" customHeight="1">
      <c r="A1542" s="29"/>
      <c r="B1542" s="30"/>
      <c r="C1542" s="30"/>
      <c r="D1542" s="1"/>
      <c r="E1542" s="1"/>
      <c r="F1542" s="1"/>
      <c r="G1542" s="1"/>
      <c r="H1542" s="474"/>
    </row>
    <row r="1543" spans="1:8" ht="15.75" customHeight="1">
      <c r="A1543" s="29"/>
      <c r="B1543" s="30"/>
      <c r="C1543" s="30"/>
      <c r="D1543" s="1"/>
      <c r="E1543" s="1"/>
      <c r="F1543" s="1"/>
      <c r="G1543" s="1"/>
      <c r="H1543" s="474"/>
    </row>
    <row r="1544" spans="1:8" ht="15.75" customHeight="1">
      <c r="A1544" s="29"/>
      <c r="B1544" s="30"/>
      <c r="C1544" s="30"/>
      <c r="D1544" s="1"/>
      <c r="E1544" s="1"/>
      <c r="F1544" s="1"/>
      <c r="G1544" s="1"/>
      <c r="H1544" s="474"/>
    </row>
    <row r="1545" spans="1:8" ht="15.75" customHeight="1">
      <c r="A1545" s="29"/>
      <c r="B1545" s="30"/>
      <c r="C1545" s="30"/>
      <c r="D1545" s="1"/>
      <c r="E1545" s="1"/>
      <c r="F1545" s="1"/>
      <c r="G1545" s="1"/>
      <c r="H1545" s="474"/>
    </row>
    <row r="1546" spans="1:8" ht="15.75" customHeight="1">
      <c r="A1546" s="29"/>
      <c r="B1546" s="30"/>
      <c r="C1546" s="30"/>
      <c r="D1546" s="1"/>
      <c r="E1546" s="1"/>
      <c r="F1546" s="1"/>
      <c r="G1546" s="1"/>
      <c r="H1546" s="474"/>
    </row>
    <row r="1547" spans="1:8" ht="15.75" customHeight="1">
      <c r="A1547" s="29"/>
      <c r="B1547" s="30"/>
      <c r="C1547" s="30"/>
      <c r="D1547" s="1"/>
      <c r="E1547" s="1"/>
      <c r="F1547" s="1"/>
      <c r="G1547" s="1"/>
      <c r="H1547" s="474"/>
    </row>
    <row r="1548" spans="1:8" ht="15.75" customHeight="1">
      <c r="A1548" s="29"/>
      <c r="B1548" s="30"/>
      <c r="C1548" s="30"/>
      <c r="D1548" s="1"/>
      <c r="E1548" s="1"/>
      <c r="F1548" s="1"/>
      <c r="G1548" s="1"/>
      <c r="H1548" s="474"/>
    </row>
    <row r="1549" spans="1:8" ht="15.75" customHeight="1">
      <c r="A1549" s="29"/>
      <c r="B1549" s="30"/>
      <c r="C1549" s="30"/>
      <c r="D1549" s="1"/>
      <c r="E1549" s="1"/>
      <c r="F1549" s="1"/>
      <c r="G1549" s="1"/>
      <c r="H1549" s="474"/>
    </row>
    <row r="1550" spans="1:8" ht="15.75" customHeight="1">
      <c r="A1550" s="29"/>
      <c r="B1550" s="30"/>
      <c r="C1550" s="30"/>
      <c r="D1550" s="1"/>
      <c r="E1550" s="1"/>
      <c r="F1550" s="1"/>
      <c r="G1550" s="1"/>
      <c r="H1550" s="474"/>
    </row>
    <row r="1551" spans="1:8" ht="15.75" customHeight="1">
      <c r="A1551" s="29"/>
      <c r="B1551" s="30"/>
      <c r="C1551" s="30"/>
      <c r="D1551" s="1"/>
      <c r="E1551" s="1"/>
      <c r="F1551" s="1"/>
      <c r="G1551" s="1"/>
      <c r="H1551" s="474"/>
    </row>
    <row r="1552" spans="1:8" ht="15.75" customHeight="1">
      <c r="A1552" s="29"/>
      <c r="B1552" s="30"/>
      <c r="C1552" s="30"/>
      <c r="D1552" s="1"/>
      <c r="E1552" s="1"/>
      <c r="F1552" s="1"/>
      <c r="G1552" s="1"/>
      <c r="H1552" s="474"/>
    </row>
    <row r="1553" spans="1:8" ht="15.75" customHeight="1">
      <c r="A1553" s="29"/>
      <c r="B1553" s="30"/>
      <c r="C1553" s="30"/>
      <c r="D1553" s="1"/>
      <c r="E1553" s="1"/>
      <c r="F1553" s="1"/>
      <c r="G1553" s="1"/>
      <c r="H1553" s="474"/>
    </row>
    <row r="1554" spans="1:8" ht="15.75" customHeight="1">
      <c r="A1554" s="29"/>
      <c r="B1554" s="30"/>
      <c r="C1554" s="30"/>
      <c r="D1554" s="1"/>
      <c r="E1554" s="1"/>
      <c r="F1554" s="1"/>
      <c r="G1554" s="1"/>
      <c r="H1554" s="474"/>
    </row>
    <row r="1555" spans="1:8" ht="15.75" customHeight="1">
      <c r="A1555" s="29"/>
      <c r="B1555" s="30"/>
      <c r="C1555" s="30"/>
      <c r="D1555" s="1"/>
      <c r="E1555" s="1"/>
      <c r="F1555" s="1"/>
      <c r="G1555" s="1"/>
      <c r="H1555" s="474"/>
    </row>
    <row r="1556" spans="1:8" ht="15.75" customHeight="1">
      <c r="A1556" s="29"/>
      <c r="B1556" s="30"/>
      <c r="C1556" s="30"/>
      <c r="D1556" s="1"/>
      <c r="E1556" s="1"/>
      <c r="F1556" s="1"/>
      <c r="G1556" s="1"/>
      <c r="H1556" s="474"/>
    </row>
    <row r="1557" spans="1:8" ht="15.75" customHeight="1">
      <c r="A1557" s="29"/>
      <c r="B1557" s="30"/>
      <c r="C1557" s="30"/>
      <c r="D1557" s="1"/>
      <c r="E1557" s="1"/>
      <c r="F1557" s="1"/>
      <c r="G1557" s="1"/>
      <c r="H1557" s="474"/>
    </row>
    <row r="1558" spans="1:8" ht="15.75" customHeight="1">
      <c r="A1558" s="29"/>
      <c r="B1558" s="30"/>
      <c r="C1558" s="30"/>
      <c r="D1558" s="1"/>
      <c r="E1558" s="1"/>
      <c r="F1558" s="1"/>
      <c r="G1558" s="1"/>
      <c r="H1558" s="474"/>
    </row>
    <row r="1559" spans="1:8" ht="15.75" customHeight="1">
      <c r="A1559" s="29"/>
      <c r="B1559" s="30"/>
      <c r="C1559" s="30"/>
      <c r="D1559" s="1"/>
      <c r="E1559" s="1"/>
      <c r="F1559" s="1"/>
      <c r="G1559" s="1"/>
      <c r="H1559" s="474"/>
    </row>
    <row r="1560" spans="1:8" ht="15.75" customHeight="1">
      <c r="A1560" s="29"/>
      <c r="B1560" s="30"/>
      <c r="C1560" s="30"/>
      <c r="D1560" s="1"/>
      <c r="E1560" s="1"/>
      <c r="F1560" s="1"/>
      <c r="G1560" s="1"/>
      <c r="H1560" s="474"/>
    </row>
    <row r="1561" spans="1:8" ht="15.75" customHeight="1">
      <c r="A1561" s="29"/>
      <c r="B1561" s="30"/>
      <c r="C1561" s="30"/>
      <c r="D1561" s="1"/>
      <c r="E1561" s="1"/>
      <c r="F1561" s="1"/>
      <c r="G1561" s="1"/>
      <c r="H1561" s="474"/>
    </row>
    <row r="1562" spans="1:8" ht="15.75" customHeight="1">
      <c r="A1562" s="29"/>
      <c r="B1562" s="30"/>
      <c r="C1562" s="30"/>
      <c r="D1562" s="1"/>
      <c r="E1562" s="1"/>
      <c r="F1562" s="1"/>
      <c r="G1562" s="1"/>
      <c r="H1562" s="474"/>
    </row>
    <row r="1563" spans="1:8" ht="15.75" customHeight="1">
      <c r="A1563" s="29"/>
      <c r="B1563" s="30"/>
      <c r="C1563" s="30"/>
      <c r="D1563" s="1"/>
      <c r="E1563" s="1"/>
      <c r="F1563" s="1"/>
      <c r="G1563" s="1"/>
      <c r="H1563" s="474"/>
    </row>
    <row r="1564" spans="1:8" ht="15.75" customHeight="1">
      <c r="A1564" s="29"/>
      <c r="B1564" s="30"/>
      <c r="C1564" s="30"/>
      <c r="D1564" s="1"/>
      <c r="E1564" s="1"/>
      <c r="F1564" s="1"/>
      <c r="G1564" s="1"/>
      <c r="H1564" s="474"/>
    </row>
    <row r="1565" spans="1:8" ht="15.75" customHeight="1">
      <c r="A1565" s="29"/>
      <c r="B1565" s="30"/>
      <c r="C1565" s="30"/>
      <c r="D1565" s="1"/>
      <c r="E1565" s="1"/>
      <c r="F1565" s="1"/>
      <c r="G1565" s="1"/>
      <c r="H1565" s="474"/>
    </row>
    <row r="1566" spans="1:8" ht="15.75" customHeight="1">
      <c r="A1566" s="29"/>
      <c r="B1566" s="30"/>
      <c r="C1566" s="30"/>
      <c r="D1566" s="1"/>
      <c r="E1566" s="1"/>
      <c r="F1566" s="1"/>
      <c r="G1566" s="1"/>
      <c r="H1566" s="474"/>
    </row>
    <row r="1567" spans="1:8" ht="15.75" customHeight="1">
      <c r="A1567" s="29"/>
      <c r="B1567" s="30"/>
      <c r="C1567" s="30"/>
      <c r="D1567" s="1"/>
      <c r="E1567" s="1"/>
      <c r="F1567" s="1"/>
      <c r="G1567" s="1"/>
      <c r="H1567" s="474"/>
    </row>
    <row r="1568" spans="1:8" ht="15.75" customHeight="1">
      <c r="A1568" s="29"/>
      <c r="B1568" s="30"/>
      <c r="C1568" s="30"/>
      <c r="D1568" s="1"/>
      <c r="E1568" s="1"/>
      <c r="F1568" s="1"/>
      <c r="G1568" s="1"/>
      <c r="H1568" s="474"/>
    </row>
    <row r="1569" spans="1:8" ht="15.75" customHeight="1">
      <c r="A1569" s="29"/>
      <c r="B1569" s="30"/>
      <c r="C1569" s="30"/>
      <c r="D1569" s="1"/>
      <c r="E1569" s="1"/>
      <c r="F1569" s="1"/>
      <c r="G1569" s="1"/>
      <c r="H1569" s="474"/>
    </row>
    <row r="1570" spans="1:8" ht="15.75" customHeight="1">
      <c r="A1570" s="29"/>
      <c r="B1570" s="30"/>
      <c r="C1570" s="30"/>
      <c r="D1570" s="1"/>
      <c r="E1570" s="1"/>
      <c r="F1570" s="1"/>
      <c r="G1570" s="1"/>
      <c r="H1570" s="474"/>
    </row>
    <row r="1571" spans="1:8" ht="15.75" customHeight="1">
      <c r="A1571" s="29"/>
      <c r="B1571" s="30"/>
      <c r="C1571" s="30"/>
      <c r="D1571" s="1"/>
      <c r="E1571" s="1"/>
      <c r="F1571" s="1"/>
      <c r="G1571" s="1"/>
      <c r="H1571" s="474"/>
    </row>
    <row r="1572" spans="1:8" ht="15.75" customHeight="1">
      <c r="A1572" s="29"/>
      <c r="B1572" s="30"/>
      <c r="C1572" s="30"/>
      <c r="D1572" s="1"/>
      <c r="E1572" s="1"/>
      <c r="F1572" s="1"/>
      <c r="G1572" s="1"/>
      <c r="H1572" s="474"/>
    </row>
    <row r="1573" spans="1:8" ht="15.75" customHeight="1">
      <c r="A1573" s="29"/>
      <c r="B1573" s="30"/>
      <c r="C1573" s="30"/>
      <c r="D1573" s="1"/>
      <c r="E1573" s="1"/>
      <c r="F1573" s="1"/>
      <c r="G1573" s="1"/>
      <c r="H1573" s="474"/>
    </row>
    <row r="1574" spans="1:8" ht="15.75" customHeight="1">
      <c r="A1574" s="29"/>
      <c r="B1574" s="30"/>
      <c r="C1574" s="30"/>
      <c r="D1574" s="1"/>
      <c r="E1574" s="1"/>
      <c r="F1574" s="1"/>
      <c r="G1574" s="1"/>
      <c r="H1574" s="474"/>
    </row>
    <row r="1575" spans="1:8" ht="15.75" customHeight="1">
      <c r="A1575" s="29"/>
      <c r="B1575" s="30"/>
      <c r="C1575" s="30"/>
      <c r="D1575" s="1"/>
      <c r="E1575" s="1"/>
      <c r="F1575" s="1"/>
      <c r="G1575" s="1"/>
      <c r="H1575" s="474"/>
    </row>
    <row r="1576" spans="1:8" ht="15.75" customHeight="1">
      <c r="A1576" s="29"/>
      <c r="B1576" s="30"/>
      <c r="C1576" s="30"/>
      <c r="D1576" s="1"/>
      <c r="E1576" s="1"/>
      <c r="F1576" s="1"/>
      <c r="G1576" s="1"/>
      <c r="H1576" s="474"/>
    </row>
    <row r="1577" spans="1:8" ht="15.75" customHeight="1">
      <c r="A1577" s="29"/>
      <c r="B1577" s="30"/>
      <c r="C1577" s="30"/>
      <c r="D1577" s="1"/>
      <c r="E1577" s="1"/>
      <c r="F1577" s="1"/>
      <c r="G1577" s="1"/>
      <c r="H1577" s="474"/>
    </row>
    <row r="1578" spans="1:8" ht="15.75" customHeight="1">
      <c r="A1578" s="29"/>
      <c r="B1578" s="30"/>
      <c r="C1578" s="30"/>
      <c r="D1578" s="1"/>
      <c r="E1578" s="1"/>
      <c r="F1578" s="1"/>
      <c r="G1578" s="1"/>
      <c r="H1578" s="474"/>
    </row>
    <row r="1579" spans="1:8" ht="15.75" customHeight="1">
      <c r="A1579" s="29"/>
      <c r="B1579" s="30"/>
      <c r="C1579" s="30"/>
      <c r="D1579" s="1"/>
      <c r="E1579" s="1"/>
      <c r="F1579" s="1"/>
      <c r="G1579" s="1"/>
      <c r="H1579" s="474"/>
    </row>
    <row r="1580" spans="1:8" ht="15.75" customHeight="1">
      <c r="A1580" s="29"/>
      <c r="B1580" s="30"/>
      <c r="C1580" s="30"/>
      <c r="D1580" s="1"/>
      <c r="E1580" s="1"/>
      <c r="F1580" s="1"/>
      <c r="G1580" s="1"/>
      <c r="H1580" s="474"/>
    </row>
    <row r="1581" spans="1:8" ht="15.75" customHeight="1">
      <c r="A1581" s="29"/>
      <c r="B1581" s="30"/>
      <c r="C1581" s="30"/>
      <c r="D1581" s="1"/>
      <c r="E1581" s="1"/>
      <c r="F1581" s="1"/>
      <c r="G1581" s="1"/>
      <c r="H1581" s="474"/>
    </row>
    <row r="1582" spans="1:8" ht="15.75" customHeight="1">
      <c r="A1582" s="29"/>
      <c r="B1582" s="30"/>
      <c r="C1582" s="30"/>
      <c r="D1582" s="1"/>
      <c r="E1582" s="1"/>
      <c r="F1582" s="1"/>
      <c r="G1582" s="1"/>
      <c r="H1582" s="474"/>
    </row>
    <row r="1583" spans="1:8" ht="15.75" customHeight="1">
      <c r="A1583" s="29"/>
      <c r="B1583" s="30"/>
      <c r="C1583" s="30"/>
      <c r="D1583" s="1"/>
      <c r="E1583" s="1"/>
      <c r="F1583" s="1"/>
      <c r="G1583" s="1"/>
      <c r="H1583" s="474"/>
    </row>
    <row r="1584" spans="1:8" ht="15.75" customHeight="1">
      <c r="A1584" s="29"/>
      <c r="B1584" s="30"/>
      <c r="C1584" s="30"/>
      <c r="D1584" s="1"/>
      <c r="E1584" s="1"/>
      <c r="F1584" s="1"/>
      <c r="G1584" s="1"/>
      <c r="H1584" s="474"/>
    </row>
  </sheetData>
  <mergeCells count="5">
    <mergeCell ref="A2:H2"/>
    <mergeCell ref="A4:H4"/>
    <mergeCell ref="A5:H5"/>
    <mergeCell ref="A6:H6"/>
    <mergeCell ref="A695:H695"/>
  </mergeCells>
  <hyperlinks>
    <hyperlink ref="E9" r:id="rId1" xr:uid="{00000000-0004-0000-0900-000000000000}"/>
    <hyperlink ref="E10" r:id="rId2" xr:uid="{00000000-0004-0000-0900-000001000000}"/>
    <hyperlink ref="E11" r:id="rId3" xr:uid="{00000000-0004-0000-0900-000002000000}"/>
    <hyperlink ref="E12" r:id="rId4" xr:uid="{00000000-0004-0000-0900-000003000000}"/>
    <hyperlink ref="E13" r:id="rId5" xr:uid="{00000000-0004-0000-0900-000004000000}"/>
    <hyperlink ref="E14" r:id="rId6" xr:uid="{00000000-0004-0000-0900-000005000000}"/>
    <hyperlink ref="E22" r:id="rId7" xr:uid="{00000000-0004-0000-0900-000006000000}"/>
    <hyperlink ref="E23" r:id="rId8" xr:uid="{00000000-0004-0000-0900-000007000000}"/>
    <hyperlink ref="E24" r:id="rId9" xr:uid="{00000000-0004-0000-0900-000008000000}"/>
    <hyperlink ref="E25" r:id="rId10" xr:uid="{00000000-0004-0000-0900-000009000000}"/>
    <hyperlink ref="E26" r:id="rId11" xr:uid="{00000000-0004-0000-0900-00000A000000}"/>
    <hyperlink ref="E27" r:id="rId12" xr:uid="{00000000-0004-0000-0900-00000B000000}"/>
    <hyperlink ref="E28" r:id="rId13" xr:uid="{00000000-0004-0000-0900-00000C000000}"/>
    <hyperlink ref="E29" r:id="rId14" xr:uid="{00000000-0004-0000-0900-00000D000000}"/>
    <hyperlink ref="E30" r:id="rId15" xr:uid="{00000000-0004-0000-0900-00000E000000}"/>
    <hyperlink ref="E31" r:id="rId16" xr:uid="{00000000-0004-0000-0900-00000F000000}"/>
    <hyperlink ref="E32" r:id="rId17" xr:uid="{00000000-0004-0000-0900-000010000000}"/>
    <hyperlink ref="E33" r:id="rId18" xr:uid="{00000000-0004-0000-0900-000011000000}"/>
    <hyperlink ref="E34" r:id="rId19" xr:uid="{00000000-0004-0000-0900-000012000000}"/>
    <hyperlink ref="E35" r:id="rId20" xr:uid="{00000000-0004-0000-0900-000013000000}"/>
    <hyperlink ref="E36" r:id="rId21" xr:uid="{00000000-0004-0000-0900-000014000000}"/>
    <hyperlink ref="E37" r:id="rId22" xr:uid="{00000000-0004-0000-0900-000015000000}"/>
    <hyperlink ref="E38" r:id="rId23" xr:uid="{00000000-0004-0000-0900-000016000000}"/>
    <hyperlink ref="E39" r:id="rId24" xr:uid="{00000000-0004-0000-0900-000017000000}"/>
    <hyperlink ref="E40" r:id="rId25" xr:uid="{00000000-0004-0000-0900-000018000000}"/>
    <hyperlink ref="E41" r:id="rId26" xr:uid="{00000000-0004-0000-0900-000019000000}"/>
    <hyperlink ref="E42" r:id="rId27" xr:uid="{00000000-0004-0000-0900-00001A000000}"/>
    <hyperlink ref="E43" r:id="rId28" xr:uid="{00000000-0004-0000-0900-00001B000000}"/>
    <hyperlink ref="E44" r:id="rId29" xr:uid="{00000000-0004-0000-0900-00001C000000}"/>
    <hyperlink ref="E45" r:id="rId30" xr:uid="{00000000-0004-0000-0900-00001D000000}"/>
    <hyperlink ref="E46" r:id="rId31" xr:uid="{00000000-0004-0000-0900-00001E000000}"/>
    <hyperlink ref="E47" r:id="rId32" xr:uid="{00000000-0004-0000-0900-00001F000000}"/>
    <hyperlink ref="E48" r:id="rId33" xr:uid="{00000000-0004-0000-0900-000020000000}"/>
    <hyperlink ref="E49" r:id="rId34" xr:uid="{00000000-0004-0000-0900-000021000000}"/>
    <hyperlink ref="E51" r:id="rId35" xr:uid="{00000000-0004-0000-0900-000022000000}"/>
    <hyperlink ref="E52" r:id="rId36" xr:uid="{00000000-0004-0000-0900-000023000000}"/>
    <hyperlink ref="E53" r:id="rId37" xr:uid="{00000000-0004-0000-0900-000024000000}"/>
    <hyperlink ref="E54" r:id="rId38" xr:uid="{00000000-0004-0000-0900-000025000000}"/>
    <hyperlink ref="E55" r:id="rId39" xr:uid="{00000000-0004-0000-0900-000026000000}"/>
    <hyperlink ref="E56" r:id="rId40" xr:uid="{00000000-0004-0000-0900-000027000000}"/>
    <hyperlink ref="E57" r:id="rId41" xr:uid="{00000000-0004-0000-0900-000028000000}"/>
    <hyperlink ref="E58" r:id="rId42" xr:uid="{00000000-0004-0000-0900-000029000000}"/>
    <hyperlink ref="E59" r:id="rId43" xr:uid="{00000000-0004-0000-0900-00002A000000}"/>
    <hyperlink ref="E60" r:id="rId44" xr:uid="{00000000-0004-0000-0900-00002B000000}"/>
    <hyperlink ref="E82" r:id="rId45" xr:uid="{00000000-0004-0000-0900-00002C000000}"/>
    <hyperlink ref="D83" r:id="rId46" xr:uid="{00000000-0004-0000-0900-00002D000000}"/>
    <hyperlink ref="E85" r:id="rId47" xr:uid="{00000000-0004-0000-0900-00002E000000}"/>
    <hyperlink ref="E95" r:id="rId48" xr:uid="{00000000-0004-0000-0900-00002F000000}"/>
    <hyperlink ref="E96" r:id="rId49" xr:uid="{00000000-0004-0000-0900-000030000000}"/>
    <hyperlink ref="E97" r:id="rId50" xr:uid="{00000000-0004-0000-0900-000031000000}"/>
    <hyperlink ref="E98" r:id="rId51" xr:uid="{00000000-0004-0000-0900-000032000000}"/>
    <hyperlink ref="E99" r:id="rId52" xr:uid="{00000000-0004-0000-0900-000033000000}"/>
    <hyperlink ref="E100" r:id="rId53" xr:uid="{00000000-0004-0000-0900-000034000000}"/>
    <hyperlink ref="E101" r:id="rId54" xr:uid="{00000000-0004-0000-0900-000035000000}"/>
    <hyperlink ref="E102" r:id="rId55" xr:uid="{00000000-0004-0000-0900-000036000000}"/>
    <hyperlink ref="E103" r:id="rId56" xr:uid="{00000000-0004-0000-0900-000037000000}"/>
    <hyperlink ref="E104" r:id="rId57" xr:uid="{00000000-0004-0000-0900-000038000000}"/>
    <hyperlink ref="E105" r:id="rId58" xr:uid="{00000000-0004-0000-0900-000039000000}"/>
    <hyperlink ref="E106" r:id="rId59" xr:uid="{00000000-0004-0000-0900-00003A000000}"/>
    <hyperlink ref="E107" r:id="rId60" xr:uid="{00000000-0004-0000-0900-00003B000000}"/>
    <hyperlink ref="E108" r:id="rId61" xr:uid="{00000000-0004-0000-0900-00003C000000}"/>
    <hyperlink ref="E109" r:id="rId62" xr:uid="{00000000-0004-0000-0900-00003D000000}"/>
    <hyperlink ref="E110" r:id="rId63" xr:uid="{00000000-0004-0000-0900-00003E000000}"/>
    <hyperlink ref="E111" r:id="rId64" xr:uid="{00000000-0004-0000-0900-00003F000000}"/>
    <hyperlink ref="E112" r:id="rId65" xr:uid="{00000000-0004-0000-0900-000040000000}"/>
    <hyperlink ref="E113" r:id="rId66" xr:uid="{00000000-0004-0000-0900-000041000000}"/>
    <hyperlink ref="E114" r:id="rId67" xr:uid="{00000000-0004-0000-0900-000042000000}"/>
    <hyperlink ref="E116" r:id="rId68" xr:uid="{00000000-0004-0000-0900-000043000000}"/>
    <hyperlink ref="E117" r:id="rId69" xr:uid="{00000000-0004-0000-0900-000044000000}"/>
    <hyperlink ref="E118" r:id="rId70" xr:uid="{00000000-0004-0000-0900-000045000000}"/>
    <hyperlink ref="E119" r:id="rId71" xr:uid="{00000000-0004-0000-0900-000046000000}"/>
    <hyperlink ref="E120" r:id="rId72" xr:uid="{00000000-0004-0000-0900-000047000000}"/>
    <hyperlink ref="E121" r:id="rId73" xr:uid="{00000000-0004-0000-0900-000048000000}"/>
    <hyperlink ref="E122" r:id="rId74" xr:uid="{00000000-0004-0000-0900-000049000000}"/>
    <hyperlink ref="E123" r:id="rId75" location="v=onepage&amp;q&amp;f=false" xr:uid="{00000000-0004-0000-0900-00004A000000}"/>
    <hyperlink ref="E124" r:id="rId76" xr:uid="{00000000-0004-0000-0900-00004B000000}"/>
    <hyperlink ref="E125" r:id="rId77" xr:uid="{00000000-0004-0000-0900-00004C000000}"/>
    <hyperlink ref="E126" r:id="rId78" xr:uid="{00000000-0004-0000-0900-00004D000000}"/>
    <hyperlink ref="E127" r:id="rId79" xr:uid="{00000000-0004-0000-0900-00004E000000}"/>
    <hyperlink ref="E128" r:id="rId80" xr:uid="{00000000-0004-0000-0900-00004F000000}"/>
    <hyperlink ref="E136" r:id="rId81" xr:uid="{00000000-0004-0000-0900-000050000000}"/>
    <hyperlink ref="E137" r:id="rId82" xr:uid="{00000000-0004-0000-0900-000051000000}"/>
    <hyperlink ref="C138" r:id="rId83" xr:uid="{00000000-0004-0000-0900-000052000000}"/>
    <hyperlink ref="E138" r:id="rId84" xr:uid="{00000000-0004-0000-0900-000053000000}"/>
    <hyperlink ref="C139" r:id="rId85" xr:uid="{00000000-0004-0000-0900-000054000000}"/>
    <hyperlink ref="E139" r:id="rId86" location="article-denial" xr:uid="{00000000-0004-0000-0900-000055000000}"/>
    <hyperlink ref="C140" r:id="rId87" xr:uid="{00000000-0004-0000-0900-000056000000}"/>
    <hyperlink ref="E140" r:id="rId88" location="Bib1" xr:uid="{00000000-0004-0000-0900-000057000000}"/>
    <hyperlink ref="C165" r:id="rId89" xr:uid="{00000000-0004-0000-0900-000058000000}"/>
    <hyperlink ref="C166" r:id="rId90" xr:uid="{00000000-0004-0000-0900-000059000000}"/>
    <hyperlink ref="C167" r:id="rId91" xr:uid="{00000000-0004-0000-0900-00005A000000}"/>
    <hyperlink ref="E167" r:id="rId92" xr:uid="{00000000-0004-0000-0900-00005B000000}"/>
    <hyperlink ref="E170" r:id="rId93" xr:uid="{00000000-0004-0000-0900-00005C000000}"/>
    <hyperlink ref="E171" r:id="rId94" xr:uid="{00000000-0004-0000-0900-00005D000000}"/>
    <hyperlink ref="E172" r:id="rId95" xr:uid="{00000000-0004-0000-0900-00005E000000}"/>
    <hyperlink ref="E173" r:id="rId96" xr:uid="{00000000-0004-0000-0900-00005F000000}"/>
    <hyperlink ref="E174" r:id="rId97" xr:uid="{00000000-0004-0000-0900-000060000000}"/>
    <hyperlink ref="E176" r:id="rId98" xr:uid="{00000000-0004-0000-0900-000061000000}"/>
    <hyperlink ref="E177" r:id="rId99" xr:uid="{00000000-0004-0000-0900-000062000000}"/>
    <hyperlink ref="E178" r:id="rId100" xr:uid="{00000000-0004-0000-0900-000063000000}"/>
    <hyperlink ref="C180" r:id="rId101" xr:uid="{00000000-0004-0000-0900-000064000000}"/>
    <hyperlink ref="C181" r:id="rId102" xr:uid="{00000000-0004-0000-0900-000065000000}"/>
    <hyperlink ref="E181" r:id="rId103" xr:uid="{00000000-0004-0000-0900-000066000000}"/>
    <hyperlink ref="C182" r:id="rId104" xr:uid="{00000000-0004-0000-0900-000067000000}"/>
    <hyperlink ref="E182" r:id="rId105" xr:uid="{00000000-0004-0000-0900-000068000000}"/>
    <hyperlink ref="C183" r:id="rId106" xr:uid="{00000000-0004-0000-0900-000069000000}"/>
    <hyperlink ref="E183" r:id="rId107" xr:uid="{00000000-0004-0000-0900-00006A000000}"/>
    <hyperlink ref="E184" r:id="rId108" xr:uid="{00000000-0004-0000-0900-00006B000000}"/>
    <hyperlink ref="E185" r:id="rId109" xr:uid="{00000000-0004-0000-0900-00006C000000}"/>
    <hyperlink ref="C186" r:id="rId110" xr:uid="{00000000-0004-0000-0900-00006D000000}"/>
    <hyperlink ref="E186" r:id="rId111" xr:uid="{00000000-0004-0000-0900-00006E000000}"/>
    <hyperlink ref="C187" r:id="rId112" xr:uid="{00000000-0004-0000-0900-00006F000000}"/>
    <hyperlink ref="E187" r:id="rId113" xr:uid="{00000000-0004-0000-0900-000070000000}"/>
    <hyperlink ref="C188" r:id="rId114" xr:uid="{00000000-0004-0000-0900-000071000000}"/>
    <hyperlink ref="E188" r:id="rId115" xr:uid="{00000000-0004-0000-0900-000072000000}"/>
    <hyperlink ref="C189" r:id="rId116" xr:uid="{00000000-0004-0000-0900-000073000000}"/>
    <hyperlink ref="E190" r:id="rId117" xr:uid="{00000000-0004-0000-0900-000074000000}"/>
    <hyperlink ref="E191" r:id="rId118" xr:uid="{00000000-0004-0000-0900-000075000000}"/>
    <hyperlink ref="E192" r:id="rId119" xr:uid="{00000000-0004-0000-0900-000076000000}"/>
    <hyperlink ref="E223" r:id="rId120" xr:uid="{00000000-0004-0000-0900-000077000000}"/>
    <hyperlink ref="E226" r:id="rId121" xr:uid="{00000000-0004-0000-0900-000078000000}"/>
    <hyperlink ref="E227" r:id="rId122" xr:uid="{00000000-0004-0000-0900-000079000000}"/>
    <hyperlink ref="E228" r:id="rId123" xr:uid="{00000000-0004-0000-0900-00007A000000}"/>
    <hyperlink ref="C229" r:id="rId124" xr:uid="{00000000-0004-0000-0900-00007B000000}"/>
    <hyperlink ref="E229" r:id="rId125" xr:uid="{00000000-0004-0000-0900-00007C000000}"/>
    <hyperlink ref="C230" r:id="rId126" xr:uid="{00000000-0004-0000-0900-00007D000000}"/>
    <hyperlink ref="E230" r:id="rId127" xr:uid="{00000000-0004-0000-0900-00007E000000}"/>
    <hyperlink ref="E231" r:id="rId128" xr:uid="{00000000-0004-0000-0900-00007F000000}"/>
    <hyperlink ref="E232" r:id="rId129" xr:uid="{00000000-0004-0000-0900-000080000000}"/>
    <hyperlink ref="E233" r:id="rId130" xr:uid="{00000000-0004-0000-0900-000081000000}"/>
    <hyperlink ref="E234" r:id="rId131" xr:uid="{00000000-0004-0000-0900-000082000000}"/>
    <hyperlink ref="E235" r:id="rId132" xr:uid="{00000000-0004-0000-0900-000083000000}"/>
    <hyperlink ref="E239" r:id="rId133" xr:uid="{00000000-0004-0000-0900-000084000000}"/>
    <hyperlink ref="E241" r:id="rId134" xr:uid="{00000000-0004-0000-0900-000085000000}"/>
    <hyperlink ref="E242" r:id="rId135" xr:uid="{00000000-0004-0000-0900-000086000000}"/>
    <hyperlink ref="E243" r:id="rId136" xr:uid="{00000000-0004-0000-0900-000087000000}"/>
    <hyperlink ref="E244" r:id="rId137" xr:uid="{00000000-0004-0000-0900-000088000000}"/>
    <hyperlink ref="E245" r:id="rId138" xr:uid="{00000000-0004-0000-0900-000089000000}"/>
    <hyperlink ref="E247" r:id="rId139" xr:uid="{00000000-0004-0000-0900-00008A000000}"/>
    <hyperlink ref="E248" r:id="rId140" xr:uid="{00000000-0004-0000-0900-00008B000000}"/>
    <hyperlink ref="E249" r:id="rId141" xr:uid="{00000000-0004-0000-0900-00008C000000}"/>
    <hyperlink ref="E250" r:id="rId142" xr:uid="{00000000-0004-0000-0900-00008D000000}"/>
    <hyperlink ref="E251" r:id="rId143" xr:uid="{00000000-0004-0000-0900-00008E000000}"/>
    <hyperlink ref="E253" r:id="rId144" xr:uid="{00000000-0004-0000-0900-00008F000000}"/>
    <hyperlink ref="E254" r:id="rId145" xr:uid="{00000000-0004-0000-0900-000090000000}"/>
    <hyperlink ref="E255" r:id="rId146" xr:uid="{00000000-0004-0000-0900-000091000000}"/>
    <hyperlink ref="E256" r:id="rId147" xr:uid="{00000000-0004-0000-0900-000092000000}"/>
    <hyperlink ref="E257" r:id="rId148" xr:uid="{00000000-0004-0000-0900-000093000000}"/>
    <hyperlink ref="E258" r:id="rId149" xr:uid="{00000000-0004-0000-0900-000094000000}"/>
    <hyperlink ref="C260" r:id="rId150" xr:uid="{00000000-0004-0000-0900-000095000000}"/>
    <hyperlink ref="E260" r:id="rId151" xr:uid="{00000000-0004-0000-0900-000096000000}"/>
    <hyperlink ref="D284" r:id="rId152" xr:uid="{0311D14C-73AC-4AA0-BC0F-A9C862FF7CD8}"/>
    <hyperlink ref="E284" r:id="rId153" xr:uid="{3B7B4016-E092-4163-AE07-AB31624EBAF1}"/>
    <hyperlink ref="E285" r:id="rId154" xr:uid="{7CB12BCA-EF81-45E5-8208-95AC43AAC22E}"/>
    <hyperlink ref="E286" r:id="rId155" xr:uid="{2B2F2CD3-7B16-40A3-9062-F81BF25CEB38}"/>
    <hyperlink ref="E287" r:id="rId156" xr:uid="{0C6DD699-5A61-4AE3-AD10-1BB04D32CF4B}"/>
    <hyperlink ref="E288" r:id="rId157" xr:uid="{E55A8674-6103-4306-8A61-B6CA47A8C044}"/>
    <hyperlink ref="E293" r:id="rId158" xr:uid="{863DAAD7-8805-4BAA-8746-7A9F0877F222}"/>
    <hyperlink ref="E296" r:id="rId159" xr:uid="{7266EDD2-EAC0-4FB9-9209-17A69B5670D1}"/>
    <hyperlink ref="E299" r:id="rId160" xr:uid="{E52ADE3F-E599-4B9C-A40F-FC9E86D2AFEC}"/>
    <hyperlink ref="E300" r:id="rId161" xr:uid="{B0CE8471-9BF4-4EE6-8F30-BBE7957E0CFB}"/>
    <hyperlink ref="E301" r:id="rId162" xr:uid="{40C430CB-5BA3-40D1-A956-38B898153C6E}"/>
    <hyperlink ref="E302" r:id="rId163" xr:uid="{568297DB-A735-4747-83DC-8C42CF539DCF}"/>
    <hyperlink ref="E303" r:id="rId164" xr:uid="{B58F5601-472B-4263-A5DA-8DFE4053C56F}"/>
    <hyperlink ref="E304" r:id="rId165" xr:uid="{FFC22D62-7316-4730-8E11-7128B209413E}"/>
    <hyperlink ref="E305" r:id="rId166" xr:uid="{B1D4B47A-C6AC-49AB-BC16-7791F3866358}"/>
    <hyperlink ref="E306" r:id="rId167" xr:uid="{5FA9D4B5-F90D-401E-87AB-9572272EFAD0}"/>
    <hyperlink ref="E307" r:id="rId168" xr:uid="{FB79F962-D11E-4C40-8859-88D3C7B040E8}"/>
    <hyperlink ref="E308" r:id="rId169" xr:uid="{1AED4E46-A826-47FF-B24F-6BCED897230A}"/>
    <hyperlink ref="E309" r:id="rId170" xr:uid="{0ECBB72A-B9F8-43A6-A62B-17A0D7969C9A}"/>
    <hyperlink ref="E310" r:id="rId171" xr:uid="{481BAA00-2E3A-451C-ABD7-0D655E1B1682}"/>
    <hyperlink ref="E311" r:id="rId172" xr:uid="{DC0B6D53-B497-4AEA-930A-DF9927C5B613}"/>
    <hyperlink ref="E312" r:id="rId173" xr:uid="{9197F165-A37D-4E08-87EF-F4A1ADDC18E0}"/>
    <hyperlink ref="E313" r:id="rId174" xr:uid="{DC60ED13-FCAC-44C0-A48E-22AAA1E494F9}"/>
    <hyperlink ref="E315" r:id="rId175" xr:uid="{3B1B9970-C336-4C2C-89A3-7E7FF2E2D3D2}"/>
    <hyperlink ref="E316" r:id="rId176" xr:uid="{2CB49111-EB93-43DE-9CC7-95BBC17FF471}"/>
    <hyperlink ref="E325" r:id="rId177" xr:uid="{A33C112F-DDBD-4A2C-B3D7-1BDD37C9EA48}"/>
    <hyperlink ref="E327" r:id="rId178" xr:uid="{B8D22195-AE76-4B37-9C8B-9FDED0DBB5C8}"/>
    <hyperlink ref="E328" r:id="rId179" xr:uid="{9956567C-1CBF-4CF7-8796-98DE6A620DF5}"/>
    <hyperlink ref="E329" r:id="rId180" xr:uid="{7922B84D-02AF-496D-BAD0-51AE3D7C69E5}"/>
    <hyperlink ref="E331" r:id="rId181" xr:uid="{7952A92E-EF0A-4A96-8112-A7E3F44D0B66}"/>
    <hyperlink ref="E332" r:id="rId182" xr:uid="{3F5A270B-EAEE-4173-A396-61B061047749}"/>
    <hyperlink ref="E335" r:id="rId183" xr:uid="{0BAAAFA6-2617-4D18-8F5F-CF40EB4260DD}"/>
    <hyperlink ref="E342" r:id="rId184" xr:uid="{4D998BFD-7C5A-4656-BB42-780551014368}"/>
    <hyperlink ref="E343" r:id="rId185" xr:uid="{0626EBC2-6E48-4C80-B22F-11AA5C26EBA5}"/>
    <hyperlink ref="E353" r:id="rId186" xr:uid="{E19F2E39-1BBF-45CA-AD6B-72DBEA8E25F8}"/>
    <hyperlink ref="E364" r:id="rId187" xr:uid="{3A256EDB-C6AB-4DD5-817D-06C79A7DE268}"/>
    <hyperlink ref="E365" r:id="rId188" xr:uid="{5C32FAC6-A7B3-4A85-865B-F1D0C867BD4B}"/>
    <hyperlink ref="E366" r:id="rId189" xr:uid="{9ABC653D-91C9-4436-9207-C6592C529449}"/>
    <hyperlink ref="E368" r:id="rId190" xr:uid="{2D1B56E9-352A-4B2C-B1C2-296717B6DC2B}"/>
    <hyperlink ref="E369" r:id="rId191" xr:uid="{1C588A1A-8D8B-4DB9-BE21-CF4FB481A452}"/>
    <hyperlink ref="E370" r:id="rId192" xr:uid="{4209E20C-3D13-417D-82A6-776014E83559}"/>
    <hyperlink ref="E371" r:id="rId193" xr:uid="{EF58591A-CC75-48E0-B7A2-3FA53246ACD2}"/>
    <hyperlink ref="E372" r:id="rId194" xr:uid="{0A1ADED7-CC34-4624-96CA-0870542A8BBA}"/>
    <hyperlink ref="E373" r:id="rId195" xr:uid="{5B9B20DB-1FF9-4B6D-B717-E0925446AD50}"/>
    <hyperlink ref="E374" r:id="rId196" xr:uid="{FA94E777-0E65-45AC-BE12-61903F58CADF}"/>
    <hyperlink ref="E375" r:id="rId197" xr:uid="{3F53E0F9-5B8E-4CD5-A5C3-94E59DBF12A2}"/>
    <hyperlink ref="E376" r:id="rId198" xr:uid="{4ABC5163-BA5D-420F-A5BC-DD7D89DC2193}"/>
    <hyperlink ref="E377" r:id="rId199" xr:uid="{CEF846CF-FEB2-46AA-916B-513B52BD91DC}"/>
    <hyperlink ref="E380" r:id="rId200" xr:uid="{1E4F77B4-ED26-4E74-9825-3776F3821DFE}"/>
    <hyperlink ref="E386" r:id="rId201" xr:uid="{67CE799C-AA1E-4DB7-A697-5E553733DAAC}"/>
    <hyperlink ref="E388" r:id="rId202" xr:uid="{4C860B8E-9132-4533-B539-6980B9F403D0}"/>
    <hyperlink ref="E389" r:id="rId203" xr:uid="{EB4BB4F4-8BA3-443D-8B3A-066448D6B8AE}"/>
    <hyperlink ref="E390" r:id="rId204" xr:uid="{A8622983-0467-4312-BA8F-C20E669E341E}"/>
    <hyperlink ref="E391" r:id="rId205" xr:uid="{209E6687-9267-4B07-B44F-54BACC2BD6F0}"/>
    <hyperlink ref="C392" r:id="rId206" xr:uid="{F03F8572-CFA2-44A6-B677-E7CC1DAA0E5F}"/>
    <hyperlink ref="E392" r:id="rId207" xr:uid="{7F9963CD-C27A-403C-A30F-A03ED716DD40}"/>
    <hyperlink ref="C393" r:id="rId208" xr:uid="{0DEC6EE2-4674-4FCD-ABCF-9C83D37EFA3F}"/>
    <hyperlink ref="C394" r:id="rId209" xr:uid="{DC5C7F93-F2F2-4D88-8BE3-7B546B722BA3}"/>
    <hyperlink ref="C395" r:id="rId210" xr:uid="{55606BB8-7DDC-4997-8827-49FC2C1DD541}"/>
    <hyperlink ref="C396" r:id="rId211" xr:uid="{0E58411C-36A4-4FEA-AFA0-B202DFBDF5D3}"/>
    <hyperlink ref="D396" r:id="rId212" xr:uid="{EA2CC125-B99A-4D8C-BBE1-D0A3D05B9090}"/>
    <hyperlink ref="C397" r:id="rId213" xr:uid="{369489ED-6464-4B07-AB11-AD279571783C}"/>
    <hyperlink ref="E397" r:id="rId214" xr:uid="{CC861BCE-955B-4B34-A04A-D23A8902D43E}"/>
    <hyperlink ref="C398" r:id="rId215" xr:uid="{986F42F5-A759-4672-B3C5-276E67F0E3DA}"/>
    <hyperlink ref="C401" r:id="rId216" xr:uid="{4E0D3B39-686C-4ECC-9B74-868C717BD63D}"/>
    <hyperlink ref="C402" r:id="rId217" xr:uid="{0D3756F6-552A-4C90-9BC2-3DF0193E220B}"/>
    <hyperlink ref="E414" r:id="rId218" xr:uid="{14DB4A29-049A-4D44-933D-E98760657680}"/>
    <hyperlink ref="E415" r:id="rId219" xr:uid="{3B45AD1A-7834-441B-876B-44537F2E5C41}"/>
    <hyperlink ref="E417" r:id="rId220" xr:uid="{C1BE5F01-634C-4C4D-90C7-21EBE4ECD1B4}"/>
    <hyperlink ref="E418" r:id="rId221" xr:uid="{8D0BE1B9-D27A-4818-AD3C-60EDC715DDFA}"/>
    <hyperlink ref="E420" r:id="rId222" xr:uid="{3129F6C2-07CD-47B7-B21E-E132B15390CB}"/>
    <hyperlink ref="E421" r:id="rId223" xr:uid="{A335E144-77BF-4E14-829A-CD658F87897C}"/>
    <hyperlink ref="E422" r:id="rId224" xr:uid="{E958C997-C7D9-45B9-919B-DF8E1258E957}"/>
    <hyperlink ref="E423" r:id="rId225" xr:uid="{48A91809-DE99-4706-8C5B-5DC68364C6AA}"/>
    <hyperlink ref="E424" r:id="rId226" xr:uid="{54638654-48BD-425B-8368-5F6FCBD8B71F}"/>
    <hyperlink ref="E425" r:id="rId227" xr:uid="{3CB5D2BD-4A33-4B8C-B0C8-A35F80D0358E}"/>
    <hyperlink ref="E427" r:id="rId228" xr:uid="{540C1BBF-07D9-483C-BA01-AF9D24328B37}"/>
    <hyperlink ref="E428" r:id="rId229" xr:uid="{8405686A-47FE-4507-A799-458772942E95}"/>
    <hyperlink ref="C429" r:id="rId230" xr:uid="{3839D3AC-9715-44FC-A163-5BE09DF41267}"/>
    <hyperlink ref="E429" r:id="rId231" xr:uid="{E41D71AA-5830-4E37-A1D2-5FB3EAE761A9}"/>
    <hyperlink ref="C430" r:id="rId232" xr:uid="{8539B871-7AA2-4A6D-9D91-BF0FA40B7553}"/>
    <hyperlink ref="E430" r:id="rId233" xr:uid="{FD4A097F-F3CC-4D6C-A52E-AB4F137FB506}"/>
    <hyperlink ref="C431" r:id="rId234" xr:uid="{78CA0B93-3D84-4654-A4E4-8322705BD65F}"/>
    <hyperlink ref="E431" r:id="rId235" xr:uid="{1E923EB9-CC42-4A43-B15E-26A918F97F80}"/>
    <hyperlink ref="C432" r:id="rId236" xr:uid="{68CE147C-5333-484C-AAB4-C877C28F8DD1}"/>
    <hyperlink ref="E432" r:id="rId237" xr:uid="{DD4B01B1-63A9-4E46-99C5-1736FB1B9FC8}"/>
    <hyperlink ref="C433" r:id="rId238" xr:uid="{80C2A51C-B645-4E69-B9D1-598876A23431}"/>
    <hyperlink ref="E433" r:id="rId239" xr:uid="{5F5B7284-7882-4906-9405-E361DEB87129}"/>
    <hyperlink ref="C434" r:id="rId240" xr:uid="{D55D523E-F024-4C3C-BA75-E731430A03C9}"/>
    <hyperlink ref="E434" r:id="rId241" xr:uid="{8EF115F7-10E7-4922-94B6-A21E9415A45E}"/>
    <hyperlink ref="C435" r:id="rId242" xr:uid="{507615BA-A32E-4B59-9D49-A30E996D605C}"/>
    <hyperlink ref="E435" r:id="rId243" xr:uid="{C6E081F8-CC3D-4ED0-A2EC-53239352557E}"/>
    <hyperlink ref="C436" r:id="rId244" xr:uid="{FE914D36-E2F9-43C7-BF73-2A1387B80B87}"/>
    <hyperlink ref="E436" r:id="rId245" xr:uid="{103EAD28-323F-4568-ACB9-99D4ADBF8BA3}"/>
    <hyperlink ref="C437" r:id="rId246" xr:uid="{4FC4C009-EC85-49A1-BDE3-85E8E5EE72F8}"/>
    <hyperlink ref="E437" r:id="rId247" xr:uid="{EDD0BA04-5E3A-4A85-9CD2-A8841FF0381C}"/>
    <hyperlink ref="C438" r:id="rId248" xr:uid="{C2E9FA6C-A0A7-4FD7-BD53-DE597C8A8141}"/>
    <hyperlink ref="C439" r:id="rId249" xr:uid="{0903B4CD-3E32-4551-8CF6-ABFBD4C65508}"/>
    <hyperlink ref="E440" r:id="rId250" xr:uid="{4DA441BD-6DCD-4E30-AEE3-1587632116FA}"/>
    <hyperlink ref="E441" r:id="rId251" xr:uid="{88D6C220-9A5F-4026-B544-D8AA8200FA2C}"/>
    <hyperlink ref="E442" r:id="rId252" xr:uid="{1B4AB916-9A9B-4A76-9C40-B9BD363660D6}"/>
    <hyperlink ref="E443" r:id="rId253" xr:uid="{4586ABCD-2228-457B-9529-3FF56C2ACAEF}"/>
    <hyperlink ref="E444" r:id="rId254" xr:uid="{545F2DFD-42E5-4726-A9D6-996809ABC678}"/>
    <hyperlink ref="E445" r:id="rId255" xr:uid="{57FE16C3-80AC-47A7-9A26-B23CA1F29380}"/>
    <hyperlink ref="E446" r:id="rId256" xr:uid="{46A403EE-A950-48A5-A9C8-F9190F7EE8D1}"/>
    <hyperlink ref="E447" r:id="rId257" xr:uid="{E67F9C8B-4E97-4310-AFF4-BA17845A6196}"/>
    <hyperlink ref="E448" r:id="rId258" xr:uid="{A210A0BA-FD24-4EFA-A87D-BFEEC77FE471}"/>
    <hyperlink ref="E453" r:id="rId259" xr:uid="{AEFFF3CE-425B-48DD-B39F-5DFA573C9268}"/>
    <hyperlink ref="E454" r:id="rId260" xr:uid="{CAE0269B-A50D-4F9E-87FA-CBE20600F0C0}"/>
    <hyperlink ref="E455" r:id="rId261" xr:uid="{7EFF90F2-3736-4D60-9246-D63B01917D6B}"/>
    <hyperlink ref="E456" r:id="rId262" xr:uid="{A617566C-43EF-4A20-BA47-E6CE96DE2673}"/>
    <hyperlink ref="C460" r:id="rId263" xr:uid="{B5247438-DA73-43B4-9664-DEBE5E975F56}"/>
    <hyperlink ref="C461" r:id="rId264" xr:uid="{C6794C09-A761-4701-B020-E55345473DF7}"/>
    <hyperlink ref="E463" r:id="rId265" xr:uid="{2BE30805-7792-4ECD-B24C-174212DDD7B6}"/>
    <hyperlink ref="E464" r:id="rId266" xr:uid="{E3581436-171D-41BB-8C70-BD7EDD25AB70}"/>
    <hyperlink ref="E465" r:id="rId267" xr:uid="{401FFA83-8F3C-4F60-A88E-45E049ACB245}"/>
    <hyperlink ref="E466" r:id="rId268" xr:uid="{652401DF-1B1D-4D4F-9289-1A6B11E5C0F9}"/>
    <hyperlink ref="E467" r:id="rId269" xr:uid="{CAA77AB7-AFA4-4996-AD69-CB0456EC4549}"/>
    <hyperlink ref="E468" r:id="rId270" xr:uid="{D6EBA9FC-CB22-483C-92DA-EED1C5F88877}"/>
    <hyperlink ref="E469" r:id="rId271" xr:uid="{E06CF161-C7BD-4B4D-9DBA-F6696099E5D4}"/>
    <hyperlink ref="E470" r:id="rId272" xr:uid="{D5FA90C9-5B9A-4AE0-8D17-A6D52A52302A}"/>
    <hyperlink ref="E471" r:id="rId273" xr:uid="{845F9ACD-5CA9-48A8-ADE6-58B782959D05}"/>
    <hyperlink ref="E472" r:id="rId274" xr:uid="{977B93A8-02EB-48CD-887D-F2A70E6992B3}"/>
    <hyperlink ref="E473" r:id="rId275" xr:uid="{973D7858-3D84-4F20-BC8B-ED8D721AA8BF}"/>
    <hyperlink ref="E477" r:id="rId276" xr:uid="{213E6AFB-BE92-47F9-90EA-D4AE05C38CF2}"/>
    <hyperlink ref="E479" r:id="rId277" xr:uid="{9A163A9E-F8E1-4BB5-A449-6D70E3A27C64}"/>
    <hyperlink ref="E481" r:id="rId278" xr:uid="{5B33AB94-9D83-498C-A96A-A8C2C1BDB2AF}"/>
    <hyperlink ref="E484" r:id="rId279" xr:uid="{79576D98-A937-41E4-84DB-158B7A704CDA}"/>
    <hyperlink ref="E485" r:id="rId280" xr:uid="{6CECC8F5-4463-4B0E-91F6-0508CC4EA3DD}"/>
    <hyperlink ref="E486" r:id="rId281" xr:uid="{D45F2DB8-3070-4CED-9743-557D960D9F5F}"/>
    <hyperlink ref="E487" r:id="rId282" xr:uid="{0A68BAD1-78D5-45E6-81F9-4D70FE7B76CF}"/>
    <hyperlink ref="E489" r:id="rId283" xr:uid="{63978AED-2959-40BC-B819-90E0B2B1FEE8}"/>
    <hyperlink ref="E490" r:id="rId284" xr:uid="{317A06A9-175B-4A11-8758-FFBD649C351C}"/>
    <hyperlink ref="E488" r:id="rId285" xr:uid="{A6C2333E-0A47-4E3C-AD84-3FE4E8B3987C}"/>
    <hyperlink ref="E491" r:id="rId286" xr:uid="{ADE90603-4614-4473-B358-F4B87B43DA3A}"/>
    <hyperlink ref="E492" r:id="rId287" xr:uid="{93BC857E-15EA-4BA2-A6E9-9B441A4DCF71}"/>
    <hyperlink ref="E493" r:id="rId288" xr:uid="{D5D6DBB0-F227-4912-B8D8-F94B0D69F935}"/>
    <hyperlink ref="E494" r:id="rId289" xr:uid="{6437DADF-B78D-411E-A5E4-A07D42B25371}"/>
    <hyperlink ref="E495" r:id="rId290" xr:uid="{32242241-4B56-48DF-A0D8-F8DB62FC7DA0}"/>
    <hyperlink ref="E496" r:id="rId291" xr:uid="{F0DF7135-720A-41AB-8557-8B7D162DF501}"/>
    <hyperlink ref="C498" r:id="rId292" display="https://rjme.ro/RJME/resources/files/58031710691076.pdf" xr:uid="{11FAFF57-F718-48FF-86EF-4CBEFA12E1DD}"/>
    <hyperlink ref="C499" r:id="rId293" display="https://scholar.google.com/scholar?cluster=7405349562407208843&amp;hl=ro&amp;as_sdt=2005&amp;sciodt=0,5" xr:uid="{C2699175-465A-419E-8F18-7F403D2A0BA7}"/>
    <hyperlink ref="C502" r:id="rId294" display="javascript:void(0)" xr:uid="{CE0A02D9-B716-4ADE-A467-9AA1D634A9C6}"/>
    <hyperlink ref="D502" r:id="rId295" display="https://ejrnm.springeropen.com/" xr:uid="{6C18F168-1AE5-4E1D-B471-BC8952C1B604}"/>
    <hyperlink ref="C504" r:id="rId296" display="https://scholar.google.com/scholar?cluster=17155192712030051035&amp;hl=ro&amp;as_sdt=2005&amp;sciodt=0,5" xr:uid="{FEB9981D-C188-451F-93E4-54B309B4F073}"/>
    <hyperlink ref="C503" r:id="rId297" display="javascript:void(0)" xr:uid="{E8FE58C3-BD69-4438-9795-478684AF200E}"/>
    <hyperlink ref="E503" r:id="rId298" xr:uid="{157B9F00-62B5-4CCD-8121-78F90565CB8D}"/>
    <hyperlink ref="C505" r:id="rId299" display="javascript:void(0)" xr:uid="{7DB6133E-B825-439A-82E6-654CE59E152E}"/>
    <hyperlink ref="D505" r:id="rId300" display="https://www.journaljpri.com/index.php/JPRI/index" xr:uid="{E543E2D1-9EEF-4158-8833-2147108EA283}"/>
    <hyperlink ref="C506" r:id="rId301" display="javascript:void(0)" xr:uid="{60B94723-E869-4128-9B0F-2E3107B4F882}"/>
    <hyperlink ref="C508" r:id="rId302" display="javascript:void(0)" xr:uid="{B349A583-EFEE-42E3-8E58-7DEC4F7363A5}"/>
    <hyperlink ref="D506" r:id="rId303" tooltip="Go to Spectrochimica Acta Part A: Molecular and Biomolecular Spectroscopy on ScienceDirect" display="https://www.sciencedirect.com/science/journal/13861425" xr:uid="{018F61C8-742C-425A-A4BF-712E8EBF6BF7}"/>
    <hyperlink ref="C507" r:id="rId304" display="javascript:void(0)" xr:uid="{F4F87AE9-4E14-488B-8BE4-3DBC7FC25EFD}"/>
    <hyperlink ref="E500" r:id="rId305" xr:uid="{A217D55E-26B2-4D6C-B164-4E25FD939D6D}"/>
    <hyperlink ref="E510" r:id="rId306" xr:uid="{E9EBDB91-D6E9-4069-98CE-A657CE9F077F}"/>
    <hyperlink ref="E511" r:id="rId307" xr:uid="{54161D27-A655-442E-9FA3-70179D49A6F4}"/>
    <hyperlink ref="E512" r:id="rId308" xr:uid="{0CDB11F8-1DBE-46EC-96DB-57F5DCEA35F2}"/>
    <hyperlink ref="E513" r:id="rId309" xr:uid="{1487CB18-E2B9-42E2-A7F7-ABBC9B74D324}"/>
    <hyperlink ref="E514" r:id="rId310" xr:uid="{62576C51-508C-476C-ADC6-077757097EE4}"/>
    <hyperlink ref="E515" r:id="rId311" display="https://www.researchgate.net/profile/Alexandru-Barsan/publication/343524670_Robot-Forming_-_Industrial_Robots_Used_In_Single_Point_Incremental_Forming_Process/links/5f2e7dce299bf13404adcce6/Robot-Forming-Industrial-Robots-Used-In-Single-Point-Incremental-Forming-Process.pdf" xr:uid="{D8F9987A-D1A1-418F-88D0-28A045BAE31F}"/>
    <hyperlink ref="E516" r:id="rId312" xr:uid="{3A27CFEF-F032-4C08-8C23-27370C8E066B}"/>
    <hyperlink ref="E517" r:id="rId313" xr:uid="{278AEC5F-A33F-4F86-8D34-FB8472CD3801}"/>
    <hyperlink ref="E518" r:id="rId314" location="v=onepage&amp;q=Incremental%20Sheet%20Forming%20Technologies%3A%20Principles%2C%20Merits%2C%20Limitations%2C%20and%20Applications&amp;f=false" display="https://books.google.ro/books?hl=ro&amp;lr=&amp;id=dQ_2DwAAQBAJ&amp;oi=fnd&amp;pg=PP1&amp;dq=Incremental+Sheet+Forming+Technologies:+Principles,+Merits,+Limitations,+and+Applications&amp;ots=Ch2XmcstFa&amp;sig=BwLgMS6oFldM9hMTBuQlaVsA7sw&amp;redir_esc=y#v=onepage&amp;q=Incremental%20Sheet%20Forming%20Technologies%3A%20Principles%2C%20Merits%2C%20Limitations%2C%20and%20Applications&amp;f=false" xr:uid="{EC9F3EBA-9F8D-4145-A682-E1FE92080953}"/>
    <hyperlink ref="E519" r:id="rId315" xr:uid="{0E70357C-5718-4D4A-87BD-54B5C3504842}"/>
    <hyperlink ref="E520" r:id="rId316" xr:uid="{A6B5E68A-FABA-40B5-86A0-0A25F54C6F5B}"/>
    <hyperlink ref="E521" r:id="rId317" xr:uid="{B0EC2D8E-CB25-40F3-9452-05D53F88E6A8}"/>
    <hyperlink ref="E523" r:id="rId318" xr:uid="{1E5E6148-A5B1-460D-86BC-FA8E535126B0}"/>
    <hyperlink ref="E524" r:id="rId319" xr:uid="{8ED26EB0-3E01-44DB-9A05-4995582625F0}"/>
    <hyperlink ref="E525" r:id="rId320" xr:uid="{DEC085EA-8ADA-4A78-A602-569757E37BCB}"/>
    <hyperlink ref="D526" r:id="rId321" display="https://journals.lww.com/jbjscc/toc/2020/06000" xr:uid="{19E3DC00-DD85-44D3-9CD2-43CBB7F3A0CA}"/>
    <hyperlink ref="E526" r:id="rId322" xr:uid="{3F7002AC-F269-47F6-8CE4-8FD8D63D27FF}"/>
    <hyperlink ref="E527" r:id="rId323" xr:uid="{F632518A-11FE-42AE-A818-718EB9D4C785}"/>
    <hyperlink ref="E528" r:id="rId324" xr:uid="{5ABB20CA-D7AF-4A3C-B675-647DE38E28A9}"/>
    <hyperlink ref="D529" r:id="rId325" display="https://doi.org/10.20535/SRIT.2308-8893.2020.4.03" xr:uid="{BF89EAC6-2950-43D2-9621-56442B25F77E}"/>
    <hyperlink ref="E529" r:id="rId326" xr:uid="{BBFB46BC-834D-4A70-8A8E-1886BC237870}"/>
    <hyperlink ref="F531" r:id="rId327" display="http://apps.webofknowledge.com.am.e-nformation.ro" xr:uid="{583FE6FF-2A24-45ED-89C6-1823952D38F8}"/>
    <hyperlink ref="E535" r:id="rId328" xr:uid="{98B28750-0562-442A-8FF5-C901A24B5B9B}"/>
    <hyperlink ref="E536" r:id="rId329" xr:uid="{17793294-AAE4-4F03-B827-F9A2A37738A4}"/>
    <hyperlink ref="E533" r:id="rId330" xr:uid="{32C23249-7E94-4B5E-A1F7-2AFD5DAF6FEC}"/>
    <hyperlink ref="E534" r:id="rId331" xr:uid="{75992EE5-FF84-43FB-90F2-69CB7A1F23A1}"/>
    <hyperlink ref="E537" r:id="rId332" xr:uid="{FB9DA0B3-303F-4C36-8B5E-9A833DB39EAE}"/>
    <hyperlink ref="E538" r:id="rId333" xr:uid="{02D7EE89-C9E3-4FE2-9C79-47D57850885E}"/>
    <hyperlink ref="E539" r:id="rId334" xr:uid="{5F6B3127-E64E-413A-B018-BC85E56CB913}"/>
    <hyperlink ref="E540" r:id="rId335" xr:uid="{8F90C91C-FB0E-41E1-BF05-D04A6BF3F14F}"/>
    <hyperlink ref="E541" r:id="rId336" xr:uid="{F1D919F9-2B4D-4886-BF37-86500F8CF466}"/>
    <hyperlink ref="E542" r:id="rId337" xr:uid="{F3D49A5E-9B24-4437-81E4-7EB9C000866B}"/>
    <hyperlink ref="E543" r:id="rId338" xr:uid="{BD52209B-66D4-45BB-AD77-9EAEA05EAD39}"/>
    <hyperlink ref="E544" r:id="rId339" xr:uid="{EC320252-5632-49B4-B891-23013EC2CB2D}"/>
    <hyperlink ref="E545" display="https://books.google.ro/books?hl=ro&amp;lr=&amp;id=dQ_2DwAAQBAJ&amp;oi=fnd&amp;pg=PP1&amp;dq=Incremental+Sheet+Forming+Technologies:+Principles,+Merits,+Limitations,+and+Applications&amp;ots=Ch2XmcstFa&amp;sig=BwLgMS6oFldM9hMTBuQlaVsA7sw&amp;redir_esc=y#v=onepage&amp;q=Incremental%20Sheet%2" xr:uid="{E728F0AB-2CE6-46F9-BAF4-4D8A6F439D45}"/>
    <hyperlink ref="E546" r:id="rId340" xr:uid="{CB986C92-1C6E-4BF9-A938-BCF402853AE1}"/>
    <hyperlink ref="E547" r:id="rId341" xr:uid="{43229EEA-6A60-40A0-B573-08A040780750}"/>
    <hyperlink ref="E548" r:id="rId342" xr:uid="{A5AC67D0-4615-4D55-9C7B-F8DC3144FDA1}"/>
    <hyperlink ref="E549" r:id="rId343" xr:uid="{A9453557-0A39-4415-B48A-1AAC0A892D8F}"/>
    <hyperlink ref="E550" r:id="rId344" xr:uid="{24C55F19-6081-4C9B-B468-9EC5C82CA55C}"/>
    <hyperlink ref="E551" r:id="rId345" xr:uid="{009BAB8A-4FB8-402D-AA0D-98C49B12FEB8}"/>
    <hyperlink ref="E552" r:id="rId346" xr:uid="{2A354BBF-223F-4DCC-AD22-D85CC62C9DC0}"/>
    <hyperlink ref="E553" r:id="rId347" xr:uid="{891A7C20-A7BC-488E-88A3-91867D2C81F2}"/>
    <hyperlink ref="E554" r:id="rId348" xr:uid="{3DE37857-6E75-4722-A929-959DDB7CBF5B}"/>
    <hyperlink ref="E556" r:id="rId349" xr:uid="{9376B1D8-47BB-44A5-9268-EA90CD2C12AD}"/>
    <hyperlink ref="E557" r:id="rId350" xr:uid="{89BDF9AD-C315-43F3-B9F2-B95B921841ED}"/>
    <hyperlink ref="E558" r:id="rId351" xr:uid="{F9F08E43-BD2F-4DCF-B762-86AFCF100AB0}"/>
    <hyperlink ref="E559" r:id="rId352" xr:uid="{579DE1FF-796F-4922-9941-5F9169E18656}"/>
    <hyperlink ref="E560" r:id="rId353" xr:uid="{E8760E1E-B71F-4155-8C02-AD790A3A312F}"/>
    <hyperlink ref="E561" r:id="rId354" xr:uid="{3A8F0B7D-8AD1-40F4-979B-AFD1D9F1D28D}"/>
    <hyperlink ref="E562" r:id="rId355" xr:uid="{894D81AF-F66E-400D-B1EF-D99C3BF61F77}"/>
    <hyperlink ref="D564" r:id="rId356" xr:uid="{9F49E12B-E7A1-4E0F-AB59-4DA77F61F787}"/>
    <hyperlink ref="E565" r:id="rId357" xr:uid="{B21E6400-91B6-42DB-BB87-7C5E025F168D}"/>
    <hyperlink ref="C568" r:id="rId358" xr:uid="{A8EF3246-2204-44D6-9831-DBF5EDE146BB}"/>
    <hyperlink ref="E568" r:id="rId359" xr:uid="{99DE6966-D2FE-4FD9-AC6D-0C940AE01EC4}"/>
    <hyperlink ref="E569" r:id="rId360" xr:uid="{1DC85A24-F060-48CF-B1FC-62656EFB1C06}"/>
    <hyperlink ref="E570" r:id="rId361" xr:uid="{830FCE12-1228-48D2-8809-B09EA45D16B7}"/>
    <hyperlink ref="E571" r:id="rId362" xr:uid="{4359E035-533F-4FA6-8687-619E93EF638F}"/>
    <hyperlink ref="E572" r:id="rId363" xr:uid="{BF1C1602-3FEC-4A01-8B3E-F55238E1BE26}"/>
    <hyperlink ref="E573" r:id="rId364" xr:uid="{0CF93E8A-E4FD-4A75-95E9-BACBAE38B40B}"/>
    <hyperlink ref="E574" r:id="rId365" xr:uid="{F254A428-ADF1-4C4F-B305-CCD17DCE2B22}"/>
    <hyperlink ref="E575" r:id="rId366" xr:uid="{0A3EBF91-1D86-44FE-8B0C-29868A734280}"/>
    <hyperlink ref="E576" r:id="rId367" xr:uid="{FFB7FBD4-D676-45C5-8B07-739BF27CB809}"/>
    <hyperlink ref="E577" r:id="rId368" xr:uid="{F7080BC2-3354-45FD-8A5B-912497C5B5C0}"/>
    <hyperlink ref="E578" r:id="rId369" xr:uid="{575A5473-9A4B-4CC2-A887-701BABF84721}"/>
    <hyperlink ref="E579" r:id="rId370" xr:uid="{87013C2F-12F2-41C8-9644-511C079F9DAF}"/>
    <hyperlink ref="E580" r:id="rId371" xr:uid="{315A1904-5BAF-47BB-BBB2-48169FC1DC0B}"/>
    <hyperlink ref="E581" r:id="rId372" xr:uid="{6C7BD979-A735-4A8D-A49E-948E24BFF08F}"/>
    <hyperlink ref="E582" r:id="rId373" xr:uid="{D1E9D22A-760A-4F76-9888-0B1A37014181}"/>
    <hyperlink ref="E583" r:id="rId374" xr:uid="{3445135E-9E00-46FA-AA38-6AAAA40E7189}"/>
    <hyperlink ref="E584" r:id="rId375" xr:uid="{FCFD521F-D65B-42C3-B22A-D74951D20D78}"/>
    <hyperlink ref="E585" r:id="rId376" display="https://iopscience.iop.org/article/10.1088/1742-6596/1591/1/012035/pdf" xr:uid="{550566CE-B82D-4062-8192-2A7DB91AC6D6}"/>
    <hyperlink ref="E587" r:id="rId377" xr:uid="{CB5C2936-D6A0-4EA4-810D-C6766683B76A}"/>
    <hyperlink ref="E588" r:id="rId378" xr:uid="{EB5AAD06-C460-4A5A-81BA-5BAF7D9E6070}"/>
    <hyperlink ref="C590" r:id="rId379" display="https://apps-webofknowledge-com.am.e-nformation.ro/full_record.do?product=WOS&amp;search_mode=CitationReport&amp;qid=9&amp;SID=C5irmvwfb8HNl1vYRMS&amp;page=1&amp;doc=6&amp;cacheurlFromRightClick=no" xr:uid="{6E3542FA-47F5-4C06-AD06-A2051B733715}"/>
    <hyperlink ref="E590" r:id="rId380" xr:uid="{D9D1894E-27B9-4298-99CB-10AF4A19B8BC}"/>
    <hyperlink ref="E591" r:id="rId381" xr:uid="{4E5EF58B-99DE-4281-ABC7-7A42E68C6633}"/>
    <hyperlink ref="C591" r:id="rId382" display="https://apps-webofknowledge-com.am.e-nformation.ro/full_record.do?product=WOS&amp;search_mode=CitationReport&amp;qid=9&amp;SID=C5irmvwfb8HNl1vYRMS&amp;page=1&amp;doc=6&amp;cacheurlFromRightClick=no" xr:uid="{C88CFD75-841C-4DA7-B1E0-FCF1703377C1}"/>
    <hyperlink ref="E596" r:id="rId383" xr:uid="{72BE758E-035C-44A6-B51D-B4831AA2B7CC}"/>
    <hyperlink ref="E597" r:id="rId384" xr:uid="{6FA05E46-3809-403B-893B-92DE2071E501}"/>
    <hyperlink ref="E594" r:id="rId385" xr:uid="{D8714B5E-7148-488E-B7F4-8360A93948A5}"/>
    <hyperlink ref="E592" r:id="rId386" xr:uid="{8F2B37E3-BA2A-4BF2-84D8-2532A6C7935B}"/>
    <hyperlink ref="E595" r:id="rId387" location="page=282" xr:uid="{B8242136-516F-4CAD-BE46-915CC0B90B6B}"/>
    <hyperlink ref="E598" r:id="rId388" xr:uid="{33F72EB0-FC5D-4262-BC1A-F859461C5A81}"/>
    <hyperlink ref="E599" r:id="rId389" xr:uid="{C6535FC4-E95E-43D2-B1E3-6965301D4D26}"/>
    <hyperlink ref="C598" r:id="rId390" display="https://pdfs.semanticscholar.org/a19d/019bb1f73ced20a170eecca97d6231d161da.pdf" xr:uid="{42053D13-50CA-4381-A368-14C6A6C1AC96}"/>
    <hyperlink ref="C599" r:id="rId391" display="https://pdfs.semanticscholar.org/a19d/019bb1f73ced20a170eecca97d6231d161da.pdf" xr:uid="{D20E1B48-F58F-43FB-ACBC-2BF745007509}"/>
    <hyperlink ref="E602" r:id="rId392" xr:uid="{EEA42253-A758-4DA0-9B03-C12F2EF43737}"/>
    <hyperlink ref="C602" r:id="rId393" display="http://www.amtsibiu.ro/Arhiva/2015/Nr4-en/Bota.pdf" xr:uid="{3738BD4C-2FCC-4242-B447-3AF5D9BBCF60}"/>
    <hyperlink ref="E605" r:id="rId394" location="page=282" xr:uid="{ABA1F7A4-00B1-4221-81E1-B52E82871BB1}"/>
    <hyperlink ref="E606" r:id="rId395" xr:uid="{09A51D59-FA53-4080-8CD7-7376C1F7E169}"/>
    <hyperlink ref="E611" r:id="rId396" xr:uid="{B7136F13-C195-4294-B3A5-A4E8468032AE}"/>
    <hyperlink ref="E613" r:id="rId397" xr:uid="{9BF66BF3-E5FD-4C13-911D-7ACA49EF58CD}"/>
    <hyperlink ref="E603" r:id="rId398" xr:uid="{D24AEBE3-A823-4CE0-8A1B-B936BAEF8401}"/>
    <hyperlink ref="E614" r:id="rId399" xr:uid="{ADEB89A2-1604-430D-B9A5-44F2F940F899}"/>
    <hyperlink ref="C614" r:id="rId400" display="http://www.amtsibiu.ro/Arhiva/2015/Nr4-en/Bota.pdf" xr:uid="{6CC59598-E61C-4578-9E29-8A7EC94BED05}"/>
    <hyperlink ref="E625" r:id="rId401" xr:uid="{EF79F712-A555-40EA-94B6-C00F63CC705E}"/>
    <hyperlink ref="E626" r:id="rId402" xr:uid="{5D22DE46-B5DC-4A09-9F2A-938EB064D7ED}"/>
    <hyperlink ref="E627" r:id="rId403" xr:uid="{44DD754E-DD86-470D-BD1A-502996606130}"/>
    <hyperlink ref="E628" r:id="rId404" xr:uid="{167C4CB7-CED4-4ECD-9355-6BF2ABA7A06C}"/>
    <hyperlink ref="E630" r:id="rId405" xr:uid="{DEB64B98-6B28-4877-A5F2-C525A620C996}"/>
    <hyperlink ref="D634" r:id="rId406" display="https://www.researchgate.net/journal/Archives-of-Gynecology-and-Obstetrics-1432-0711?_sg=IhqF4ySuYX4z4cqijlE107cmQxXP7PtjdRUwc2jt-lpmHBupKGfrHGPG6bo2UgmBIE3e2U2yvO5XxwGOGaxcLWStQH5VFcg.jC1biSACbJS_WlsSonGvyTuAlt890VUPp69KCAWd_OL_BiqM2fOWtLx8Pkl68s2Sv0LC-acoliH-8DP5Sy4bpw" xr:uid="{E4A6DF12-3D23-412E-B1F8-7167CA8108D8}"/>
    <hyperlink ref="D648" r:id="rId407" display="http://jos.unsoed.ac.id/index.php/mandala/index" xr:uid="{872AF2F2-182A-4A58-AE66-912FCF2330C7}"/>
    <hyperlink ref="E661" r:id="rId408" location="page=60" xr:uid="{3FB56541-3822-4F3F-8A11-778312F18F84}"/>
  </hyperlinks>
  <pageMargins left="0.7" right="0.7" top="0.75" bottom="0.75" header="0" footer="0"/>
  <pageSetup orientation="landscape" r:id="rId40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opLeftCell="A16" workbookViewId="0">
      <selection activeCell="A9" sqref="A9:XFD11"/>
    </sheetView>
  </sheetViews>
  <sheetFormatPr baseColWidth="10" defaultColWidth="14.42578125" defaultRowHeight="15" customHeight="1"/>
  <cols>
    <col min="1" max="1" width="36.42578125" customWidth="1"/>
    <col min="2" max="2" width="33.140625" customWidth="1"/>
    <col min="3" max="3" width="12" customWidth="1"/>
    <col min="4" max="4" width="20.7109375" customWidth="1"/>
    <col min="5" max="5" width="13.140625" customWidth="1"/>
    <col min="6" max="6" width="15.42578125" customWidth="1"/>
    <col min="7" max="7" width="21" customWidth="1"/>
    <col min="8" max="8" width="8.85546875" customWidth="1"/>
    <col min="9" max="26" width="8" customWidth="1"/>
  </cols>
  <sheetData>
    <row r="1" spans="1:26">
      <c r="A1" s="29"/>
      <c r="B1" s="30"/>
      <c r="C1" s="30"/>
      <c r="D1" s="1"/>
      <c r="E1" s="1"/>
      <c r="F1" s="1"/>
    </row>
    <row r="2" spans="1:26">
      <c r="A2" s="1236" t="s">
        <v>1244</v>
      </c>
      <c r="B2" s="1231"/>
      <c r="C2" s="1231"/>
      <c r="D2" s="1231"/>
      <c r="E2" s="1231"/>
      <c r="F2" s="1241"/>
      <c r="G2" s="31"/>
      <c r="H2" s="31"/>
      <c r="I2" s="32"/>
      <c r="J2" s="32"/>
      <c r="K2" s="32"/>
      <c r="L2" s="32"/>
      <c r="M2" s="32"/>
      <c r="N2" s="32"/>
      <c r="O2" s="32"/>
      <c r="P2" s="32"/>
      <c r="Q2" s="32"/>
      <c r="R2" s="32"/>
      <c r="S2" s="32"/>
      <c r="T2" s="32"/>
      <c r="U2" s="32"/>
      <c r="V2" s="32"/>
      <c r="W2" s="32"/>
      <c r="X2" s="32"/>
      <c r="Y2" s="32"/>
      <c r="Z2" s="32"/>
    </row>
    <row r="3" spans="1:26" ht="15.75">
      <c r="A3" s="195"/>
      <c r="B3" s="195"/>
      <c r="C3" s="195"/>
      <c r="D3" s="195"/>
      <c r="E3" s="195"/>
      <c r="F3" s="195"/>
      <c r="G3" s="31"/>
      <c r="H3" s="31"/>
      <c r="I3" s="32"/>
      <c r="J3" s="32"/>
      <c r="K3" s="32"/>
      <c r="L3" s="32"/>
      <c r="M3" s="32"/>
      <c r="N3" s="32"/>
      <c r="O3" s="32"/>
      <c r="P3" s="32"/>
      <c r="Q3" s="32"/>
      <c r="R3" s="32"/>
      <c r="S3" s="32"/>
      <c r="T3" s="32"/>
      <c r="U3" s="32"/>
      <c r="V3" s="32"/>
      <c r="W3" s="32"/>
      <c r="X3" s="32"/>
      <c r="Y3" s="32"/>
      <c r="Z3" s="32"/>
    </row>
    <row r="4" spans="1:26" ht="21" customHeight="1">
      <c r="A4" s="1244" t="s">
        <v>1245</v>
      </c>
      <c r="B4" s="1231"/>
      <c r="C4" s="1231"/>
      <c r="D4" s="1231"/>
      <c r="E4" s="1231"/>
      <c r="F4" s="1232"/>
      <c r="G4" s="31"/>
      <c r="H4" s="31"/>
      <c r="I4" s="32"/>
      <c r="J4" s="32"/>
      <c r="K4" s="32"/>
      <c r="L4" s="32"/>
      <c r="M4" s="32"/>
      <c r="N4" s="32"/>
      <c r="O4" s="32"/>
      <c r="P4" s="32"/>
      <c r="Q4" s="32"/>
      <c r="R4" s="32"/>
      <c r="S4" s="32"/>
      <c r="T4" s="32"/>
      <c r="U4" s="32"/>
      <c r="V4" s="32"/>
      <c r="W4" s="32"/>
      <c r="X4" s="32"/>
      <c r="Y4" s="32"/>
      <c r="Z4" s="32"/>
    </row>
    <row r="5" spans="1:26" ht="98.25" customHeight="1">
      <c r="A5" s="1230" t="s">
        <v>1246</v>
      </c>
      <c r="B5" s="1231"/>
      <c r="C5" s="1231"/>
      <c r="D5" s="1231"/>
      <c r="E5" s="1231"/>
      <c r="F5" s="1232"/>
      <c r="G5" s="31"/>
      <c r="H5" s="31"/>
      <c r="I5" s="32"/>
      <c r="J5" s="32"/>
      <c r="K5" s="32"/>
      <c r="L5" s="32"/>
      <c r="M5" s="32"/>
      <c r="N5" s="32"/>
      <c r="O5" s="32"/>
      <c r="P5" s="32"/>
      <c r="Q5" s="32"/>
      <c r="R5" s="32"/>
      <c r="S5" s="32"/>
      <c r="T5" s="32"/>
      <c r="U5" s="32"/>
      <c r="V5" s="32"/>
      <c r="W5" s="32"/>
      <c r="X5" s="32"/>
      <c r="Y5" s="32"/>
      <c r="Z5" s="32"/>
    </row>
    <row r="6" spans="1:26">
      <c r="A6" s="33"/>
      <c r="B6" s="34"/>
      <c r="C6" s="34"/>
      <c r="D6" s="33"/>
      <c r="E6" s="33"/>
      <c r="F6" s="33"/>
      <c r="G6" s="1"/>
      <c r="H6" s="1"/>
    </row>
    <row r="7" spans="1:26">
      <c r="A7" s="29"/>
      <c r="B7" s="30"/>
      <c r="C7" s="30"/>
      <c r="D7" s="1"/>
      <c r="E7" s="1"/>
      <c r="F7" s="1"/>
    </row>
    <row r="8" spans="1:26" ht="41.25" customHeight="1">
      <c r="A8" s="247" t="s">
        <v>1247</v>
      </c>
      <c r="B8" s="269" t="s">
        <v>1248</v>
      </c>
      <c r="C8" s="269" t="s">
        <v>9</v>
      </c>
      <c r="D8" s="269" t="s">
        <v>1249</v>
      </c>
      <c r="E8" s="247" t="s">
        <v>111</v>
      </c>
      <c r="F8" s="247" t="s">
        <v>112</v>
      </c>
      <c r="G8" s="37" t="s">
        <v>113</v>
      </c>
    </row>
    <row r="9" spans="1:26" s="496" customFormat="1" ht="102">
      <c r="A9" s="807" t="s">
        <v>3532</v>
      </c>
      <c r="B9" s="807" t="s">
        <v>3533</v>
      </c>
      <c r="C9" s="802"/>
      <c r="D9" s="808" t="s">
        <v>1519</v>
      </c>
      <c r="E9" s="886">
        <v>1000</v>
      </c>
      <c r="F9" s="888">
        <v>71.430000000000007</v>
      </c>
      <c r="G9" s="797" t="s">
        <v>2990</v>
      </c>
    </row>
    <row r="10" spans="1:26" s="496" customFormat="1" ht="38.25">
      <c r="A10" s="807" t="s">
        <v>3534</v>
      </c>
      <c r="B10" s="807" t="s">
        <v>3535</v>
      </c>
      <c r="C10" s="802"/>
      <c r="D10" s="808" t="s">
        <v>3536</v>
      </c>
      <c r="E10" s="886">
        <v>1000</v>
      </c>
      <c r="F10" s="888">
        <v>250</v>
      </c>
      <c r="G10" s="797" t="s">
        <v>3537</v>
      </c>
    </row>
    <row r="11" spans="1:26" s="496" customFormat="1" ht="25.5">
      <c r="A11" s="837" t="s">
        <v>3538</v>
      </c>
      <c r="B11" s="837" t="s">
        <v>3539</v>
      </c>
      <c r="C11" s="819" t="s">
        <v>2985</v>
      </c>
      <c r="D11" s="838" t="s">
        <v>3540</v>
      </c>
      <c r="E11" s="932">
        <v>1000</v>
      </c>
      <c r="F11" s="931">
        <v>333.33</v>
      </c>
      <c r="G11" s="797" t="s">
        <v>3151</v>
      </c>
    </row>
    <row r="12" spans="1:26">
      <c r="A12" s="115"/>
      <c r="B12" s="115"/>
      <c r="C12" s="112"/>
      <c r="D12" s="118"/>
      <c r="E12" s="229"/>
      <c r="F12" s="374"/>
      <c r="G12" s="114"/>
    </row>
    <row r="13" spans="1:26">
      <c r="A13" s="115"/>
      <c r="B13" s="115"/>
      <c r="C13" s="112"/>
      <c r="D13" s="118"/>
      <c r="E13" s="229"/>
      <c r="F13" s="374"/>
      <c r="G13" s="114"/>
    </row>
    <row r="14" spans="1:26">
      <c r="A14" s="115"/>
      <c r="B14" s="115"/>
      <c r="C14" s="112"/>
      <c r="D14" s="118"/>
      <c r="E14" s="229"/>
      <c r="F14" s="374"/>
      <c r="G14" s="114"/>
    </row>
    <row r="15" spans="1:26">
      <c r="A15" s="115"/>
      <c r="B15" s="115"/>
      <c r="C15" s="112"/>
      <c r="D15" s="118"/>
      <c r="E15" s="229"/>
      <c r="F15" s="374"/>
      <c r="G15" s="114"/>
    </row>
    <row r="16" spans="1:26">
      <c r="A16" s="115"/>
      <c r="B16" s="115"/>
      <c r="C16" s="112"/>
      <c r="D16" s="118"/>
      <c r="E16" s="229"/>
      <c r="F16" s="374"/>
      <c r="G16" s="114"/>
    </row>
    <row r="17" spans="1:7">
      <c r="A17" s="115"/>
      <c r="B17" s="115"/>
      <c r="C17" s="112"/>
      <c r="D17" s="118"/>
      <c r="E17" s="229"/>
      <c r="F17" s="374"/>
      <c r="G17" s="114"/>
    </row>
    <row r="18" spans="1:7">
      <c r="A18" s="115"/>
      <c r="B18" s="115"/>
      <c r="C18" s="112"/>
      <c r="D18" s="118"/>
      <c r="E18" s="229"/>
      <c r="F18" s="374"/>
      <c r="G18" s="114"/>
    </row>
    <row r="19" spans="1:7">
      <c r="A19" s="115"/>
      <c r="B19" s="115"/>
      <c r="C19" s="112"/>
      <c r="D19" s="118"/>
      <c r="E19" s="229"/>
      <c r="F19" s="374"/>
      <c r="G19" s="114"/>
    </row>
    <row r="20" spans="1:7">
      <c r="A20" s="115"/>
      <c r="B20" s="115"/>
      <c r="C20" s="112"/>
      <c r="D20" s="118"/>
      <c r="E20" s="229"/>
      <c r="F20" s="374"/>
      <c r="G20" s="114"/>
    </row>
    <row r="21" spans="1:7" ht="15.75" customHeight="1">
      <c r="A21" s="115"/>
      <c r="B21" s="115"/>
      <c r="C21" s="112"/>
      <c r="D21" s="118"/>
      <c r="E21" s="229"/>
      <c r="F21" s="374"/>
      <c r="G21" s="114"/>
    </row>
    <row r="22" spans="1:7" ht="15.75" customHeight="1">
      <c r="A22" s="115"/>
      <c r="B22" s="115"/>
      <c r="C22" s="112"/>
      <c r="D22" s="118"/>
      <c r="E22" s="229"/>
      <c r="F22" s="374"/>
      <c r="G22" s="114"/>
    </row>
    <row r="23" spans="1:7" ht="15.75" customHeight="1">
      <c r="A23" s="115"/>
      <c r="B23" s="115"/>
      <c r="C23" s="112"/>
      <c r="D23" s="118"/>
      <c r="E23" s="229"/>
      <c r="F23" s="374"/>
      <c r="G23" s="114"/>
    </row>
    <row r="24" spans="1:7" ht="15.75" customHeight="1">
      <c r="A24" s="115"/>
      <c r="B24" s="115"/>
      <c r="C24" s="112"/>
      <c r="D24" s="118"/>
      <c r="E24" s="276"/>
      <c r="F24" s="374"/>
      <c r="G24" s="114"/>
    </row>
    <row r="25" spans="1:7" ht="15.75" customHeight="1">
      <c r="A25" s="115"/>
      <c r="B25" s="115"/>
      <c r="C25" s="112"/>
      <c r="D25" s="118"/>
      <c r="E25" s="276"/>
      <c r="F25" s="374"/>
      <c r="G25" s="114"/>
    </row>
    <row r="26" spans="1:7" ht="15.75" customHeight="1">
      <c r="A26" s="115"/>
      <c r="B26" s="115"/>
      <c r="C26" s="112"/>
      <c r="D26" s="118"/>
      <c r="E26" s="276"/>
      <c r="F26" s="374"/>
      <c r="G26" s="114"/>
    </row>
    <row r="27" spans="1:7" ht="15.75" customHeight="1">
      <c r="A27" s="115"/>
      <c r="B27" s="115"/>
      <c r="C27" s="112"/>
      <c r="D27" s="118"/>
      <c r="E27" s="276"/>
      <c r="F27" s="374"/>
      <c r="G27" s="114"/>
    </row>
    <row r="28" spans="1:7" ht="15.75" customHeight="1">
      <c r="A28" s="115"/>
      <c r="B28" s="115"/>
      <c r="C28" s="112"/>
      <c r="D28" s="118"/>
      <c r="E28" s="276"/>
      <c r="F28" s="374"/>
      <c r="G28" s="114"/>
    </row>
    <row r="29" spans="1:7" ht="15.75" customHeight="1">
      <c r="A29" s="119" t="s">
        <v>83</v>
      </c>
      <c r="B29" s="30"/>
      <c r="C29" s="30"/>
      <c r="D29" s="30"/>
      <c r="E29" s="31"/>
      <c r="F29" s="375">
        <f>SUM(F9:F28)</f>
        <v>654.76</v>
      </c>
    </row>
    <row r="30" spans="1:7" ht="15.75" customHeight="1">
      <c r="A30" s="29"/>
      <c r="B30" s="30"/>
      <c r="C30" s="30"/>
      <c r="D30" s="30"/>
      <c r="E30" s="30"/>
      <c r="F30" s="30"/>
    </row>
    <row r="31" spans="1:7" ht="15.75" customHeight="1">
      <c r="A31" s="1246" t="s">
        <v>187</v>
      </c>
      <c r="B31" s="1234"/>
      <c r="C31" s="1234"/>
      <c r="D31" s="1234"/>
      <c r="E31" s="1234"/>
      <c r="F31" s="1235"/>
    </row>
    <row r="32" spans="1:7" ht="15.75" customHeight="1">
      <c r="A32" s="29"/>
      <c r="B32" s="30"/>
      <c r="C32" s="30"/>
      <c r="D32" s="1"/>
      <c r="E32" s="1"/>
      <c r="F32" s="1"/>
    </row>
    <row r="33" spans="1:6" ht="15.75" customHeight="1">
      <c r="A33" s="29"/>
      <c r="B33" s="30"/>
      <c r="C33" s="30"/>
      <c r="D33" s="1"/>
      <c r="E33" s="1"/>
      <c r="F33" s="1"/>
    </row>
    <row r="34" spans="1:6" ht="15.75" customHeight="1">
      <c r="A34" s="29"/>
      <c r="B34" s="30"/>
      <c r="C34" s="30"/>
      <c r="D34" s="1"/>
      <c r="E34" s="1"/>
      <c r="F34" s="1"/>
    </row>
    <row r="35" spans="1:6" ht="15.75" customHeight="1">
      <c r="A35" s="29"/>
      <c r="B35" s="30"/>
      <c r="C35" s="30"/>
      <c r="D35" s="1"/>
      <c r="E35" s="1"/>
      <c r="F35" s="1"/>
    </row>
    <row r="36" spans="1:6" ht="15.75" customHeight="1">
      <c r="A36" s="29"/>
      <c r="B36" s="30"/>
      <c r="C36" s="30"/>
      <c r="D36" s="1"/>
      <c r="E36" s="1"/>
      <c r="F36" s="1"/>
    </row>
    <row r="37" spans="1:6" ht="15.75" customHeight="1">
      <c r="A37" s="29"/>
      <c r="B37" s="30"/>
      <c r="C37" s="30"/>
      <c r="D37" s="1"/>
      <c r="E37" s="1"/>
      <c r="F37" s="1"/>
    </row>
    <row r="38" spans="1:6" ht="15.75" customHeight="1">
      <c r="A38" s="29"/>
      <c r="B38" s="30"/>
      <c r="C38" s="30"/>
      <c r="D38" s="1"/>
      <c r="E38" s="1"/>
      <c r="F38" s="1"/>
    </row>
    <row r="39" spans="1:6" ht="15.75" customHeight="1">
      <c r="A39" s="29"/>
      <c r="B39" s="30"/>
      <c r="C39" s="30"/>
      <c r="D39" s="1"/>
      <c r="E39" s="1"/>
      <c r="F39" s="1"/>
    </row>
    <row r="40" spans="1:6" ht="15.75" customHeight="1">
      <c r="A40" s="29"/>
      <c r="B40" s="30"/>
      <c r="C40" s="30"/>
      <c r="D40" s="1"/>
      <c r="E40" s="1"/>
      <c r="F40" s="1"/>
    </row>
    <row r="41" spans="1:6" ht="15.75" customHeight="1">
      <c r="A41" s="29"/>
      <c r="B41" s="30"/>
      <c r="C41" s="30"/>
      <c r="D41" s="1"/>
      <c r="E41" s="1"/>
      <c r="F41" s="1"/>
    </row>
    <row r="42" spans="1:6" ht="15.75" customHeight="1">
      <c r="A42" s="29"/>
      <c r="B42" s="30"/>
      <c r="C42" s="30"/>
      <c r="D42" s="1"/>
      <c r="E42" s="1"/>
      <c r="F42" s="1"/>
    </row>
    <row r="43" spans="1:6" ht="15.75" customHeight="1">
      <c r="A43" s="29"/>
      <c r="B43" s="30"/>
      <c r="C43" s="30"/>
      <c r="D43" s="1"/>
      <c r="E43" s="1"/>
      <c r="F43" s="1"/>
    </row>
    <row r="44" spans="1:6" ht="15.75" customHeight="1">
      <c r="A44" s="29"/>
      <c r="B44" s="30"/>
      <c r="C44" s="30"/>
      <c r="D44" s="1"/>
      <c r="E44" s="1"/>
      <c r="F44" s="1"/>
    </row>
    <row r="45" spans="1:6" ht="15.75" customHeight="1">
      <c r="A45" s="29"/>
      <c r="B45" s="30"/>
      <c r="C45" s="30"/>
      <c r="D45" s="1"/>
      <c r="E45" s="1"/>
      <c r="F45" s="1"/>
    </row>
    <row r="46" spans="1:6" ht="15.75" customHeight="1">
      <c r="A46" s="29"/>
      <c r="B46" s="30"/>
      <c r="C46" s="30"/>
      <c r="D46" s="1"/>
      <c r="E46" s="1"/>
      <c r="F46" s="1"/>
    </row>
    <row r="47" spans="1:6" ht="15.75" customHeight="1">
      <c r="A47" s="29"/>
      <c r="B47" s="30"/>
      <c r="C47" s="30"/>
      <c r="D47" s="1"/>
      <c r="E47" s="1"/>
      <c r="F47" s="1"/>
    </row>
    <row r="48" spans="1:6" ht="15.75" customHeight="1">
      <c r="A48" s="29"/>
      <c r="B48" s="30"/>
      <c r="C48" s="30"/>
      <c r="D48" s="1"/>
      <c r="E48" s="1"/>
      <c r="F48" s="1"/>
    </row>
    <row r="49" spans="1:6" ht="15.75" customHeight="1">
      <c r="A49" s="29"/>
      <c r="B49" s="30"/>
      <c r="C49" s="30"/>
      <c r="D49" s="1"/>
      <c r="E49" s="1"/>
      <c r="F49" s="1"/>
    </row>
    <row r="50" spans="1:6" ht="15.75" customHeight="1">
      <c r="A50" s="29"/>
      <c r="B50" s="30"/>
      <c r="C50" s="30"/>
      <c r="D50" s="1"/>
      <c r="E50" s="1"/>
      <c r="F50" s="1"/>
    </row>
    <row r="51" spans="1:6" ht="15.75" customHeight="1">
      <c r="A51" s="29"/>
      <c r="B51" s="30"/>
      <c r="C51" s="30"/>
      <c r="D51" s="1"/>
      <c r="E51" s="1"/>
      <c r="F51" s="1"/>
    </row>
    <row r="52" spans="1:6" ht="15.75" customHeight="1">
      <c r="A52" s="29"/>
      <c r="B52" s="30"/>
      <c r="C52" s="30"/>
      <c r="D52" s="1"/>
      <c r="E52" s="1"/>
      <c r="F52" s="1"/>
    </row>
    <row r="53" spans="1:6" ht="15.75" customHeight="1">
      <c r="A53" s="29"/>
      <c r="B53" s="30"/>
      <c r="C53" s="30"/>
      <c r="D53" s="1"/>
      <c r="E53" s="1"/>
      <c r="F53" s="1"/>
    </row>
    <row r="54" spans="1:6" ht="15.75" customHeight="1">
      <c r="A54" s="29"/>
      <c r="B54" s="30"/>
      <c r="C54" s="30"/>
      <c r="D54" s="1"/>
      <c r="E54" s="1"/>
      <c r="F54" s="1"/>
    </row>
    <row r="55" spans="1:6" ht="15.75" customHeight="1">
      <c r="A55" s="29"/>
      <c r="B55" s="30"/>
      <c r="C55" s="30"/>
      <c r="D55" s="1"/>
      <c r="E55" s="1"/>
      <c r="F55" s="1"/>
    </row>
    <row r="56" spans="1:6" ht="15.75" customHeight="1">
      <c r="A56" s="29"/>
      <c r="B56" s="30"/>
      <c r="C56" s="30"/>
      <c r="D56" s="1"/>
      <c r="E56" s="1"/>
      <c r="F56" s="1"/>
    </row>
    <row r="57" spans="1:6" ht="15.75" customHeight="1">
      <c r="A57" s="29"/>
      <c r="B57" s="30"/>
      <c r="C57" s="30"/>
      <c r="D57" s="1"/>
      <c r="E57" s="1"/>
      <c r="F57" s="1"/>
    </row>
    <row r="58" spans="1:6" ht="15.75" customHeight="1">
      <c r="A58" s="29"/>
      <c r="B58" s="30"/>
      <c r="C58" s="30"/>
      <c r="D58" s="1"/>
      <c r="E58" s="1"/>
      <c r="F58" s="1"/>
    </row>
    <row r="59" spans="1:6" ht="15.75" customHeight="1">
      <c r="A59" s="29"/>
      <c r="B59" s="30"/>
      <c r="C59" s="30"/>
      <c r="D59" s="1"/>
      <c r="E59" s="1"/>
      <c r="F59" s="1"/>
    </row>
    <row r="60" spans="1:6" ht="15.75" customHeight="1">
      <c r="A60" s="29"/>
      <c r="B60" s="30"/>
      <c r="C60" s="30"/>
      <c r="D60" s="1"/>
      <c r="E60" s="1"/>
      <c r="F60" s="1"/>
    </row>
    <row r="61" spans="1:6" ht="15.75" customHeight="1">
      <c r="A61" s="29"/>
      <c r="B61" s="30"/>
      <c r="C61" s="30"/>
      <c r="D61" s="1"/>
      <c r="E61" s="1"/>
      <c r="F61" s="1"/>
    </row>
    <row r="62" spans="1:6" ht="15.75" customHeight="1">
      <c r="A62" s="29"/>
      <c r="B62" s="30"/>
      <c r="C62" s="30"/>
      <c r="D62" s="1"/>
      <c r="E62" s="1"/>
      <c r="F62" s="1"/>
    </row>
    <row r="63" spans="1:6" ht="15.75" customHeight="1">
      <c r="A63" s="29"/>
      <c r="B63" s="30"/>
      <c r="C63" s="30"/>
      <c r="D63" s="1"/>
      <c r="E63" s="1"/>
      <c r="F63" s="1"/>
    </row>
    <row r="64" spans="1:6" ht="15.75" customHeight="1">
      <c r="A64" s="29"/>
      <c r="B64" s="30"/>
      <c r="C64" s="30"/>
      <c r="D64" s="1"/>
      <c r="E64" s="1"/>
      <c r="F64" s="1"/>
    </row>
    <row r="65" spans="1:6" ht="15.75" customHeight="1">
      <c r="A65" s="29"/>
      <c r="B65" s="30"/>
      <c r="C65" s="30"/>
      <c r="D65" s="1"/>
      <c r="E65" s="1"/>
      <c r="F65" s="1"/>
    </row>
    <row r="66" spans="1:6" ht="15.75" customHeight="1">
      <c r="A66" s="29"/>
      <c r="B66" s="30"/>
      <c r="C66" s="30"/>
      <c r="D66" s="1"/>
      <c r="E66" s="1"/>
      <c r="F66" s="1"/>
    </row>
    <row r="67" spans="1:6" ht="15.75" customHeight="1">
      <c r="A67" s="29"/>
      <c r="B67" s="30"/>
      <c r="C67" s="30"/>
      <c r="D67" s="1"/>
      <c r="E67" s="1"/>
      <c r="F67" s="1"/>
    </row>
    <row r="68" spans="1:6" ht="15.75" customHeight="1">
      <c r="A68" s="29"/>
      <c r="B68" s="30"/>
      <c r="C68" s="30"/>
      <c r="D68" s="1"/>
      <c r="E68" s="1"/>
      <c r="F68" s="1"/>
    </row>
    <row r="69" spans="1:6" ht="15.75" customHeight="1">
      <c r="A69" s="29"/>
      <c r="B69" s="30"/>
      <c r="C69" s="30"/>
      <c r="D69" s="1"/>
      <c r="E69" s="1"/>
      <c r="F69" s="1"/>
    </row>
    <row r="70" spans="1:6" ht="15.75" customHeight="1">
      <c r="A70" s="29"/>
      <c r="B70" s="30"/>
      <c r="C70" s="30"/>
      <c r="D70" s="1"/>
      <c r="E70" s="1"/>
      <c r="F70" s="1"/>
    </row>
    <row r="71" spans="1:6" ht="15.75" customHeight="1">
      <c r="A71" s="29"/>
      <c r="B71" s="30"/>
      <c r="C71" s="30"/>
      <c r="D71" s="1"/>
      <c r="E71" s="1"/>
      <c r="F71" s="1"/>
    </row>
    <row r="72" spans="1:6" ht="15.75" customHeight="1">
      <c r="A72" s="29"/>
      <c r="B72" s="30"/>
      <c r="C72" s="30"/>
      <c r="D72" s="1"/>
      <c r="E72" s="1"/>
      <c r="F72" s="1"/>
    </row>
    <row r="73" spans="1:6" ht="15.75" customHeight="1">
      <c r="A73" s="29"/>
      <c r="B73" s="30"/>
      <c r="C73" s="30"/>
      <c r="D73" s="1"/>
      <c r="E73" s="1"/>
      <c r="F73" s="1"/>
    </row>
    <row r="74" spans="1:6" ht="15.75" customHeight="1">
      <c r="A74" s="29"/>
      <c r="B74" s="30"/>
      <c r="C74" s="30"/>
      <c r="D74" s="1"/>
      <c r="E74" s="1"/>
      <c r="F74" s="1"/>
    </row>
    <row r="75" spans="1:6" ht="15.75" customHeight="1">
      <c r="A75" s="29"/>
      <c r="B75" s="30"/>
      <c r="C75" s="30"/>
      <c r="D75" s="1"/>
      <c r="E75" s="1"/>
      <c r="F75" s="1"/>
    </row>
    <row r="76" spans="1:6" ht="15.75" customHeight="1">
      <c r="A76" s="29"/>
      <c r="B76" s="30"/>
      <c r="C76" s="30"/>
      <c r="D76" s="1"/>
      <c r="E76" s="1"/>
      <c r="F76" s="1"/>
    </row>
    <row r="77" spans="1:6" ht="15.75" customHeight="1">
      <c r="A77" s="29"/>
      <c r="B77" s="30"/>
      <c r="C77" s="30"/>
      <c r="D77" s="1"/>
      <c r="E77" s="1"/>
      <c r="F77" s="1"/>
    </row>
    <row r="78" spans="1:6" ht="15.75" customHeight="1">
      <c r="A78" s="29"/>
      <c r="B78" s="30"/>
      <c r="C78" s="30"/>
      <c r="D78" s="1"/>
      <c r="E78" s="1"/>
      <c r="F78" s="1"/>
    </row>
    <row r="79" spans="1:6" ht="15.75" customHeight="1">
      <c r="A79" s="29"/>
      <c r="B79" s="30"/>
      <c r="C79" s="30"/>
      <c r="D79" s="1"/>
      <c r="E79" s="1"/>
      <c r="F79" s="1"/>
    </row>
    <row r="80" spans="1:6" ht="15.75" customHeight="1">
      <c r="A80" s="29"/>
      <c r="B80" s="30"/>
      <c r="C80" s="30"/>
      <c r="D80" s="1"/>
      <c r="E80" s="1"/>
      <c r="F80" s="1"/>
    </row>
    <row r="81" spans="1:6" ht="15.75" customHeight="1">
      <c r="A81" s="29"/>
      <c r="B81" s="30"/>
      <c r="C81" s="30"/>
      <c r="D81" s="1"/>
      <c r="E81" s="1"/>
      <c r="F81" s="1"/>
    </row>
    <row r="82" spans="1:6" ht="15.75" customHeight="1">
      <c r="A82" s="29"/>
      <c r="B82" s="30"/>
      <c r="C82" s="30"/>
      <c r="D82" s="1"/>
      <c r="E82" s="1"/>
      <c r="F82" s="1"/>
    </row>
    <row r="83" spans="1:6" ht="15.75" customHeight="1">
      <c r="A83" s="29"/>
      <c r="B83" s="30"/>
      <c r="C83" s="30"/>
      <c r="D83" s="1"/>
      <c r="E83" s="1"/>
      <c r="F83" s="1"/>
    </row>
    <row r="84" spans="1:6" ht="15.75" customHeight="1">
      <c r="A84" s="29"/>
      <c r="B84" s="30"/>
      <c r="C84" s="30"/>
      <c r="D84" s="1"/>
      <c r="E84" s="1"/>
      <c r="F84" s="1"/>
    </row>
    <row r="85" spans="1:6" ht="15.75" customHeight="1">
      <c r="A85" s="29"/>
      <c r="B85" s="30"/>
      <c r="C85" s="30"/>
      <c r="D85" s="1"/>
      <c r="E85" s="1"/>
      <c r="F85" s="1"/>
    </row>
    <row r="86" spans="1:6" ht="15.75" customHeight="1">
      <c r="A86" s="29"/>
      <c r="B86" s="30"/>
      <c r="C86" s="30"/>
      <c r="D86" s="1"/>
      <c r="E86" s="1"/>
      <c r="F86" s="1"/>
    </row>
    <row r="87" spans="1:6" ht="15.75" customHeight="1">
      <c r="A87" s="29"/>
      <c r="B87" s="30"/>
      <c r="C87" s="30"/>
      <c r="D87" s="1"/>
      <c r="E87" s="1"/>
      <c r="F87" s="1"/>
    </row>
    <row r="88" spans="1:6" ht="15.75" customHeight="1">
      <c r="A88" s="29"/>
      <c r="B88" s="30"/>
      <c r="C88" s="30"/>
      <c r="D88" s="1"/>
      <c r="E88" s="1"/>
      <c r="F88" s="1"/>
    </row>
    <row r="89" spans="1:6" ht="15.75" customHeight="1">
      <c r="A89" s="29"/>
      <c r="B89" s="30"/>
      <c r="C89" s="30"/>
      <c r="D89" s="1"/>
      <c r="E89" s="1"/>
      <c r="F89" s="1"/>
    </row>
    <row r="90" spans="1:6" ht="15.75" customHeight="1">
      <c r="A90" s="29"/>
      <c r="B90" s="30"/>
      <c r="C90" s="30"/>
      <c r="D90" s="1"/>
      <c r="E90" s="1"/>
      <c r="F90" s="1"/>
    </row>
    <row r="91" spans="1:6" ht="15.75" customHeight="1">
      <c r="A91" s="29"/>
      <c r="B91" s="30"/>
      <c r="C91" s="30"/>
      <c r="D91" s="1"/>
      <c r="E91" s="1"/>
      <c r="F91" s="1"/>
    </row>
    <row r="92" spans="1:6" ht="15.75" customHeight="1">
      <c r="A92" s="29"/>
      <c r="B92" s="30"/>
      <c r="C92" s="30"/>
      <c r="D92" s="1"/>
      <c r="E92" s="1"/>
      <c r="F92" s="1"/>
    </row>
    <row r="93" spans="1:6" ht="15.75" customHeight="1">
      <c r="A93" s="29"/>
      <c r="B93" s="30"/>
      <c r="C93" s="30"/>
      <c r="D93" s="1"/>
      <c r="E93" s="1"/>
      <c r="F93" s="1"/>
    </row>
    <row r="94" spans="1:6" ht="15.75" customHeight="1">
      <c r="A94" s="29"/>
      <c r="B94" s="30"/>
      <c r="C94" s="30"/>
      <c r="D94" s="1"/>
      <c r="E94" s="1"/>
      <c r="F94" s="1"/>
    </row>
    <row r="95" spans="1:6" ht="15.75" customHeight="1">
      <c r="A95" s="29"/>
      <c r="B95" s="30"/>
      <c r="C95" s="30"/>
      <c r="D95" s="1"/>
      <c r="E95" s="1"/>
      <c r="F95" s="1"/>
    </row>
    <row r="96" spans="1:6" ht="15.75" customHeight="1">
      <c r="A96" s="29"/>
      <c r="B96" s="30"/>
      <c r="C96" s="30"/>
      <c r="D96" s="1"/>
      <c r="E96" s="1"/>
      <c r="F96" s="1"/>
    </row>
    <row r="97" spans="1:6" ht="15.75" customHeight="1">
      <c r="A97" s="29"/>
      <c r="B97" s="30"/>
      <c r="C97" s="30"/>
      <c r="D97" s="1"/>
      <c r="E97" s="1"/>
      <c r="F97" s="1"/>
    </row>
    <row r="98" spans="1:6" ht="15.75" customHeight="1">
      <c r="A98" s="29"/>
      <c r="B98" s="30"/>
      <c r="C98" s="30"/>
      <c r="D98" s="1"/>
      <c r="E98" s="1"/>
      <c r="F98" s="1"/>
    </row>
    <row r="99" spans="1:6" ht="15.75" customHeight="1">
      <c r="A99" s="29"/>
      <c r="B99" s="30"/>
      <c r="C99" s="30"/>
      <c r="D99" s="1"/>
      <c r="E99" s="1"/>
      <c r="F99" s="1"/>
    </row>
    <row r="100" spans="1:6" ht="15.75" customHeight="1">
      <c r="A100" s="29"/>
      <c r="B100" s="30"/>
      <c r="C100" s="30"/>
      <c r="D100" s="1"/>
      <c r="E100" s="1"/>
      <c r="F100" s="1"/>
    </row>
    <row r="101" spans="1:6" ht="15.75" customHeight="1">
      <c r="A101" s="29"/>
      <c r="B101" s="30"/>
      <c r="C101" s="30"/>
      <c r="D101" s="1"/>
      <c r="E101" s="1"/>
      <c r="F101" s="1"/>
    </row>
    <row r="102" spans="1:6" ht="15.75" customHeight="1">
      <c r="A102" s="29"/>
      <c r="B102" s="30"/>
      <c r="C102" s="30"/>
      <c r="D102" s="1"/>
      <c r="E102" s="1"/>
      <c r="F102" s="1"/>
    </row>
    <row r="103" spans="1:6" ht="15.75" customHeight="1">
      <c r="A103" s="29"/>
      <c r="B103" s="30"/>
      <c r="C103" s="30"/>
      <c r="D103" s="1"/>
      <c r="E103" s="1"/>
      <c r="F103" s="1"/>
    </row>
    <row r="104" spans="1:6" ht="15.75" customHeight="1">
      <c r="A104" s="29"/>
      <c r="B104" s="30"/>
      <c r="C104" s="30"/>
      <c r="D104" s="1"/>
      <c r="E104" s="1"/>
      <c r="F104" s="1"/>
    </row>
    <row r="105" spans="1:6" ht="15.75" customHeight="1">
      <c r="A105" s="29"/>
      <c r="B105" s="30"/>
      <c r="C105" s="30"/>
      <c r="D105" s="1"/>
      <c r="E105" s="1"/>
      <c r="F105" s="1"/>
    </row>
    <row r="106" spans="1:6" ht="15.75" customHeight="1">
      <c r="A106" s="29"/>
      <c r="B106" s="30"/>
      <c r="C106" s="30"/>
      <c r="D106" s="1"/>
      <c r="E106" s="1"/>
      <c r="F106" s="1"/>
    </row>
    <row r="107" spans="1:6" ht="15.75" customHeight="1">
      <c r="A107" s="29"/>
      <c r="B107" s="30"/>
      <c r="C107" s="30"/>
      <c r="D107" s="1"/>
      <c r="E107" s="1"/>
      <c r="F107" s="1"/>
    </row>
    <row r="108" spans="1:6" ht="15.75" customHeight="1">
      <c r="A108" s="29"/>
      <c r="B108" s="30"/>
      <c r="C108" s="30"/>
      <c r="D108" s="1"/>
      <c r="E108" s="1"/>
      <c r="F108" s="1"/>
    </row>
    <row r="109" spans="1:6" ht="15.75" customHeight="1">
      <c r="A109" s="29"/>
      <c r="B109" s="30"/>
      <c r="C109" s="30"/>
      <c r="D109" s="1"/>
      <c r="E109" s="1"/>
      <c r="F109" s="1"/>
    </row>
    <row r="110" spans="1:6" ht="15.75" customHeight="1">
      <c r="A110" s="29"/>
      <c r="B110" s="30"/>
      <c r="C110" s="30"/>
      <c r="D110" s="1"/>
      <c r="E110" s="1"/>
      <c r="F110" s="1"/>
    </row>
    <row r="111" spans="1:6" ht="15.75" customHeight="1">
      <c r="A111" s="29"/>
      <c r="B111" s="30"/>
      <c r="C111" s="30"/>
      <c r="D111" s="1"/>
      <c r="E111" s="1"/>
      <c r="F111" s="1"/>
    </row>
    <row r="112" spans="1:6" ht="15.75" customHeight="1">
      <c r="A112" s="29"/>
      <c r="B112" s="30"/>
      <c r="C112" s="30"/>
      <c r="D112" s="1"/>
      <c r="E112" s="1"/>
      <c r="F112" s="1"/>
    </row>
    <row r="113" spans="1:6" ht="15.75" customHeight="1">
      <c r="A113" s="29"/>
      <c r="B113" s="30"/>
      <c r="C113" s="30"/>
      <c r="D113" s="1"/>
      <c r="E113" s="1"/>
      <c r="F113" s="1"/>
    </row>
    <row r="114" spans="1:6" ht="15.75" customHeight="1">
      <c r="A114" s="29"/>
      <c r="B114" s="30"/>
      <c r="C114" s="30"/>
      <c r="D114" s="1"/>
      <c r="E114" s="1"/>
      <c r="F114" s="1"/>
    </row>
    <row r="115" spans="1:6" ht="15.75" customHeight="1">
      <c r="A115" s="29"/>
      <c r="B115" s="30"/>
      <c r="C115" s="30"/>
      <c r="D115" s="1"/>
      <c r="E115" s="1"/>
      <c r="F115" s="1"/>
    </row>
    <row r="116" spans="1:6" ht="15.75" customHeight="1">
      <c r="A116" s="29"/>
      <c r="B116" s="30"/>
      <c r="C116" s="30"/>
      <c r="D116" s="1"/>
      <c r="E116" s="1"/>
      <c r="F116" s="1"/>
    </row>
    <row r="117" spans="1:6" ht="15.75" customHeight="1">
      <c r="A117" s="29"/>
      <c r="B117" s="30"/>
      <c r="C117" s="30"/>
      <c r="D117" s="1"/>
      <c r="E117" s="1"/>
      <c r="F117" s="1"/>
    </row>
    <row r="118" spans="1:6" ht="15.75" customHeight="1">
      <c r="A118" s="29"/>
      <c r="B118" s="30"/>
      <c r="C118" s="30"/>
      <c r="D118" s="1"/>
      <c r="E118" s="1"/>
      <c r="F118" s="1"/>
    </row>
    <row r="119" spans="1:6" ht="15.75" customHeight="1">
      <c r="A119" s="29"/>
      <c r="B119" s="30"/>
      <c r="C119" s="30"/>
      <c r="D119" s="1"/>
      <c r="E119" s="1"/>
      <c r="F119" s="1"/>
    </row>
    <row r="120" spans="1:6" ht="15.75" customHeight="1">
      <c r="A120" s="29"/>
      <c r="B120" s="30"/>
      <c r="C120" s="30"/>
      <c r="D120" s="1"/>
      <c r="E120" s="1"/>
      <c r="F120" s="1"/>
    </row>
    <row r="121" spans="1:6" ht="15.75" customHeight="1">
      <c r="A121" s="29"/>
      <c r="B121" s="30"/>
      <c r="C121" s="30"/>
      <c r="D121" s="1"/>
      <c r="E121" s="1"/>
      <c r="F121" s="1"/>
    </row>
    <row r="122" spans="1:6" ht="15.75" customHeight="1">
      <c r="A122" s="29"/>
      <c r="B122" s="30"/>
      <c r="C122" s="30"/>
      <c r="D122" s="1"/>
      <c r="E122" s="1"/>
      <c r="F122" s="1"/>
    </row>
    <row r="123" spans="1:6" ht="15.75" customHeight="1">
      <c r="A123" s="29"/>
      <c r="B123" s="30"/>
      <c r="C123" s="30"/>
      <c r="D123" s="1"/>
      <c r="E123" s="1"/>
      <c r="F123" s="1"/>
    </row>
    <row r="124" spans="1:6" ht="15.75" customHeight="1">
      <c r="A124" s="29"/>
      <c r="B124" s="30"/>
      <c r="C124" s="30"/>
      <c r="D124" s="1"/>
      <c r="E124" s="1"/>
      <c r="F124" s="1"/>
    </row>
    <row r="125" spans="1:6" ht="15.75" customHeight="1">
      <c r="A125" s="29"/>
      <c r="B125" s="30"/>
      <c r="C125" s="30"/>
      <c r="D125" s="1"/>
      <c r="E125" s="1"/>
      <c r="F125" s="1"/>
    </row>
    <row r="126" spans="1:6" ht="15.75" customHeight="1">
      <c r="A126" s="29"/>
      <c r="B126" s="30"/>
      <c r="C126" s="30"/>
      <c r="D126" s="1"/>
      <c r="E126" s="1"/>
      <c r="F126" s="1"/>
    </row>
    <row r="127" spans="1:6" ht="15.75" customHeight="1">
      <c r="A127" s="29"/>
      <c r="B127" s="30"/>
      <c r="C127" s="30"/>
      <c r="D127" s="1"/>
      <c r="E127" s="1"/>
      <c r="F127" s="1"/>
    </row>
    <row r="128" spans="1:6" ht="15.75" customHeight="1">
      <c r="A128" s="29"/>
      <c r="B128" s="30"/>
      <c r="C128" s="30"/>
      <c r="D128" s="1"/>
      <c r="E128" s="1"/>
      <c r="F128" s="1"/>
    </row>
    <row r="129" spans="1:6" ht="15.75" customHeight="1">
      <c r="A129" s="29"/>
      <c r="B129" s="30"/>
      <c r="C129" s="30"/>
      <c r="D129" s="1"/>
      <c r="E129" s="1"/>
      <c r="F129" s="1"/>
    </row>
    <row r="130" spans="1:6" ht="15.75" customHeight="1">
      <c r="A130" s="29"/>
      <c r="B130" s="30"/>
      <c r="C130" s="30"/>
      <c r="D130" s="1"/>
      <c r="E130" s="1"/>
      <c r="F130" s="1"/>
    </row>
    <row r="131" spans="1:6" ht="15.75" customHeight="1">
      <c r="A131" s="29"/>
      <c r="B131" s="30"/>
      <c r="C131" s="30"/>
      <c r="D131" s="1"/>
      <c r="E131" s="1"/>
      <c r="F131" s="1"/>
    </row>
    <row r="132" spans="1:6" ht="15.75" customHeight="1">
      <c r="A132" s="29"/>
      <c r="B132" s="30"/>
      <c r="C132" s="30"/>
      <c r="D132" s="1"/>
      <c r="E132" s="1"/>
      <c r="F132" s="1"/>
    </row>
    <row r="133" spans="1:6" ht="15.75" customHeight="1">
      <c r="A133" s="29"/>
      <c r="B133" s="30"/>
      <c r="C133" s="30"/>
      <c r="D133" s="1"/>
      <c r="E133" s="1"/>
      <c r="F133" s="1"/>
    </row>
    <row r="134" spans="1:6" ht="15.75" customHeight="1">
      <c r="A134" s="29"/>
      <c r="B134" s="30"/>
      <c r="C134" s="30"/>
      <c r="D134" s="1"/>
      <c r="E134" s="1"/>
      <c r="F134" s="1"/>
    </row>
    <row r="135" spans="1:6" ht="15.75" customHeight="1">
      <c r="A135" s="29"/>
      <c r="B135" s="30"/>
      <c r="C135" s="30"/>
      <c r="D135" s="1"/>
      <c r="E135" s="1"/>
      <c r="F135" s="1"/>
    </row>
    <row r="136" spans="1:6" ht="15.75" customHeight="1">
      <c r="A136" s="29"/>
      <c r="B136" s="30"/>
      <c r="C136" s="30"/>
      <c r="D136" s="1"/>
      <c r="E136" s="1"/>
      <c r="F136" s="1"/>
    </row>
    <row r="137" spans="1:6" ht="15.75" customHeight="1">
      <c r="A137" s="29"/>
      <c r="B137" s="30"/>
      <c r="C137" s="30"/>
      <c r="D137" s="1"/>
      <c r="E137" s="1"/>
      <c r="F137" s="1"/>
    </row>
    <row r="138" spans="1:6" ht="15.75" customHeight="1">
      <c r="A138" s="29"/>
      <c r="B138" s="30"/>
      <c r="C138" s="30"/>
      <c r="D138" s="1"/>
      <c r="E138" s="1"/>
      <c r="F138" s="1"/>
    </row>
    <row r="139" spans="1:6" ht="15.75" customHeight="1">
      <c r="A139" s="29"/>
      <c r="B139" s="30"/>
      <c r="C139" s="30"/>
      <c r="D139" s="1"/>
      <c r="E139" s="1"/>
      <c r="F139" s="1"/>
    </row>
    <row r="140" spans="1:6" ht="15.75" customHeight="1">
      <c r="A140" s="29"/>
      <c r="B140" s="30"/>
      <c r="C140" s="30"/>
      <c r="D140" s="1"/>
      <c r="E140" s="1"/>
      <c r="F140" s="1"/>
    </row>
    <row r="141" spans="1:6" ht="15.75" customHeight="1">
      <c r="A141" s="29"/>
      <c r="B141" s="30"/>
      <c r="C141" s="30"/>
      <c r="D141" s="1"/>
      <c r="E141" s="1"/>
      <c r="F141" s="1"/>
    </row>
    <row r="142" spans="1:6" ht="15.75" customHeight="1">
      <c r="A142" s="29"/>
      <c r="B142" s="30"/>
      <c r="C142" s="30"/>
      <c r="D142" s="1"/>
      <c r="E142" s="1"/>
      <c r="F142" s="1"/>
    </row>
    <row r="143" spans="1:6" ht="15.75" customHeight="1">
      <c r="A143" s="29"/>
      <c r="B143" s="30"/>
      <c r="C143" s="30"/>
      <c r="D143" s="1"/>
      <c r="E143" s="1"/>
      <c r="F143" s="1"/>
    </row>
    <row r="144" spans="1:6" ht="15.75" customHeight="1">
      <c r="A144" s="29"/>
      <c r="B144" s="30"/>
      <c r="C144" s="30"/>
      <c r="D144" s="1"/>
      <c r="E144" s="1"/>
      <c r="F144" s="1"/>
    </row>
    <row r="145" spans="1:6" ht="15.75" customHeight="1">
      <c r="A145" s="29"/>
      <c r="B145" s="30"/>
      <c r="C145" s="30"/>
      <c r="D145" s="1"/>
      <c r="E145" s="1"/>
      <c r="F145" s="1"/>
    </row>
    <row r="146" spans="1:6" ht="15.75" customHeight="1">
      <c r="A146" s="29"/>
      <c r="B146" s="30"/>
      <c r="C146" s="30"/>
      <c r="D146" s="1"/>
      <c r="E146" s="1"/>
      <c r="F146" s="1"/>
    </row>
    <row r="147" spans="1:6" ht="15.75" customHeight="1">
      <c r="A147" s="29"/>
      <c r="B147" s="30"/>
      <c r="C147" s="30"/>
      <c r="D147" s="1"/>
      <c r="E147" s="1"/>
      <c r="F147" s="1"/>
    </row>
    <row r="148" spans="1:6" ht="15.75" customHeight="1">
      <c r="A148" s="29"/>
      <c r="B148" s="30"/>
      <c r="C148" s="30"/>
      <c r="D148" s="1"/>
      <c r="E148" s="1"/>
      <c r="F148" s="1"/>
    </row>
    <row r="149" spans="1:6" ht="15.75" customHeight="1">
      <c r="A149" s="29"/>
      <c r="B149" s="30"/>
      <c r="C149" s="30"/>
      <c r="D149" s="1"/>
      <c r="E149" s="1"/>
      <c r="F149" s="1"/>
    </row>
    <row r="150" spans="1:6" ht="15.75" customHeight="1">
      <c r="A150" s="29"/>
      <c r="B150" s="30"/>
      <c r="C150" s="30"/>
      <c r="D150" s="1"/>
      <c r="E150" s="1"/>
      <c r="F150" s="1"/>
    </row>
    <row r="151" spans="1:6" ht="15.75" customHeight="1">
      <c r="A151" s="29"/>
      <c r="B151" s="30"/>
      <c r="C151" s="30"/>
      <c r="D151" s="1"/>
      <c r="E151" s="1"/>
      <c r="F151" s="1"/>
    </row>
    <row r="152" spans="1:6" ht="15.75" customHeight="1">
      <c r="A152" s="29"/>
      <c r="B152" s="30"/>
      <c r="C152" s="30"/>
      <c r="D152" s="1"/>
      <c r="E152" s="1"/>
      <c r="F152" s="1"/>
    </row>
    <row r="153" spans="1:6" ht="15.75" customHeight="1">
      <c r="A153" s="29"/>
      <c r="B153" s="30"/>
      <c r="C153" s="30"/>
      <c r="D153" s="1"/>
      <c r="E153" s="1"/>
      <c r="F153" s="1"/>
    </row>
    <row r="154" spans="1:6" ht="15.75" customHeight="1">
      <c r="A154" s="29"/>
      <c r="B154" s="30"/>
      <c r="C154" s="30"/>
      <c r="D154" s="1"/>
      <c r="E154" s="1"/>
      <c r="F154" s="1"/>
    </row>
    <row r="155" spans="1:6" ht="15.75" customHeight="1">
      <c r="A155" s="29"/>
      <c r="B155" s="30"/>
      <c r="C155" s="30"/>
      <c r="D155" s="1"/>
      <c r="E155" s="1"/>
      <c r="F155" s="1"/>
    </row>
    <row r="156" spans="1:6" ht="15.75" customHeight="1">
      <c r="A156" s="29"/>
      <c r="B156" s="30"/>
      <c r="C156" s="30"/>
      <c r="D156" s="1"/>
      <c r="E156" s="1"/>
      <c r="F156" s="1"/>
    </row>
    <row r="157" spans="1:6" ht="15.75" customHeight="1">
      <c r="A157" s="29"/>
      <c r="B157" s="30"/>
      <c r="C157" s="30"/>
      <c r="D157" s="1"/>
      <c r="E157" s="1"/>
      <c r="F157" s="1"/>
    </row>
    <row r="158" spans="1:6" ht="15.75" customHeight="1">
      <c r="A158" s="29"/>
      <c r="B158" s="30"/>
      <c r="C158" s="30"/>
      <c r="D158" s="1"/>
      <c r="E158" s="1"/>
      <c r="F158" s="1"/>
    </row>
    <row r="159" spans="1:6" ht="15.75" customHeight="1">
      <c r="A159" s="29"/>
      <c r="B159" s="30"/>
      <c r="C159" s="30"/>
      <c r="D159" s="1"/>
      <c r="E159" s="1"/>
      <c r="F159" s="1"/>
    </row>
    <row r="160" spans="1:6" ht="15.75" customHeight="1">
      <c r="A160" s="29"/>
      <c r="B160" s="30"/>
      <c r="C160" s="30"/>
      <c r="D160" s="1"/>
      <c r="E160" s="1"/>
      <c r="F160" s="1"/>
    </row>
    <row r="161" spans="1:6" ht="15.75" customHeight="1">
      <c r="A161" s="29"/>
      <c r="B161" s="30"/>
      <c r="C161" s="30"/>
      <c r="D161" s="1"/>
      <c r="E161" s="1"/>
      <c r="F161" s="1"/>
    </row>
    <row r="162" spans="1:6" ht="15.75" customHeight="1">
      <c r="A162" s="29"/>
      <c r="B162" s="30"/>
      <c r="C162" s="30"/>
      <c r="D162" s="1"/>
      <c r="E162" s="1"/>
      <c r="F162" s="1"/>
    </row>
    <row r="163" spans="1:6" ht="15.75" customHeight="1">
      <c r="A163" s="29"/>
      <c r="B163" s="30"/>
      <c r="C163" s="30"/>
      <c r="D163" s="1"/>
      <c r="E163" s="1"/>
      <c r="F163" s="1"/>
    </row>
    <row r="164" spans="1:6" ht="15.75" customHeight="1">
      <c r="A164" s="29"/>
      <c r="B164" s="30"/>
      <c r="C164" s="30"/>
      <c r="D164" s="1"/>
      <c r="E164" s="1"/>
      <c r="F164" s="1"/>
    </row>
    <row r="165" spans="1:6" ht="15.75" customHeight="1">
      <c r="A165" s="29"/>
      <c r="B165" s="30"/>
      <c r="C165" s="30"/>
      <c r="D165" s="1"/>
      <c r="E165" s="1"/>
      <c r="F165" s="1"/>
    </row>
    <row r="166" spans="1:6" ht="15.75" customHeight="1">
      <c r="A166" s="29"/>
      <c r="B166" s="30"/>
      <c r="C166" s="30"/>
      <c r="D166" s="1"/>
      <c r="E166" s="1"/>
      <c r="F166" s="1"/>
    </row>
    <row r="167" spans="1:6" ht="15.75" customHeight="1">
      <c r="A167" s="29"/>
      <c r="B167" s="30"/>
      <c r="C167" s="30"/>
      <c r="D167" s="1"/>
      <c r="E167" s="1"/>
      <c r="F167" s="1"/>
    </row>
    <row r="168" spans="1:6" ht="15.75" customHeight="1">
      <c r="A168" s="29"/>
      <c r="B168" s="30"/>
      <c r="C168" s="30"/>
      <c r="D168" s="1"/>
      <c r="E168" s="1"/>
      <c r="F168" s="1"/>
    </row>
    <row r="169" spans="1:6" ht="15.75" customHeight="1">
      <c r="A169" s="29"/>
      <c r="B169" s="30"/>
      <c r="C169" s="30"/>
      <c r="D169" s="1"/>
      <c r="E169" s="1"/>
      <c r="F169" s="1"/>
    </row>
    <row r="170" spans="1:6" ht="15.75" customHeight="1">
      <c r="A170" s="29"/>
      <c r="B170" s="30"/>
      <c r="C170" s="30"/>
      <c r="D170" s="1"/>
      <c r="E170" s="1"/>
      <c r="F170" s="1"/>
    </row>
    <row r="171" spans="1:6" ht="15.75" customHeight="1">
      <c r="A171" s="29"/>
      <c r="B171" s="30"/>
      <c r="C171" s="30"/>
      <c r="D171" s="1"/>
      <c r="E171" s="1"/>
      <c r="F171" s="1"/>
    </row>
    <row r="172" spans="1:6" ht="15.75" customHeight="1">
      <c r="A172" s="29"/>
      <c r="B172" s="30"/>
      <c r="C172" s="30"/>
      <c r="D172" s="1"/>
      <c r="E172" s="1"/>
      <c r="F172" s="1"/>
    </row>
    <row r="173" spans="1:6" ht="15.75" customHeight="1">
      <c r="A173" s="29"/>
      <c r="B173" s="30"/>
      <c r="C173" s="30"/>
      <c r="D173" s="1"/>
      <c r="E173" s="1"/>
      <c r="F173" s="1"/>
    </row>
    <row r="174" spans="1:6" ht="15.75" customHeight="1">
      <c r="A174" s="29"/>
      <c r="B174" s="30"/>
      <c r="C174" s="30"/>
      <c r="D174" s="1"/>
      <c r="E174" s="1"/>
      <c r="F174" s="1"/>
    </row>
    <row r="175" spans="1:6" ht="15.75" customHeight="1">
      <c r="A175" s="29"/>
      <c r="B175" s="30"/>
      <c r="C175" s="30"/>
      <c r="D175" s="1"/>
      <c r="E175" s="1"/>
      <c r="F175" s="1"/>
    </row>
    <row r="176" spans="1:6" ht="15.75" customHeight="1">
      <c r="A176" s="29"/>
      <c r="B176" s="30"/>
      <c r="C176" s="30"/>
      <c r="D176" s="1"/>
      <c r="E176" s="1"/>
      <c r="F176" s="1"/>
    </row>
    <row r="177" spans="1:6" ht="15.75" customHeight="1">
      <c r="A177" s="29"/>
      <c r="B177" s="30"/>
      <c r="C177" s="30"/>
      <c r="D177" s="1"/>
      <c r="E177" s="1"/>
      <c r="F177" s="1"/>
    </row>
    <row r="178" spans="1:6" ht="15.75" customHeight="1">
      <c r="A178" s="29"/>
      <c r="B178" s="30"/>
      <c r="C178" s="30"/>
      <c r="D178" s="1"/>
      <c r="E178" s="1"/>
      <c r="F178" s="1"/>
    </row>
    <row r="179" spans="1:6" ht="15.75" customHeight="1">
      <c r="A179" s="29"/>
      <c r="B179" s="30"/>
      <c r="C179" s="30"/>
      <c r="D179" s="1"/>
      <c r="E179" s="1"/>
      <c r="F179" s="1"/>
    </row>
    <row r="180" spans="1:6" ht="15.75" customHeight="1">
      <c r="A180" s="29"/>
      <c r="B180" s="30"/>
      <c r="C180" s="30"/>
      <c r="D180" s="1"/>
      <c r="E180" s="1"/>
      <c r="F180" s="1"/>
    </row>
    <row r="181" spans="1:6" ht="15.75" customHeight="1">
      <c r="A181" s="29"/>
      <c r="B181" s="30"/>
      <c r="C181" s="30"/>
      <c r="D181" s="1"/>
      <c r="E181" s="1"/>
      <c r="F181" s="1"/>
    </row>
    <row r="182" spans="1:6" ht="15.75" customHeight="1">
      <c r="A182" s="29"/>
      <c r="B182" s="30"/>
      <c r="C182" s="30"/>
      <c r="D182" s="1"/>
      <c r="E182" s="1"/>
      <c r="F182" s="1"/>
    </row>
    <row r="183" spans="1:6" ht="15.75" customHeight="1">
      <c r="A183" s="29"/>
      <c r="B183" s="30"/>
      <c r="C183" s="30"/>
      <c r="D183" s="1"/>
      <c r="E183" s="1"/>
      <c r="F183" s="1"/>
    </row>
    <row r="184" spans="1:6" ht="15.75" customHeight="1">
      <c r="A184" s="29"/>
      <c r="B184" s="30"/>
      <c r="C184" s="30"/>
      <c r="D184" s="1"/>
      <c r="E184" s="1"/>
      <c r="F184" s="1"/>
    </row>
    <row r="185" spans="1:6" ht="15.75" customHeight="1">
      <c r="A185" s="29"/>
      <c r="B185" s="30"/>
      <c r="C185" s="30"/>
      <c r="D185" s="1"/>
      <c r="E185" s="1"/>
      <c r="F185" s="1"/>
    </row>
    <row r="186" spans="1:6" ht="15.75" customHeight="1">
      <c r="A186" s="29"/>
      <c r="B186" s="30"/>
      <c r="C186" s="30"/>
      <c r="D186" s="1"/>
      <c r="E186" s="1"/>
      <c r="F186" s="1"/>
    </row>
    <row r="187" spans="1:6" ht="15.75" customHeight="1">
      <c r="A187" s="29"/>
      <c r="B187" s="30"/>
      <c r="C187" s="30"/>
      <c r="D187" s="1"/>
      <c r="E187" s="1"/>
      <c r="F187" s="1"/>
    </row>
    <row r="188" spans="1:6" ht="15.75" customHeight="1">
      <c r="A188" s="29"/>
      <c r="B188" s="30"/>
      <c r="C188" s="30"/>
      <c r="D188" s="1"/>
      <c r="E188" s="1"/>
      <c r="F188" s="1"/>
    </row>
    <row r="189" spans="1:6" ht="15.75" customHeight="1">
      <c r="A189" s="29"/>
      <c r="B189" s="30"/>
      <c r="C189" s="30"/>
      <c r="D189" s="1"/>
      <c r="E189" s="1"/>
      <c r="F189" s="1"/>
    </row>
    <row r="190" spans="1:6" ht="15.75" customHeight="1">
      <c r="A190" s="29"/>
      <c r="B190" s="30"/>
      <c r="C190" s="30"/>
      <c r="D190" s="1"/>
      <c r="E190" s="1"/>
      <c r="F190" s="1"/>
    </row>
    <row r="191" spans="1:6" ht="15.75" customHeight="1">
      <c r="A191" s="29"/>
      <c r="B191" s="30"/>
      <c r="C191" s="30"/>
      <c r="D191" s="1"/>
      <c r="E191" s="1"/>
      <c r="F191" s="1"/>
    </row>
    <row r="192" spans="1:6" ht="15.75" customHeight="1">
      <c r="A192" s="29"/>
      <c r="B192" s="30"/>
      <c r="C192" s="30"/>
      <c r="D192" s="1"/>
      <c r="E192" s="1"/>
      <c r="F192" s="1"/>
    </row>
    <row r="193" spans="1:6" ht="15.75" customHeight="1">
      <c r="A193" s="29"/>
      <c r="B193" s="30"/>
      <c r="C193" s="30"/>
      <c r="D193" s="1"/>
      <c r="E193" s="1"/>
      <c r="F193" s="1"/>
    </row>
    <row r="194" spans="1:6" ht="15.75" customHeight="1">
      <c r="A194" s="29"/>
      <c r="B194" s="30"/>
      <c r="C194" s="30"/>
      <c r="D194" s="1"/>
      <c r="E194" s="1"/>
      <c r="F194" s="1"/>
    </row>
    <row r="195" spans="1:6" ht="15.75" customHeight="1">
      <c r="A195" s="29"/>
      <c r="B195" s="30"/>
      <c r="C195" s="30"/>
      <c r="D195" s="1"/>
      <c r="E195" s="1"/>
      <c r="F195" s="1"/>
    </row>
    <row r="196" spans="1:6" ht="15.75" customHeight="1">
      <c r="A196" s="29"/>
      <c r="B196" s="30"/>
      <c r="C196" s="30"/>
      <c r="D196" s="1"/>
      <c r="E196" s="1"/>
      <c r="F196" s="1"/>
    </row>
    <row r="197" spans="1:6" ht="15.75" customHeight="1">
      <c r="A197" s="29"/>
      <c r="B197" s="30"/>
      <c r="C197" s="30"/>
      <c r="D197" s="1"/>
      <c r="E197" s="1"/>
      <c r="F197" s="1"/>
    </row>
    <row r="198" spans="1:6" ht="15.75" customHeight="1">
      <c r="A198" s="29"/>
      <c r="B198" s="30"/>
      <c r="C198" s="30"/>
      <c r="D198" s="1"/>
      <c r="E198" s="1"/>
      <c r="F198" s="1"/>
    </row>
    <row r="199" spans="1:6" ht="15.75" customHeight="1">
      <c r="A199" s="29"/>
      <c r="B199" s="30"/>
      <c r="C199" s="30"/>
      <c r="D199" s="1"/>
      <c r="E199" s="1"/>
      <c r="F199" s="1"/>
    </row>
    <row r="200" spans="1:6" ht="15.75" customHeight="1">
      <c r="A200" s="29"/>
      <c r="B200" s="30"/>
      <c r="C200" s="30"/>
      <c r="D200" s="1"/>
      <c r="E200" s="1"/>
      <c r="F200" s="1"/>
    </row>
    <row r="201" spans="1:6" ht="15.75" customHeight="1">
      <c r="A201" s="29"/>
      <c r="B201" s="30"/>
      <c r="C201" s="30"/>
      <c r="D201" s="1"/>
      <c r="E201" s="1"/>
      <c r="F201" s="1"/>
    </row>
    <row r="202" spans="1:6" ht="15.75" customHeight="1">
      <c r="A202" s="29"/>
      <c r="B202" s="30"/>
      <c r="C202" s="30"/>
      <c r="D202" s="1"/>
      <c r="E202" s="1"/>
      <c r="F202" s="1"/>
    </row>
    <row r="203" spans="1:6" ht="15.75" customHeight="1">
      <c r="A203" s="29"/>
      <c r="B203" s="30"/>
      <c r="C203" s="30"/>
      <c r="D203" s="1"/>
      <c r="E203" s="1"/>
      <c r="F203" s="1"/>
    </row>
    <row r="204" spans="1:6" ht="15.75" customHeight="1">
      <c r="A204" s="29"/>
      <c r="B204" s="30"/>
      <c r="C204" s="30"/>
      <c r="D204" s="1"/>
      <c r="E204" s="1"/>
      <c r="F204" s="1"/>
    </row>
    <row r="205" spans="1:6" ht="15.75" customHeight="1">
      <c r="A205" s="29"/>
      <c r="B205" s="30"/>
      <c r="C205" s="30"/>
      <c r="D205" s="1"/>
      <c r="E205" s="1"/>
      <c r="F205" s="1"/>
    </row>
    <row r="206" spans="1:6" ht="15.75" customHeight="1">
      <c r="A206" s="29"/>
      <c r="B206" s="30"/>
      <c r="C206" s="30"/>
      <c r="D206" s="1"/>
      <c r="E206" s="1"/>
      <c r="F206" s="1"/>
    </row>
    <row r="207" spans="1:6" ht="15.75" customHeight="1">
      <c r="A207" s="29"/>
      <c r="B207" s="30"/>
      <c r="C207" s="30"/>
      <c r="D207" s="1"/>
      <c r="E207" s="1"/>
      <c r="F207" s="1"/>
    </row>
    <row r="208" spans="1:6" ht="15.75" customHeight="1">
      <c r="A208" s="29"/>
      <c r="B208" s="30"/>
      <c r="C208" s="30"/>
      <c r="D208" s="1"/>
      <c r="E208" s="1"/>
      <c r="F208" s="1"/>
    </row>
    <row r="209" spans="1:6" ht="15.75" customHeight="1">
      <c r="A209" s="29"/>
      <c r="B209" s="30"/>
      <c r="C209" s="30"/>
      <c r="D209" s="1"/>
      <c r="E209" s="1"/>
      <c r="F209" s="1"/>
    </row>
    <row r="210" spans="1:6" ht="15.75" customHeight="1">
      <c r="A210" s="29"/>
      <c r="B210" s="30"/>
      <c r="C210" s="30"/>
      <c r="D210" s="1"/>
      <c r="E210" s="1"/>
      <c r="F210" s="1"/>
    </row>
    <row r="211" spans="1:6" ht="15.75" customHeight="1">
      <c r="A211" s="29"/>
      <c r="B211" s="30"/>
      <c r="C211" s="30"/>
      <c r="D211" s="1"/>
      <c r="E211" s="1"/>
      <c r="F211" s="1"/>
    </row>
    <row r="212" spans="1:6" ht="15.75" customHeight="1">
      <c r="A212" s="29"/>
      <c r="B212" s="30"/>
      <c r="C212" s="30"/>
      <c r="D212" s="1"/>
      <c r="E212" s="1"/>
      <c r="F212" s="1"/>
    </row>
    <row r="213" spans="1:6" ht="15.75" customHeight="1">
      <c r="A213" s="29"/>
      <c r="B213" s="30"/>
      <c r="C213" s="30"/>
      <c r="D213" s="1"/>
      <c r="E213" s="1"/>
      <c r="F213" s="1"/>
    </row>
    <row r="214" spans="1:6" ht="15.75" customHeight="1">
      <c r="A214" s="29"/>
      <c r="B214" s="30"/>
      <c r="C214" s="30"/>
      <c r="D214" s="1"/>
      <c r="E214" s="1"/>
      <c r="F214" s="1"/>
    </row>
    <row r="215" spans="1:6" ht="15.75" customHeight="1">
      <c r="A215" s="29"/>
      <c r="B215" s="30"/>
      <c r="C215" s="30"/>
      <c r="D215" s="1"/>
      <c r="E215" s="1"/>
      <c r="F215" s="1"/>
    </row>
    <row r="216" spans="1:6" ht="15.75" customHeight="1">
      <c r="A216" s="29"/>
      <c r="B216" s="30"/>
      <c r="C216" s="30"/>
      <c r="D216" s="1"/>
      <c r="E216" s="1"/>
      <c r="F216" s="1"/>
    </row>
    <row r="217" spans="1:6" ht="15.75" customHeight="1">
      <c r="A217" s="29"/>
      <c r="B217" s="30"/>
      <c r="C217" s="30"/>
      <c r="D217" s="1"/>
      <c r="E217" s="1"/>
      <c r="F217" s="1"/>
    </row>
    <row r="218" spans="1:6" ht="15.75" customHeight="1">
      <c r="A218" s="29"/>
      <c r="B218" s="30"/>
      <c r="C218" s="30"/>
      <c r="D218" s="1"/>
      <c r="E218" s="1"/>
      <c r="F218" s="1"/>
    </row>
    <row r="219" spans="1:6" ht="15.75" customHeight="1">
      <c r="A219" s="29"/>
      <c r="B219" s="30"/>
      <c r="C219" s="30"/>
      <c r="D219" s="1"/>
      <c r="E219" s="1"/>
      <c r="F219" s="1"/>
    </row>
    <row r="220" spans="1:6" ht="15.75" customHeight="1">
      <c r="A220" s="29"/>
      <c r="B220" s="30"/>
      <c r="C220" s="30"/>
      <c r="D220" s="1"/>
      <c r="E220" s="1"/>
      <c r="F220" s="1"/>
    </row>
    <row r="221" spans="1:6" ht="15.75" customHeight="1">
      <c r="A221" s="29"/>
      <c r="B221" s="30"/>
      <c r="C221" s="30"/>
      <c r="D221" s="1"/>
      <c r="E221" s="1"/>
      <c r="F221" s="1"/>
    </row>
    <row r="222" spans="1:6" ht="15.75" customHeight="1">
      <c r="A222" s="29"/>
      <c r="B222" s="30"/>
      <c r="C222" s="30"/>
      <c r="D222" s="1"/>
      <c r="E222" s="1"/>
      <c r="F222" s="1"/>
    </row>
    <row r="223" spans="1:6" ht="15.75" customHeight="1">
      <c r="A223" s="29"/>
      <c r="B223" s="30"/>
      <c r="C223" s="30"/>
      <c r="D223" s="1"/>
      <c r="E223" s="1"/>
      <c r="F223" s="1"/>
    </row>
    <row r="224" spans="1:6" ht="15.75" customHeight="1">
      <c r="A224" s="29"/>
      <c r="B224" s="30"/>
      <c r="C224" s="30"/>
      <c r="D224" s="1"/>
      <c r="E224" s="1"/>
      <c r="F224" s="1"/>
    </row>
    <row r="225" spans="1:6" ht="15.75" customHeight="1">
      <c r="A225" s="29"/>
      <c r="B225" s="30"/>
      <c r="C225" s="30"/>
      <c r="D225" s="1"/>
      <c r="E225" s="1"/>
      <c r="F225" s="1"/>
    </row>
    <row r="226" spans="1:6" ht="15.75" customHeight="1">
      <c r="A226" s="29"/>
      <c r="B226" s="30"/>
      <c r="C226" s="30"/>
      <c r="D226" s="1"/>
      <c r="E226" s="1"/>
      <c r="F226" s="1"/>
    </row>
    <row r="227" spans="1:6" ht="15.75" customHeight="1">
      <c r="A227" s="29"/>
      <c r="B227" s="30"/>
      <c r="C227" s="30"/>
      <c r="D227" s="1"/>
      <c r="E227" s="1"/>
      <c r="F227" s="1"/>
    </row>
    <row r="228" spans="1:6" ht="15.75" customHeight="1">
      <c r="A228" s="29"/>
      <c r="B228" s="30"/>
      <c r="C228" s="30"/>
      <c r="D228" s="1"/>
      <c r="E228" s="1"/>
      <c r="F228" s="1"/>
    </row>
    <row r="229" spans="1:6" ht="15.75" customHeight="1">
      <c r="A229" s="29"/>
      <c r="B229" s="30"/>
      <c r="C229" s="30"/>
      <c r="D229" s="1"/>
      <c r="E229" s="1"/>
      <c r="F229" s="1"/>
    </row>
    <row r="230" spans="1:6" ht="15.75" customHeight="1">
      <c r="A230" s="29"/>
      <c r="B230" s="30"/>
      <c r="C230" s="30"/>
      <c r="D230" s="1"/>
      <c r="E230" s="1"/>
      <c r="F230" s="1"/>
    </row>
    <row r="231" spans="1:6" ht="15.75" customHeight="1">
      <c r="A231" s="29"/>
      <c r="B231" s="30"/>
      <c r="C231" s="30"/>
      <c r="D231" s="1"/>
      <c r="E231" s="1"/>
      <c r="F231" s="1"/>
    </row>
    <row r="232" spans="1:6" ht="15.75" customHeight="1">
      <c r="A232" s="29"/>
      <c r="B232" s="30"/>
      <c r="C232" s="30"/>
      <c r="D232" s="1"/>
      <c r="E232" s="1"/>
      <c r="F232" s="1"/>
    </row>
    <row r="233" spans="1:6" ht="15.75" customHeight="1">
      <c r="A233" s="29"/>
      <c r="B233" s="30"/>
      <c r="C233" s="30"/>
      <c r="D233" s="1"/>
      <c r="E233" s="1"/>
      <c r="F233" s="1"/>
    </row>
    <row r="234" spans="1:6" ht="15.75" customHeight="1">
      <c r="A234" s="29"/>
      <c r="B234" s="30"/>
      <c r="C234" s="30"/>
      <c r="D234" s="1"/>
      <c r="E234" s="1"/>
      <c r="F234" s="1"/>
    </row>
    <row r="235" spans="1:6" ht="15.75" customHeight="1">
      <c r="A235" s="29"/>
      <c r="B235" s="30"/>
      <c r="C235" s="30"/>
      <c r="D235" s="1"/>
      <c r="E235" s="1"/>
      <c r="F235" s="1"/>
    </row>
    <row r="236" spans="1:6" ht="15.75" customHeight="1">
      <c r="A236" s="29"/>
      <c r="B236" s="30"/>
      <c r="C236" s="30"/>
      <c r="D236" s="1"/>
      <c r="E236" s="1"/>
      <c r="F236" s="1"/>
    </row>
    <row r="237" spans="1:6" ht="15.75" customHeight="1">
      <c r="A237" s="29"/>
      <c r="B237" s="30"/>
      <c r="C237" s="30"/>
      <c r="D237" s="1"/>
      <c r="E237" s="1"/>
      <c r="F237" s="1"/>
    </row>
    <row r="238" spans="1:6" ht="15.75" customHeight="1">
      <c r="A238" s="29"/>
      <c r="B238" s="30"/>
      <c r="C238" s="30"/>
      <c r="D238" s="1"/>
      <c r="E238" s="1"/>
      <c r="F238" s="1"/>
    </row>
    <row r="239" spans="1:6" ht="15.75" customHeight="1">
      <c r="A239" s="29"/>
      <c r="B239" s="30"/>
      <c r="C239" s="30"/>
      <c r="D239" s="1"/>
      <c r="E239" s="1"/>
      <c r="F239" s="1"/>
    </row>
    <row r="240" spans="1:6" ht="15.75" customHeight="1">
      <c r="A240" s="29"/>
      <c r="B240" s="30"/>
      <c r="C240" s="30"/>
      <c r="D240" s="1"/>
      <c r="E240" s="1"/>
      <c r="F240" s="1"/>
    </row>
    <row r="241" spans="1:6" ht="15.75" customHeight="1">
      <c r="A241" s="29"/>
      <c r="B241" s="30"/>
      <c r="C241" s="30"/>
      <c r="D241" s="1"/>
      <c r="E241" s="1"/>
      <c r="F241" s="1"/>
    </row>
    <row r="242" spans="1:6" ht="15.75" customHeight="1">
      <c r="A242" s="29"/>
      <c r="B242" s="30"/>
      <c r="C242" s="30"/>
      <c r="D242" s="1"/>
      <c r="E242" s="1"/>
      <c r="F242" s="1"/>
    </row>
    <row r="243" spans="1:6" ht="15.75" customHeight="1">
      <c r="A243" s="29"/>
      <c r="B243" s="30"/>
      <c r="C243" s="30"/>
      <c r="D243" s="1"/>
      <c r="E243" s="1"/>
      <c r="F243" s="1"/>
    </row>
    <row r="244" spans="1:6" ht="15.75" customHeight="1">
      <c r="A244" s="29"/>
      <c r="B244" s="30"/>
      <c r="C244" s="30"/>
      <c r="D244" s="1"/>
      <c r="E244" s="1"/>
      <c r="F244" s="1"/>
    </row>
    <row r="245" spans="1:6" ht="15.75" customHeight="1">
      <c r="A245" s="29"/>
      <c r="B245" s="30"/>
      <c r="C245" s="30"/>
      <c r="D245" s="1"/>
      <c r="E245" s="1"/>
      <c r="F245" s="1"/>
    </row>
    <row r="246" spans="1:6" ht="15.75" customHeight="1">
      <c r="A246" s="29"/>
      <c r="B246" s="30"/>
      <c r="C246" s="30"/>
      <c r="D246" s="1"/>
      <c r="E246" s="1"/>
      <c r="F246" s="1"/>
    </row>
    <row r="247" spans="1:6" ht="15.75" customHeight="1">
      <c r="A247" s="29"/>
      <c r="B247" s="30"/>
      <c r="C247" s="30"/>
      <c r="D247" s="1"/>
      <c r="E247" s="1"/>
      <c r="F247" s="1"/>
    </row>
    <row r="248" spans="1:6" ht="15.75" customHeight="1">
      <c r="A248" s="29"/>
      <c r="B248" s="30"/>
      <c r="C248" s="30"/>
      <c r="D248" s="1"/>
      <c r="E248" s="1"/>
      <c r="F248" s="1"/>
    </row>
    <row r="249" spans="1:6" ht="15.75" customHeight="1">
      <c r="A249" s="29"/>
      <c r="B249" s="30"/>
      <c r="C249" s="30"/>
      <c r="D249" s="1"/>
      <c r="E249" s="1"/>
      <c r="F249" s="1"/>
    </row>
    <row r="250" spans="1:6" ht="15.75" customHeight="1">
      <c r="A250" s="29"/>
      <c r="B250" s="30"/>
      <c r="C250" s="30"/>
      <c r="D250" s="1"/>
      <c r="E250" s="1"/>
      <c r="F250" s="1"/>
    </row>
    <row r="251" spans="1:6" ht="15.75" customHeight="1">
      <c r="A251" s="29"/>
      <c r="B251" s="30"/>
      <c r="C251" s="30"/>
      <c r="D251" s="1"/>
      <c r="E251" s="1"/>
      <c r="F251" s="1"/>
    </row>
    <row r="252" spans="1:6" ht="15.75" customHeight="1">
      <c r="A252" s="29"/>
      <c r="B252" s="30"/>
      <c r="C252" s="30"/>
      <c r="D252" s="1"/>
      <c r="E252" s="1"/>
      <c r="F252" s="1"/>
    </row>
    <row r="253" spans="1:6" ht="15.75" customHeight="1">
      <c r="A253" s="29"/>
      <c r="B253" s="30"/>
      <c r="C253" s="30"/>
      <c r="D253" s="1"/>
      <c r="E253" s="1"/>
      <c r="F253" s="1"/>
    </row>
    <row r="254" spans="1:6" ht="15.75" customHeight="1">
      <c r="A254" s="29"/>
      <c r="B254" s="30"/>
      <c r="C254" s="30"/>
      <c r="D254" s="1"/>
      <c r="E254" s="1"/>
      <c r="F254" s="1"/>
    </row>
    <row r="255" spans="1:6" ht="15.75" customHeight="1">
      <c r="A255" s="29"/>
      <c r="B255" s="30"/>
      <c r="C255" s="30"/>
      <c r="D255" s="1"/>
      <c r="E255" s="1"/>
      <c r="F255" s="1"/>
    </row>
    <row r="256" spans="1:6" ht="15.75" customHeight="1">
      <c r="A256" s="29"/>
      <c r="B256" s="30"/>
      <c r="C256" s="30"/>
      <c r="D256" s="1"/>
      <c r="E256" s="1"/>
      <c r="F256" s="1"/>
    </row>
    <row r="257" spans="1:6" ht="15.75" customHeight="1">
      <c r="A257" s="29"/>
      <c r="B257" s="30"/>
      <c r="C257" s="30"/>
      <c r="D257" s="1"/>
      <c r="E257" s="1"/>
      <c r="F257" s="1"/>
    </row>
    <row r="258" spans="1:6" ht="15.75" customHeight="1">
      <c r="A258" s="29"/>
      <c r="B258" s="30"/>
      <c r="C258" s="30"/>
      <c r="D258" s="1"/>
      <c r="E258" s="1"/>
      <c r="F258" s="1"/>
    </row>
    <row r="259" spans="1:6" ht="15.75" customHeight="1">
      <c r="A259" s="29"/>
      <c r="B259" s="30"/>
      <c r="C259" s="30"/>
      <c r="D259" s="1"/>
      <c r="E259" s="1"/>
      <c r="F259" s="1"/>
    </row>
    <row r="260" spans="1:6" ht="15.75" customHeight="1">
      <c r="A260" s="29"/>
      <c r="B260" s="30"/>
      <c r="C260" s="30"/>
      <c r="D260" s="1"/>
      <c r="E260" s="1"/>
      <c r="F260" s="1"/>
    </row>
    <row r="261" spans="1:6" ht="15.75" customHeight="1">
      <c r="A261" s="29"/>
      <c r="B261" s="30"/>
      <c r="C261" s="30"/>
      <c r="D261" s="1"/>
      <c r="E261" s="1"/>
      <c r="F261" s="1"/>
    </row>
    <row r="262" spans="1:6" ht="15.75" customHeight="1">
      <c r="A262" s="29"/>
      <c r="B262" s="30"/>
      <c r="C262" s="30"/>
      <c r="D262" s="1"/>
      <c r="E262" s="1"/>
      <c r="F262" s="1"/>
    </row>
    <row r="263" spans="1:6" ht="15.75" customHeight="1">
      <c r="A263" s="29"/>
      <c r="B263" s="30"/>
      <c r="C263" s="30"/>
      <c r="D263" s="1"/>
      <c r="E263" s="1"/>
      <c r="F263" s="1"/>
    </row>
    <row r="264" spans="1:6" ht="15.75" customHeight="1">
      <c r="A264" s="29"/>
      <c r="B264" s="30"/>
      <c r="C264" s="30"/>
      <c r="D264" s="1"/>
      <c r="E264" s="1"/>
      <c r="F264" s="1"/>
    </row>
    <row r="265" spans="1:6" ht="15.75" customHeight="1">
      <c r="A265" s="29"/>
      <c r="B265" s="30"/>
      <c r="C265" s="30"/>
      <c r="D265" s="1"/>
      <c r="E265" s="1"/>
      <c r="F265" s="1"/>
    </row>
    <row r="266" spans="1:6" ht="15.75" customHeight="1">
      <c r="A266" s="29"/>
      <c r="B266" s="30"/>
      <c r="C266" s="30"/>
      <c r="D266" s="1"/>
      <c r="E266" s="1"/>
      <c r="F266" s="1"/>
    </row>
    <row r="267" spans="1:6" ht="15.75" customHeight="1">
      <c r="A267" s="29"/>
      <c r="B267" s="30"/>
      <c r="C267" s="30"/>
      <c r="D267" s="1"/>
      <c r="E267" s="1"/>
      <c r="F267" s="1"/>
    </row>
    <row r="268" spans="1:6" ht="15.75" customHeight="1">
      <c r="A268" s="29"/>
      <c r="B268" s="30"/>
      <c r="C268" s="30"/>
      <c r="D268" s="1"/>
      <c r="E268" s="1"/>
      <c r="F268" s="1"/>
    </row>
    <row r="269" spans="1:6" ht="15.75" customHeight="1">
      <c r="A269" s="29"/>
      <c r="B269" s="30"/>
      <c r="C269" s="30"/>
      <c r="D269" s="1"/>
      <c r="E269" s="1"/>
      <c r="F269" s="1"/>
    </row>
    <row r="270" spans="1:6" ht="15.75" customHeight="1">
      <c r="A270" s="29"/>
      <c r="B270" s="30"/>
      <c r="C270" s="30"/>
      <c r="D270" s="1"/>
      <c r="E270" s="1"/>
      <c r="F270" s="1"/>
    </row>
    <row r="271" spans="1:6" ht="15.75" customHeight="1">
      <c r="A271" s="29"/>
      <c r="B271" s="30"/>
      <c r="C271" s="30"/>
      <c r="D271" s="1"/>
      <c r="E271" s="1"/>
      <c r="F271" s="1"/>
    </row>
    <row r="272" spans="1:6" ht="15.75" customHeight="1">
      <c r="A272" s="29"/>
      <c r="B272" s="30"/>
      <c r="C272" s="30"/>
      <c r="D272" s="1"/>
      <c r="E272" s="1"/>
      <c r="F272" s="1"/>
    </row>
    <row r="273" spans="1:6" ht="15.75" customHeight="1">
      <c r="A273" s="29"/>
      <c r="B273" s="30"/>
      <c r="C273" s="30"/>
      <c r="D273" s="1"/>
      <c r="E273" s="1"/>
      <c r="F273" s="1"/>
    </row>
    <row r="274" spans="1:6" ht="15.75" customHeight="1">
      <c r="A274" s="29"/>
      <c r="B274" s="30"/>
      <c r="C274" s="30"/>
      <c r="D274" s="1"/>
      <c r="E274" s="1"/>
      <c r="F274" s="1"/>
    </row>
    <row r="275" spans="1:6" ht="15.75" customHeight="1">
      <c r="A275" s="29"/>
      <c r="B275" s="30"/>
      <c r="C275" s="30"/>
      <c r="D275" s="1"/>
      <c r="E275" s="1"/>
      <c r="F275" s="1"/>
    </row>
    <row r="276" spans="1:6" ht="15.75" customHeight="1">
      <c r="A276" s="29"/>
      <c r="B276" s="30"/>
      <c r="C276" s="30"/>
      <c r="D276" s="1"/>
      <c r="E276" s="1"/>
      <c r="F276" s="1"/>
    </row>
    <row r="277" spans="1:6" ht="15.75" customHeight="1">
      <c r="A277" s="29"/>
      <c r="B277" s="30"/>
      <c r="C277" s="30"/>
      <c r="D277" s="1"/>
      <c r="E277" s="1"/>
      <c r="F277" s="1"/>
    </row>
    <row r="278" spans="1:6" ht="15.75" customHeight="1">
      <c r="A278" s="29"/>
      <c r="B278" s="30"/>
      <c r="C278" s="30"/>
      <c r="D278" s="1"/>
      <c r="E278" s="1"/>
      <c r="F278" s="1"/>
    </row>
    <row r="279" spans="1:6" ht="15.75" customHeight="1">
      <c r="A279" s="29"/>
      <c r="B279" s="30"/>
      <c r="C279" s="30"/>
      <c r="D279" s="1"/>
      <c r="E279" s="1"/>
      <c r="F279" s="1"/>
    </row>
    <row r="280" spans="1:6" ht="15.75" customHeight="1">
      <c r="A280" s="29"/>
      <c r="B280" s="30"/>
      <c r="C280" s="30"/>
      <c r="D280" s="1"/>
      <c r="E280" s="1"/>
      <c r="F280" s="1"/>
    </row>
    <row r="281" spans="1:6" ht="15.75" customHeight="1">
      <c r="A281" s="29"/>
      <c r="B281" s="30"/>
      <c r="C281" s="30"/>
      <c r="D281" s="1"/>
      <c r="E281" s="1"/>
      <c r="F281" s="1"/>
    </row>
    <row r="282" spans="1:6" ht="15.75" customHeight="1">
      <c r="A282" s="29"/>
      <c r="B282" s="30"/>
      <c r="C282" s="30"/>
      <c r="D282" s="1"/>
      <c r="E282" s="1"/>
      <c r="F282" s="1"/>
    </row>
    <row r="283" spans="1:6" ht="15.75" customHeight="1">
      <c r="A283" s="29"/>
      <c r="B283" s="30"/>
      <c r="C283" s="30"/>
      <c r="D283" s="1"/>
      <c r="E283" s="1"/>
      <c r="F283" s="1"/>
    </row>
    <row r="284" spans="1:6" ht="15.75" customHeight="1">
      <c r="A284" s="29"/>
      <c r="B284" s="30"/>
      <c r="C284" s="30"/>
      <c r="D284" s="1"/>
      <c r="E284" s="1"/>
      <c r="F284" s="1"/>
    </row>
    <row r="285" spans="1:6" ht="15.75" customHeight="1">
      <c r="A285" s="29"/>
      <c r="B285" s="30"/>
      <c r="C285" s="30"/>
      <c r="D285" s="1"/>
      <c r="E285" s="1"/>
      <c r="F285" s="1"/>
    </row>
    <row r="286" spans="1:6" ht="15.75" customHeight="1">
      <c r="A286" s="29"/>
      <c r="B286" s="30"/>
      <c r="C286" s="30"/>
      <c r="D286" s="1"/>
      <c r="E286" s="1"/>
      <c r="F286" s="1"/>
    </row>
    <row r="287" spans="1:6" ht="15.75" customHeight="1">
      <c r="A287" s="29"/>
      <c r="B287" s="30"/>
      <c r="C287" s="30"/>
      <c r="D287" s="1"/>
      <c r="E287" s="1"/>
      <c r="F287" s="1"/>
    </row>
    <row r="288" spans="1:6" ht="15.75" customHeight="1">
      <c r="A288" s="29"/>
      <c r="B288" s="30"/>
      <c r="C288" s="30"/>
      <c r="D288" s="1"/>
      <c r="E288" s="1"/>
      <c r="F288" s="1"/>
    </row>
    <row r="289" spans="1:6" ht="15.75" customHeight="1">
      <c r="A289" s="29"/>
      <c r="B289" s="30"/>
      <c r="C289" s="30"/>
      <c r="D289" s="1"/>
      <c r="E289" s="1"/>
      <c r="F289" s="1"/>
    </row>
    <row r="290" spans="1:6" ht="15.75" customHeight="1">
      <c r="A290" s="29"/>
      <c r="B290" s="30"/>
      <c r="C290" s="30"/>
      <c r="D290" s="1"/>
      <c r="E290" s="1"/>
      <c r="F290" s="1"/>
    </row>
    <row r="291" spans="1:6" ht="15.75" customHeight="1">
      <c r="A291" s="29"/>
      <c r="B291" s="30"/>
      <c r="C291" s="30"/>
      <c r="D291" s="1"/>
      <c r="E291" s="1"/>
      <c r="F291" s="1"/>
    </row>
    <row r="292" spans="1:6" ht="15.75" customHeight="1">
      <c r="A292" s="29"/>
      <c r="B292" s="30"/>
      <c r="C292" s="30"/>
      <c r="D292" s="1"/>
      <c r="E292" s="1"/>
      <c r="F292" s="1"/>
    </row>
    <row r="293" spans="1:6" ht="15.75" customHeight="1">
      <c r="A293" s="29"/>
      <c r="B293" s="30"/>
      <c r="C293" s="30"/>
      <c r="D293" s="1"/>
      <c r="E293" s="1"/>
      <c r="F293" s="1"/>
    </row>
    <row r="294" spans="1:6" ht="15.75" customHeight="1">
      <c r="A294" s="29"/>
      <c r="B294" s="30"/>
      <c r="C294" s="30"/>
      <c r="D294" s="1"/>
      <c r="E294" s="1"/>
      <c r="F294" s="1"/>
    </row>
    <row r="295" spans="1:6" ht="15.75" customHeight="1">
      <c r="A295" s="29"/>
      <c r="B295" s="30"/>
      <c r="C295" s="30"/>
      <c r="D295" s="1"/>
      <c r="E295" s="1"/>
      <c r="F295" s="1"/>
    </row>
    <row r="296" spans="1:6" ht="15.75" customHeight="1">
      <c r="A296" s="29"/>
      <c r="B296" s="30"/>
      <c r="C296" s="30"/>
      <c r="D296" s="1"/>
      <c r="E296" s="1"/>
      <c r="F296" s="1"/>
    </row>
    <row r="297" spans="1:6" ht="15.75" customHeight="1">
      <c r="A297" s="29"/>
      <c r="B297" s="30"/>
      <c r="C297" s="30"/>
      <c r="D297" s="1"/>
      <c r="E297" s="1"/>
      <c r="F297" s="1"/>
    </row>
    <row r="298" spans="1:6" ht="15.75" customHeight="1">
      <c r="A298" s="29"/>
      <c r="B298" s="30"/>
      <c r="C298" s="30"/>
      <c r="D298" s="1"/>
      <c r="E298" s="1"/>
      <c r="F298" s="1"/>
    </row>
    <row r="299" spans="1:6" ht="15.75" customHeight="1">
      <c r="A299" s="29"/>
      <c r="B299" s="30"/>
      <c r="C299" s="30"/>
      <c r="D299" s="1"/>
      <c r="E299" s="1"/>
      <c r="F299" s="1"/>
    </row>
    <row r="300" spans="1:6" ht="15.75" customHeight="1">
      <c r="A300" s="29"/>
      <c r="B300" s="30"/>
      <c r="C300" s="30"/>
      <c r="D300" s="1"/>
      <c r="E300" s="1"/>
      <c r="F300" s="1"/>
    </row>
    <row r="301" spans="1:6" ht="15.75" customHeight="1">
      <c r="A301" s="29"/>
      <c r="B301" s="30"/>
      <c r="C301" s="30"/>
      <c r="D301" s="1"/>
      <c r="E301" s="1"/>
      <c r="F301" s="1"/>
    </row>
    <row r="302" spans="1:6" ht="15.75" customHeight="1">
      <c r="A302" s="29"/>
      <c r="B302" s="30"/>
      <c r="C302" s="30"/>
      <c r="D302" s="1"/>
      <c r="E302" s="1"/>
      <c r="F302" s="1"/>
    </row>
    <row r="303" spans="1:6" ht="15.75" customHeight="1">
      <c r="A303" s="29"/>
      <c r="B303" s="30"/>
      <c r="C303" s="30"/>
      <c r="D303" s="1"/>
      <c r="E303" s="1"/>
      <c r="F303" s="1"/>
    </row>
    <row r="304" spans="1:6" ht="15.75" customHeight="1">
      <c r="A304" s="29"/>
      <c r="B304" s="30"/>
      <c r="C304" s="30"/>
      <c r="D304" s="1"/>
      <c r="E304" s="1"/>
      <c r="F304" s="1"/>
    </row>
    <row r="305" spans="1:6" ht="15.75" customHeight="1">
      <c r="A305" s="29"/>
      <c r="B305" s="30"/>
      <c r="C305" s="30"/>
      <c r="D305" s="1"/>
      <c r="E305" s="1"/>
      <c r="F305" s="1"/>
    </row>
    <row r="306" spans="1:6" ht="15.75" customHeight="1">
      <c r="A306" s="29"/>
      <c r="B306" s="30"/>
      <c r="C306" s="30"/>
      <c r="D306" s="1"/>
      <c r="E306" s="1"/>
      <c r="F306" s="1"/>
    </row>
    <row r="307" spans="1:6" ht="15.75" customHeight="1">
      <c r="A307" s="29"/>
      <c r="B307" s="30"/>
      <c r="C307" s="30"/>
      <c r="D307" s="1"/>
      <c r="E307" s="1"/>
      <c r="F307" s="1"/>
    </row>
    <row r="308" spans="1:6" ht="15.75" customHeight="1">
      <c r="A308" s="29"/>
      <c r="B308" s="30"/>
      <c r="C308" s="30"/>
      <c r="D308" s="1"/>
      <c r="E308" s="1"/>
      <c r="F308" s="1"/>
    </row>
    <row r="309" spans="1:6" ht="15.75" customHeight="1">
      <c r="A309" s="29"/>
      <c r="B309" s="30"/>
      <c r="C309" s="30"/>
      <c r="D309" s="1"/>
      <c r="E309" s="1"/>
      <c r="F309" s="1"/>
    </row>
    <row r="310" spans="1:6" ht="15.75" customHeight="1">
      <c r="A310" s="29"/>
      <c r="B310" s="30"/>
      <c r="C310" s="30"/>
      <c r="D310" s="1"/>
      <c r="E310" s="1"/>
      <c r="F310" s="1"/>
    </row>
    <row r="311" spans="1:6" ht="15.75" customHeight="1">
      <c r="A311" s="29"/>
      <c r="B311" s="30"/>
      <c r="C311" s="30"/>
      <c r="D311" s="1"/>
      <c r="E311" s="1"/>
      <c r="F311" s="1"/>
    </row>
    <row r="312" spans="1:6" ht="15.75" customHeight="1">
      <c r="A312" s="29"/>
      <c r="B312" s="30"/>
      <c r="C312" s="30"/>
      <c r="D312" s="1"/>
      <c r="E312" s="1"/>
      <c r="F312" s="1"/>
    </row>
    <row r="313" spans="1:6" ht="15.75" customHeight="1">
      <c r="A313" s="29"/>
      <c r="B313" s="30"/>
      <c r="C313" s="30"/>
      <c r="D313" s="1"/>
      <c r="E313" s="1"/>
      <c r="F313" s="1"/>
    </row>
    <row r="314" spans="1:6" ht="15.75" customHeight="1">
      <c r="A314" s="29"/>
      <c r="B314" s="30"/>
      <c r="C314" s="30"/>
      <c r="D314" s="1"/>
      <c r="E314" s="1"/>
      <c r="F314" s="1"/>
    </row>
    <row r="315" spans="1:6" ht="15.75" customHeight="1">
      <c r="A315" s="29"/>
      <c r="B315" s="30"/>
      <c r="C315" s="30"/>
      <c r="D315" s="1"/>
      <c r="E315" s="1"/>
      <c r="F315" s="1"/>
    </row>
    <row r="316" spans="1:6" ht="15.75" customHeight="1">
      <c r="A316" s="29"/>
      <c r="B316" s="30"/>
      <c r="C316" s="30"/>
      <c r="D316" s="1"/>
      <c r="E316" s="1"/>
      <c r="F316" s="1"/>
    </row>
    <row r="317" spans="1:6" ht="15.75" customHeight="1">
      <c r="A317" s="29"/>
      <c r="B317" s="30"/>
      <c r="C317" s="30"/>
      <c r="D317" s="1"/>
      <c r="E317" s="1"/>
      <c r="F317" s="1"/>
    </row>
    <row r="318" spans="1:6" ht="15.75" customHeight="1">
      <c r="A318" s="29"/>
      <c r="B318" s="30"/>
      <c r="C318" s="30"/>
      <c r="D318" s="1"/>
      <c r="E318" s="1"/>
      <c r="F318" s="1"/>
    </row>
    <row r="319" spans="1:6" ht="15.75" customHeight="1">
      <c r="A319" s="29"/>
      <c r="B319" s="30"/>
      <c r="C319" s="30"/>
      <c r="D319" s="1"/>
      <c r="E319" s="1"/>
      <c r="F319" s="1"/>
    </row>
    <row r="320" spans="1:6" ht="15.75" customHeight="1">
      <c r="A320" s="29"/>
      <c r="B320" s="30"/>
      <c r="C320" s="30"/>
      <c r="D320" s="1"/>
      <c r="E320" s="1"/>
      <c r="F320" s="1"/>
    </row>
    <row r="321" spans="1:6" ht="15.75" customHeight="1">
      <c r="A321" s="29"/>
      <c r="B321" s="30"/>
      <c r="C321" s="30"/>
      <c r="D321" s="1"/>
      <c r="E321" s="1"/>
      <c r="F321" s="1"/>
    </row>
    <row r="322" spans="1:6" ht="15.75" customHeight="1">
      <c r="A322" s="29"/>
      <c r="B322" s="30"/>
      <c r="C322" s="30"/>
      <c r="D322" s="1"/>
      <c r="E322" s="1"/>
      <c r="F322" s="1"/>
    </row>
    <row r="323" spans="1:6" ht="15.75" customHeight="1">
      <c r="A323" s="29"/>
      <c r="B323" s="30"/>
      <c r="C323" s="30"/>
      <c r="D323" s="1"/>
      <c r="E323" s="1"/>
      <c r="F323" s="1"/>
    </row>
    <row r="324" spans="1:6" ht="15.75" customHeight="1">
      <c r="A324" s="29"/>
      <c r="B324" s="30"/>
      <c r="C324" s="30"/>
      <c r="D324" s="1"/>
      <c r="E324" s="1"/>
      <c r="F324" s="1"/>
    </row>
    <row r="325" spans="1:6" ht="15.75" customHeight="1">
      <c r="A325" s="29"/>
      <c r="B325" s="30"/>
      <c r="C325" s="30"/>
      <c r="D325" s="1"/>
      <c r="E325" s="1"/>
      <c r="F325" s="1"/>
    </row>
    <row r="326" spans="1:6" ht="15.75" customHeight="1">
      <c r="A326" s="29"/>
      <c r="B326" s="30"/>
      <c r="C326" s="30"/>
      <c r="D326" s="1"/>
      <c r="E326" s="1"/>
      <c r="F326" s="1"/>
    </row>
    <row r="327" spans="1:6" ht="15.75" customHeight="1">
      <c r="A327" s="29"/>
      <c r="B327" s="30"/>
      <c r="C327" s="30"/>
      <c r="D327" s="1"/>
      <c r="E327" s="1"/>
      <c r="F327" s="1"/>
    </row>
    <row r="328" spans="1:6" ht="15.75" customHeight="1">
      <c r="A328" s="29"/>
      <c r="B328" s="30"/>
      <c r="C328" s="30"/>
      <c r="D328" s="1"/>
      <c r="E328" s="1"/>
      <c r="F328" s="1"/>
    </row>
    <row r="329" spans="1:6" ht="15.75" customHeight="1">
      <c r="A329" s="29"/>
      <c r="B329" s="30"/>
      <c r="C329" s="30"/>
      <c r="D329" s="1"/>
      <c r="E329" s="1"/>
      <c r="F329" s="1"/>
    </row>
    <row r="330" spans="1:6" ht="15.75" customHeight="1">
      <c r="A330" s="29"/>
      <c r="B330" s="30"/>
      <c r="C330" s="30"/>
      <c r="D330" s="1"/>
      <c r="E330" s="1"/>
      <c r="F330" s="1"/>
    </row>
    <row r="331" spans="1:6" ht="15.75" customHeight="1">
      <c r="A331" s="29"/>
      <c r="B331" s="30"/>
      <c r="C331" s="30"/>
      <c r="D331" s="1"/>
      <c r="E331" s="1"/>
      <c r="F331" s="1"/>
    </row>
    <row r="332" spans="1:6" ht="15.75" customHeight="1">
      <c r="A332" s="29"/>
      <c r="B332" s="30"/>
      <c r="C332" s="30"/>
      <c r="D332" s="1"/>
      <c r="E332" s="1"/>
      <c r="F332" s="1"/>
    </row>
    <row r="333" spans="1:6" ht="15.75" customHeight="1">
      <c r="A333" s="29"/>
      <c r="B333" s="30"/>
      <c r="C333" s="30"/>
      <c r="D333" s="1"/>
      <c r="E333" s="1"/>
      <c r="F333" s="1"/>
    </row>
    <row r="334" spans="1:6" ht="15.75" customHeight="1">
      <c r="A334" s="29"/>
      <c r="B334" s="30"/>
      <c r="C334" s="30"/>
      <c r="D334" s="1"/>
      <c r="E334" s="1"/>
      <c r="F334" s="1"/>
    </row>
    <row r="335" spans="1:6" ht="15.75" customHeight="1">
      <c r="A335" s="29"/>
      <c r="B335" s="30"/>
      <c r="C335" s="30"/>
      <c r="D335" s="1"/>
      <c r="E335" s="1"/>
      <c r="F335" s="1"/>
    </row>
    <row r="336" spans="1:6" ht="15.75" customHeight="1">
      <c r="A336" s="29"/>
      <c r="B336" s="30"/>
      <c r="C336" s="30"/>
      <c r="D336" s="1"/>
      <c r="E336" s="1"/>
      <c r="F336" s="1"/>
    </row>
    <row r="337" spans="1:6" ht="15.75" customHeight="1">
      <c r="A337" s="29"/>
      <c r="B337" s="30"/>
      <c r="C337" s="30"/>
      <c r="D337" s="1"/>
      <c r="E337" s="1"/>
      <c r="F337" s="1"/>
    </row>
    <row r="338" spans="1:6" ht="15.75" customHeight="1">
      <c r="A338" s="29"/>
      <c r="B338" s="30"/>
      <c r="C338" s="30"/>
      <c r="D338" s="1"/>
      <c r="E338" s="1"/>
      <c r="F338" s="1"/>
    </row>
    <row r="339" spans="1:6" ht="15.75" customHeight="1">
      <c r="A339" s="29"/>
      <c r="B339" s="30"/>
      <c r="C339" s="30"/>
      <c r="D339" s="1"/>
      <c r="E339" s="1"/>
      <c r="F339" s="1"/>
    </row>
    <row r="340" spans="1:6" ht="15.75" customHeight="1">
      <c r="A340" s="29"/>
      <c r="B340" s="30"/>
      <c r="C340" s="30"/>
      <c r="D340" s="1"/>
      <c r="E340" s="1"/>
      <c r="F340" s="1"/>
    </row>
    <row r="341" spans="1:6" ht="15.75" customHeight="1">
      <c r="A341" s="29"/>
      <c r="B341" s="30"/>
      <c r="C341" s="30"/>
      <c r="D341" s="1"/>
      <c r="E341" s="1"/>
      <c r="F341" s="1"/>
    </row>
    <row r="342" spans="1:6" ht="15.75" customHeight="1">
      <c r="A342" s="29"/>
      <c r="B342" s="30"/>
      <c r="C342" s="30"/>
      <c r="D342" s="1"/>
      <c r="E342" s="1"/>
      <c r="F342" s="1"/>
    </row>
    <row r="343" spans="1:6" ht="15.75" customHeight="1">
      <c r="A343" s="29"/>
      <c r="B343" s="30"/>
      <c r="C343" s="30"/>
      <c r="D343" s="1"/>
      <c r="E343" s="1"/>
      <c r="F343" s="1"/>
    </row>
    <row r="344" spans="1:6" ht="15.75" customHeight="1">
      <c r="A344" s="29"/>
      <c r="B344" s="30"/>
      <c r="C344" s="30"/>
      <c r="D344" s="1"/>
      <c r="E344" s="1"/>
      <c r="F344" s="1"/>
    </row>
    <row r="345" spans="1:6" ht="15.75" customHeight="1">
      <c r="A345" s="29"/>
      <c r="B345" s="30"/>
      <c r="C345" s="30"/>
      <c r="D345" s="1"/>
      <c r="E345" s="1"/>
      <c r="F345" s="1"/>
    </row>
    <row r="346" spans="1:6" ht="15.75" customHeight="1">
      <c r="A346" s="29"/>
      <c r="B346" s="30"/>
      <c r="C346" s="30"/>
      <c r="D346" s="1"/>
      <c r="E346" s="1"/>
      <c r="F346" s="1"/>
    </row>
    <row r="347" spans="1:6" ht="15.75" customHeight="1">
      <c r="A347" s="29"/>
      <c r="B347" s="30"/>
      <c r="C347" s="30"/>
      <c r="D347" s="1"/>
      <c r="E347" s="1"/>
      <c r="F347" s="1"/>
    </row>
    <row r="348" spans="1:6" ht="15.75" customHeight="1">
      <c r="A348" s="29"/>
      <c r="B348" s="30"/>
      <c r="C348" s="30"/>
      <c r="D348" s="1"/>
      <c r="E348" s="1"/>
      <c r="F348" s="1"/>
    </row>
    <row r="349" spans="1:6" ht="15.75" customHeight="1">
      <c r="A349" s="29"/>
      <c r="B349" s="30"/>
      <c r="C349" s="30"/>
      <c r="D349" s="1"/>
      <c r="E349" s="1"/>
      <c r="F349" s="1"/>
    </row>
    <row r="350" spans="1:6" ht="15.75" customHeight="1">
      <c r="A350" s="29"/>
      <c r="B350" s="30"/>
      <c r="C350" s="30"/>
      <c r="D350" s="1"/>
      <c r="E350" s="1"/>
      <c r="F350" s="1"/>
    </row>
    <row r="351" spans="1:6" ht="15.75" customHeight="1">
      <c r="A351" s="29"/>
      <c r="B351" s="30"/>
      <c r="C351" s="30"/>
      <c r="D351" s="1"/>
      <c r="E351" s="1"/>
      <c r="F351" s="1"/>
    </row>
    <row r="352" spans="1:6" ht="15.75" customHeight="1">
      <c r="A352" s="29"/>
      <c r="B352" s="30"/>
      <c r="C352" s="30"/>
      <c r="D352" s="1"/>
      <c r="E352" s="1"/>
      <c r="F352" s="1"/>
    </row>
    <row r="353" spans="1:6" ht="15.75" customHeight="1">
      <c r="A353" s="29"/>
      <c r="B353" s="30"/>
      <c r="C353" s="30"/>
      <c r="D353" s="1"/>
      <c r="E353" s="1"/>
      <c r="F353" s="1"/>
    </row>
    <row r="354" spans="1:6" ht="15.75" customHeight="1">
      <c r="A354" s="29"/>
      <c r="B354" s="30"/>
      <c r="C354" s="30"/>
      <c r="D354" s="1"/>
      <c r="E354" s="1"/>
      <c r="F354" s="1"/>
    </row>
    <row r="355" spans="1:6" ht="15.75" customHeight="1">
      <c r="A355" s="29"/>
      <c r="B355" s="30"/>
      <c r="C355" s="30"/>
      <c r="D355" s="1"/>
      <c r="E355" s="1"/>
      <c r="F355" s="1"/>
    </row>
    <row r="356" spans="1:6" ht="15.75" customHeight="1">
      <c r="A356" s="29"/>
      <c r="B356" s="30"/>
      <c r="C356" s="30"/>
      <c r="D356" s="1"/>
      <c r="E356" s="1"/>
      <c r="F356" s="1"/>
    </row>
    <row r="357" spans="1:6" ht="15.75" customHeight="1">
      <c r="A357" s="29"/>
      <c r="B357" s="30"/>
      <c r="C357" s="30"/>
      <c r="D357" s="1"/>
      <c r="E357" s="1"/>
      <c r="F357" s="1"/>
    </row>
    <row r="358" spans="1:6" ht="15.75" customHeight="1">
      <c r="A358" s="29"/>
      <c r="B358" s="30"/>
      <c r="C358" s="30"/>
      <c r="D358" s="1"/>
      <c r="E358" s="1"/>
      <c r="F358" s="1"/>
    </row>
    <row r="359" spans="1:6" ht="15.75" customHeight="1">
      <c r="A359" s="29"/>
      <c r="B359" s="30"/>
      <c r="C359" s="30"/>
      <c r="D359" s="1"/>
      <c r="E359" s="1"/>
      <c r="F359" s="1"/>
    </row>
    <row r="360" spans="1:6" ht="15.75" customHeight="1">
      <c r="A360" s="29"/>
      <c r="B360" s="30"/>
      <c r="C360" s="30"/>
      <c r="D360" s="1"/>
      <c r="E360" s="1"/>
      <c r="F360" s="1"/>
    </row>
    <row r="361" spans="1:6" ht="15.75" customHeight="1">
      <c r="A361" s="29"/>
      <c r="B361" s="30"/>
      <c r="C361" s="30"/>
      <c r="D361" s="1"/>
      <c r="E361" s="1"/>
      <c r="F361" s="1"/>
    </row>
    <row r="362" spans="1:6" ht="15.75" customHeight="1">
      <c r="A362" s="29"/>
      <c r="B362" s="30"/>
      <c r="C362" s="30"/>
      <c r="D362" s="1"/>
      <c r="E362" s="1"/>
      <c r="F362" s="1"/>
    </row>
    <row r="363" spans="1:6" ht="15.75" customHeight="1">
      <c r="A363" s="29"/>
      <c r="B363" s="30"/>
      <c r="C363" s="30"/>
      <c r="D363" s="1"/>
      <c r="E363" s="1"/>
      <c r="F363" s="1"/>
    </row>
    <row r="364" spans="1:6" ht="15.75" customHeight="1">
      <c r="A364" s="29"/>
      <c r="B364" s="30"/>
      <c r="C364" s="30"/>
      <c r="D364" s="1"/>
      <c r="E364" s="1"/>
      <c r="F364" s="1"/>
    </row>
    <row r="365" spans="1:6" ht="15.75" customHeight="1">
      <c r="A365" s="29"/>
      <c r="B365" s="30"/>
      <c r="C365" s="30"/>
      <c r="D365" s="1"/>
      <c r="E365" s="1"/>
      <c r="F365" s="1"/>
    </row>
    <row r="366" spans="1:6" ht="15.75" customHeight="1">
      <c r="A366" s="29"/>
      <c r="B366" s="30"/>
      <c r="C366" s="30"/>
      <c r="D366" s="1"/>
      <c r="E366" s="1"/>
      <c r="F366" s="1"/>
    </row>
    <row r="367" spans="1:6" ht="15.75" customHeight="1">
      <c r="A367" s="29"/>
      <c r="B367" s="30"/>
      <c r="C367" s="30"/>
      <c r="D367" s="1"/>
      <c r="E367" s="1"/>
      <c r="F367" s="1"/>
    </row>
    <row r="368" spans="1:6" ht="15.75" customHeight="1">
      <c r="A368" s="29"/>
      <c r="B368" s="30"/>
      <c r="C368" s="30"/>
      <c r="D368" s="1"/>
      <c r="E368" s="1"/>
      <c r="F368" s="1"/>
    </row>
    <row r="369" spans="1:6" ht="15.75" customHeight="1">
      <c r="A369" s="29"/>
      <c r="B369" s="30"/>
      <c r="C369" s="30"/>
      <c r="D369" s="1"/>
      <c r="E369" s="1"/>
      <c r="F369" s="1"/>
    </row>
    <row r="370" spans="1:6" ht="15.75" customHeight="1">
      <c r="A370" s="29"/>
      <c r="B370" s="30"/>
      <c r="C370" s="30"/>
      <c r="D370" s="1"/>
      <c r="E370" s="1"/>
      <c r="F370" s="1"/>
    </row>
    <row r="371" spans="1:6" ht="15.75" customHeight="1">
      <c r="A371" s="29"/>
      <c r="B371" s="30"/>
      <c r="C371" s="30"/>
      <c r="D371" s="1"/>
      <c r="E371" s="1"/>
      <c r="F371" s="1"/>
    </row>
    <row r="372" spans="1:6" ht="15.75" customHeight="1">
      <c r="A372" s="29"/>
      <c r="B372" s="30"/>
      <c r="C372" s="30"/>
      <c r="D372" s="1"/>
      <c r="E372" s="1"/>
      <c r="F372" s="1"/>
    </row>
    <row r="373" spans="1:6" ht="15.75" customHeight="1">
      <c r="A373" s="29"/>
      <c r="B373" s="30"/>
      <c r="C373" s="30"/>
      <c r="D373" s="1"/>
      <c r="E373" s="1"/>
      <c r="F373" s="1"/>
    </row>
    <row r="374" spans="1:6" ht="15.75" customHeight="1">
      <c r="A374" s="29"/>
      <c r="B374" s="30"/>
      <c r="C374" s="30"/>
      <c r="D374" s="1"/>
      <c r="E374" s="1"/>
      <c r="F374" s="1"/>
    </row>
    <row r="375" spans="1:6" ht="15.75" customHeight="1">
      <c r="A375" s="29"/>
      <c r="B375" s="30"/>
      <c r="C375" s="30"/>
      <c r="D375" s="1"/>
      <c r="E375" s="1"/>
      <c r="F375" s="1"/>
    </row>
    <row r="376" spans="1:6" ht="15.75" customHeight="1">
      <c r="A376" s="29"/>
      <c r="B376" s="30"/>
      <c r="C376" s="30"/>
      <c r="D376" s="1"/>
      <c r="E376" s="1"/>
      <c r="F376" s="1"/>
    </row>
    <row r="377" spans="1:6" ht="15.75" customHeight="1">
      <c r="A377" s="29"/>
      <c r="B377" s="30"/>
      <c r="C377" s="30"/>
      <c r="D377" s="1"/>
      <c r="E377" s="1"/>
      <c r="F377" s="1"/>
    </row>
    <row r="378" spans="1:6" ht="15.75" customHeight="1">
      <c r="A378" s="29"/>
      <c r="B378" s="30"/>
      <c r="C378" s="30"/>
      <c r="D378" s="1"/>
      <c r="E378" s="1"/>
      <c r="F378" s="1"/>
    </row>
    <row r="379" spans="1:6" ht="15.75" customHeight="1">
      <c r="A379" s="29"/>
      <c r="B379" s="30"/>
      <c r="C379" s="30"/>
      <c r="D379" s="1"/>
      <c r="E379" s="1"/>
      <c r="F379" s="1"/>
    </row>
    <row r="380" spans="1:6" ht="15.75" customHeight="1">
      <c r="A380" s="29"/>
      <c r="B380" s="30"/>
      <c r="C380" s="30"/>
      <c r="D380" s="1"/>
      <c r="E380" s="1"/>
      <c r="F380" s="1"/>
    </row>
    <row r="381" spans="1:6" ht="15.75" customHeight="1">
      <c r="A381" s="29"/>
      <c r="B381" s="30"/>
      <c r="C381" s="30"/>
      <c r="D381" s="1"/>
      <c r="E381" s="1"/>
      <c r="F381" s="1"/>
    </row>
    <row r="382" spans="1:6" ht="15.75" customHeight="1">
      <c r="A382" s="29"/>
      <c r="B382" s="30"/>
      <c r="C382" s="30"/>
      <c r="D382" s="1"/>
      <c r="E382" s="1"/>
      <c r="F382" s="1"/>
    </row>
    <row r="383" spans="1:6" ht="15.75" customHeight="1">
      <c r="A383" s="29"/>
      <c r="B383" s="30"/>
      <c r="C383" s="30"/>
      <c r="D383" s="1"/>
      <c r="E383" s="1"/>
      <c r="F383" s="1"/>
    </row>
    <row r="384" spans="1:6" ht="15.75" customHeight="1">
      <c r="A384" s="29"/>
      <c r="B384" s="30"/>
      <c r="C384" s="30"/>
      <c r="D384" s="1"/>
      <c r="E384" s="1"/>
      <c r="F384" s="1"/>
    </row>
    <row r="385" spans="1:6" ht="15.75" customHeight="1">
      <c r="A385" s="29"/>
      <c r="B385" s="30"/>
      <c r="C385" s="30"/>
      <c r="D385" s="1"/>
      <c r="E385" s="1"/>
      <c r="F385" s="1"/>
    </row>
    <row r="386" spans="1:6" ht="15.75" customHeight="1">
      <c r="A386" s="29"/>
      <c r="B386" s="30"/>
      <c r="C386" s="30"/>
      <c r="D386" s="1"/>
      <c r="E386" s="1"/>
      <c r="F386" s="1"/>
    </row>
    <row r="387" spans="1:6" ht="15.75" customHeight="1">
      <c r="A387" s="29"/>
      <c r="B387" s="30"/>
      <c r="C387" s="30"/>
      <c r="D387" s="1"/>
      <c r="E387" s="1"/>
      <c r="F387" s="1"/>
    </row>
    <row r="388" spans="1:6" ht="15.75" customHeight="1">
      <c r="A388" s="29"/>
      <c r="B388" s="30"/>
      <c r="C388" s="30"/>
      <c r="D388" s="1"/>
      <c r="E388" s="1"/>
      <c r="F388" s="1"/>
    </row>
    <row r="389" spans="1:6" ht="15.75" customHeight="1">
      <c r="A389" s="29"/>
      <c r="B389" s="30"/>
      <c r="C389" s="30"/>
      <c r="D389" s="1"/>
      <c r="E389" s="1"/>
      <c r="F389" s="1"/>
    </row>
    <row r="390" spans="1:6" ht="15.75" customHeight="1">
      <c r="A390" s="29"/>
      <c r="B390" s="30"/>
      <c r="C390" s="30"/>
      <c r="D390" s="1"/>
      <c r="E390" s="1"/>
      <c r="F390" s="1"/>
    </row>
    <row r="391" spans="1:6" ht="15.75" customHeight="1">
      <c r="A391" s="29"/>
      <c r="B391" s="30"/>
      <c r="C391" s="30"/>
      <c r="D391" s="1"/>
      <c r="E391" s="1"/>
      <c r="F391" s="1"/>
    </row>
    <row r="392" spans="1:6" ht="15.75" customHeight="1">
      <c r="A392" s="29"/>
      <c r="B392" s="30"/>
      <c r="C392" s="30"/>
      <c r="D392" s="1"/>
      <c r="E392" s="1"/>
      <c r="F392" s="1"/>
    </row>
    <row r="393" spans="1:6" ht="15.75" customHeight="1">
      <c r="A393" s="29"/>
      <c r="B393" s="30"/>
      <c r="C393" s="30"/>
      <c r="D393" s="1"/>
      <c r="E393" s="1"/>
      <c r="F393" s="1"/>
    </row>
    <row r="394" spans="1:6" ht="15.75" customHeight="1">
      <c r="A394" s="29"/>
      <c r="B394" s="30"/>
      <c r="C394" s="30"/>
      <c r="D394" s="1"/>
      <c r="E394" s="1"/>
      <c r="F394" s="1"/>
    </row>
    <row r="395" spans="1:6" ht="15.75" customHeight="1">
      <c r="A395" s="29"/>
      <c r="B395" s="30"/>
      <c r="C395" s="30"/>
      <c r="D395" s="1"/>
      <c r="E395" s="1"/>
      <c r="F395" s="1"/>
    </row>
    <row r="396" spans="1:6" ht="15.75" customHeight="1">
      <c r="A396" s="29"/>
      <c r="B396" s="30"/>
      <c r="C396" s="30"/>
      <c r="D396" s="1"/>
      <c r="E396" s="1"/>
      <c r="F396" s="1"/>
    </row>
    <row r="397" spans="1:6" ht="15.75" customHeight="1">
      <c r="A397" s="29"/>
      <c r="B397" s="30"/>
      <c r="C397" s="30"/>
      <c r="D397" s="1"/>
      <c r="E397" s="1"/>
      <c r="F397" s="1"/>
    </row>
    <row r="398" spans="1:6" ht="15.75" customHeight="1">
      <c r="A398" s="29"/>
      <c r="B398" s="30"/>
      <c r="C398" s="30"/>
      <c r="D398" s="1"/>
      <c r="E398" s="1"/>
      <c r="F398" s="1"/>
    </row>
    <row r="399" spans="1:6" ht="15.75" customHeight="1">
      <c r="A399" s="29"/>
      <c r="B399" s="30"/>
      <c r="C399" s="30"/>
      <c r="D399" s="1"/>
      <c r="E399" s="1"/>
      <c r="F399" s="1"/>
    </row>
    <row r="400" spans="1:6" ht="15.75" customHeight="1">
      <c r="A400" s="29"/>
      <c r="B400" s="30"/>
      <c r="C400" s="30"/>
      <c r="D400" s="1"/>
      <c r="E400" s="1"/>
      <c r="F400" s="1"/>
    </row>
    <row r="401" spans="1:6" ht="15.75" customHeight="1">
      <c r="A401" s="29"/>
      <c r="B401" s="30"/>
      <c r="C401" s="30"/>
      <c r="D401" s="1"/>
      <c r="E401" s="1"/>
      <c r="F401" s="1"/>
    </row>
    <row r="402" spans="1:6" ht="15.75" customHeight="1">
      <c r="A402" s="29"/>
      <c r="B402" s="30"/>
      <c r="C402" s="30"/>
      <c r="D402" s="1"/>
      <c r="E402" s="1"/>
      <c r="F402" s="1"/>
    </row>
    <row r="403" spans="1:6" ht="15.75" customHeight="1">
      <c r="A403" s="29"/>
      <c r="B403" s="30"/>
      <c r="C403" s="30"/>
      <c r="D403" s="1"/>
      <c r="E403" s="1"/>
      <c r="F403" s="1"/>
    </row>
    <row r="404" spans="1:6" ht="15.75" customHeight="1">
      <c r="A404" s="29"/>
      <c r="B404" s="30"/>
      <c r="C404" s="30"/>
      <c r="D404" s="1"/>
      <c r="E404" s="1"/>
      <c r="F404" s="1"/>
    </row>
    <row r="405" spans="1:6" ht="15.75" customHeight="1">
      <c r="A405" s="29"/>
      <c r="B405" s="30"/>
      <c r="C405" s="30"/>
      <c r="D405" s="1"/>
      <c r="E405" s="1"/>
      <c r="F405" s="1"/>
    </row>
    <row r="406" spans="1:6" ht="15.75" customHeight="1">
      <c r="A406" s="29"/>
      <c r="B406" s="30"/>
      <c r="C406" s="30"/>
      <c r="D406" s="1"/>
      <c r="E406" s="1"/>
      <c r="F406" s="1"/>
    </row>
    <row r="407" spans="1:6" ht="15.75" customHeight="1">
      <c r="A407" s="29"/>
      <c r="B407" s="30"/>
      <c r="C407" s="30"/>
      <c r="D407" s="1"/>
      <c r="E407" s="1"/>
      <c r="F407" s="1"/>
    </row>
    <row r="408" spans="1:6" ht="15.75" customHeight="1">
      <c r="A408" s="29"/>
      <c r="B408" s="30"/>
      <c r="C408" s="30"/>
      <c r="D408" s="1"/>
      <c r="E408" s="1"/>
      <c r="F408" s="1"/>
    </row>
    <row r="409" spans="1:6" ht="15.75" customHeight="1">
      <c r="A409" s="29"/>
      <c r="B409" s="30"/>
      <c r="C409" s="30"/>
      <c r="D409" s="1"/>
      <c r="E409" s="1"/>
      <c r="F409" s="1"/>
    </row>
    <row r="410" spans="1:6" ht="15.75" customHeight="1">
      <c r="A410" s="29"/>
      <c r="B410" s="30"/>
      <c r="C410" s="30"/>
      <c r="D410" s="1"/>
      <c r="E410" s="1"/>
      <c r="F410" s="1"/>
    </row>
    <row r="411" spans="1:6" ht="15.75" customHeight="1">
      <c r="A411" s="29"/>
      <c r="B411" s="30"/>
      <c r="C411" s="30"/>
      <c r="D411" s="1"/>
      <c r="E411" s="1"/>
      <c r="F411" s="1"/>
    </row>
    <row r="412" spans="1:6" ht="15.75" customHeight="1">
      <c r="A412" s="29"/>
      <c r="B412" s="30"/>
      <c r="C412" s="30"/>
      <c r="D412" s="1"/>
      <c r="E412" s="1"/>
      <c r="F412" s="1"/>
    </row>
    <row r="413" spans="1:6" ht="15.75" customHeight="1">
      <c r="A413" s="29"/>
      <c r="B413" s="30"/>
      <c r="C413" s="30"/>
      <c r="D413" s="1"/>
      <c r="E413" s="1"/>
      <c r="F413" s="1"/>
    </row>
    <row r="414" spans="1:6" ht="15.75" customHeight="1">
      <c r="A414" s="29"/>
      <c r="B414" s="30"/>
      <c r="C414" s="30"/>
      <c r="D414" s="1"/>
      <c r="E414" s="1"/>
      <c r="F414" s="1"/>
    </row>
    <row r="415" spans="1:6" ht="15.75" customHeight="1">
      <c r="A415" s="29"/>
      <c r="B415" s="30"/>
      <c r="C415" s="30"/>
      <c r="D415" s="1"/>
      <c r="E415" s="1"/>
      <c r="F415" s="1"/>
    </row>
    <row r="416" spans="1:6" ht="15.75" customHeight="1">
      <c r="A416" s="29"/>
      <c r="B416" s="30"/>
      <c r="C416" s="30"/>
      <c r="D416" s="1"/>
      <c r="E416" s="1"/>
      <c r="F416" s="1"/>
    </row>
    <row r="417" spans="1:6" ht="15.75" customHeight="1">
      <c r="A417" s="29"/>
      <c r="B417" s="30"/>
      <c r="C417" s="30"/>
      <c r="D417" s="1"/>
      <c r="E417" s="1"/>
      <c r="F417" s="1"/>
    </row>
    <row r="418" spans="1:6" ht="15.75" customHeight="1">
      <c r="A418" s="29"/>
      <c r="B418" s="30"/>
      <c r="C418" s="30"/>
      <c r="D418" s="1"/>
      <c r="E418" s="1"/>
      <c r="F418" s="1"/>
    </row>
    <row r="419" spans="1:6" ht="15.75" customHeight="1">
      <c r="A419" s="29"/>
      <c r="B419" s="30"/>
      <c r="C419" s="30"/>
      <c r="D419" s="1"/>
      <c r="E419" s="1"/>
      <c r="F419" s="1"/>
    </row>
    <row r="420" spans="1:6" ht="15.75" customHeight="1">
      <c r="A420" s="29"/>
      <c r="B420" s="30"/>
      <c r="C420" s="30"/>
      <c r="D420" s="1"/>
      <c r="E420" s="1"/>
      <c r="F420" s="1"/>
    </row>
    <row r="421" spans="1:6" ht="15.75" customHeight="1">
      <c r="A421" s="29"/>
      <c r="B421" s="30"/>
      <c r="C421" s="30"/>
      <c r="D421" s="1"/>
      <c r="E421" s="1"/>
      <c r="F421" s="1"/>
    </row>
    <row r="422" spans="1:6" ht="15.75" customHeight="1">
      <c r="A422" s="29"/>
      <c r="B422" s="30"/>
      <c r="C422" s="30"/>
      <c r="D422" s="1"/>
      <c r="E422" s="1"/>
      <c r="F422" s="1"/>
    </row>
    <row r="423" spans="1:6" ht="15.75" customHeight="1">
      <c r="A423" s="29"/>
      <c r="B423" s="30"/>
      <c r="C423" s="30"/>
      <c r="D423" s="1"/>
      <c r="E423" s="1"/>
      <c r="F423" s="1"/>
    </row>
    <row r="424" spans="1:6" ht="15.75" customHeight="1">
      <c r="A424" s="29"/>
      <c r="B424" s="30"/>
      <c r="C424" s="30"/>
      <c r="D424" s="1"/>
      <c r="E424" s="1"/>
      <c r="F424" s="1"/>
    </row>
    <row r="425" spans="1:6" ht="15.75" customHeight="1">
      <c r="A425" s="29"/>
      <c r="B425" s="30"/>
      <c r="C425" s="30"/>
      <c r="D425" s="1"/>
      <c r="E425" s="1"/>
      <c r="F425" s="1"/>
    </row>
    <row r="426" spans="1:6" ht="15.75" customHeight="1">
      <c r="A426" s="29"/>
      <c r="B426" s="30"/>
      <c r="C426" s="30"/>
      <c r="D426" s="1"/>
      <c r="E426" s="1"/>
      <c r="F426" s="1"/>
    </row>
    <row r="427" spans="1:6" ht="15.75" customHeight="1">
      <c r="A427" s="29"/>
      <c r="B427" s="30"/>
      <c r="C427" s="30"/>
      <c r="D427" s="1"/>
      <c r="E427" s="1"/>
      <c r="F427" s="1"/>
    </row>
    <row r="428" spans="1:6" ht="15.75" customHeight="1">
      <c r="A428" s="29"/>
      <c r="B428" s="30"/>
      <c r="C428" s="30"/>
      <c r="D428" s="1"/>
      <c r="E428" s="1"/>
      <c r="F428" s="1"/>
    </row>
    <row r="429" spans="1:6" ht="15.75" customHeight="1">
      <c r="A429" s="29"/>
      <c r="B429" s="30"/>
      <c r="C429" s="30"/>
      <c r="D429" s="1"/>
      <c r="E429" s="1"/>
      <c r="F429" s="1"/>
    </row>
    <row r="430" spans="1:6" ht="15.75" customHeight="1">
      <c r="A430" s="29"/>
      <c r="B430" s="30"/>
      <c r="C430" s="30"/>
      <c r="D430" s="1"/>
      <c r="E430" s="1"/>
      <c r="F430" s="1"/>
    </row>
    <row r="431" spans="1:6" ht="15.75" customHeight="1">
      <c r="A431" s="29"/>
      <c r="B431" s="30"/>
      <c r="C431" s="30"/>
      <c r="D431" s="1"/>
      <c r="E431" s="1"/>
      <c r="F431" s="1"/>
    </row>
    <row r="432" spans="1:6" ht="15.75" customHeight="1">
      <c r="A432" s="29"/>
      <c r="B432" s="30"/>
      <c r="C432" s="30"/>
      <c r="D432" s="1"/>
      <c r="E432" s="1"/>
      <c r="F432" s="1"/>
    </row>
    <row r="433" spans="1:6" ht="15.75" customHeight="1">
      <c r="A433" s="29"/>
      <c r="B433" s="30"/>
      <c r="C433" s="30"/>
      <c r="D433" s="1"/>
      <c r="E433" s="1"/>
      <c r="F433" s="1"/>
    </row>
    <row r="434" spans="1:6" ht="15.75" customHeight="1">
      <c r="A434" s="29"/>
      <c r="B434" s="30"/>
      <c r="C434" s="30"/>
      <c r="D434" s="1"/>
      <c r="E434" s="1"/>
      <c r="F434" s="1"/>
    </row>
    <row r="435" spans="1:6" ht="15.75" customHeight="1">
      <c r="A435" s="29"/>
      <c r="B435" s="30"/>
      <c r="C435" s="30"/>
      <c r="D435" s="1"/>
      <c r="E435" s="1"/>
      <c r="F435" s="1"/>
    </row>
    <row r="436" spans="1:6" ht="15.75" customHeight="1">
      <c r="A436" s="29"/>
      <c r="B436" s="30"/>
      <c r="C436" s="30"/>
      <c r="D436" s="1"/>
      <c r="E436" s="1"/>
      <c r="F436" s="1"/>
    </row>
    <row r="437" spans="1:6" ht="15.75" customHeight="1">
      <c r="A437" s="29"/>
      <c r="B437" s="30"/>
      <c r="C437" s="30"/>
      <c r="D437" s="1"/>
      <c r="E437" s="1"/>
      <c r="F437" s="1"/>
    </row>
    <row r="438" spans="1:6" ht="15.75" customHeight="1">
      <c r="A438" s="29"/>
      <c r="B438" s="30"/>
      <c r="C438" s="30"/>
      <c r="D438" s="1"/>
      <c r="E438" s="1"/>
      <c r="F438" s="1"/>
    </row>
    <row r="439" spans="1:6" ht="15.75" customHeight="1">
      <c r="A439" s="29"/>
      <c r="B439" s="30"/>
      <c r="C439" s="30"/>
      <c r="D439" s="1"/>
      <c r="E439" s="1"/>
      <c r="F439" s="1"/>
    </row>
    <row r="440" spans="1:6" ht="15.75" customHeight="1">
      <c r="A440" s="29"/>
      <c r="B440" s="30"/>
      <c r="C440" s="30"/>
      <c r="D440" s="1"/>
      <c r="E440" s="1"/>
      <c r="F440" s="1"/>
    </row>
    <row r="441" spans="1:6" ht="15.75" customHeight="1">
      <c r="A441" s="29"/>
      <c r="B441" s="30"/>
      <c r="C441" s="30"/>
      <c r="D441" s="1"/>
      <c r="E441" s="1"/>
      <c r="F441" s="1"/>
    </row>
    <row r="442" spans="1:6" ht="15.75" customHeight="1">
      <c r="A442" s="29"/>
      <c r="B442" s="30"/>
      <c r="C442" s="30"/>
      <c r="D442" s="1"/>
      <c r="E442" s="1"/>
      <c r="F442" s="1"/>
    </row>
    <row r="443" spans="1:6" ht="15.75" customHeight="1">
      <c r="A443" s="29"/>
      <c r="B443" s="30"/>
      <c r="C443" s="30"/>
      <c r="D443" s="1"/>
      <c r="E443" s="1"/>
      <c r="F443" s="1"/>
    </row>
    <row r="444" spans="1:6" ht="15.75" customHeight="1">
      <c r="A444" s="29"/>
      <c r="B444" s="30"/>
      <c r="C444" s="30"/>
      <c r="D444" s="1"/>
      <c r="E444" s="1"/>
      <c r="F444" s="1"/>
    </row>
    <row r="445" spans="1:6" ht="15.75" customHeight="1">
      <c r="A445" s="29"/>
      <c r="B445" s="30"/>
      <c r="C445" s="30"/>
      <c r="D445" s="1"/>
      <c r="E445" s="1"/>
      <c r="F445" s="1"/>
    </row>
    <row r="446" spans="1:6" ht="15.75" customHeight="1">
      <c r="A446" s="29"/>
      <c r="B446" s="30"/>
      <c r="C446" s="30"/>
      <c r="D446" s="1"/>
      <c r="E446" s="1"/>
      <c r="F446" s="1"/>
    </row>
    <row r="447" spans="1:6" ht="15.75" customHeight="1">
      <c r="A447" s="29"/>
      <c r="B447" s="30"/>
      <c r="C447" s="30"/>
      <c r="D447" s="1"/>
      <c r="E447" s="1"/>
      <c r="F447" s="1"/>
    </row>
    <row r="448" spans="1:6" ht="15.75" customHeight="1">
      <c r="A448" s="29"/>
      <c r="B448" s="30"/>
      <c r="C448" s="30"/>
      <c r="D448" s="1"/>
      <c r="E448" s="1"/>
      <c r="F448" s="1"/>
    </row>
    <row r="449" spans="1:6" ht="15.75" customHeight="1">
      <c r="A449" s="29"/>
      <c r="B449" s="30"/>
      <c r="C449" s="30"/>
      <c r="D449" s="1"/>
      <c r="E449" s="1"/>
      <c r="F449" s="1"/>
    </row>
    <row r="450" spans="1:6" ht="15.75" customHeight="1">
      <c r="A450" s="29"/>
      <c r="B450" s="30"/>
      <c r="C450" s="30"/>
      <c r="D450" s="1"/>
      <c r="E450" s="1"/>
      <c r="F450" s="1"/>
    </row>
    <row r="451" spans="1:6" ht="15.75" customHeight="1">
      <c r="A451" s="29"/>
      <c r="B451" s="30"/>
      <c r="C451" s="30"/>
      <c r="D451" s="1"/>
      <c r="E451" s="1"/>
      <c r="F451" s="1"/>
    </row>
    <row r="452" spans="1:6" ht="15.75" customHeight="1">
      <c r="A452" s="29"/>
      <c r="B452" s="30"/>
      <c r="C452" s="30"/>
      <c r="D452" s="1"/>
      <c r="E452" s="1"/>
      <c r="F452" s="1"/>
    </row>
    <row r="453" spans="1:6" ht="15.75" customHeight="1">
      <c r="A453" s="29"/>
      <c r="B453" s="30"/>
      <c r="C453" s="30"/>
      <c r="D453" s="1"/>
      <c r="E453" s="1"/>
      <c r="F453" s="1"/>
    </row>
    <row r="454" spans="1:6" ht="15.75" customHeight="1">
      <c r="A454" s="29"/>
      <c r="B454" s="30"/>
      <c r="C454" s="30"/>
      <c r="D454" s="1"/>
      <c r="E454" s="1"/>
      <c r="F454" s="1"/>
    </row>
    <row r="455" spans="1:6" ht="15.75" customHeight="1">
      <c r="A455" s="29"/>
      <c r="B455" s="30"/>
      <c r="C455" s="30"/>
      <c r="D455" s="1"/>
      <c r="E455" s="1"/>
      <c r="F455" s="1"/>
    </row>
    <row r="456" spans="1:6" ht="15.75" customHeight="1">
      <c r="A456" s="29"/>
      <c r="B456" s="30"/>
      <c r="C456" s="30"/>
      <c r="D456" s="1"/>
      <c r="E456" s="1"/>
      <c r="F456" s="1"/>
    </row>
    <row r="457" spans="1:6" ht="15.75" customHeight="1">
      <c r="A457" s="29"/>
      <c r="B457" s="30"/>
      <c r="C457" s="30"/>
      <c r="D457" s="1"/>
      <c r="E457" s="1"/>
      <c r="F457" s="1"/>
    </row>
    <row r="458" spans="1:6" ht="15.75" customHeight="1">
      <c r="A458" s="29"/>
      <c r="B458" s="30"/>
      <c r="C458" s="30"/>
      <c r="D458" s="1"/>
      <c r="E458" s="1"/>
      <c r="F458" s="1"/>
    </row>
    <row r="459" spans="1:6" ht="15.75" customHeight="1">
      <c r="A459" s="29"/>
      <c r="B459" s="30"/>
      <c r="C459" s="30"/>
      <c r="D459" s="1"/>
      <c r="E459" s="1"/>
      <c r="F459" s="1"/>
    </row>
    <row r="460" spans="1:6" ht="15.75" customHeight="1">
      <c r="A460" s="29"/>
      <c r="B460" s="30"/>
      <c r="C460" s="30"/>
      <c r="D460" s="1"/>
      <c r="E460" s="1"/>
      <c r="F460" s="1"/>
    </row>
    <row r="461" spans="1:6" ht="15.75" customHeight="1">
      <c r="A461" s="29"/>
      <c r="B461" s="30"/>
      <c r="C461" s="30"/>
      <c r="D461" s="1"/>
      <c r="E461" s="1"/>
      <c r="F461" s="1"/>
    </row>
    <row r="462" spans="1:6" ht="15.75" customHeight="1">
      <c r="A462" s="29"/>
      <c r="B462" s="30"/>
      <c r="C462" s="30"/>
      <c r="D462" s="1"/>
      <c r="E462" s="1"/>
      <c r="F462" s="1"/>
    </row>
    <row r="463" spans="1:6" ht="15.75" customHeight="1">
      <c r="A463" s="29"/>
      <c r="B463" s="30"/>
      <c r="C463" s="30"/>
      <c r="D463" s="1"/>
      <c r="E463" s="1"/>
      <c r="F463" s="1"/>
    </row>
    <row r="464" spans="1:6" ht="15.75" customHeight="1">
      <c r="A464" s="29"/>
      <c r="B464" s="30"/>
      <c r="C464" s="30"/>
      <c r="D464" s="1"/>
      <c r="E464" s="1"/>
      <c r="F464" s="1"/>
    </row>
    <row r="465" spans="1:6" ht="15.75" customHeight="1">
      <c r="A465" s="29"/>
      <c r="B465" s="30"/>
      <c r="C465" s="30"/>
      <c r="D465" s="1"/>
      <c r="E465" s="1"/>
      <c r="F465" s="1"/>
    </row>
    <row r="466" spans="1:6" ht="15.75" customHeight="1">
      <c r="A466" s="29"/>
      <c r="B466" s="30"/>
      <c r="C466" s="30"/>
      <c r="D466" s="1"/>
      <c r="E466" s="1"/>
      <c r="F466" s="1"/>
    </row>
    <row r="467" spans="1:6" ht="15.75" customHeight="1">
      <c r="A467" s="29"/>
      <c r="B467" s="30"/>
      <c r="C467" s="30"/>
      <c r="D467" s="1"/>
      <c r="E467" s="1"/>
      <c r="F467" s="1"/>
    </row>
    <row r="468" spans="1:6" ht="15.75" customHeight="1">
      <c r="A468" s="29"/>
      <c r="B468" s="30"/>
      <c r="C468" s="30"/>
      <c r="D468" s="1"/>
      <c r="E468" s="1"/>
      <c r="F468" s="1"/>
    </row>
    <row r="469" spans="1:6" ht="15.75" customHeight="1">
      <c r="A469" s="29"/>
      <c r="B469" s="30"/>
      <c r="C469" s="30"/>
      <c r="D469" s="1"/>
      <c r="E469" s="1"/>
      <c r="F469" s="1"/>
    </row>
    <row r="470" spans="1:6" ht="15.75" customHeight="1">
      <c r="A470" s="29"/>
      <c r="B470" s="30"/>
      <c r="C470" s="30"/>
      <c r="D470" s="1"/>
      <c r="E470" s="1"/>
      <c r="F470" s="1"/>
    </row>
    <row r="471" spans="1:6" ht="15.75" customHeight="1">
      <c r="A471" s="29"/>
      <c r="B471" s="30"/>
      <c r="C471" s="30"/>
      <c r="D471" s="1"/>
      <c r="E471" s="1"/>
      <c r="F471" s="1"/>
    </row>
    <row r="472" spans="1:6" ht="15.75" customHeight="1">
      <c r="A472" s="29"/>
      <c r="B472" s="30"/>
      <c r="C472" s="30"/>
      <c r="D472" s="1"/>
      <c r="E472" s="1"/>
      <c r="F472" s="1"/>
    </row>
    <row r="473" spans="1:6" ht="15.75" customHeight="1">
      <c r="A473" s="29"/>
      <c r="B473" s="30"/>
      <c r="C473" s="30"/>
      <c r="D473" s="1"/>
      <c r="E473" s="1"/>
      <c r="F473" s="1"/>
    </row>
    <row r="474" spans="1:6" ht="15.75" customHeight="1">
      <c r="A474" s="29"/>
      <c r="B474" s="30"/>
      <c r="C474" s="30"/>
      <c r="D474" s="1"/>
      <c r="E474" s="1"/>
      <c r="F474" s="1"/>
    </row>
    <row r="475" spans="1:6" ht="15.75" customHeight="1">
      <c r="A475" s="29"/>
      <c r="B475" s="30"/>
      <c r="C475" s="30"/>
      <c r="D475" s="1"/>
      <c r="E475" s="1"/>
      <c r="F475" s="1"/>
    </row>
    <row r="476" spans="1:6" ht="15.75" customHeight="1">
      <c r="A476" s="29"/>
      <c r="B476" s="30"/>
      <c r="C476" s="30"/>
      <c r="D476" s="1"/>
      <c r="E476" s="1"/>
      <c r="F476" s="1"/>
    </row>
    <row r="477" spans="1:6" ht="15.75" customHeight="1">
      <c r="A477" s="29"/>
      <c r="B477" s="30"/>
      <c r="C477" s="30"/>
      <c r="D477" s="1"/>
      <c r="E477" s="1"/>
      <c r="F477" s="1"/>
    </row>
    <row r="478" spans="1:6" ht="15.75" customHeight="1">
      <c r="A478" s="29"/>
      <c r="B478" s="30"/>
      <c r="C478" s="30"/>
      <c r="D478" s="1"/>
      <c r="E478" s="1"/>
      <c r="F478" s="1"/>
    </row>
    <row r="479" spans="1:6" ht="15.75" customHeight="1">
      <c r="A479" s="29"/>
      <c r="B479" s="30"/>
      <c r="C479" s="30"/>
      <c r="D479" s="1"/>
      <c r="E479" s="1"/>
      <c r="F479" s="1"/>
    </row>
    <row r="480" spans="1:6" ht="15.75" customHeight="1">
      <c r="A480" s="29"/>
      <c r="B480" s="30"/>
      <c r="C480" s="30"/>
      <c r="D480" s="1"/>
      <c r="E480" s="1"/>
      <c r="F480" s="1"/>
    </row>
    <row r="481" spans="1:6" ht="15.75" customHeight="1">
      <c r="A481" s="29"/>
      <c r="B481" s="30"/>
      <c r="C481" s="30"/>
      <c r="D481" s="1"/>
      <c r="E481" s="1"/>
      <c r="F481" s="1"/>
    </row>
    <row r="482" spans="1:6" ht="15.75" customHeight="1">
      <c r="A482" s="29"/>
      <c r="B482" s="30"/>
      <c r="C482" s="30"/>
      <c r="D482" s="1"/>
      <c r="E482" s="1"/>
      <c r="F482" s="1"/>
    </row>
    <row r="483" spans="1:6" ht="15.75" customHeight="1">
      <c r="A483" s="29"/>
      <c r="B483" s="30"/>
      <c r="C483" s="30"/>
      <c r="D483" s="1"/>
      <c r="E483" s="1"/>
      <c r="F483" s="1"/>
    </row>
    <row r="484" spans="1:6" ht="15.75" customHeight="1">
      <c r="A484" s="29"/>
      <c r="B484" s="30"/>
      <c r="C484" s="30"/>
      <c r="D484" s="1"/>
      <c r="E484" s="1"/>
      <c r="F484" s="1"/>
    </row>
    <row r="485" spans="1:6" ht="15.75" customHeight="1">
      <c r="A485" s="29"/>
      <c r="B485" s="30"/>
      <c r="C485" s="30"/>
      <c r="D485" s="1"/>
      <c r="E485" s="1"/>
      <c r="F485" s="1"/>
    </row>
    <row r="486" spans="1:6" ht="15.75" customHeight="1">
      <c r="A486" s="29"/>
      <c r="B486" s="30"/>
      <c r="C486" s="30"/>
      <c r="D486" s="1"/>
      <c r="E486" s="1"/>
      <c r="F486" s="1"/>
    </row>
    <row r="487" spans="1:6" ht="15.75" customHeight="1">
      <c r="A487" s="29"/>
      <c r="B487" s="30"/>
      <c r="C487" s="30"/>
      <c r="D487" s="1"/>
      <c r="E487" s="1"/>
      <c r="F487" s="1"/>
    </row>
    <row r="488" spans="1:6" ht="15.75" customHeight="1">
      <c r="A488" s="29"/>
      <c r="B488" s="30"/>
      <c r="C488" s="30"/>
      <c r="D488" s="1"/>
      <c r="E488" s="1"/>
      <c r="F488" s="1"/>
    </row>
    <row r="489" spans="1:6" ht="15.75" customHeight="1">
      <c r="A489" s="29"/>
      <c r="B489" s="30"/>
      <c r="C489" s="30"/>
      <c r="D489" s="1"/>
      <c r="E489" s="1"/>
      <c r="F489" s="1"/>
    </row>
    <row r="490" spans="1:6" ht="15.75" customHeight="1">
      <c r="A490" s="29"/>
      <c r="B490" s="30"/>
      <c r="C490" s="30"/>
      <c r="D490" s="1"/>
      <c r="E490" s="1"/>
      <c r="F490" s="1"/>
    </row>
    <row r="491" spans="1:6" ht="15.75" customHeight="1">
      <c r="A491" s="29"/>
      <c r="B491" s="30"/>
      <c r="C491" s="30"/>
      <c r="D491" s="1"/>
      <c r="E491" s="1"/>
      <c r="F491" s="1"/>
    </row>
    <row r="492" spans="1:6" ht="15.75" customHeight="1">
      <c r="A492" s="29"/>
      <c r="B492" s="30"/>
      <c r="C492" s="30"/>
      <c r="D492" s="1"/>
      <c r="E492" s="1"/>
      <c r="F492" s="1"/>
    </row>
    <row r="493" spans="1:6" ht="15.75" customHeight="1">
      <c r="A493" s="29"/>
      <c r="B493" s="30"/>
      <c r="C493" s="30"/>
      <c r="D493" s="1"/>
      <c r="E493" s="1"/>
      <c r="F493" s="1"/>
    </row>
    <row r="494" spans="1:6" ht="15.75" customHeight="1">
      <c r="A494" s="29"/>
      <c r="B494" s="30"/>
      <c r="C494" s="30"/>
      <c r="D494" s="1"/>
      <c r="E494" s="1"/>
      <c r="F494" s="1"/>
    </row>
    <row r="495" spans="1:6" ht="15.75" customHeight="1">
      <c r="A495" s="29"/>
      <c r="B495" s="30"/>
      <c r="C495" s="30"/>
      <c r="D495" s="1"/>
      <c r="E495" s="1"/>
      <c r="F495" s="1"/>
    </row>
    <row r="496" spans="1:6" ht="15.75" customHeight="1">
      <c r="A496" s="29"/>
      <c r="B496" s="30"/>
      <c r="C496" s="30"/>
      <c r="D496" s="1"/>
      <c r="E496" s="1"/>
      <c r="F496" s="1"/>
    </row>
    <row r="497" spans="1:6" ht="15.75" customHeight="1">
      <c r="A497" s="29"/>
      <c r="B497" s="30"/>
      <c r="C497" s="30"/>
      <c r="D497" s="1"/>
      <c r="E497" s="1"/>
      <c r="F497" s="1"/>
    </row>
    <row r="498" spans="1:6" ht="15.75" customHeight="1">
      <c r="A498" s="29"/>
      <c r="B498" s="30"/>
      <c r="C498" s="30"/>
      <c r="D498" s="1"/>
      <c r="E498" s="1"/>
      <c r="F498" s="1"/>
    </row>
    <row r="499" spans="1:6" ht="15.75" customHeight="1">
      <c r="A499" s="29"/>
      <c r="B499" s="30"/>
      <c r="C499" s="30"/>
      <c r="D499" s="1"/>
      <c r="E499" s="1"/>
      <c r="F499" s="1"/>
    </row>
    <row r="500" spans="1:6" ht="15.75" customHeight="1">
      <c r="A500" s="29"/>
      <c r="B500" s="30"/>
      <c r="C500" s="30"/>
      <c r="D500" s="1"/>
      <c r="E500" s="1"/>
      <c r="F500" s="1"/>
    </row>
    <row r="501" spans="1:6" ht="15.75" customHeight="1">
      <c r="A501" s="29"/>
      <c r="B501" s="30"/>
      <c r="C501" s="30"/>
      <c r="D501" s="1"/>
      <c r="E501" s="1"/>
      <c r="F501" s="1"/>
    </row>
    <row r="502" spans="1:6" ht="15.75" customHeight="1">
      <c r="A502" s="29"/>
      <c r="B502" s="30"/>
      <c r="C502" s="30"/>
      <c r="D502" s="1"/>
      <c r="E502" s="1"/>
      <c r="F502" s="1"/>
    </row>
    <row r="503" spans="1:6" ht="15.75" customHeight="1">
      <c r="A503" s="29"/>
      <c r="B503" s="30"/>
      <c r="C503" s="30"/>
      <c r="D503" s="1"/>
      <c r="E503" s="1"/>
      <c r="F503" s="1"/>
    </row>
    <row r="504" spans="1:6" ht="15.75" customHeight="1">
      <c r="A504" s="29"/>
      <c r="B504" s="30"/>
      <c r="C504" s="30"/>
      <c r="D504" s="1"/>
      <c r="E504" s="1"/>
      <c r="F504" s="1"/>
    </row>
    <row r="505" spans="1:6" ht="15.75" customHeight="1">
      <c r="A505" s="29"/>
      <c r="B505" s="30"/>
      <c r="C505" s="30"/>
      <c r="D505" s="1"/>
      <c r="E505" s="1"/>
      <c r="F505" s="1"/>
    </row>
    <row r="506" spans="1:6" ht="15.75" customHeight="1">
      <c r="A506" s="29"/>
      <c r="B506" s="30"/>
      <c r="C506" s="30"/>
      <c r="D506" s="1"/>
      <c r="E506" s="1"/>
      <c r="F506" s="1"/>
    </row>
    <row r="507" spans="1:6" ht="15.75" customHeight="1">
      <c r="A507" s="29"/>
      <c r="B507" s="30"/>
      <c r="C507" s="30"/>
      <c r="D507" s="1"/>
      <c r="E507" s="1"/>
      <c r="F507" s="1"/>
    </row>
    <row r="508" spans="1:6" ht="15.75" customHeight="1">
      <c r="A508" s="29"/>
      <c r="B508" s="30"/>
      <c r="C508" s="30"/>
      <c r="D508" s="1"/>
      <c r="E508" s="1"/>
      <c r="F508" s="1"/>
    </row>
    <row r="509" spans="1:6" ht="15.75" customHeight="1">
      <c r="A509" s="29"/>
      <c r="B509" s="30"/>
      <c r="C509" s="30"/>
      <c r="D509" s="1"/>
      <c r="E509" s="1"/>
      <c r="F509" s="1"/>
    </row>
    <row r="510" spans="1:6" ht="15.75" customHeight="1">
      <c r="A510" s="29"/>
      <c r="B510" s="30"/>
      <c r="C510" s="30"/>
      <c r="D510" s="1"/>
      <c r="E510" s="1"/>
      <c r="F510" s="1"/>
    </row>
    <row r="511" spans="1:6" ht="15.75" customHeight="1">
      <c r="A511" s="29"/>
      <c r="B511" s="30"/>
      <c r="C511" s="30"/>
      <c r="D511" s="1"/>
      <c r="E511" s="1"/>
      <c r="F511" s="1"/>
    </row>
    <row r="512" spans="1:6" ht="15.75" customHeight="1">
      <c r="A512" s="29"/>
      <c r="B512" s="30"/>
      <c r="C512" s="30"/>
      <c r="D512" s="1"/>
      <c r="E512" s="1"/>
      <c r="F512" s="1"/>
    </row>
    <row r="513" spans="1:6" ht="15.75" customHeight="1">
      <c r="A513" s="29"/>
      <c r="B513" s="30"/>
      <c r="C513" s="30"/>
      <c r="D513" s="1"/>
      <c r="E513" s="1"/>
      <c r="F513" s="1"/>
    </row>
    <row r="514" spans="1:6" ht="15.75" customHeight="1">
      <c r="A514" s="29"/>
      <c r="B514" s="30"/>
      <c r="C514" s="30"/>
      <c r="D514" s="1"/>
      <c r="E514" s="1"/>
      <c r="F514" s="1"/>
    </row>
    <row r="515" spans="1:6" ht="15.75" customHeight="1">
      <c r="A515" s="29"/>
      <c r="B515" s="30"/>
      <c r="C515" s="30"/>
      <c r="D515" s="1"/>
      <c r="E515" s="1"/>
      <c r="F515" s="1"/>
    </row>
    <row r="516" spans="1:6" ht="15.75" customHeight="1">
      <c r="A516" s="29"/>
      <c r="B516" s="30"/>
      <c r="C516" s="30"/>
      <c r="D516" s="1"/>
      <c r="E516" s="1"/>
      <c r="F516" s="1"/>
    </row>
    <row r="517" spans="1:6" ht="15.75" customHeight="1">
      <c r="A517" s="29"/>
      <c r="B517" s="30"/>
      <c r="C517" s="30"/>
      <c r="D517" s="1"/>
      <c r="E517" s="1"/>
      <c r="F517" s="1"/>
    </row>
    <row r="518" spans="1:6" ht="15.75" customHeight="1">
      <c r="A518" s="29"/>
      <c r="B518" s="30"/>
      <c r="C518" s="30"/>
      <c r="D518" s="1"/>
      <c r="E518" s="1"/>
      <c r="F518" s="1"/>
    </row>
    <row r="519" spans="1:6" ht="15.75" customHeight="1">
      <c r="A519" s="29"/>
      <c r="B519" s="30"/>
      <c r="C519" s="30"/>
      <c r="D519" s="1"/>
      <c r="E519" s="1"/>
      <c r="F519" s="1"/>
    </row>
    <row r="520" spans="1:6" ht="15.75" customHeight="1">
      <c r="A520" s="29"/>
      <c r="B520" s="30"/>
      <c r="C520" s="30"/>
      <c r="D520" s="1"/>
      <c r="E520" s="1"/>
      <c r="F520" s="1"/>
    </row>
    <row r="521" spans="1:6" ht="15.75" customHeight="1">
      <c r="A521" s="29"/>
      <c r="B521" s="30"/>
      <c r="C521" s="30"/>
      <c r="D521" s="1"/>
      <c r="E521" s="1"/>
      <c r="F521" s="1"/>
    </row>
    <row r="522" spans="1:6" ht="15.75" customHeight="1">
      <c r="A522" s="29"/>
      <c r="B522" s="30"/>
      <c r="C522" s="30"/>
      <c r="D522" s="1"/>
      <c r="E522" s="1"/>
      <c r="F522" s="1"/>
    </row>
    <row r="523" spans="1:6" ht="15.75" customHeight="1">
      <c r="A523" s="29"/>
      <c r="B523" s="30"/>
      <c r="C523" s="30"/>
      <c r="D523" s="1"/>
      <c r="E523" s="1"/>
      <c r="F523" s="1"/>
    </row>
    <row r="524" spans="1:6" ht="15.75" customHeight="1">
      <c r="A524" s="29"/>
      <c r="B524" s="30"/>
      <c r="C524" s="30"/>
      <c r="D524" s="1"/>
      <c r="E524" s="1"/>
      <c r="F524" s="1"/>
    </row>
    <row r="525" spans="1:6" ht="15.75" customHeight="1">
      <c r="A525" s="29"/>
      <c r="B525" s="30"/>
      <c r="C525" s="30"/>
      <c r="D525" s="1"/>
      <c r="E525" s="1"/>
      <c r="F525" s="1"/>
    </row>
    <row r="526" spans="1:6" ht="15.75" customHeight="1">
      <c r="A526" s="29"/>
      <c r="B526" s="30"/>
      <c r="C526" s="30"/>
      <c r="D526" s="1"/>
      <c r="E526" s="1"/>
      <c r="F526" s="1"/>
    </row>
    <row r="527" spans="1:6" ht="15.75" customHeight="1">
      <c r="A527" s="29"/>
      <c r="B527" s="30"/>
      <c r="C527" s="30"/>
      <c r="D527" s="1"/>
      <c r="E527" s="1"/>
      <c r="F527" s="1"/>
    </row>
    <row r="528" spans="1:6" ht="15.75" customHeight="1">
      <c r="A528" s="29"/>
      <c r="B528" s="30"/>
      <c r="C528" s="30"/>
      <c r="D528" s="1"/>
      <c r="E528" s="1"/>
      <c r="F528" s="1"/>
    </row>
    <row r="529" spans="1:6" ht="15.75" customHeight="1">
      <c r="A529" s="29"/>
      <c r="B529" s="30"/>
      <c r="C529" s="30"/>
      <c r="D529" s="1"/>
      <c r="E529" s="1"/>
      <c r="F529" s="1"/>
    </row>
    <row r="530" spans="1:6" ht="15.75" customHeight="1">
      <c r="A530" s="29"/>
      <c r="B530" s="30"/>
      <c r="C530" s="30"/>
      <c r="D530" s="1"/>
      <c r="E530" s="1"/>
      <c r="F530" s="1"/>
    </row>
    <row r="531" spans="1:6" ht="15.75" customHeight="1">
      <c r="A531" s="29"/>
      <c r="B531" s="30"/>
      <c r="C531" s="30"/>
      <c r="D531" s="1"/>
      <c r="E531" s="1"/>
      <c r="F531" s="1"/>
    </row>
    <row r="532" spans="1:6" ht="15.75" customHeight="1">
      <c r="A532" s="29"/>
      <c r="B532" s="30"/>
      <c r="C532" s="30"/>
      <c r="D532" s="1"/>
      <c r="E532" s="1"/>
      <c r="F532" s="1"/>
    </row>
    <row r="533" spans="1:6" ht="15.75" customHeight="1">
      <c r="A533" s="29"/>
      <c r="B533" s="30"/>
      <c r="C533" s="30"/>
      <c r="D533" s="1"/>
      <c r="E533" s="1"/>
      <c r="F533" s="1"/>
    </row>
    <row r="534" spans="1:6" ht="15.75" customHeight="1">
      <c r="A534" s="29"/>
      <c r="B534" s="30"/>
      <c r="C534" s="30"/>
      <c r="D534" s="1"/>
      <c r="E534" s="1"/>
      <c r="F534" s="1"/>
    </row>
    <row r="535" spans="1:6" ht="15.75" customHeight="1">
      <c r="A535" s="29"/>
      <c r="B535" s="30"/>
      <c r="C535" s="30"/>
      <c r="D535" s="1"/>
      <c r="E535" s="1"/>
      <c r="F535" s="1"/>
    </row>
    <row r="536" spans="1:6" ht="15.75" customHeight="1">
      <c r="A536" s="29"/>
      <c r="B536" s="30"/>
      <c r="C536" s="30"/>
      <c r="D536" s="1"/>
      <c r="E536" s="1"/>
      <c r="F536" s="1"/>
    </row>
    <row r="537" spans="1:6" ht="15.75" customHeight="1">
      <c r="A537" s="29"/>
      <c r="B537" s="30"/>
      <c r="C537" s="30"/>
      <c r="D537" s="1"/>
      <c r="E537" s="1"/>
      <c r="F537" s="1"/>
    </row>
    <row r="538" spans="1:6" ht="15.75" customHeight="1">
      <c r="A538" s="29"/>
      <c r="B538" s="30"/>
      <c r="C538" s="30"/>
      <c r="D538" s="1"/>
      <c r="E538" s="1"/>
      <c r="F538" s="1"/>
    </row>
    <row r="539" spans="1:6" ht="15.75" customHeight="1">
      <c r="A539" s="29"/>
      <c r="B539" s="30"/>
      <c r="C539" s="30"/>
      <c r="D539" s="1"/>
      <c r="E539" s="1"/>
      <c r="F539" s="1"/>
    </row>
    <row r="540" spans="1:6" ht="15.75" customHeight="1">
      <c r="A540" s="29"/>
      <c r="B540" s="30"/>
      <c r="C540" s="30"/>
      <c r="D540" s="1"/>
      <c r="E540" s="1"/>
      <c r="F540" s="1"/>
    </row>
    <row r="541" spans="1:6" ht="15.75" customHeight="1">
      <c r="A541" s="29"/>
      <c r="B541" s="30"/>
      <c r="C541" s="30"/>
      <c r="D541" s="1"/>
      <c r="E541" s="1"/>
      <c r="F541" s="1"/>
    </row>
    <row r="542" spans="1:6" ht="15.75" customHeight="1">
      <c r="A542" s="29"/>
      <c r="B542" s="30"/>
      <c r="C542" s="30"/>
      <c r="D542" s="1"/>
      <c r="E542" s="1"/>
      <c r="F542" s="1"/>
    </row>
    <row r="543" spans="1:6" ht="15.75" customHeight="1">
      <c r="A543" s="29"/>
      <c r="B543" s="30"/>
      <c r="C543" s="30"/>
      <c r="D543" s="1"/>
      <c r="E543" s="1"/>
      <c r="F543" s="1"/>
    </row>
    <row r="544" spans="1:6" ht="15.75" customHeight="1">
      <c r="A544" s="29"/>
      <c r="B544" s="30"/>
      <c r="C544" s="30"/>
      <c r="D544" s="1"/>
      <c r="E544" s="1"/>
      <c r="F544" s="1"/>
    </row>
    <row r="545" spans="1:6" ht="15.75" customHeight="1">
      <c r="A545" s="29"/>
      <c r="B545" s="30"/>
      <c r="C545" s="30"/>
      <c r="D545" s="1"/>
      <c r="E545" s="1"/>
      <c r="F545" s="1"/>
    </row>
    <row r="546" spans="1:6" ht="15.75" customHeight="1">
      <c r="A546" s="29"/>
      <c r="B546" s="30"/>
      <c r="C546" s="30"/>
      <c r="D546" s="1"/>
      <c r="E546" s="1"/>
      <c r="F546" s="1"/>
    </row>
    <row r="547" spans="1:6" ht="15.75" customHeight="1">
      <c r="A547" s="29"/>
      <c r="B547" s="30"/>
      <c r="C547" s="30"/>
      <c r="D547" s="1"/>
      <c r="E547" s="1"/>
      <c r="F547" s="1"/>
    </row>
    <row r="548" spans="1:6" ht="15.75" customHeight="1">
      <c r="A548" s="29"/>
      <c r="B548" s="30"/>
      <c r="C548" s="30"/>
      <c r="D548" s="1"/>
      <c r="E548" s="1"/>
      <c r="F548" s="1"/>
    </row>
    <row r="549" spans="1:6" ht="15.75" customHeight="1">
      <c r="A549" s="29"/>
      <c r="B549" s="30"/>
      <c r="C549" s="30"/>
      <c r="D549" s="1"/>
      <c r="E549" s="1"/>
      <c r="F549" s="1"/>
    </row>
    <row r="550" spans="1:6" ht="15.75" customHeight="1">
      <c r="A550" s="29"/>
      <c r="B550" s="30"/>
      <c r="C550" s="30"/>
      <c r="D550" s="1"/>
      <c r="E550" s="1"/>
      <c r="F550" s="1"/>
    </row>
    <row r="551" spans="1:6" ht="15.75" customHeight="1">
      <c r="A551" s="29"/>
      <c r="B551" s="30"/>
      <c r="C551" s="30"/>
      <c r="D551" s="1"/>
      <c r="E551" s="1"/>
      <c r="F551" s="1"/>
    </row>
    <row r="552" spans="1:6" ht="15.75" customHeight="1">
      <c r="A552" s="29"/>
      <c r="B552" s="30"/>
      <c r="C552" s="30"/>
      <c r="D552" s="1"/>
      <c r="E552" s="1"/>
      <c r="F552" s="1"/>
    </row>
    <row r="553" spans="1:6" ht="15.75" customHeight="1">
      <c r="A553" s="29"/>
      <c r="B553" s="30"/>
      <c r="C553" s="30"/>
      <c r="D553" s="1"/>
      <c r="E553" s="1"/>
      <c r="F553" s="1"/>
    </row>
    <row r="554" spans="1:6" ht="15.75" customHeight="1">
      <c r="A554" s="29"/>
      <c r="B554" s="30"/>
      <c r="C554" s="30"/>
      <c r="D554" s="1"/>
      <c r="E554" s="1"/>
      <c r="F554" s="1"/>
    </row>
    <row r="555" spans="1:6" ht="15.75" customHeight="1">
      <c r="A555" s="29"/>
      <c r="B555" s="30"/>
      <c r="C555" s="30"/>
      <c r="D555" s="1"/>
      <c r="E555" s="1"/>
      <c r="F555" s="1"/>
    </row>
    <row r="556" spans="1:6" ht="15.75" customHeight="1">
      <c r="A556" s="29"/>
      <c r="B556" s="30"/>
      <c r="C556" s="30"/>
      <c r="D556" s="1"/>
      <c r="E556" s="1"/>
      <c r="F556" s="1"/>
    </row>
    <row r="557" spans="1:6" ht="15.75" customHeight="1">
      <c r="A557" s="29"/>
      <c r="B557" s="30"/>
      <c r="C557" s="30"/>
      <c r="D557" s="1"/>
      <c r="E557" s="1"/>
      <c r="F557" s="1"/>
    </row>
    <row r="558" spans="1:6" ht="15.75" customHeight="1">
      <c r="A558" s="29"/>
      <c r="B558" s="30"/>
      <c r="C558" s="30"/>
      <c r="D558" s="1"/>
      <c r="E558" s="1"/>
      <c r="F558" s="1"/>
    </row>
    <row r="559" spans="1:6" ht="15.75" customHeight="1">
      <c r="A559" s="29"/>
      <c r="B559" s="30"/>
      <c r="C559" s="30"/>
      <c r="D559" s="1"/>
      <c r="E559" s="1"/>
      <c r="F559" s="1"/>
    </row>
    <row r="560" spans="1:6" ht="15.75" customHeight="1">
      <c r="A560" s="29"/>
      <c r="B560" s="30"/>
      <c r="C560" s="30"/>
      <c r="D560" s="1"/>
      <c r="E560" s="1"/>
      <c r="F560" s="1"/>
    </row>
    <row r="561" spans="1:6" ht="15.75" customHeight="1">
      <c r="A561" s="29"/>
      <c r="B561" s="30"/>
      <c r="C561" s="30"/>
      <c r="D561" s="1"/>
      <c r="E561" s="1"/>
      <c r="F561" s="1"/>
    </row>
    <row r="562" spans="1:6" ht="15.75" customHeight="1">
      <c r="A562" s="29"/>
      <c r="B562" s="30"/>
      <c r="C562" s="30"/>
      <c r="D562" s="1"/>
      <c r="E562" s="1"/>
      <c r="F562" s="1"/>
    </row>
    <row r="563" spans="1:6" ht="15.75" customHeight="1">
      <c r="A563" s="29"/>
      <c r="B563" s="30"/>
      <c r="C563" s="30"/>
      <c r="D563" s="1"/>
      <c r="E563" s="1"/>
      <c r="F563" s="1"/>
    </row>
    <row r="564" spans="1:6" ht="15.75" customHeight="1">
      <c r="A564" s="29"/>
      <c r="B564" s="30"/>
      <c r="C564" s="30"/>
      <c r="D564" s="1"/>
      <c r="E564" s="1"/>
      <c r="F564" s="1"/>
    </row>
    <row r="565" spans="1:6" ht="15.75" customHeight="1">
      <c r="A565" s="29"/>
      <c r="B565" s="30"/>
      <c r="C565" s="30"/>
      <c r="D565" s="1"/>
      <c r="E565" s="1"/>
      <c r="F565" s="1"/>
    </row>
    <row r="566" spans="1:6" ht="15.75" customHeight="1">
      <c r="A566" s="29"/>
      <c r="B566" s="30"/>
      <c r="C566" s="30"/>
      <c r="D566" s="1"/>
      <c r="E566" s="1"/>
      <c r="F566" s="1"/>
    </row>
    <row r="567" spans="1:6" ht="15.75" customHeight="1">
      <c r="A567" s="29"/>
      <c r="B567" s="30"/>
      <c r="C567" s="30"/>
      <c r="D567" s="1"/>
      <c r="E567" s="1"/>
      <c r="F567" s="1"/>
    </row>
    <row r="568" spans="1:6" ht="15.75" customHeight="1">
      <c r="A568" s="29"/>
      <c r="B568" s="30"/>
      <c r="C568" s="30"/>
      <c r="D568" s="1"/>
      <c r="E568" s="1"/>
      <c r="F568" s="1"/>
    </row>
    <row r="569" spans="1:6" ht="15.75" customHeight="1">
      <c r="A569" s="29"/>
      <c r="B569" s="30"/>
      <c r="C569" s="30"/>
      <c r="D569" s="1"/>
      <c r="E569" s="1"/>
      <c r="F569" s="1"/>
    </row>
    <row r="570" spans="1:6" ht="15.75" customHeight="1">
      <c r="A570" s="29"/>
      <c r="B570" s="30"/>
      <c r="C570" s="30"/>
      <c r="D570" s="1"/>
      <c r="E570" s="1"/>
      <c r="F570" s="1"/>
    </row>
    <row r="571" spans="1:6" ht="15.75" customHeight="1">
      <c r="A571" s="29"/>
      <c r="B571" s="30"/>
      <c r="C571" s="30"/>
      <c r="D571" s="1"/>
      <c r="E571" s="1"/>
      <c r="F571" s="1"/>
    </row>
    <row r="572" spans="1:6" ht="15.75" customHeight="1">
      <c r="A572" s="29"/>
      <c r="B572" s="30"/>
      <c r="C572" s="30"/>
      <c r="D572" s="1"/>
      <c r="E572" s="1"/>
      <c r="F572" s="1"/>
    </row>
    <row r="573" spans="1:6" ht="15.75" customHeight="1">
      <c r="A573" s="29"/>
      <c r="B573" s="30"/>
      <c r="C573" s="30"/>
      <c r="D573" s="1"/>
      <c r="E573" s="1"/>
      <c r="F573" s="1"/>
    </row>
    <row r="574" spans="1:6" ht="15.75" customHeight="1">
      <c r="A574" s="29"/>
      <c r="B574" s="30"/>
      <c r="C574" s="30"/>
      <c r="D574" s="1"/>
      <c r="E574" s="1"/>
      <c r="F574" s="1"/>
    </row>
    <row r="575" spans="1:6" ht="15.75" customHeight="1">
      <c r="A575" s="29"/>
      <c r="B575" s="30"/>
      <c r="C575" s="30"/>
      <c r="D575" s="1"/>
      <c r="E575" s="1"/>
      <c r="F575" s="1"/>
    </row>
    <row r="576" spans="1:6" ht="15.75" customHeight="1">
      <c r="A576" s="29"/>
      <c r="B576" s="30"/>
      <c r="C576" s="30"/>
      <c r="D576" s="1"/>
      <c r="E576" s="1"/>
      <c r="F576" s="1"/>
    </row>
    <row r="577" spans="1:6" ht="15.75" customHeight="1">
      <c r="A577" s="29"/>
      <c r="B577" s="30"/>
      <c r="C577" s="30"/>
      <c r="D577" s="1"/>
      <c r="E577" s="1"/>
      <c r="F577" s="1"/>
    </row>
    <row r="578" spans="1:6" ht="15.75" customHeight="1">
      <c r="A578" s="29"/>
      <c r="B578" s="30"/>
      <c r="C578" s="30"/>
      <c r="D578" s="1"/>
      <c r="E578" s="1"/>
      <c r="F578" s="1"/>
    </row>
    <row r="579" spans="1:6" ht="15.75" customHeight="1">
      <c r="A579" s="29"/>
      <c r="B579" s="30"/>
      <c r="C579" s="30"/>
      <c r="D579" s="1"/>
      <c r="E579" s="1"/>
      <c r="F579" s="1"/>
    </row>
    <row r="580" spans="1:6" ht="15.75" customHeight="1">
      <c r="A580" s="29"/>
      <c r="B580" s="30"/>
      <c r="C580" s="30"/>
      <c r="D580" s="1"/>
      <c r="E580" s="1"/>
      <c r="F580" s="1"/>
    </row>
    <row r="581" spans="1:6" ht="15.75" customHeight="1">
      <c r="A581" s="29"/>
      <c r="B581" s="30"/>
      <c r="C581" s="30"/>
      <c r="D581" s="1"/>
      <c r="E581" s="1"/>
      <c r="F581" s="1"/>
    </row>
    <row r="582" spans="1:6" ht="15.75" customHeight="1">
      <c r="A582" s="29"/>
      <c r="B582" s="30"/>
      <c r="C582" s="30"/>
      <c r="D582" s="1"/>
      <c r="E582" s="1"/>
      <c r="F582" s="1"/>
    </row>
    <row r="583" spans="1:6" ht="15.75" customHeight="1">
      <c r="A583" s="29"/>
      <c r="B583" s="30"/>
      <c r="C583" s="30"/>
      <c r="D583" s="1"/>
      <c r="E583" s="1"/>
      <c r="F583" s="1"/>
    </row>
    <row r="584" spans="1:6" ht="15.75" customHeight="1">
      <c r="A584" s="29"/>
      <c r="B584" s="30"/>
      <c r="C584" s="30"/>
      <c r="D584" s="1"/>
      <c r="E584" s="1"/>
      <c r="F584" s="1"/>
    </row>
    <row r="585" spans="1:6" ht="15.75" customHeight="1">
      <c r="A585" s="29"/>
      <c r="B585" s="30"/>
      <c r="C585" s="30"/>
      <c r="D585" s="1"/>
      <c r="E585" s="1"/>
      <c r="F585" s="1"/>
    </row>
    <row r="586" spans="1:6" ht="15.75" customHeight="1">
      <c r="A586" s="29"/>
      <c r="B586" s="30"/>
      <c r="C586" s="30"/>
      <c r="D586" s="1"/>
      <c r="E586" s="1"/>
      <c r="F586" s="1"/>
    </row>
    <row r="587" spans="1:6" ht="15.75" customHeight="1">
      <c r="A587" s="29"/>
      <c r="B587" s="30"/>
      <c r="C587" s="30"/>
      <c r="D587" s="1"/>
      <c r="E587" s="1"/>
      <c r="F587" s="1"/>
    </row>
    <row r="588" spans="1:6" ht="15.75" customHeight="1">
      <c r="A588" s="29"/>
      <c r="B588" s="30"/>
      <c r="C588" s="30"/>
      <c r="D588" s="1"/>
      <c r="E588" s="1"/>
      <c r="F588" s="1"/>
    </row>
    <row r="589" spans="1:6" ht="15.75" customHeight="1">
      <c r="A589" s="29"/>
      <c r="B589" s="30"/>
      <c r="C589" s="30"/>
      <c r="D589" s="1"/>
      <c r="E589" s="1"/>
      <c r="F589" s="1"/>
    </row>
    <row r="590" spans="1:6" ht="15.75" customHeight="1">
      <c r="A590" s="29"/>
      <c r="B590" s="30"/>
      <c r="C590" s="30"/>
      <c r="D590" s="1"/>
      <c r="E590" s="1"/>
      <c r="F590" s="1"/>
    </row>
    <row r="591" spans="1:6" ht="15.75" customHeight="1">
      <c r="A591" s="29"/>
      <c r="B591" s="30"/>
      <c r="C591" s="30"/>
      <c r="D591" s="1"/>
      <c r="E591" s="1"/>
      <c r="F591" s="1"/>
    </row>
    <row r="592" spans="1:6" ht="15.75" customHeight="1">
      <c r="A592" s="29"/>
      <c r="B592" s="30"/>
      <c r="C592" s="30"/>
      <c r="D592" s="1"/>
      <c r="E592" s="1"/>
      <c r="F592" s="1"/>
    </row>
    <row r="593" spans="1:6" ht="15.75" customHeight="1">
      <c r="A593" s="29"/>
      <c r="B593" s="30"/>
      <c r="C593" s="30"/>
      <c r="D593" s="1"/>
      <c r="E593" s="1"/>
      <c r="F593" s="1"/>
    </row>
    <row r="594" spans="1:6" ht="15.75" customHeight="1">
      <c r="A594" s="29"/>
      <c r="B594" s="30"/>
      <c r="C594" s="30"/>
      <c r="D594" s="1"/>
      <c r="E594" s="1"/>
      <c r="F594" s="1"/>
    </row>
    <row r="595" spans="1:6" ht="15.75" customHeight="1">
      <c r="A595" s="29"/>
      <c r="B595" s="30"/>
      <c r="C595" s="30"/>
      <c r="D595" s="1"/>
      <c r="E595" s="1"/>
      <c r="F595" s="1"/>
    </row>
    <row r="596" spans="1:6" ht="15.75" customHeight="1">
      <c r="A596" s="29"/>
      <c r="B596" s="30"/>
      <c r="C596" s="30"/>
      <c r="D596" s="1"/>
      <c r="E596" s="1"/>
      <c r="F596" s="1"/>
    </row>
    <row r="597" spans="1:6" ht="15.75" customHeight="1">
      <c r="A597" s="29"/>
      <c r="B597" s="30"/>
      <c r="C597" s="30"/>
      <c r="D597" s="1"/>
      <c r="E597" s="1"/>
      <c r="F597" s="1"/>
    </row>
    <row r="598" spans="1:6" ht="15.75" customHeight="1">
      <c r="A598" s="29"/>
      <c r="B598" s="30"/>
      <c r="C598" s="30"/>
      <c r="D598" s="1"/>
      <c r="E598" s="1"/>
      <c r="F598" s="1"/>
    </row>
    <row r="599" spans="1:6" ht="15.75" customHeight="1">
      <c r="A599" s="29"/>
      <c r="B599" s="30"/>
      <c r="C599" s="30"/>
      <c r="D599" s="1"/>
      <c r="E599" s="1"/>
      <c r="F599" s="1"/>
    </row>
    <row r="600" spans="1:6" ht="15.75" customHeight="1">
      <c r="A600" s="29"/>
      <c r="B600" s="30"/>
      <c r="C600" s="30"/>
      <c r="D600" s="1"/>
      <c r="E600" s="1"/>
      <c r="F600" s="1"/>
    </row>
    <row r="601" spans="1:6" ht="15.75" customHeight="1">
      <c r="A601" s="29"/>
      <c r="B601" s="30"/>
      <c r="C601" s="30"/>
      <c r="D601" s="1"/>
      <c r="E601" s="1"/>
      <c r="F601" s="1"/>
    </row>
    <row r="602" spans="1:6" ht="15.75" customHeight="1">
      <c r="A602" s="29"/>
      <c r="B602" s="30"/>
      <c r="C602" s="30"/>
      <c r="D602" s="1"/>
      <c r="E602" s="1"/>
      <c r="F602" s="1"/>
    </row>
    <row r="603" spans="1:6" ht="15.75" customHeight="1">
      <c r="A603" s="29"/>
      <c r="B603" s="30"/>
      <c r="C603" s="30"/>
      <c r="D603" s="1"/>
      <c r="E603" s="1"/>
      <c r="F603" s="1"/>
    </row>
    <row r="604" spans="1:6" ht="15.75" customHeight="1">
      <c r="A604" s="29"/>
      <c r="B604" s="30"/>
      <c r="C604" s="30"/>
      <c r="D604" s="1"/>
      <c r="E604" s="1"/>
      <c r="F604" s="1"/>
    </row>
    <row r="605" spans="1:6" ht="15.75" customHeight="1">
      <c r="A605" s="29"/>
      <c r="B605" s="30"/>
      <c r="C605" s="30"/>
      <c r="D605" s="1"/>
      <c r="E605" s="1"/>
      <c r="F605" s="1"/>
    </row>
    <row r="606" spans="1:6" ht="15.75" customHeight="1">
      <c r="A606" s="29"/>
      <c r="B606" s="30"/>
      <c r="C606" s="30"/>
      <c r="D606" s="1"/>
      <c r="E606" s="1"/>
      <c r="F606" s="1"/>
    </row>
    <row r="607" spans="1:6" ht="15.75" customHeight="1">
      <c r="A607" s="29"/>
      <c r="B607" s="30"/>
      <c r="C607" s="30"/>
      <c r="D607" s="1"/>
      <c r="E607" s="1"/>
      <c r="F607" s="1"/>
    </row>
    <row r="608" spans="1:6" ht="15.75" customHeight="1">
      <c r="A608" s="29"/>
      <c r="B608" s="30"/>
      <c r="C608" s="30"/>
      <c r="D608" s="1"/>
      <c r="E608" s="1"/>
      <c r="F608" s="1"/>
    </row>
    <row r="609" spans="1:6" ht="15.75" customHeight="1">
      <c r="A609" s="29"/>
      <c r="B609" s="30"/>
      <c r="C609" s="30"/>
      <c r="D609" s="1"/>
      <c r="E609" s="1"/>
      <c r="F609" s="1"/>
    </row>
    <row r="610" spans="1:6" ht="15.75" customHeight="1">
      <c r="A610" s="29"/>
      <c r="B610" s="30"/>
      <c r="C610" s="30"/>
      <c r="D610" s="1"/>
      <c r="E610" s="1"/>
      <c r="F610" s="1"/>
    </row>
    <row r="611" spans="1:6" ht="15.75" customHeight="1">
      <c r="A611" s="29"/>
      <c r="B611" s="30"/>
      <c r="C611" s="30"/>
      <c r="D611" s="1"/>
      <c r="E611" s="1"/>
      <c r="F611" s="1"/>
    </row>
    <row r="612" spans="1:6" ht="15.75" customHeight="1">
      <c r="A612" s="29"/>
      <c r="B612" s="30"/>
      <c r="C612" s="30"/>
      <c r="D612" s="1"/>
      <c r="E612" s="1"/>
      <c r="F612" s="1"/>
    </row>
    <row r="613" spans="1:6" ht="15.75" customHeight="1">
      <c r="A613" s="29"/>
      <c r="B613" s="30"/>
      <c r="C613" s="30"/>
      <c r="D613" s="1"/>
      <c r="E613" s="1"/>
      <c r="F613" s="1"/>
    </row>
    <row r="614" spans="1:6" ht="15.75" customHeight="1">
      <c r="A614" s="29"/>
      <c r="B614" s="30"/>
      <c r="C614" s="30"/>
      <c r="D614" s="1"/>
      <c r="E614" s="1"/>
      <c r="F614" s="1"/>
    </row>
    <row r="615" spans="1:6" ht="15.75" customHeight="1">
      <c r="A615" s="29"/>
      <c r="B615" s="30"/>
      <c r="C615" s="30"/>
      <c r="D615" s="1"/>
      <c r="E615" s="1"/>
      <c r="F615" s="1"/>
    </row>
    <row r="616" spans="1:6" ht="15.75" customHeight="1">
      <c r="A616" s="29"/>
      <c r="B616" s="30"/>
      <c r="C616" s="30"/>
      <c r="D616" s="1"/>
      <c r="E616" s="1"/>
      <c r="F616" s="1"/>
    </row>
    <row r="617" spans="1:6" ht="15.75" customHeight="1">
      <c r="A617" s="29"/>
      <c r="B617" s="30"/>
      <c r="C617" s="30"/>
      <c r="D617" s="1"/>
      <c r="E617" s="1"/>
      <c r="F617" s="1"/>
    </row>
    <row r="618" spans="1:6" ht="15.75" customHeight="1">
      <c r="A618" s="29"/>
      <c r="B618" s="30"/>
      <c r="C618" s="30"/>
      <c r="D618" s="1"/>
      <c r="E618" s="1"/>
      <c r="F618" s="1"/>
    </row>
    <row r="619" spans="1:6" ht="15.75" customHeight="1">
      <c r="A619" s="29"/>
      <c r="B619" s="30"/>
      <c r="C619" s="30"/>
      <c r="D619" s="1"/>
      <c r="E619" s="1"/>
      <c r="F619" s="1"/>
    </row>
    <row r="620" spans="1:6" ht="15.75" customHeight="1">
      <c r="A620" s="29"/>
      <c r="B620" s="30"/>
      <c r="C620" s="30"/>
      <c r="D620" s="1"/>
      <c r="E620" s="1"/>
      <c r="F620" s="1"/>
    </row>
    <row r="621" spans="1:6" ht="15.75" customHeight="1">
      <c r="A621" s="29"/>
      <c r="B621" s="30"/>
      <c r="C621" s="30"/>
      <c r="D621" s="1"/>
      <c r="E621" s="1"/>
      <c r="F621" s="1"/>
    </row>
    <row r="622" spans="1:6" ht="15.75" customHeight="1">
      <c r="A622" s="29"/>
      <c r="B622" s="30"/>
      <c r="C622" s="30"/>
      <c r="D622" s="1"/>
      <c r="E622" s="1"/>
      <c r="F622" s="1"/>
    </row>
    <row r="623" spans="1:6" ht="15.75" customHeight="1">
      <c r="A623" s="29"/>
      <c r="B623" s="30"/>
      <c r="C623" s="30"/>
      <c r="D623" s="1"/>
      <c r="E623" s="1"/>
      <c r="F623" s="1"/>
    </row>
    <row r="624" spans="1:6" ht="15.75" customHeight="1">
      <c r="A624" s="29"/>
      <c r="B624" s="30"/>
      <c r="C624" s="30"/>
      <c r="D624" s="1"/>
      <c r="E624" s="1"/>
      <c r="F624" s="1"/>
    </row>
    <row r="625" spans="1:6" ht="15.75" customHeight="1">
      <c r="A625" s="29"/>
      <c r="B625" s="30"/>
      <c r="C625" s="30"/>
      <c r="D625" s="1"/>
      <c r="E625" s="1"/>
      <c r="F625" s="1"/>
    </row>
    <row r="626" spans="1:6" ht="15.75" customHeight="1">
      <c r="A626" s="29"/>
      <c r="B626" s="30"/>
      <c r="C626" s="30"/>
      <c r="D626" s="1"/>
      <c r="E626" s="1"/>
      <c r="F626" s="1"/>
    </row>
    <row r="627" spans="1:6" ht="15.75" customHeight="1">
      <c r="A627" s="29"/>
      <c r="B627" s="30"/>
      <c r="C627" s="30"/>
      <c r="D627" s="1"/>
      <c r="E627" s="1"/>
      <c r="F627" s="1"/>
    </row>
    <row r="628" spans="1:6" ht="15.75" customHeight="1">
      <c r="A628" s="29"/>
      <c r="B628" s="30"/>
      <c r="C628" s="30"/>
      <c r="D628" s="1"/>
      <c r="E628" s="1"/>
      <c r="F628" s="1"/>
    </row>
    <row r="629" spans="1:6" ht="15.75" customHeight="1">
      <c r="A629" s="29"/>
      <c r="B629" s="30"/>
      <c r="C629" s="30"/>
      <c r="D629" s="1"/>
      <c r="E629" s="1"/>
      <c r="F629" s="1"/>
    </row>
    <row r="630" spans="1:6" ht="15.75" customHeight="1">
      <c r="A630" s="29"/>
      <c r="B630" s="30"/>
      <c r="C630" s="30"/>
      <c r="D630" s="1"/>
      <c r="E630" s="1"/>
      <c r="F630" s="1"/>
    </row>
    <row r="631" spans="1:6" ht="15.75" customHeight="1">
      <c r="A631" s="29"/>
      <c r="B631" s="30"/>
      <c r="C631" s="30"/>
      <c r="D631" s="1"/>
      <c r="E631" s="1"/>
      <c r="F631" s="1"/>
    </row>
    <row r="632" spans="1:6" ht="15.75" customHeight="1">
      <c r="A632" s="29"/>
      <c r="B632" s="30"/>
      <c r="C632" s="30"/>
      <c r="D632" s="1"/>
      <c r="E632" s="1"/>
      <c r="F632" s="1"/>
    </row>
    <row r="633" spans="1:6" ht="15.75" customHeight="1">
      <c r="A633" s="29"/>
      <c r="B633" s="30"/>
      <c r="C633" s="30"/>
      <c r="D633" s="1"/>
      <c r="E633" s="1"/>
      <c r="F633" s="1"/>
    </row>
    <row r="634" spans="1:6" ht="15.75" customHeight="1">
      <c r="A634" s="29"/>
      <c r="B634" s="30"/>
      <c r="C634" s="30"/>
      <c r="D634" s="1"/>
      <c r="E634" s="1"/>
      <c r="F634" s="1"/>
    </row>
    <row r="635" spans="1:6" ht="15.75" customHeight="1">
      <c r="A635" s="29"/>
      <c r="B635" s="30"/>
      <c r="C635" s="30"/>
      <c r="D635" s="1"/>
      <c r="E635" s="1"/>
      <c r="F635" s="1"/>
    </row>
    <row r="636" spans="1:6" ht="15.75" customHeight="1">
      <c r="A636" s="29"/>
      <c r="B636" s="30"/>
      <c r="C636" s="30"/>
      <c r="D636" s="1"/>
      <c r="E636" s="1"/>
      <c r="F636" s="1"/>
    </row>
    <row r="637" spans="1:6" ht="15.75" customHeight="1">
      <c r="A637" s="29"/>
      <c r="B637" s="30"/>
      <c r="C637" s="30"/>
      <c r="D637" s="1"/>
      <c r="E637" s="1"/>
      <c r="F637" s="1"/>
    </row>
    <row r="638" spans="1:6" ht="15.75" customHeight="1">
      <c r="A638" s="29"/>
      <c r="B638" s="30"/>
      <c r="C638" s="30"/>
      <c r="D638" s="1"/>
      <c r="E638" s="1"/>
      <c r="F638" s="1"/>
    </row>
    <row r="639" spans="1:6" ht="15.75" customHeight="1">
      <c r="A639" s="29"/>
      <c r="B639" s="30"/>
      <c r="C639" s="30"/>
      <c r="D639" s="1"/>
      <c r="E639" s="1"/>
      <c r="F639" s="1"/>
    </row>
    <row r="640" spans="1:6" ht="15.75" customHeight="1">
      <c r="A640" s="29"/>
      <c r="B640" s="30"/>
      <c r="C640" s="30"/>
      <c r="D640" s="1"/>
      <c r="E640" s="1"/>
      <c r="F640" s="1"/>
    </row>
    <row r="641" spans="1:6" ht="15.75" customHeight="1">
      <c r="A641" s="29"/>
      <c r="B641" s="30"/>
      <c r="C641" s="30"/>
      <c r="D641" s="1"/>
      <c r="E641" s="1"/>
      <c r="F641" s="1"/>
    </row>
    <row r="642" spans="1:6" ht="15.75" customHeight="1">
      <c r="A642" s="29"/>
      <c r="B642" s="30"/>
      <c r="C642" s="30"/>
      <c r="D642" s="1"/>
      <c r="E642" s="1"/>
      <c r="F642" s="1"/>
    </row>
    <row r="643" spans="1:6" ht="15.75" customHeight="1">
      <c r="A643" s="29"/>
      <c r="B643" s="30"/>
      <c r="C643" s="30"/>
      <c r="D643" s="1"/>
      <c r="E643" s="1"/>
      <c r="F643" s="1"/>
    </row>
    <row r="644" spans="1:6" ht="15.75" customHeight="1">
      <c r="A644" s="29"/>
      <c r="B644" s="30"/>
      <c r="C644" s="30"/>
      <c r="D644" s="1"/>
      <c r="E644" s="1"/>
      <c r="F644" s="1"/>
    </row>
    <row r="645" spans="1:6" ht="15.75" customHeight="1">
      <c r="A645" s="29"/>
      <c r="B645" s="30"/>
      <c r="C645" s="30"/>
      <c r="D645" s="1"/>
      <c r="E645" s="1"/>
      <c r="F645" s="1"/>
    </row>
    <row r="646" spans="1:6" ht="15.75" customHeight="1">
      <c r="A646" s="29"/>
      <c r="B646" s="30"/>
      <c r="C646" s="30"/>
      <c r="D646" s="1"/>
      <c r="E646" s="1"/>
      <c r="F646" s="1"/>
    </row>
    <row r="647" spans="1:6" ht="15.75" customHeight="1">
      <c r="A647" s="29"/>
      <c r="B647" s="30"/>
      <c r="C647" s="30"/>
      <c r="D647" s="1"/>
      <c r="E647" s="1"/>
      <c r="F647" s="1"/>
    </row>
    <row r="648" spans="1:6" ht="15.75" customHeight="1">
      <c r="A648" s="29"/>
      <c r="B648" s="30"/>
      <c r="C648" s="30"/>
      <c r="D648" s="1"/>
      <c r="E648" s="1"/>
      <c r="F648" s="1"/>
    </row>
    <row r="649" spans="1:6" ht="15.75" customHeight="1">
      <c r="A649" s="29"/>
      <c r="B649" s="30"/>
      <c r="C649" s="30"/>
      <c r="D649" s="1"/>
      <c r="E649" s="1"/>
      <c r="F649" s="1"/>
    </row>
    <row r="650" spans="1:6" ht="15.75" customHeight="1">
      <c r="A650" s="29"/>
      <c r="B650" s="30"/>
      <c r="C650" s="30"/>
      <c r="D650" s="1"/>
      <c r="E650" s="1"/>
      <c r="F650" s="1"/>
    </row>
    <row r="651" spans="1:6" ht="15.75" customHeight="1">
      <c r="A651" s="29"/>
      <c r="B651" s="30"/>
      <c r="C651" s="30"/>
      <c r="D651" s="1"/>
      <c r="E651" s="1"/>
      <c r="F651" s="1"/>
    </row>
    <row r="652" spans="1:6" ht="15.75" customHeight="1">
      <c r="A652" s="29"/>
      <c r="B652" s="30"/>
      <c r="C652" s="30"/>
      <c r="D652" s="1"/>
      <c r="E652" s="1"/>
      <c r="F652" s="1"/>
    </row>
    <row r="653" spans="1:6" ht="15.75" customHeight="1">
      <c r="A653" s="29"/>
      <c r="B653" s="30"/>
      <c r="C653" s="30"/>
      <c r="D653" s="1"/>
      <c r="E653" s="1"/>
      <c r="F653" s="1"/>
    </row>
    <row r="654" spans="1:6" ht="15.75" customHeight="1">
      <c r="A654" s="29"/>
      <c r="B654" s="30"/>
      <c r="C654" s="30"/>
      <c r="D654" s="1"/>
      <c r="E654" s="1"/>
      <c r="F654" s="1"/>
    </row>
    <row r="655" spans="1:6" ht="15.75" customHeight="1">
      <c r="A655" s="29"/>
      <c r="B655" s="30"/>
      <c r="C655" s="30"/>
      <c r="D655" s="1"/>
      <c r="E655" s="1"/>
      <c r="F655" s="1"/>
    </row>
    <row r="656" spans="1:6" ht="15.75" customHeight="1">
      <c r="A656" s="29"/>
      <c r="B656" s="30"/>
      <c r="C656" s="30"/>
      <c r="D656" s="1"/>
      <c r="E656" s="1"/>
      <c r="F656" s="1"/>
    </row>
    <row r="657" spans="1:6" ht="15.75" customHeight="1">
      <c r="A657" s="29"/>
      <c r="B657" s="30"/>
      <c r="C657" s="30"/>
      <c r="D657" s="1"/>
      <c r="E657" s="1"/>
      <c r="F657" s="1"/>
    </row>
    <row r="658" spans="1:6" ht="15.75" customHeight="1">
      <c r="A658" s="29"/>
      <c r="B658" s="30"/>
      <c r="C658" s="30"/>
      <c r="D658" s="1"/>
      <c r="E658" s="1"/>
      <c r="F658" s="1"/>
    </row>
    <row r="659" spans="1:6" ht="15.75" customHeight="1">
      <c r="A659" s="29"/>
      <c r="B659" s="30"/>
      <c r="C659" s="30"/>
      <c r="D659" s="1"/>
      <c r="E659" s="1"/>
      <c r="F659" s="1"/>
    </row>
    <row r="660" spans="1:6" ht="15.75" customHeight="1">
      <c r="A660" s="29"/>
      <c r="B660" s="30"/>
      <c r="C660" s="30"/>
      <c r="D660" s="1"/>
      <c r="E660" s="1"/>
      <c r="F660" s="1"/>
    </row>
    <row r="661" spans="1:6" ht="15.75" customHeight="1">
      <c r="A661" s="29"/>
      <c r="B661" s="30"/>
      <c r="C661" s="30"/>
      <c r="D661" s="1"/>
      <c r="E661" s="1"/>
      <c r="F661" s="1"/>
    </row>
    <row r="662" spans="1:6" ht="15.75" customHeight="1">
      <c r="A662" s="29"/>
      <c r="B662" s="30"/>
      <c r="C662" s="30"/>
      <c r="D662" s="1"/>
      <c r="E662" s="1"/>
      <c r="F662" s="1"/>
    </row>
    <row r="663" spans="1:6" ht="15.75" customHeight="1">
      <c r="A663" s="29"/>
      <c r="B663" s="30"/>
      <c r="C663" s="30"/>
      <c r="D663" s="1"/>
      <c r="E663" s="1"/>
      <c r="F663" s="1"/>
    </row>
    <row r="664" spans="1:6" ht="15.75" customHeight="1">
      <c r="A664" s="29"/>
      <c r="B664" s="30"/>
      <c r="C664" s="30"/>
      <c r="D664" s="1"/>
      <c r="E664" s="1"/>
      <c r="F664" s="1"/>
    </row>
    <row r="665" spans="1:6" ht="15.75" customHeight="1">
      <c r="A665" s="29"/>
      <c r="B665" s="30"/>
      <c r="C665" s="30"/>
      <c r="D665" s="1"/>
      <c r="E665" s="1"/>
      <c r="F665" s="1"/>
    </row>
    <row r="666" spans="1:6" ht="15.75" customHeight="1">
      <c r="A666" s="29"/>
      <c r="B666" s="30"/>
      <c r="C666" s="30"/>
      <c r="D666" s="1"/>
      <c r="E666" s="1"/>
      <c r="F666" s="1"/>
    </row>
    <row r="667" spans="1:6" ht="15.75" customHeight="1">
      <c r="A667" s="29"/>
      <c r="B667" s="30"/>
      <c r="C667" s="30"/>
      <c r="D667" s="1"/>
      <c r="E667" s="1"/>
      <c r="F667" s="1"/>
    </row>
    <row r="668" spans="1:6" ht="15.75" customHeight="1">
      <c r="A668" s="29"/>
      <c r="B668" s="30"/>
      <c r="C668" s="30"/>
      <c r="D668" s="1"/>
      <c r="E668" s="1"/>
      <c r="F668" s="1"/>
    </row>
    <row r="669" spans="1:6" ht="15.75" customHeight="1">
      <c r="A669" s="29"/>
      <c r="B669" s="30"/>
      <c r="C669" s="30"/>
      <c r="D669" s="1"/>
      <c r="E669" s="1"/>
      <c r="F669" s="1"/>
    </row>
    <row r="670" spans="1:6" ht="15.75" customHeight="1">
      <c r="A670" s="29"/>
      <c r="B670" s="30"/>
      <c r="C670" s="30"/>
      <c r="D670" s="1"/>
      <c r="E670" s="1"/>
      <c r="F670" s="1"/>
    </row>
    <row r="671" spans="1:6" ht="15.75" customHeight="1">
      <c r="A671" s="29"/>
      <c r="B671" s="30"/>
      <c r="C671" s="30"/>
      <c r="D671" s="1"/>
      <c r="E671" s="1"/>
      <c r="F671" s="1"/>
    </row>
    <row r="672" spans="1:6" ht="15.75" customHeight="1">
      <c r="A672" s="29"/>
      <c r="B672" s="30"/>
      <c r="C672" s="30"/>
      <c r="D672" s="1"/>
      <c r="E672" s="1"/>
      <c r="F672" s="1"/>
    </row>
    <row r="673" spans="1:6" ht="15.75" customHeight="1">
      <c r="A673" s="29"/>
      <c r="B673" s="30"/>
      <c r="C673" s="30"/>
      <c r="D673" s="1"/>
      <c r="E673" s="1"/>
      <c r="F673" s="1"/>
    </row>
    <row r="674" spans="1:6" ht="15.75" customHeight="1">
      <c r="A674" s="29"/>
      <c r="B674" s="30"/>
      <c r="C674" s="30"/>
      <c r="D674" s="1"/>
      <c r="E674" s="1"/>
      <c r="F674" s="1"/>
    </row>
    <row r="675" spans="1:6" ht="15.75" customHeight="1">
      <c r="A675" s="29"/>
      <c r="B675" s="30"/>
      <c r="C675" s="30"/>
      <c r="D675" s="1"/>
      <c r="E675" s="1"/>
      <c r="F675" s="1"/>
    </row>
    <row r="676" spans="1:6" ht="15.75" customHeight="1">
      <c r="A676" s="29"/>
      <c r="B676" s="30"/>
      <c r="C676" s="30"/>
      <c r="D676" s="1"/>
      <c r="E676" s="1"/>
      <c r="F676" s="1"/>
    </row>
    <row r="677" spans="1:6" ht="15.75" customHeight="1">
      <c r="A677" s="29"/>
      <c r="B677" s="30"/>
      <c r="C677" s="30"/>
      <c r="D677" s="1"/>
      <c r="E677" s="1"/>
      <c r="F677" s="1"/>
    </row>
    <row r="678" spans="1:6" ht="15.75" customHeight="1">
      <c r="A678" s="29"/>
      <c r="B678" s="30"/>
      <c r="C678" s="30"/>
      <c r="D678" s="1"/>
      <c r="E678" s="1"/>
      <c r="F678" s="1"/>
    </row>
    <row r="679" spans="1:6" ht="15.75" customHeight="1">
      <c r="A679" s="29"/>
      <c r="B679" s="30"/>
      <c r="C679" s="30"/>
      <c r="D679" s="1"/>
      <c r="E679" s="1"/>
      <c r="F679" s="1"/>
    </row>
    <row r="680" spans="1:6" ht="15.75" customHeight="1">
      <c r="A680" s="29"/>
      <c r="B680" s="30"/>
      <c r="C680" s="30"/>
      <c r="D680" s="1"/>
      <c r="E680" s="1"/>
      <c r="F680" s="1"/>
    </row>
    <row r="681" spans="1:6" ht="15.75" customHeight="1">
      <c r="A681" s="29"/>
      <c r="B681" s="30"/>
      <c r="C681" s="30"/>
      <c r="D681" s="1"/>
      <c r="E681" s="1"/>
      <c r="F681" s="1"/>
    </row>
    <row r="682" spans="1:6" ht="15.75" customHeight="1">
      <c r="A682" s="29"/>
      <c r="B682" s="30"/>
      <c r="C682" s="30"/>
      <c r="D682" s="1"/>
      <c r="E682" s="1"/>
      <c r="F682" s="1"/>
    </row>
    <row r="683" spans="1:6" ht="15.75" customHeight="1">
      <c r="A683" s="29"/>
      <c r="B683" s="30"/>
      <c r="C683" s="30"/>
      <c r="D683" s="1"/>
      <c r="E683" s="1"/>
      <c r="F683" s="1"/>
    </row>
    <row r="684" spans="1:6" ht="15.75" customHeight="1">
      <c r="A684" s="29"/>
      <c r="B684" s="30"/>
      <c r="C684" s="30"/>
      <c r="D684" s="1"/>
      <c r="E684" s="1"/>
      <c r="F684" s="1"/>
    </row>
    <row r="685" spans="1:6" ht="15.75" customHeight="1">
      <c r="A685" s="29"/>
      <c r="B685" s="30"/>
      <c r="C685" s="30"/>
      <c r="D685" s="1"/>
      <c r="E685" s="1"/>
      <c r="F685" s="1"/>
    </row>
    <row r="686" spans="1:6" ht="15.75" customHeight="1">
      <c r="A686" s="29"/>
      <c r="B686" s="30"/>
      <c r="C686" s="30"/>
      <c r="D686" s="1"/>
      <c r="E686" s="1"/>
      <c r="F686" s="1"/>
    </row>
    <row r="687" spans="1:6" ht="15.75" customHeight="1">
      <c r="A687" s="29"/>
      <c r="B687" s="30"/>
      <c r="C687" s="30"/>
      <c r="D687" s="1"/>
      <c r="E687" s="1"/>
      <c r="F687" s="1"/>
    </row>
    <row r="688" spans="1:6" ht="15.75" customHeight="1">
      <c r="A688" s="29"/>
      <c r="B688" s="30"/>
      <c r="C688" s="30"/>
      <c r="D688" s="1"/>
      <c r="E688" s="1"/>
      <c r="F688" s="1"/>
    </row>
    <row r="689" spans="1:6" ht="15.75" customHeight="1">
      <c r="A689" s="29"/>
      <c r="B689" s="30"/>
      <c r="C689" s="30"/>
      <c r="D689" s="1"/>
      <c r="E689" s="1"/>
      <c r="F689" s="1"/>
    </row>
    <row r="690" spans="1:6" ht="15.75" customHeight="1">
      <c r="A690" s="29"/>
      <c r="B690" s="30"/>
      <c r="C690" s="30"/>
      <c r="D690" s="1"/>
      <c r="E690" s="1"/>
      <c r="F690" s="1"/>
    </row>
    <row r="691" spans="1:6" ht="15.75" customHeight="1">
      <c r="A691" s="29"/>
      <c r="B691" s="30"/>
      <c r="C691" s="30"/>
      <c r="D691" s="1"/>
      <c r="E691" s="1"/>
      <c r="F691" s="1"/>
    </row>
    <row r="692" spans="1:6" ht="15.75" customHeight="1">
      <c r="A692" s="29"/>
      <c r="B692" s="30"/>
      <c r="C692" s="30"/>
      <c r="D692" s="1"/>
      <c r="E692" s="1"/>
      <c r="F692" s="1"/>
    </row>
    <row r="693" spans="1:6" ht="15.75" customHeight="1">
      <c r="A693" s="29"/>
      <c r="B693" s="30"/>
      <c r="C693" s="30"/>
      <c r="D693" s="1"/>
      <c r="E693" s="1"/>
      <c r="F693" s="1"/>
    </row>
    <row r="694" spans="1:6" ht="15.75" customHeight="1">
      <c r="A694" s="29"/>
      <c r="B694" s="30"/>
      <c r="C694" s="30"/>
      <c r="D694" s="1"/>
      <c r="E694" s="1"/>
      <c r="F694" s="1"/>
    </row>
    <row r="695" spans="1:6" ht="15.75" customHeight="1">
      <c r="A695" s="29"/>
      <c r="B695" s="30"/>
      <c r="C695" s="30"/>
      <c r="D695" s="1"/>
      <c r="E695" s="1"/>
      <c r="F695" s="1"/>
    </row>
    <row r="696" spans="1:6" ht="15.75" customHeight="1">
      <c r="A696" s="29"/>
      <c r="B696" s="30"/>
      <c r="C696" s="30"/>
      <c r="D696" s="1"/>
      <c r="E696" s="1"/>
      <c r="F696" s="1"/>
    </row>
    <row r="697" spans="1:6" ht="15.75" customHeight="1">
      <c r="A697" s="29"/>
      <c r="B697" s="30"/>
      <c r="C697" s="30"/>
      <c r="D697" s="1"/>
      <c r="E697" s="1"/>
      <c r="F697" s="1"/>
    </row>
    <row r="698" spans="1:6" ht="15.75" customHeight="1">
      <c r="A698" s="29"/>
      <c r="B698" s="30"/>
      <c r="C698" s="30"/>
      <c r="D698" s="1"/>
      <c r="E698" s="1"/>
      <c r="F698" s="1"/>
    </row>
    <row r="699" spans="1:6" ht="15.75" customHeight="1">
      <c r="A699" s="29"/>
      <c r="B699" s="30"/>
      <c r="C699" s="30"/>
      <c r="D699" s="1"/>
      <c r="E699" s="1"/>
      <c r="F699" s="1"/>
    </row>
    <row r="700" spans="1:6" ht="15.75" customHeight="1">
      <c r="A700" s="29"/>
      <c r="B700" s="30"/>
      <c r="C700" s="30"/>
      <c r="D700" s="1"/>
      <c r="E700" s="1"/>
      <c r="F700" s="1"/>
    </row>
    <row r="701" spans="1:6" ht="15.75" customHeight="1">
      <c r="A701" s="29"/>
      <c r="B701" s="30"/>
      <c r="C701" s="30"/>
      <c r="D701" s="1"/>
      <c r="E701" s="1"/>
      <c r="F701" s="1"/>
    </row>
    <row r="702" spans="1:6" ht="15.75" customHeight="1">
      <c r="A702" s="29"/>
      <c r="B702" s="30"/>
      <c r="C702" s="30"/>
      <c r="D702" s="1"/>
      <c r="E702" s="1"/>
      <c r="F702" s="1"/>
    </row>
    <row r="703" spans="1:6" ht="15.75" customHeight="1">
      <c r="A703" s="29"/>
      <c r="B703" s="30"/>
      <c r="C703" s="30"/>
      <c r="D703" s="1"/>
      <c r="E703" s="1"/>
      <c r="F703" s="1"/>
    </row>
    <row r="704" spans="1:6" ht="15.75" customHeight="1">
      <c r="A704" s="29"/>
      <c r="B704" s="30"/>
      <c r="C704" s="30"/>
      <c r="D704" s="1"/>
      <c r="E704" s="1"/>
      <c r="F704" s="1"/>
    </row>
    <row r="705" spans="1:6" ht="15.75" customHeight="1">
      <c r="A705" s="29"/>
      <c r="B705" s="30"/>
      <c r="C705" s="30"/>
      <c r="D705" s="1"/>
      <c r="E705" s="1"/>
      <c r="F705" s="1"/>
    </row>
    <row r="706" spans="1:6" ht="15.75" customHeight="1">
      <c r="A706" s="29"/>
      <c r="B706" s="30"/>
      <c r="C706" s="30"/>
      <c r="D706" s="1"/>
      <c r="E706" s="1"/>
      <c r="F706" s="1"/>
    </row>
    <row r="707" spans="1:6" ht="15.75" customHeight="1">
      <c r="A707" s="29"/>
      <c r="B707" s="30"/>
      <c r="C707" s="30"/>
      <c r="D707" s="1"/>
      <c r="E707" s="1"/>
      <c r="F707" s="1"/>
    </row>
    <row r="708" spans="1:6" ht="15.75" customHeight="1">
      <c r="A708" s="29"/>
      <c r="B708" s="30"/>
      <c r="C708" s="30"/>
      <c r="D708" s="1"/>
      <c r="E708" s="1"/>
      <c r="F708" s="1"/>
    </row>
    <row r="709" spans="1:6" ht="15.75" customHeight="1">
      <c r="A709" s="29"/>
      <c r="B709" s="30"/>
      <c r="C709" s="30"/>
      <c r="D709" s="1"/>
      <c r="E709" s="1"/>
      <c r="F709" s="1"/>
    </row>
    <row r="710" spans="1:6" ht="15.75" customHeight="1">
      <c r="A710" s="29"/>
      <c r="B710" s="30"/>
      <c r="C710" s="30"/>
      <c r="D710" s="1"/>
      <c r="E710" s="1"/>
      <c r="F710" s="1"/>
    </row>
    <row r="711" spans="1:6" ht="15.75" customHeight="1">
      <c r="A711" s="29"/>
      <c r="B711" s="30"/>
      <c r="C711" s="30"/>
      <c r="D711" s="1"/>
      <c r="E711" s="1"/>
      <c r="F711" s="1"/>
    </row>
    <row r="712" spans="1:6" ht="15.75" customHeight="1">
      <c r="A712" s="29"/>
      <c r="B712" s="30"/>
      <c r="C712" s="30"/>
      <c r="D712" s="1"/>
      <c r="E712" s="1"/>
      <c r="F712" s="1"/>
    </row>
    <row r="713" spans="1:6" ht="15.75" customHeight="1">
      <c r="A713" s="29"/>
      <c r="B713" s="30"/>
      <c r="C713" s="30"/>
      <c r="D713" s="1"/>
      <c r="E713" s="1"/>
      <c r="F713" s="1"/>
    </row>
    <row r="714" spans="1:6" ht="15.75" customHeight="1">
      <c r="A714" s="29"/>
      <c r="B714" s="30"/>
      <c r="C714" s="30"/>
      <c r="D714" s="1"/>
      <c r="E714" s="1"/>
      <c r="F714" s="1"/>
    </row>
    <row r="715" spans="1:6" ht="15.75" customHeight="1">
      <c r="A715" s="29"/>
      <c r="B715" s="30"/>
      <c r="C715" s="30"/>
      <c r="D715" s="1"/>
      <c r="E715" s="1"/>
      <c r="F715" s="1"/>
    </row>
    <row r="716" spans="1:6" ht="15.75" customHeight="1">
      <c r="A716" s="29"/>
      <c r="B716" s="30"/>
      <c r="C716" s="30"/>
      <c r="D716" s="1"/>
      <c r="E716" s="1"/>
      <c r="F716" s="1"/>
    </row>
    <row r="717" spans="1:6" ht="15.75" customHeight="1">
      <c r="A717" s="29"/>
      <c r="B717" s="30"/>
      <c r="C717" s="30"/>
      <c r="D717" s="1"/>
      <c r="E717" s="1"/>
      <c r="F717" s="1"/>
    </row>
    <row r="718" spans="1:6" ht="15.75" customHeight="1">
      <c r="A718" s="29"/>
      <c r="B718" s="30"/>
      <c r="C718" s="30"/>
      <c r="D718" s="1"/>
      <c r="E718" s="1"/>
      <c r="F718" s="1"/>
    </row>
    <row r="719" spans="1:6" ht="15.75" customHeight="1">
      <c r="A719" s="29"/>
      <c r="B719" s="30"/>
      <c r="C719" s="30"/>
      <c r="D719" s="1"/>
      <c r="E719" s="1"/>
      <c r="F719" s="1"/>
    </row>
    <row r="720" spans="1:6" ht="15.75" customHeight="1">
      <c r="A720" s="29"/>
      <c r="B720" s="30"/>
      <c r="C720" s="30"/>
      <c r="D720" s="1"/>
      <c r="E720" s="1"/>
      <c r="F720" s="1"/>
    </row>
    <row r="721" spans="1:6" ht="15.75" customHeight="1">
      <c r="A721" s="29"/>
      <c r="B721" s="30"/>
      <c r="C721" s="30"/>
      <c r="D721" s="1"/>
      <c r="E721" s="1"/>
      <c r="F721" s="1"/>
    </row>
    <row r="722" spans="1:6" ht="15.75" customHeight="1">
      <c r="A722" s="29"/>
      <c r="B722" s="30"/>
      <c r="C722" s="30"/>
      <c r="D722" s="1"/>
      <c r="E722" s="1"/>
      <c r="F722" s="1"/>
    </row>
    <row r="723" spans="1:6" ht="15.75" customHeight="1">
      <c r="A723" s="29"/>
      <c r="B723" s="30"/>
      <c r="C723" s="30"/>
      <c r="D723" s="1"/>
      <c r="E723" s="1"/>
      <c r="F723" s="1"/>
    </row>
    <row r="724" spans="1:6" ht="15.75" customHeight="1">
      <c r="A724" s="29"/>
      <c r="B724" s="30"/>
      <c r="C724" s="30"/>
      <c r="D724" s="1"/>
      <c r="E724" s="1"/>
      <c r="F724" s="1"/>
    </row>
    <row r="725" spans="1:6" ht="15.75" customHeight="1">
      <c r="A725" s="29"/>
      <c r="B725" s="30"/>
      <c r="C725" s="30"/>
      <c r="D725" s="1"/>
      <c r="E725" s="1"/>
      <c r="F725" s="1"/>
    </row>
    <row r="726" spans="1:6" ht="15.75" customHeight="1">
      <c r="A726" s="29"/>
      <c r="B726" s="30"/>
      <c r="C726" s="30"/>
      <c r="D726" s="1"/>
      <c r="E726" s="1"/>
      <c r="F726" s="1"/>
    </row>
    <row r="727" spans="1:6" ht="15.75" customHeight="1">
      <c r="A727" s="29"/>
      <c r="B727" s="30"/>
      <c r="C727" s="30"/>
      <c r="D727" s="1"/>
      <c r="E727" s="1"/>
      <c r="F727" s="1"/>
    </row>
    <row r="728" spans="1:6" ht="15.75" customHeight="1">
      <c r="A728" s="29"/>
      <c r="B728" s="30"/>
      <c r="C728" s="30"/>
      <c r="D728" s="1"/>
      <c r="E728" s="1"/>
      <c r="F728" s="1"/>
    </row>
    <row r="729" spans="1:6" ht="15.75" customHeight="1">
      <c r="A729" s="29"/>
      <c r="B729" s="30"/>
      <c r="C729" s="30"/>
      <c r="D729" s="1"/>
      <c r="E729" s="1"/>
      <c r="F729" s="1"/>
    </row>
    <row r="730" spans="1:6" ht="15.75" customHeight="1">
      <c r="A730" s="29"/>
      <c r="B730" s="30"/>
      <c r="C730" s="30"/>
      <c r="D730" s="1"/>
      <c r="E730" s="1"/>
      <c r="F730" s="1"/>
    </row>
    <row r="731" spans="1:6" ht="15.75" customHeight="1">
      <c r="A731" s="29"/>
      <c r="B731" s="30"/>
      <c r="C731" s="30"/>
      <c r="D731" s="1"/>
      <c r="E731" s="1"/>
      <c r="F731" s="1"/>
    </row>
    <row r="732" spans="1:6" ht="15.75" customHeight="1">
      <c r="A732" s="29"/>
      <c r="B732" s="30"/>
      <c r="C732" s="30"/>
      <c r="D732" s="1"/>
      <c r="E732" s="1"/>
      <c r="F732" s="1"/>
    </row>
    <row r="733" spans="1:6" ht="15.75" customHeight="1">
      <c r="A733" s="29"/>
      <c r="B733" s="30"/>
      <c r="C733" s="30"/>
      <c r="D733" s="1"/>
      <c r="E733" s="1"/>
      <c r="F733" s="1"/>
    </row>
    <row r="734" spans="1:6" ht="15.75" customHeight="1">
      <c r="A734" s="29"/>
      <c r="B734" s="30"/>
      <c r="C734" s="30"/>
      <c r="D734" s="1"/>
      <c r="E734" s="1"/>
      <c r="F734" s="1"/>
    </row>
    <row r="735" spans="1:6" ht="15.75" customHeight="1">
      <c r="A735" s="29"/>
      <c r="B735" s="30"/>
      <c r="C735" s="30"/>
      <c r="D735" s="1"/>
      <c r="E735" s="1"/>
      <c r="F735" s="1"/>
    </row>
    <row r="736" spans="1:6" ht="15.75" customHeight="1">
      <c r="A736" s="29"/>
      <c r="B736" s="30"/>
      <c r="C736" s="30"/>
      <c r="D736" s="1"/>
      <c r="E736" s="1"/>
      <c r="F736" s="1"/>
    </row>
    <row r="737" spans="1:6" ht="15.75" customHeight="1">
      <c r="A737" s="29"/>
      <c r="B737" s="30"/>
      <c r="C737" s="30"/>
      <c r="D737" s="1"/>
      <c r="E737" s="1"/>
      <c r="F737" s="1"/>
    </row>
    <row r="738" spans="1:6" ht="15.75" customHeight="1">
      <c r="A738" s="29"/>
      <c r="B738" s="30"/>
      <c r="C738" s="30"/>
      <c r="D738" s="1"/>
      <c r="E738" s="1"/>
      <c r="F738" s="1"/>
    </row>
    <row r="739" spans="1:6" ht="15.75" customHeight="1">
      <c r="A739" s="29"/>
      <c r="B739" s="30"/>
      <c r="C739" s="30"/>
      <c r="D739" s="1"/>
      <c r="E739" s="1"/>
      <c r="F739" s="1"/>
    </row>
    <row r="740" spans="1:6" ht="15.75" customHeight="1">
      <c r="A740" s="29"/>
      <c r="B740" s="30"/>
      <c r="C740" s="30"/>
      <c r="D740" s="1"/>
      <c r="E740" s="1"/>
      <c r="F740" s="1"/>
    </row>
    <row r="741" spans="1:6" ht="15.75" customHeight="1">
      <c r="A741" s="29"/>
      <c r="B741" s="30"/>
      <c r="C741" s="30"/>
      <c r="D741" s="1"/>
      <c r="E741" s="1"/>
      <c r="F741" s="1"/>
    </row>
    <row r="742" spans="1:6" ht="15.75" customHeight="1">
      <c r="A742" s="29"/>
      <c r="B742" s="30"/>
      <c r="C742" s="30"/>
      <c r="D742" s="1"/>
      <c r="E742" s="1"/>
      <c r="F742" s="1"/>
    </row>
    <row r="743" spans="1:6" ht="15.75" customHeight="1">
      <c r="A743" s="29"/>
      <c r="B743" s="30"/>
      <c r="C743" s="30"/>
      <c r="D743" s="1"/>
      <c r="E743" s="1"/>
      <c r="F743" s="1"/>
    </row>
    <row r="744" spans="1:6" ht="15.75" customHeight="1">
      <c r="A744" s="29"/>
      <c r="B744" s="30"/>
      <c r="C744" s="30"/>
      <c r="D744" s="1"/>
      <c r="E744" s="1"/>
      <c r="F744" s="1"/>
    </row>
    <row r="745" spans="1:6" ht="15.75" customHeight="1">
      <c r="A745" s="29"/>
      <c r="B745" s="30"/>
      <c r="C745" s="30"/>
      <c r="D745" s="1"/>
      <c r="E745" s="1"/>
      <c r="F745" s="1"/>
    </row>
    <row r="746" spans="1:6" ht="15.75" customHeight="1">
      <c r="A746" s="29"/>
      <c r="B746" s="30"/>
      <c r="C746" s="30"/>
      <c r="D746" s="1"/>
      <c r="E746" s="1"/>
      <c r="F746" s="1"/>
    </row>
    <row r="747" spans="1:6" ht="15.75" customHeight="1">
      <c r="A747" s="29"/>
      <c r="B747" s="30"/>
      <c r="C747" s="30"/>
      <c r="D747" s="1"/>
      <c r="E747" s="1"/>
      <c r="F747" s="1"/>
    </row>
    <row r="748" spans="1:6" ht="15.75" customHeight="1">
      <c r="A748" s="29"/>
      <c r="B748" s="30"/>
      <c r="C748" s="30"/>
      <c r="D748" s="1"/>
      <c r="E748" s="1"/>
      <c r="F748" s="1"/>
    </row>
    <row r="749" spans="1:6" ht="15.75" customHeight="1">
      <c r="A749" s="29"/>
      <c r="B749" s="30"/>
      <c r="C749" s="30"/>
      <c r="D749" s="1"/>
      <c r="E749" s="1"/>
      <c r="F749" s="1"/>
    </row>
    <row r="750" spans="1:6" ht="15.75" customHeight="1">
      <c r="A750" s="29"/>
      <c r="B750" s="30"/>
      <c r="C750" s="30"/>
      <c r="D750" s="1"/>
      <c r="E750" s="1"/>
      <c r="F750" s="1"/>
    </row>
    <row r="751" spans="1:6" ht="15.75" customHeight="1">
      <c r="A751" s="29"/>
      <c r="B751" s="30"/>
      <c r="C751" s="30"/>
      <c r="D751" s="1"/>
      <c r="E751" s="1"/>
      <c r="F751" s="1"/>
    </row>
    <row r="752" spans="1:6" ht="15.75" customHeight="1">
      <c r="A752" s="29"/>
      <c r="B752" s="30"/>
      <c r="C752" s="30"/>
      <c r="D752" s="1"/>
      <c r="E752" s="1"/>
      <c r="F752" s="1"/>
    </row>
    <row r="753" spans="1:6" ht="15.75" customHeight="1">
      <c r="A753" s="29"/>
      <c r="B753" s="30"/>
      <c r="C753" s="30"/>
      <c r="D753" s="1"/>
      <c r="E753" s="1"/>
      <c r="F753" s="1"/>
    </row>
    <row r="754" spans="1:6" ht="15.75" customHeight="1">
      <c r="A754" s="29"/>
      <c r="B754" s="30"/>
      <c r="C754" s="30"/>
      <c r="D754" s="1"/>
      <c r="E754" s="1"/>
      <c r="F754" s="1"/>
    </row>
    <row r="755" spans="1:6" ht="15.75" customHeight="1">
      <c r="A755" s="29"/>
      <c r="B755" s="30"/>
      <c r="C755" s="30"/>
      <c r="D755" s="1"/>
      <c r="E755" s="1"/>
      <c r="F755" s="1"/>
    </row>
    <row r="756" spans="1:6" ht="15.75" customHeight="1">
      <c r="A756" s="29"/>
      <c r="B756" s="30"/>
      <c r="C756" s="30"/>
      <c r="D756" s="1"/>
      <c r="E756" s="1"/>
      <c r="F756" s="1"/>
    </row>
    <row r="757" spans="1:6" ht="15.75" customHeight="1">
      <c r="A757" s="29"/>
      <c r="B757" s="30"/>
      <c r="C757" s="30"/>
      <c r="D757" s="1"/>
      <c r="E757" s="1"/>
      <c r="F757" s="1"/>
    </row>
    <row r="758" spans="1:6" ht="15.75" customHeight="1">
      <c r="A758" s="29"/>
      <c r="B758" s="30"/>
      <c r="C758" s="30"/>
      <c r="D758" s="1"/>
      <c r="E758" s="1"/>
      <c r="F758" s="1"/>
    </row>
    <row r="759" spans="1:6" ht="15.75" customHeight="1">
      <c r="A759" s="29"/>
      <c r="B759" s="30"/>
      <c r="C759" s="30"/>
      <c r="D759" s="1"/>
      <c r="E759" s="1"/>
      <c r="F759" s="1"/>
    </row>
    <row r="760" spans="1:6" ht="15.75" customHeight="1">
      <c r="A760" s="29"/>
      <c r="B760" s="30"/>
      <c r="C760" s="30"/>
      <c r="D760" s="1"/>
      <c r="E760" s="1"/>
      <c r="F760" s="1"/>
    </row>
    <row r="761" spans="1:6" ht="15.75" customHeight="1">
      <c r="A761" s="29"/>
      <c r="B761" s="30"/>
      <c r="C761" s="30"/>
      <c r="D761" s="1"/>
      <c r="E761" s="1"/>
      <c r="F761" s="1"/>
    </row>
    <row r="762" spans="1:6" ht="15.75" customHeight="1">
      <c r="A762" s="29"/>
      <c r="B762" s="30"/>
      <c r="C762" s="30"/>
      <c r="D762" s="1"/>
      <c r="E762" s="1"/>
      <c r="F762" s="1"/>
    </row>
    <row r="763" spans="1:6" ht="15.75" customHeight="1">
      <c r="A763" s="29"/>
      <c r="B763" s="30"/>
      <c r="C763" s="30"/>
      <c r="D763" s="1"/>
      <c r="E763" s="1"/>
      <c r="F763" s="1"/>
    </row>
    <row r="764" spans="1:6" ht="15.75" customHeight="1">
      <c r="A764" s="29"/>
      <c r="B764" s="30"/>
      <c r="C764" s="30"/>
      <c r="D764" s="1"/>
      <c r="E764" s="1"/>
      <c r="F764" s="1"/>
    </row>
    <row r="765" spans="1:6" ht="15.75" customHeight="1">
      <c r="A765" s="29"/>
      <c r="B765" s="30"/>
      <c r="C765" s="30"/>
      <c r="D765" s="1"/>
      <c r="E765" s="1"/>
      <c r="F765" s="1"/>
    </row>
    <row r="766" spans="1:6" ht="15.75" customHeight="1">
      <c r="A766" s="29"/>
      <c r="B766" s="30"/>
      <c r="C766" s="30"/>
      <c r="D766" s="1"/>
      <c r="E766" s="1"/>
      <c r="F766" s="1"/>
    </row>
    <row r="767" spans="1:6" ht="15.75" customHeight="1">
      <c r="A767" s="29"/>
      <c r="B767" s="30"/>
      <c r="C767" s="30"/>
      <c r="D767" s="1"/>
      <c r="E767" s="1"/>
      <c r="F767" s="1"/>
    </row>
    <row r="768" spans="1:6" ht="15.75" customHeight="1">
      <c r="A768" s="29"/>
      <c r="B768" s="30"/>
      <c r="C768" s="30"/>
      <c r="D768" s="1"/>
      <c r="E768" s="1"/>
      <c r="F768" s="1"/>
    </row>
    <row r="769" spans="1:6" ht="15.75" customHeight="1">
      <c r="A769" s="29"/>
      <c r="B769" s="30"/>
      <c r="C769" s="30"/>
      <c r="D769" s="1"/>
      <c r="E769" s="1"/>
      <c r="F769" s="1"/>
    </row>
    <row r="770" spans="1:6" ht="15.75" customHeight="1">
      <c r="A770" s="29"/>
      <c r="B770" s="30"/>
      <c r="C770" s="30"/>
      <c r="D770" s="1"/>
      <c r="E770" s="1"/>
      <c r="F770" s="1"/>
    </row>
    <row r="771" spans="1:6" ht="15.75" customHeight="1">
      <c r="A771" s="29"/>
      <c r="B771" s="30"/>
      <c r="C771" s="30"/>
      <c r="D771" s="1"/>
      <c r="E771" s="1"/>
      <c r="F771" s="1"/>
    </row>
    <row r="772" spans="1:6" ht="15.75" customHeight="1">
      <c r="A772" s="29"/>
      <c r="B772" s="30"/>
      <c r="C772" s="30"/>
      <c r="D772" s="1"/>
      <c r="E772" s="1"/>
      <c r="F772" s="1"/>
    </row>
    <row r="773" spans="1:6" ht="15.75" customHeight="1">
      <c r="A773" s="29"/>
      <c r="B773" s="30"/>
      <c r="C773" s="30"/>
      <c r="D773" s="1"/>
      <c r="E773" s="1"/>
      <c r="F773" s="1"/>
    </row>
    <row r="774" spans="1:6" ht="15.75" customHeight="1">
      <c r="A774" s="29"/>
      <c r="B774" s="30"/>
      <c r="C774" s="30"/>
      <c r="D774" s="1"/>
      <c r="E774" s="1"/>
      <c r="F774" s="1"/>
    </row>
    <row r="775" spans="1:6" ht="15.75" customHeight="1">
      <c r="A775" s="29"/>
      <c r="B775" s="30"/>
      <c r="C775" s="30"/>
      <c r="D775" s="1"/>
      <c r="E775" s="1"/>
      <c r="F775" s="1"/>
    </row>
    <row r="776" spans="1:6" ht="15.75" customHeight="1">
      <c r="A776" s="29"/>
      <c r="B776" s="30"/>
      <c r="C776" s="30"/>
      <c r="D776" s="1"/>
      <c r="E776" s="1"/>
      <c r="F776" s="1"/>
    </row>
    <row r="777" spans="1:6" ht="15.75" customHeight="1">
      <c r="A777" s="29"/>
      <c r="B777" s="30"/>
      <c r="C777" s="30"/>
      <c r="D777" s="1"/>
      <c r="E777" s="1"/>
      <c r="F777" s="1"/>
    </row>
    <row r="778" spans="1:6" ht="15.75" customHeight="1">
      <c r="A778" s="29"/>
      <c r="B778" s="30"/>
      <c r="C778" s="30"/>
      <c r="D778" s="1"/>
      <c r="E778" s="1"/>
      <c r="F778" s="1"/>
    </row>
    <row r="779" spans="1:6" ht="15.75" customHeight="1">
      <c r="A779" s="29"/>
      <c r="B779" s="30"/>
      <c r="C779" s="30"/>
      <c r="D779" s="1"/>
      <c r="E779" s="1"/>
      <c r="F779" s="1"/>
    </row>
    <row r="780" spans="1:6" ht="15.75" customHeight="1">
      <c r="A780" s="29"/>
      <c r="B780" s="30"/>
      <c r="C780" s="30"/>
      <c r="D780" s="1"/>
      <c r="E780" s="1"/>
      <c r="F780" s="1"/>
    </row>
    <row r="781" spans="1:6" ht="15.75" customHeight="1">
      <c r="A781" s="29"/>
      <c r="B781" s="30"/>
      <c r="C781" s="30"/>
      <c r="D781" s="1"/>
      <c r="E781" s="1"/>
      <c r="F781" s="1"/>
    </row>
    <row r="782" spans="1:6" ht="15.75" customHeight="1">
      <c r="A782" s="29"/>
      <c r="B782" s="30"/>
      <c r="C782" s="30"/>
      <c r="D782" s="1"/>
      <c r="E782" s="1"/>
      <c r="F782" s="1"/>
    </row>
    <row r="783" spans="1:6" ht="15.75" customHeight="1">
      <c r="A783" s="29"/>
      <c r="B783" s="30"/>
      <c r="C783" s="30"/>
      <c r="D783" s="1"/>
      <c r="E783" s="1"/>
      <c r="F783" s="1"/>
    </row>
    <row r="784" spans="1:6" ht="15.75" customHeight="1">
      <c r="A784" s="29"/>
      <c r="B784" s="30"/>
      <c r="C784" s="30"/>
      <c r="D784" s="1"/>
      <c r="E784" s="1"/>
      <c r="F784" s="1"/>
    </row>
    <row r="785" spans="1:6" ht="15.75" customHeight="1">
      <c r="A785" s="29"/>
      <c r="B785" s="30"/>
      <c r="C785" s="30"/>
      <c r="D785" s="1"/>
      <c r="E785" s="1"/>
      <c r="F785" s="1"/>
    </row>
    <row r="786" spans="1:6" ht="15.75" customHeight="1">
      <c r="A786" s="29"/>
      <c r="B786" s="30"/>
      <c r="C786" s="30"/>
      <c r="D786" s="1"/>
      <c r="E786" s="1"/>
      <c r="F786" s="1"/>
    </row>
    <row r="787" spans="1:6" ht="15.75" customHeight="1">
      <c r="A787" s="29"/>
      <c r="B787" s="30"/>
      <c r="C787" s="30"/>
      <c r="D787" s="1"/>
      <c r="E787" s="1"/>
      <c r="F787" s="1"/>
    </row>
    <row r="788" spans="1:6" ht="15.75" customHeight="1">
      <c r="A788" s="29"/>
      <c r="B788" s="30"/>
      <c r="C788" s="30"/>
      <c r="D788" s="1"/>
      <c r="E788" s="1"/>
      <c r="F788" s="1"/>
    </row>
    <row r="789" spans="1:6" ht="15.75" customHeight="1">
      <c r="A789" s="29"/>
      <c r="B789" s="30"/>
      <c r="C789" s="30"/>
      <c r="D789" s="1"/>
      <c r="E789" s="1"/>
      <c r="F789" s="1"/>
    </row>
    <row r="790" spans="1:6" ht="15.75" customHeight="1">
      <c r="A790" s="29"/>
      <c r="B790" s="30"/>
      <c r="C790" s="30"/>
      <c r="D790" s="1"/>
      <c r="E790" s="1"/>
      <c r="F790" s="1"/>
    </row>
    <row r="791" spans="1:6" ht="15.75" customHeight="1">
      <c r="A791" s="29"/>
      <c r="B791" s="30"/>
      <c r="C791" s="30"/>
      <c r="D791" s="1"/>
      <c r="E791" s="1"/>
      <c r="F791" s="1"/>
    </row>
    <row r="792" spans="1:6" ht="15.75" customHeight="1">
      <c r="A792" s="29"/>
      <c r="B792" s="30"/>
      <c r="C792" s="30"/>
      <c r="D792" s="1"/>
      <c r="E792" s="1"/>
      <c r="F792" s="1"/>
    </row>
    <row r="793" spans="1:6" ht="15.75" customHeight="1">
      <c r="A793" s="29"/>
      <c r="B793" s="30"/>
      <c r="C793" s="30"/>
      <c r="D793" s="1"/>
      <c r="E793" s="1"/>
      <c r="F793" s="1"/>
    </row>
    <row r="794" spans="1:6" ht="15.75" customHeight="1">
      <c r="A794" s="29"/>
      <c r="B794" s="30"/>
      <c r="C794" s="30"/>
      <c r="D794" s="1"/>
      <c r="E794" s="1"/>
      <c r="F794" s="1"/>
    </row>
    <row r="795" spans="1:6" ht="15.75" customHeight="1">
      <c r="A795" s="29"/>
      <c r="B795" s="30"/>
      <c r="C795" s="30"/>
      <c r="D795" s="1"/>
      <c r="E795" s="1"/>
      <c r="F795" s="1"/>
    </row>
    <row r="796" spans="1:6" ht="15.75" customHeight="1">
      <c r="A796" s="29"/>
      <c r="B796" s="30"/>
      <c r="C796" s="30"/>
      <c r="D796" s="1"/>
      <c r="E796" s="1"/>
      <c r="F796" s="1"/>
    </row>
    <row r="797" spans="1:6" ht="15.75" customHeight="1">
      <c r="A797" s="29"/>
      <c r="B797" s="30"/>
      <c r="C797" s="30"/>
      <c r="D797" s="1"/>
      <c r="E797" s="1"/>
      <c r="F797" s="1"/>
    </row>
    <row r="798" spans="1:6" ht="15.75" customHeight="1">
      <c r="A798" s="29"/>
      <c r="B798" s="30"/>
      <c r="C798" s="30"/>
      <c r="D798" s="1"/>
      <c r="E798" s="1"/>
      <c r="F798" s="1"/>
    </row>
    <row r="799" spans="1:6" ht="15.75" customHeight="1">
      <c r="A799" s="29"/>
      <c r="B799" s="30"/>
      <c r="C799" s="30"/>
      <c r="D799" s="1"/>
      <c r="E799" s="1"/>
      <c r="F799" s="1"/>
    </row>
    <row r="800" spans="1:6" ht="15.75" customHeight="1">
      <c r="A800" s="29"/>
      <c r="B800" s="30"/>
      <c r="C800" s="30"/>
      <c r="D800" s="1"/>
      <c r="E800" s="1"/>
      <c r="F800" s="1"/>
    </row>
    <row r="801" spans="1:6" ht="15.75" customHeight="1">
      <c r="A801" s="29"/>
      <c r="B801" s="30"/>
      <c r="C801" s="30"/>
      <c r="D801" s="1"/>
      <c r="E801" s="1"/>
      <c r="F801" s="1"/>
    </row>
    <row r="802" spans="1:6" ht="15.75" customHeight="1">
      <c r="A802" s="29"/>
      <c r="B802" s="30"/>
      <c r="C802" s="30"/>
      <c r="D802" s="1"/>
      <c r="E802" s="1"/>
      <c r="F802" s="1"/>
    </row>
    <row r="803" spans="1:6" ht="15.75" customHeight="1">
      <c r="A803" s="29"/>
      <c r="B803" s="30"/>
      <c r="C803" s="30"/>
      <c r="D803" s="1"/>
      <c r="E803" s="1"/>
      <c r="F803" s="1"/>
    </row>
    <row r="804" spans="1:6" ht="15.75" customHeight="1">
      <c r="A804" s="29"/>
      <c r="B804" s="30"/>
      <c r="C804" s="30"/>
      <c r="D804" s="1"/>
      <c r="E804" s="1"/>
      <c r="F804" s="1"/>
    </row>
    <row r="805" spans="1:6" ht="15.75" customHeight="1">
      <c r="A805" s="29"/>
      <c r="B805" s="30"/>
      <c r="C805" s="30"/>
      <c r="D805" s="1"/>
      <c r="E805" s="1"/>
      <c r="F805" s="1"/>
    </row>
    <row r="806" spans="1:6" ht="15.75" customHeight="1">
      <c r="A806" s="29"/>
      <c r="B806" s="30"/>
      <c r="C806" s="30"/>
      <c r="D806" s="1"/>
      <c r="E806" s="1"/>
      <c r="F806" s="1"/>
    </row>
    <row r="807" spans="1:6" ht="15.75" customHeight="1">
      <c r="A807" s="29"/>
      <c r="B807" s="30"/>
      <c r="C807" s="30"/>
      <c r="D807" s="1"/>
      <c r="E807" s="1"/>
      <c r="F807" s="1"/>
    </row>
    <row r="808" spans="1:6" ht="15.75" customHeight="1">
      <c r="A808" s="29"/>
      <c r="B808" s="30"/>
      <c r="C808" s="30"/>
      <c r="D808" s="1"/>
      <c r="E808" s="1"/>
      <c r="F808" s="1"/>
    </row>
    <row r="809" spans="1:6" ht="15.75" customHeight="1">
      <c r="A809" s="29"/>
      <c r="B809" s="30"/>
      <c r="C809" s="30"/>
      <c r="D809" s="1"/>
      <c r="E809" s="1"/>
      <c r="F809" s="1"/>
    </row>
    <row r="810" spans="1:6" ht="15.75" customHeight="1">
      <c r="A810" s="29"/>
      <c r="B810" s="30"/>
      <c r="C810" s="30"/>
      <c r="D810" s="1"/>
      <c r="E810" s="1"/>
      <c r="F810" s="1"/>
    </row>
    <row r="811" spans="1:6" ht="15.75" customHeight="1">
      <c r="A811" s="29"/>
      <c r="B811" s="30"/>
      <c r="C811" s="30"/>
      <c r="D811" s="1"/>
      <c r="E811" s="1"/>
      <c r="F811" s="1"/>
    </row>
    <row r="812" spans="1:6" ht="15.75" customHeight="1">
      <c r="A812" s="29"/>
      <c r="B812" s="30"/>
      <c r="C812" s="30"/>
      <c r="D812" s="1"/>
      <c r="E812" s="1"/>
      <c r="F812" s="1"/>
    </row>
    <row r="813" spans="1:6" ht="15.75" customHeight="1">
      <c r="A813" s="29"/>
      <c r="B813" s="30"/>
      <c r="C813" s="30"/>
      <c r="D813" s="1"/>
      <c r="E813" s="1"/>
      <c r="F813" s="1"/>
    </row>
    <row r="814" spans="1:6" ht="15.75" customHeight="1">
      <c r="A814" s="29"/>
      <c r="B814" s="30"/>
      <c r="C814" s="30"/>
      <c r="D814" s="1"/>
      <c r="E814" s="1"/>
      <c r="F814" s="1"/>
    </row>
    <row r="815" spans="1:6" ht="15.75" customHeight="1">
      <c r="A815" s="29"/>
      <c r="B815" s="30"/>
      <c r="C815" s="30"/>
      <c r="D815" s="1"/>
      <c r="E815" s="1"/>
      <c r="F815" s="1"/>
    </row>
    <row r="816" spans="1:6" ht="15.75" customHeight="1">
      <c r="A816" s="29"/>
      <c r="B816" s="30"/>
      <c r="C816" s="30"/>
      <c r="D816" s="1"/>
      <c r="E816" s="1"/>
      <c r="F816" s="1"/>
    </row>
    <row r="817" spans="1:6" ht="15.75" customHeight="1">
      <c r="A817" s="29"/>
      <c r="B817" s="30"/>
      <c r="C817" s="30"/>
      <c r="D817" s="1"/>
      <c r="E817" s="1"/>
      <c r="F817" s="1"/>
    </row>
    <row r="818" spans="1:6" ht="15.75" customHeight="1">
      <c r="A818" s="29"/>
      <c r="B818" s="30"/>
      <c r="C818" s="30"/>
      <c r="D818" s="1"/>
      <c r="E818" s="1"/>
      <c r="F818" s="1"/>
    </row>
    <row r="819" spans="1:6" ht="15.75" customHeight="1">
      <c r="A819" s="29"/>
      <c r="B819" s="30"/>
      <c r="C819" s="30"/>
      <c r="D819" s="1"/>
      <c r="E819" s="1"/>
      <c r="F819" s="1"/>
    </row>
    <row r="820" spans="1:6" ht="15.75" customHeight="1">
      <c r="A820" s="29"/>
      <c r="B820" s="30"/>
      <c r="C820" s="30"/>
      <c r="D820" s="1"/>
      <c r="E820" s="1"/>
      <c r="F820" s="1"/>
    </row>
    <row r="821" spans="1:6" ht="15.75" customHeight="1">
      <c r="A821" s="29"/>
      <c r="B821" s="30"/>
      <c r="C821" s="30"/>
      <c r="D821" s="1"/>
      <c r="E821" s="1"/>
      <c r="F821" s="1"/>
    </row>
    <row r="822" spans="1:6" ht="15.75" customHeight="1">
      <c r="A822" s="29"/>
      <c r="B822" s="30"/>
      <c r="C822" s="30"/>
      <c r="D822" s="1"/>
      <c r="E822" s="1"/>
      <c r="F822" s="1"/>
    </row>
    <row r="823" spans="1:6" ht="15.75" customHeight="1">
      <c r="A823" s="29"/>
      <c r="B823" s="30"/>
      <c r="C823" s="30"/>
      <c r="D823" s="1"/>
      <c r="E823" s="1"/>
      <c r="F823" s="1"/>
    </row>
    <row r="824" spans="1:6" ht="15.75" customHeight="1">
      <c r="A824" s="29"/>
      <c r="B824" s="30"/>
      <c r="C824" s="30"/>
      <c r="D824" s="1"/>
      <c r="E824" s="1"/>
      <c r="F824" s="1"/>
    </row>
    <row r="825" spans="1:6" ht="15.75" customHeight="1">
      <c r="A825" s="29"/>
      <c r="B825" s="30"/>
      <c r="C825" s="30"/>
      <c r="D825" s="1"/>
      <c r="E825" s="1"/>
      <c r="F825" s="1"/>
    </row>
    <row r="826" spans="1:6" ht="15.75" customHeight="1">
      <c r="A826" s="29"/>
      <c r="B826" s="30"/>
      <c r="C826" s="30"/>
      <c r="D826" s="1"/>
      <c r="E826" s="1"/>
      <c r="F826" s="1"/>
    </row>
    <row r="827" spans="1:6" ht="15.75" customHeight="1">
      <c r="A827" s="29"/>
      <c r="B827" s="30"/>
      <c r="C827" s="30"/>
      <c r="D827" s="1"/>
      <c r="E827" s="1"/>
      <c r="F827" s="1"/>
    </row>
    <row r="828" spans="1:6" ht="15.75" customHeight="1">
      <c r="A828" s="29"/>
      <c r="B828" s="30"/>
      <c r="C828" s="30"/>
      <c r="D828" s="1"/>
      <c r="E828" s="1"/>
      <c r="F828" s="1"/>
    </row>
    <row r="829" spans="1:6" ht="15.75" customHeight="1">
      <c r="A829" s="29"/>
      <c r="B829" s="30"/>
      <c r="C829" s="30"/>
      <c r="D829" s="1"/>
      <c r="E829" s="1"/>
      <c r="F829" s="1"/>
    </row>
    <row r="830" spans="1:6" ht="15.75" customHeight="1">
      <c r="A830" s="29"/>
      <c r="B830" s="30"/>
      <c r="C830" s="30"/>
      <c r="D830" s="1"/>
      <c r="E830" s="1"/>
      <c r="F830" s="1"/>
    </row>
    <row r="831" spans="1:6" ht="15.75" customHeight="1">
      <c r="A831" s="29"/>
      <c r="B831" s="30"/>
      <c r="C831" s="30"/>
      <c r="D831" s="1"/>
      <c r="E831" s="1"/>
      <c r="F831" s="1"/>
    </row>
    <row r="832" spans="1:6" ht="15.75" customHeight="1">
      <c r="A832" s="29"/>
      <c r="B832" s="30"/>
      <c r="C832" s="30"/>
      <c r="D832" s="1"/>
      <c r="E832" s="1"/>
      <c r="F832" s="1"/>
    </row>
    <row r="833" spans="1:6" ht="15.75" customHeight="1">
      <c r="A833" s="29"/>
      <c r="B833" s="30"/>
      <c r="C833" s="30"/>
      <c r="D833" s="1"/>
      <c r="E833" s="1"/>
      <c r="F833" s="1"/>
    </row>
    <row r="834" spans="1:6" ht="15.75" customHeight="1">
      <c r="A834" s="29"/>
      <c r="B834" s="30"/>
      <c r="C834" s="30"/>
      <c r="D834" s="1"/>
      <c r="E834" s="1"/>
      <c r="F834" s="1"/>
    </row>
    <row r="835" spans="1:6" ht="15.75" customHeight="1">
      <c r="A835" s="29"/>
      <c r="B835" s="30"/>
      <c r="C835" s="30"/>
      <c r="D835" s="1"/>
      <c r="E835" s="1"/>
      <c r="F835" s="1"/>
    </row>
    <row r="836" spans="1:6" ht="15.75" customHeight="1">
      <c r="A836" s="29"/>
      <c r="B836" s="30"/>
      <c r="C836" s="30"/>
      <c r="D836" s="1"/>
      <c r="E836" s="1"/>
      <c r="F836" s="1"/>
    </row>
    <row r="837" spans="1:6" ht="15.75" customHeight="1">
      <c r="A837" s="29"/>
      <c r="B837" s="30"/>
      <c r="C837" s="30"/>
      <c r="D837" s="1"/>
      <c r="E837" s="1"/>
      <c r="F837" s="1"/>
    </row>
    <row r="838" spans="1:6" ht="15.75" customHeight="1">
      <c r="A838" s="29"/>
      <c r="B838" s="30"/>
      <c r="C838" s="30"/>
      <c r="D838" s="1"/>
      <c r="E838" s="1"/>
      <c r="F838" s="1"/>
    </row>
    <row r="839" spans="1:6" ht="15.75" customHeight="1">
      <c r="A839" s="29"/>
      <c r="B839" s="30"/>
      <c r="C839" s="30"/>
      <c r="D839" s="1"/>
      <c r="E839" s="1"/>
      <c r="F839" s="1"/>
    </row>
    <row r="840" spans="1:6" ht="15.75" customHeight="1">
      <c r="A840" s="29"/>
      <c r="B840" s="30"/>
      <c r="C840" s="30"/>
      <c r="D840" s="1"/>
      <c r="E840" s="1"/>
      <c r="F840" s="1"/>
    </row>
    <row r="841" spans="1:6" ht="15.75" customHeight="1">
      <c r="A841" s="29"/>
      <c r="B841" s="30"/>
      <c r="C841" s="30"/>
      <c r="D841" s="1"/>
      <c r="E841" s="1"/>
      <c r="F841" s="1"/>
    </row>
    <row r="842" spans="1:6" ht="15.75" customHeight="1">
      <c r="A842" s="29"/>
      <c r="B842" s="30"/>
      <c r="C842" s="30"/>
      <c r="D842" s="1"/>
      <c r="E842" s="1"/>
      <c r="F842" s="1"/>
    </row>
    <row r="843" spans="1:6" ht="15.75" customHeight="1">
      <c r="A843" s="29"/>
      <c r="B843" s="30"/>
      <c r="C843" s="30"/>
      <c r="D843" s="1"/>
      <c r="E843" s="1"/>
      <c r="F843" s="1"/>
    </row>
    <row r="844" spans="1:6" ht="15.75" customHeight="1">
      <c r="A844" s="29"/>
      <c r="B844" s="30"/>
      <c r="C844" s="30"/>
      <c r="D844" s="1"/>
      <c r="E844" s="1"/>
      <c r="F844" s="1"/>
    </row>
    <row r="845" spans="1:6" ht="15.75" customHeight="1">
      <c r="A845" s="29"/>
      <c r="B845" s="30"/>
      <c r="C845" s="30"/>
      <c r="D845" s="1"/>
      <c r="E845" s="1"/>
      <c r="F845" s="1"/>
    </row>
    <row r="846" spans="1:6" ht="15.75" customHeight="1">
      <c r="A846" s="29"/>
      <c r="B846" s="30"/>
      <c r="C846" s="30"/>
      <c r="D846" s="1"/>
      <c r="E846" s="1"/>
      <c r="F846" s="1"/>
    </row>
    <row r="847" spans="1:6" ht="15.75" customHeight="1">
      <c r="A847" s="29"/>
      <c r="B847" s="30"/>
      <c r="C847" s="30"/>
      <c r="D847" s="1"/>
      <c r="E847" s="1"/>
      <c r="F847" s="1"/>
    </row>
    <row r="848" spans="1:6" ht="15.75" customHeight="1">
      <c r="A848" s="29"/>
      <c r="B848" s="30"/>
      <c r="C848" s="30"/>
      <c r="D848" s="1"/>
      <c r="E848" s="1"/>
      <c r="F848" s="1"/>
    </row>
    <row r="849" spans="1:6" ht="15.75" customHeight="1">
      <c r="A849" s="29"/>
      <c r="B849" s="30"/>
      <c r="C849" s="30"/>
      <c r="D849" s="1"/>
      <c r="E849" s="1"/>
      <c r="F849" s="1"/>
    </row>
    <row r="850" spans="1:6" ht="15.75" customHeight="1">
      <c r="A850" s="29"/>
      <c r="B850" s="30"/>
      <c r="C850" s="30"/>
      <c r="D850" s="1"/>
      <c r="E850" s="1"/>
      <c r="F850" s="1"/>
    </row>
    <row r="851" spans="1:6" ht="15.75" customHeight="1">
      <c r="A851" s="29"/>
      <c r="B851" s="30"/>
      <c r="C851" s="30"/>
      <c r="D851" s="1"/>
      <c r="E851" s="1"/>
      <c r="F851" s="1"/>
    </row>
    <row r="852" spans="1:6" ht="15.75" customHeight="1">
      <c r="A852" s="29"/>
      <c r="B852" s="30"/>
      <c r="C852" s="30"/>
      <c r="D852" s="1"/>
      <c r="E852" s="1"/>
      <c r="F852" s="1"/>
    </row>
    <row r="853" spans="1:6" ht="15.75" customHeight="1">
      <c r="A853" s="29"/>
      <c r="B853" s="30"/>
      <c r="C853" s="30"/>
      <c r="D853" s="1"/>
      <c r="E853" s="1"/>
      <c r="F853" s="1"/>
    </row>
    <row r="854" spans="1:6" ht="15.75" customHeight="1">
      <c r="A854" s="29"/>
      <c r="B854" s="30"/>
      <c r="C854" s="30"/>
      <c r="D854" s="1"/>
      <c r="E854" s="1"/>
      <c r="F854" s="1"/>
    </row>
    <row r="855" spans="1:6" ht="15.75" customHeight="1">
      <c r="A855" s="29"/>
      <c r="B855" s="30"/>
      <c r="C855" s="30"/>
      <c r="D855" s="1"/>
      <c r="E855" s="1"/>
      <c r="F855" s="1"/>
    </row>
    <row r="856" spans="1:6" ht="15.75" customHeight="1">
      <c r="A856" s="29"/>
      <c r="B856" s="30"/>
      <c r="C856" s="30"/>
      <c r="D856" s="1"/>
      <c r="E856" s="1"/>
      <c r="F856" s="1"/>
    </row>
    <row r="857" spans="1:6" ht="15.75" customHeight="1">
      <c r="A857" s="29"/>
      <c r="B857" s="30"/>
      <c r="C857" s="30"/>
      <c r="D857" s="1"/>
      <c r="E857" s="1"/>
      <c r="F857" s="1"/>
    </row>
    <row r="858" spans="1:6" ht="15.75" customHeight="1">
      <c r="A858" s="29"/>
      <c r="B858" s="30"/>
      <c r="C858" s="30"/>
      <c r="D858" s="1"/>
      <c r="E858" s="1"/>
      <c r="F858" s="1"/>
    </row>
    <row r="859" spans="1:6" ht="15.75" customHeight="1">
      <c r="A859" s="29"/>
      <c r="B859" s="30"/>
      <c r="C859" s="30"/>
      <c r="D859" s="1"/>
      <c r="E859" s="1"/>
      <c r="F859" s="1"/>
    </row>
    <row r="860" spans="1:6" ht="15.75" customHeight="1">
      <c r="A860" s="29"/>
      <c r="B860" s="30"/>
      <c r="C860" s="30"/>
      <c r="D860" s="1"/>
      <c r="E860" s="1"/>
      <c r="F860" s="1"/>
    </row>
    <row r="861" spans="1:6" ht="15.75" customHeight="1">
      <c r="A861" s="29"/>
      <c r="B861" s="30"/>
      <c r="C861" s="30"/>
      <c r="D861" s="1"/>
      <c r="E861" s="1"/>
      <c r="F861" s="1"/>
    </row>
    <row r="862" spans="1:6" ht="15.75" customHeight="1">
      <c r="A862" s="29"/>
      <c r="B862" s="30"/>
      <c r="C862" s="30"/>
      <c r="D862" s="1"/>
      <c r="E862" s="1"/>
      <c r="F862" s="1"/>
    </row>
    <row r="863" spans="1:6" ht="15.75" customHeight="1">
      <c r="A863" s="29"/>
      <c r="B863" s="30"/>
      <c r="C863" s="30"/>
      <c r="D863" s="1"/>
      <c r="E863" s="1"/>
      <c r="F863" s="1"/>
    </row>
    <row r="864" spans="1:6" ht="15.75" customHeight="1">
      <c r="A864" s="29"/>
      <c r="B864" s="30"/>
      <c r="C864" s="30"/>
      <c r="D864" s="1"/>
      <c r="E864" s="1"/>
      <c r="F864" s="1"/>
    </row>
    <row r="865" spans="1:6" ht="15.75" customHeight="1">
      <c r="A865" s="29"/>
      <c r="B865" s="30"/>
      <c r="C865" s="30"/>
      <c r="D865" s="1"/>
      <c r="E865" s="1"/>
      <c r="F865" s="1"/>
    </row>
    <row r="866" spans="1:6" ht="15.75" customHeight="1">
      <c r="A866" s="29"/>
      <c r="B866" s="30"/>
      <c r="C866" s="30"/>
      <c r="D866" s="1"/>
      <c r="E866" s="1"/>
      <c r="F866" s="1"/>
    </row>
    <row r="867" spans="1:6" ht="15.75" customHeight="1">
      <c r="A867" s="29"/>
      <c r="B867" s="30"/>
      <c r="C867" s="30"/>
      <c r="D867" s="1"/>
      <c r="E867" s="1"/>
      <c r="F867" s="1"/>
    </row>
    <row r="868" spans="1:6" ht="15.75" customHeight="1">
      <c r="A868" s="29"/>
      <c r="B868" s="30"/>
      <c r="C868" s="30"/>
      <c r="D868" s="1"/>
      <c r="E868" s="1"/>
      <c r="F868" s="1"/>
    </row>
    <row r="869" spans="1:6" ht="15.75" customHeight="1">
      <c r="A869" s="29"/>
      <c r="B869" s="30"/>
      <c r="C869" s="30"/>
      <c r="D869" s="1"/>
      <c r="E869" s="1"/>
      <c r="F869" s="1"/>
    </row>
    <row r="870" spans="1:6" ht="15.75" customHeight="1">
      <c r="A870" s="29"/>
      <c r="B870" s="30"/>
      <c r="C870" s="30"/>
      <c r="D870" s="1"/>
      <c r="E870" s="1"/>
      <c r="F870" s="1"/>
    </row>
    <row r="871" spans="1:6" ht="15.75" customHeight="1">
      <c r="A871" s="29"/>
      <c r="B871" s="30"/>
      <c r="C871" s="30"/>
      <c r="D871" s="1"/>
      <c r="E871" s="1"/>
      <c r="F871" s="1"/>
    </row>
    <row r="872" spans="1:6" ht="15.75" customHeight="1">
      <c r="A872" s="29"/>
      <c r="B872" s="30"/>
      <c r="C872" s="30"/>
      <c r="D872" s="1"/>
      <c r="E872" s="1"/>
      <c r="F872" s="1"/>
    </row>
    <row r="873" spans="1:6" ht="15.75" customHeight="1">
      <c r="A873" s="29"/>
      <c r="B873" s="30"/>
      <c r="C873" s="30"/>
      <c r="D873" s="1"/>
      <c r="E873" s="1"/>
      <c r="F873" s="1"/>
    </row>
    <row r="874" spans="1:6" ht="15.75" customHeight="1">
      <c r="A874" s="29"/>
      <c r="B874" s="30"/>
      <c r="C874" s="30"/>
      <c r="D874" s="1"/>
      <c r="E874" s="1"/>
      <c r="F874" s="1"/>
    </row>
    <row r="875" spans="1:6" ht="15.75" customHeight="1">
      <c r="A875" s="29"/>
      <c r="B875" s="30"/>
      <c r="C875" s="30"/>
      <c r="D875" s="1"/>
      <c r="E875" s="1"/>
      <c r="F875" s="1"/>
    </row>
    <row r="876" spans="1:6" ht="15.75" customHeight="1">
      <c r="A876" s="29"/>
      <c r="B876" s="30"/>
      <c r="C876" s="30"/>
      <c r="D876" s="1"/>
      <c r="E876" s="1"/>
      <c r="F876" s="1"/>
    </row>
    <row r="877" spans="1:6" ht="15.75" customHeight="1">
      <c r="A877" s="29"/>
      <c r="B877" s="30"/>
      <c r="C877" s="30"/>
      <c r="D877" s="1"/>
      <c r="E877" s="1"/>
      <c r="F877" s="1"/>
    </row>
    <row r="878" spans="1:6" ht="15.75" customHeight="1">
      <c r="A878" s="29"/>
      <c r="B878" s="30"/>
      <c r="C878" s="30"/>
      <c r="D878" s="1"/>
      <c r="E878" s="1"/>
      <c r="F878" s="1"/>
    </row>
    <row r="879" spans="1:6" ht="15.75" customHeight="1">
      <c r="A879" s="29"/>
      <c r="B879" s="30"/>
      <c r="C879" s="30"/>
      <c r="D879" s="1"/>
      <c r="E879" s="1"/>
      <c r="F879" s="1"/>
    </row>
    <row r="880" spans="1:6" ht="15.75" customHeight="1">
      <c r="A880" s="29"/>
      <c r="B880" s="30"/>
      <c r="C880" s="30"/>
      <c r="D880" s="1"/>
      <c r="E880" s="1"/>
      <c r="F880" s="1"/>
    </row>
    <row r="881" spans="1:6" ht="15.75" customHeight="1">
      <c r="A881" s="29"/>
      <c r="B881" s="30"/>
      <c r="C881" s="30"/>
      <c r="D881" s="1"/>
      <c r="E881" s="1"/>
      <c r="F881" s="1"/>
    </row>
    <row r="882" spans="1:6" ht="15.75" customHeight="1">
      <c r="A882" s="29"/>
      <c r="B882" s="30"/>
      <c r="C882" s="30"/>
      <c r="D882" s="1"/>
      <c r="E882" s="1"/>
      <c r="F882" s="1"/>
    </row>
    <row r="883" spans="1:6" ht="15.75" customHeight="1">
      <c r="A883" s="29"/>
      <c r="B883" s="30"/>
      <c r="C883" s="30"/>
      <c r="D883" s="1"/>
      <c r="E883" s="1"/>
      <c r="F883" s="1"/>
    </row>
    <row r="884" spans="1:6" ht="15.75" customHeight="1">
      <c r="A884" s="29"/>
      <c r="B884" s="30"/>
      <c r="C884" s="30"/>
      <c r="D884" s="1"/>
      <c r="E884" s="1"/>
      <c r="F884" s="1"/>
    </row>
    <row r="885" spans="1:6" ht="15.75" customHeight="1">
      <c r="A885" s="29"/>
      <c r="B885" s="30"/>
      <c r="C885" s="30"/>
      <c r="D885" s="1"/>
      <c r="E885" s="1"/>
      <c r="F885" s="1"/>
    </row>
    <row r="886" spans="1:6" ht="15.75" customHeight="1">
      <c r="A886" s="29"/>
      <c r="B886" s="30"/>
      <c r="C886" s="30"/>
      <c r="D886" s="1"/>
      <c r="E886" s="1"/>
      <c r="F886" s="1"/>
    </row>
    <row r="887" spans="1:6" ht="15.75" customHeight="1">
      <c r="A887" s="29"/>
      <c r="B887" s="30"/>
      <c r="C887" s="30"/>
      <c r="D887" s="1"/>
      <c r="E887" s="1"/>
      <c r="F887" s="1"/>
    </row>
    <row r="888" spans="1:6" ht="15.75" customHeight="1">
      <c r="A888" s="29"/>
      <c r="B888" s="30"/>
      <c r="C888" s="30"/>
      <c r="D888" s="1"/>
      <c r="E888" s="1"/>
      <c r="F888" s="1"/>
    </row>
    <row r="889" spans="1:6" ht="15.75" customHeight="1">
      <c r="A889" s="29"/>
      <c r="B889" s="30"/>
      <c r="C889" s="30"/>
      <c r="D889" s="1"/>
      <c r="E889" s="1"/>
      <c r="F889" s="1"/>
    </row>
    <row r="890" spans="1:6" ht="15.75" customHeight="1">
      <c r="A890" s="29"/>
      <c r="B890" s="30"/>
      <c r="C890" s="30"/>
      <c r="D890" s="1"/>
      <c r="E890" s="1"/>
      <c r="F890" s="1"/>
    </row>
    <row r="891" spans="1:6" ht="15.75" customHeight="1">
      <c r="A891" s="29"/>
      <c r="B891" s="30"/>
      <c r="C891" s="30"/>
      <c r="D891" s="1"/>
      <c r="E891" s="1"/>
      <c r="F891" s="1"/>
    </row>
    <row r="892" spans="1:6" ht="15.75" customHeight="1">
      <c r="A892" s="29"/>
      <c r="B892" s="30"/>
      <c r="C892" s="30"/>
      <c r="D892" s="1"/>
      <c r="E892" s="1"/>
      <c r="F892" s="1"/>
    </row>
    <row r="893" spans="1:6" ht="15.75" customHeight="1">
      <c r="A893" s="29"/>
      <c r="B893" s="30"/>
      <c r="C893" s="30"/>
      <c r="D893" s="1"/>
      <c r="E893" s="1"/>
      <c r="F893" s="1"/>
    </row>
    <row r="894" spans="1:6" ht="15.75" customHeight="1">
      <c r="A894" s="29"/>
      <c r="B894" s="30"/>
      <c r="C894" s="30"/>
      <c r="D894" s="1"/>
      <c r="E894" s="1"/>
      <c r="F894" s="1"/>
    </row>
    <row r="895" spans="1:6" ht="15.75" customHeight="1">
      <c r="A895" s="29"/>
      <c r="B895" s="30"/>
      <c r="C895" s="30"/>
      <c r="D895" s="1"/>
      <c r="E895" s="1"/>
      <c r="F895" s="1"/>
    </row>
    <row r="896" spans="1:6" ht="15.75" customHeight="1">
      <c r="A896" s="29"/>
      <c r="B896" s="30"/>
      <c r="C896" s="30"/>
      <c r="D896" s="1"/>
      <c r="E896" s="1"/>
      <c r="F896" s="1"/>
    </row>
    <row r="897" spans="1:6" ht="15.75" customHeight="1">
      <c r="A897" s="29"/>
      <c r="B897" s="30"/>
      <c r="C897" s="30"/>
      <c r="D897" s="1"/>
      <c r="E897" s="1"/>
      <c r="F897" s="1"/>
    </row>
    <row r="898" spans="1:6" ht="15.75" customHeight="1">
      <c r="A898" s="29"/>
      <c r="B898" s="30"/>
      <c r="C898" s="30"/>
      <c r="D898" s="1"/>
      <c r="E898" s="1"/>
      <c r="F898" s="1"/>
    </row>
    <row r="899" spans="1:6" ht="15.75" customHeight="1">
      <c r="A899" s="29"/>
      <c r="B899" s="30"/>
      <c r="C899" s="30"/>
      <c r="D899" s="1"/>
      <c r="E899" s="1"/>
      <c r="F899" s="1"/>
    </row>
    <row r="900" spans="1:6" ht="15.75" customHeight="1">
      <c r="A900" s="29"/>
      <c r="B900" s="30"/>
      <c r="C900" s="30"/>
      <c r="D900" s="1"/>
      <c r="E900" s="1"/>
      <c r="F900" s="1"/>
    </row>
    <row r="901" spans="1:6" ht="15.75" customHeight="1">
      <c r="A901" s="29"/>
      <c r="B901" s="30"/>
      <c r="C901" s="30"/>
      <c r="D901" s="1"/>
      <c r="E901" s="1"/>
      <c r="F901" s="1"/>
    </row>
    <row r="902" spans="1:6" ht="15.75" customHeight="1">
      <c r="A902" s="29"/>
      <c r="B902" s="30"/>
      <c r="C902" s="30"/>
      <c r="D902" s="1"/>
      <c r="E902" s="1"/>
      <c r="F902" s="1"/>
    </row>
    <row r="903" spans="1:6" ht="15.75" customHeight="1">
      <c r="A903" s="29"/>
      <c r="B903" s="30"/>
      <c r="C903" s="30"/>
      <c r="D903" s="1"/>
      <c r="E903" s="1"/>
      <c r="F903" s="1"/>
    </row>
    <row r="904" spans="1:6" ht="15.75" customHeight="1">
      <c r="A904" s="29"/>
      <c r="B904" s="30"/>
      <c r="C904" s="30"/>
      <c r="D904" s="1"/>
      <c r="E904" s="1"/>
      <c r="F904" s="1"/>
    </row>
    <row r="905" spans="1:6" ht="15.75" customHeight="1">
      <c r="A905" s="29"/>
      <c r="B905" s="30"/>
      <c r="C905" s="30"/>
      <c r="D905" s="1"/>
      <c r="E905" s="1"/>
      <c r="F905" s="1"/>
    </row>
    <row r="906" spans="1:6" ht="15.75" customHeight="1">
      <c r="A906" s="29"/>
      <c r="B906" s="30"/>
      <c r="C906" s="30"/>
      <c r="D906" s="1"/>
      <c r="E906" s="1"/>
      <c r="F906" s="1"/>
    </row>
    <row r="907" spans="1:6" ht="15.75" customHeight="1">
      <c r="A907" s="29"/>
      <c r="B907" s="30"/>
      <c r="C907" s="30"/>
      <c r="D907" s="1"/>
      <c r="E907" s="1"/>
      <c r="F907" s="1"/>
    </row>
    <row r="908" spans="1:6" ht="15.75" customHeight="1">
      <c r="A908" s="29"/>
      <c r="B908" s="30"/>
      <c r="C908" s="30"/>
      <c r="D908" s="1"/>
      <c r="E908" s="1"/>
      <c r="F908" s="1"/>
    </row>
    <row r="909" spans="1:6" ht="15.75" customHeight="1">
      <c r="A909" s="29"/>
      <c r="B909" s="30"/>
      <c r="C909" s="30"/>
      <c r="D909" s="1"/>
      <c r="E909" s="1"/>
      <c r="F909" s="1"/>
    </row>
    <row r="910" spans="1:6" ht="15.75" customHeight="1">
      <c r="A910" s="29"/>
      <c r="B910" s="30"/>
      <c r="C910" s="30"/>
      <c r="D910" s="1"/>
      <c r="E910" s="1"/>
      <c r="F910" s="1"/>
    </row>
    <row r="911" spans="1:6" ht="15.75" customHeight="1">
      <c r="A911" s="29"/>
      <c r="B911" s="30"/>
      <c r="C911" s="30"/>
      <c r="D911" s="1"/>
      <c r="E911" s="1"/>
      <c r="F911" s="1"/>
    </row>
    <row r="912" spans="1:6" ht="15.75" customHeight="1">
      <c r="A912" s="29"/>
      <c r="B912" s="30"/>
      <c r="C912" s="30"/>
      <c r="D912" s="1"/>
      <c r="E912" s="1"/>
      <c r="F912" s="1"/>
    </row>
    <row r="913" spans="1:6" ht="15.75" customHeight="1">
      <c r="A913" s="29"/>
      <c r="B913" s="30"/>
      <c r="C913" s="30"/>
      <c r="D913" s="1"/>
      <c r="E913" s="1"/>
      <c r="F913" s="1"/>
    </row>
    <row r="914" spans="1:6" ht="15.75" customHeight="1">
      <c r="A914" s="29"/>
      <c r="B914" s="30"/>
      <c r="C914" s="30"/>
      <c r="D914" s="1"/>
      <c r="E914" s="1"/>
      <c r="F914" s="1"/>
    </row>
    <row r="915" spans="1:6" ht="15.75" customHeight="1">
      <c r="A915" s="29"/>
      <c r="B915" s="30"/>
      <c r="C915" s="30"/>
      <c r="D915" s="1"/>
      <c r="E915" s="1"/>
      <c r="F915" s="1"/>
    </row>
    <row r="916" spans="1:6" ht="15.75" customHeight="1">
      <c r="A916" s="29"/>
      <c r="B916" s="30"/>
      <c r="C916" s="30"/>
      <c r="D916" s="1"/>
      <c r="E916" s="1"/>
      <c r="F916" s="1"/>
    </row>
    <row r="917" spans="1:6" ht="15.75" customHeight="1">
      <c r="A917" s="29"/>
      <c r="B917" s="30"/>
      <c r="C917" s="30"/>
      <c r="D917" s="1"/>
      <c r="E917" s="1"/>
      <c r="F917" s="1"/>
    </row>
    <row r="918" spans="1:6" ht="15.75" customHeight="1">
      <c r="A918" s="29"/>
      <c r="B918" s="30"/>
      <c r="C918" s="30"/>
      <c r="D918" s="1"/>
      <c r="E918" s="1"/>
      <c r="F918" s="1"/>
    </row>
    <row r="919" spans="1:6" ht="15.75" customHeight="1">
      <c r="A919" s="29"/>
      <c r="B919" s="30"/>
      <c r="C919" s="30"/>
      <c r="D919" s="1"/>
      <c r="E919" s="1"/>
      <c r="F919" s="1"/>
    </row>
    <row r="920" spans="1:6" ht="15.75" customHeight="1">
      <c r="A920" s="29"/>
      <c r="B920" s="30"/>
      <c r="C920" s="30"/>
      <c r="D920" s="1"/>
      <c r="E920" s="1"/>
      <c r="F920" s="1"/>
    </row>
    <row r="921" spans="1:6" ht="15.75" customHeight="1">
      <c r="A921" s="29"/>
      <c r="B921" s="30"/>
      <c r="C921" s="30"/>
      <c r="D921" s="1"/>
      <c r="E921" s="1"/>
      <c r="F921" s="1"/>
    </row>
    <row r="922" spans="1:6" ht="15.75" customHeight="1">
      <c r="A922" s="29"/>
      <c r="B922" s="30"/>
      <c r="C922" s="30"/>
      <c r="D922" s="1"/>
      <c r="E922" s="1"/>
      <c r="F922" s="1"/>
    </row>
    <row r="923" spans="1:6" ht="15.75" customHeight="1">
      <c r="A923" s="29"/>
      <c r="B923" s="30"/>
      <c r="C923" s="30"/>
      <c r="D923" s="1"/>
      <c r="E923" s="1"/>
      <c r="F923" s="1"/>
    </row>
    <row r="924" spans="1:6" ht="15.75" customHeight="1">
      <c r="A924" s="29"/>
      <c r="B924" s="30"/>
      <c r="C924" s="30"/>
      <c r="D924" s="1"/>
      <c r="E924" s="1"/>
      <c r="F924" s="1"/>
    </row>
    <row r="925" spans="1:6" ht="15.75" customHeight="1">
      <c r="A925" s="29"/>
      <c r="B925" s="30"/>
      <c r="C925" s="30"/>
      <c r="D925" s="1"/>
      <c r="E925" s="1"/>
      <c r="F925" s="1"/>
    </row>
    <row r="926" spans="1:6" ht="15.75" customHeight="1">
      <c r="A926" s="29"/>
      <c r="B926" s="30"/>
      <c r="C926" s="30"/>
      <c r="D926" s="1"/>
      <c r="E926" s="1"/>
      <c r="F926" s="1"/>
    </row>
    <row r="927" spans="1:6" ht="15.75" customHeight="1">
      <c r="A927" s="29"/>
      <c r="B927" s="30"/>
      <c r="C927" s="30"/>
      <c r="D927" s="1"/>
      <c r="E927" s="1"/>
      <c r="F927" s="1"/>
    </row>
    <row r="928" spans="1:6" ht="15.75" customHeight="1">
      <c r="A928" s="29"/>
      <c r="B928" s="30"/>
      <c r="C928" s="30"/>
      <c r="D928" s="1"/>
      <c r="E928" s="1"/>
      <c r="F928" s="1"/>
    </row>
    <row r="929" spans="1:6" ht="15.75" customHeight="1">
      <c r="A929" s="29"/>
      <c r="B929" s="30"/>
      <c r="C929" s="30"/>
      <c r="D929" s="1"/>
      <c r="E929" s="1"/>
      <c r="F929" s="1"/>
    </row>
    <row r="930" spans="1:6" ht="15.75" customHeight="1">
      <c r="A930" s="29"/>
      <c r="B930" s="30"/>
      <c r="C930" s="30"/>
      <c r="D930" s="1"/>
      <c r="E930" s="1"/>
      <c r="F930" s="1"/>
    </row>
    <row r="931" spans="1:6" ht="15.75" customHeight="1">
      <c r="A931" s="29"/>
      <c r="B931" s="30"/>
      <c r="C931" s="30"/>
      <c r="D931" s="1"/>
      <c r="E931" s="1"/>
      <c r="F931" s="1"/>
    </row>
    <row r="932" spans="1:6" ht="15.75" customHeight="1">
      <c r="A932" s="29"/>
      <c r="B932" s="30"/>
      <c r="C932" s="30"/>
      <c r="D932" s="1"/>
      <c r="E932" s="1"/>
      <c r="F932" s="1"/>
    </row>
    <row r="933" spans="1:6" ht="15.75" customHeight="1">
      <c r="A933" s="29"/>
      <c r="B933" s="30"/>
      <c r="C933" s="30"/>
      <c r="D933" s="1"/>
      <c r="E933" s="1"/>
      <c r="F933" s="1"/>
    </row>
    <row r="934" spans="1:6" ht="15.75" customHeight="1">
      <c r="A934" s="29"/>
      <c r="B934" s="30"/>
      <c r="C934" s="30"/>
      <c r="D934" s="1"/>
      <c r="E934" s="1"/>
      <c r="F934" s="1"/>
    </row>
    <row r="935" spans="1:6" ht="15.75" customHeight="1">
      <c r="A935" s="29"/>
      <c r="B935" s="30"/>
      <c r="C935" s="30"/>
      <c r="D935" s="1"/>
      <c r="E935" s="1"/>
      <c r="F935" s="1"/>
    </row>
    <row r="936" spans="1:6" ht="15.75" customHeight="1">
      <c r="A936" s="29"/>
      <c r="B936" s="30"/>
      <c r="C936" s="30"/>
      <c r="D936" s="1"/>
      <c r="E936" s="1"/>
      <c r="F936" s="1"/>
    </row>
    <row r="937" spans="1:6" ht="15.75" customHeight="1">
      <c r="A937" s="29"/>
      <c r="B937" s="30"/>
      <c r="C937" s="30"/>
      <c r="D937" s="1"/>
      <c r="E937" s="1"/>
      <c r="F937" s="1"/>
    </row>
    <row r="938" spans="1:6" ht="15.75" customHeight="1">
      <c r="A938" s="29"/>
      <c r="B938" s="30"/>
      <c r="C938" s="30"/>
      <c r="D938" s="1"/>
      <c r="E938" s="1"/>
      <c r="F938" s="1"/>
    </row>
    <row r="939" spans="1:6" ht="15.75" customHeight="1">
      <c r="A939" s="29"/>
      <c r="B939" s="30"/>
      <c r="C939" s="30"/>
      <c r="D939" s="1"/>
      <c r="E939" s="1"/>
      <c r="F939" s="1"/>
    </row>
    <row r="940" spans="1:6" ht="15.75" customHeight="1">
      <c r="A940" s="29"/>
      <c r="B940" s="30"/>
      <c r="C940" s="30"/>
      <c r="D940" s="1"/>
      <c r="E940" s="1"/>
      <c r="F940" s="1"/>
    </row>
    <row r="941" spans="1:6" ht="15.75" customHeight="1">
      <c r="A941" s="29"/>
      <c r="B941" s="30"/>
      <c r="C941" s="30"/>
      <c r="D941" s="1"/>
      <c r="E941" s="1"/>
      <c r="F941" s="1"/>
    </row>
    <row r="942" spans="1:6" ht="15.75" customHeight="1">
      <c r="A942" s="29"/>
      <c r="B942" s="30"/>
      <c r="C942" s="30"/>
      <c r="D942" s="1"/>
      <c r="E942" s="1"/>
      <c r="F942" s="1"/>
    </row>
    <row r="943" spans="1:6" ht="15.75" customHeight="1">
      <c r="A943" s="29"/>
      <c r="B943" s="30"/>
      <c r="C943" s="30"/>
      <c r="D943" s="1"/>
      <c r="E943" s="1"/>
      <c r="F943" s="1"/>
    </row>
    <row r="944" spans="1:6" ht="15.75" customHeight="1">
      <c r="A944" s="29"/>
      <c r="B944" s="30"/>
      <c r="C944" s="30"/>
      <c r="D944" s="1"/>
      <c r="E944" s="1"/>
      <c r="F944" s="1"/>
    </row>
    <row r="945" spans="1:6" ht="15.75" customHeight="1">
      <c r="A945" s="29"/>
      <c r="B945" s="30"/>
      <c r="C945" s="30"/>
      <c r="D945" s="1"/>
      <c r="E945" s="1"/>
      <c r="F945" s="1"/>
    </row>
    <row r="946" spans="1:6" ht="15.75" customHeight="1">
      <c r="A946" s="29"/>
      <c r="B946" s="30"/>
      <c r="C946" s="30"/>
      <c r="D946" s="1"/>
      <c r="E946" s="1"/>
      <c r="F946" s="1"/>
    </row>
    <row r="947" spans="1:6" ht="15.75" customHeight="1">
      <c r="A947" s="29"/>
      <c r="B947" s="30"/>
      <c r="C947" s="30"/>
      <c r="D947" s="1"/>
      <c r="E947" s="1"/>
      <c r="F947" s="1"/>
    </row>
    <row r="948" spans="1:6" ht="15.75" customHeight="1">
      <c r="A948" s="29"/>
      <c r="B948" s="30"/>
      <c r="C948" s="30"/>
      <c r="D948" s="1"/>
      <c r="E948" s="1"/>
      <c r="F948" s="1"/>
    </row>
    <row r="949" spans="1:6" ht="15.75" customHeight="1">
      <c r="A949" s="29"/>
      <c r="B949" s="30"/>
      <c r="C949" s="30"/>
      <c r="D949" s="1"/>
      <c r="E949" s="1"/>
      <c r="F949" s="1"/>
    </row>
    <row r="950" spans="1:6" ht="15.75" customHeight="1">
      <c r="A950" s="29"/>
      <c r="B950" s="30"/>
      <c r="C950" s="30"/>
      <c r="D950" s="1"/>
      <c r="E950" s="1"/>
      <c r="F950" s="1"/>
    </row>
    <row r="951" spans="1:6" ht="15.75" customHeight="1">
      <c r="A951" s="29"/>
      <c r="B951" s="30"/>
      <c r="C951" s="30"/>
      <c r="D951" s="1"/>
      <c r="E951" s="1"/>
      <c r="F951" s="1"/>
    </row>
    <row r="952" spans="1:6" ht="15.75" customHeight="1">
      <c r="A952" s="29"/>
      <c r="B952" s="30"/>
      <c r="C952" s="30"/>
      <c r="D952" s="1"/>
      <c r="E952" s="1"/>
      <c r="F952" s="1"/>
    </row>
    <row r="953" spans="1:6" ht="15.75" customHeight="1">
      <c r="A953" s="29"/>
      <c r="B953" s="30"/>
      <c r="C953" s="30"/>
      <c r="D953" s="1"/>
      <c r="E953" s="1"/>
      <c r="F953" s="1"/>
    </row>
    <row r="954" spans="1:6" ht="15.75" customHeight="1">
      <c r="A954" s="29"/>
      <c r="B954" s="30"/>
      <c r="C954" s="30"/>
      <c r="D954" s="1"/>
      <c r="E954" s="1"/>
      <c r="F954" s="1"/>
    </row>
    <row r="955" spans="1:6" ht="15.75" customHeight="1">
      <c r="A955" s="29"/>
      <c r="B955" s="30"/>
      <c r="C955" s="30"/>
      <c r="D955" s="1"/>
      <c r="E955" s="1"/>
      <c r="F955" s="1"/>
    </row>
    <row r="956" spans="1:6" ht="15.75" customHeight="1">
      <c r="A956" s="29"/>
      <c r="B956" s="30"/>
      <c r="C956" s="30"/>
      <c r="D956" s="1"/>
      <c r="E956" s="1"/>
      <c r="F956" s="1"/>
    </row>
    <row r="957" spans="1:6" ht="15.75" customHeight="1">
      <c r="A957" s="29"/>
      <c r="B957" s="30"/>
      <c r="C957" s="30"/>
      <c r="D957" s="1"/>
      <c r="E957" s="1"/>
      <c r="F957" s="1"/>
    </row>
    <row r="958" spans="1:6" ht="15.75" customHeight="1">
      <c r="A958" s="29"/>
      <c r="B958" s="30"/>
      <c r="C958" s="30"/>
      <c r="D958" s="1"/>
      <c r="E958" s="1"/>
      <c r="F958" s="1"/>
    </row>
    <row r="959" spans="1:6" ht="15.75" customHeight="1">
      <c r="A959" s="29"/>
      <c r="B959" s="30"/>
      <c r="C959" s="30"/>
      <c r="D959" s="1"/>
      <c r="E959" s="1"/>
      <c r="F959" s="1"/>
    </row>
    <row r="960" spans="1:6" ht="15.75" customHeight="1">
      <c r="A960" s="29"/>
      <c r="B960" s="30"/>
      <c r="C960" s="30"/>
      <c r="D960" s="1"/>
      <c r="E960" s="1"/>
      <c r="F960" s="1"/>
    </row>
    <row r="961" spans="1:6" ht="15.75" customHeight="1">
      <c r="A961" s="29"/>
      <c r="B961" s="30"/>
      <c r="C961" s="30"/>
      <c r="D961" s="1"/>
      <c r="E961" s="1"/>
      <c r="F961" s="1"/>
    </row>
    <row r="962" spans="1:6" ht="15.75" customHeight="1">
      <c r="A962" s="29"/>
      <c r="B962" s="30"/>
      <c r="C962" s="30"/>
      <c r="D962" s="1"/>
      <c r="E962" s="1"/>
      <c r="F962" s="1"/>
    </row>
    <row r="963" spans="1:6" ht="15.75" customHeight="1">
      <c r="A963" s="29"/>
      <c r="B963" s="30"/>
      <c r="C963" s="30"/>
      <c r="D963" s="1"/>
      <c r="E963" s="1"/>
      <c r="F963" s="1"/>
    </row>
    <row r="964" spans="1:6" ht="15.75" customHeight="1">
      <c r="A964" s="29"/>
      <c r="B964" s="30"/>
      <c r="C964" s="30"/>
      <c r="D964" s="1"/>
      <c r="E964" s="1"/>
      <c r="F964" s="1"/>
    </row>
    <row r="965" spans="1:6" ht="15.75" customHeight="1">
      <c r="A965" s="29"/>
      <c r="B965" s="30"/>
      <c r="C965" s="30"/>
      <c r="D965" s="1"/>
      <c r="E965" s="1"/>
      <c r="F965" s="1"/>
    </row>
    <row r="966" spans="1:6" ht="15.75" customHeight="1">
      <c r="A966" s="29"/>
      <c r="B966" s="30"/>
      <c r="C966" s="30"/>
      <c r="D966" s="1"/>
      <c r="E966" s="1"/>
      <c r="F966" s="1"/>
    </row>
    <row r="967" spans="1:6" ht="15.75" customHeight="1">
      <c r="A967" s="29"/>
      <c r="B967" s="30"/>
      <c r="C967" s="30"/>
      <c r="D967" s="1"/>
      <c r="E967" s="1"/>
      <c r="F967" s="1"/>
    </row>
    <row r="968" spans="1:6" ht="15.75" customHeight="1">
      <c r="A968" s="29"/>
      <c r="B968" s="30"/>
      <c r="C968" s="30"/>
      <c r="D968" s="1"/>
      <c r="E968" s="1"/>
      <c r="F968" s="1"/>
    </row>
    <row r="969" spans="1:6" ht="15.75" customHeight="1">
      <c r="A969" s="29"/>
      <c r="B969" s="30"/>
      <c r="C969" s="30"/>
      <c r="D969" s="1"/>
      <c r="E969" s="1"/>
      <c r="F969" s="1"/>
    </row>
    <row r="970" spans="1:6" ht="15.75" customHeight="1">
      <c r="A970" s="29"/>
      <c r="B970" s="30"/>
      <c r="C970" s="30"/>
      <c r="D970" s="1"/>
      <c r="E970" s="1"/>
      <c r="F970" s="1"/>
    </row>
    <row r="971" spans="1:6" ht="15.75" customHeight="1">
      <c r="A971" s="29"/>
      <c r="B971" s="30"/>
      <c r="C971" s="30"/>
      <c r="D971" s="1"/>
      <c r="E971" s="1"/>
      <c r="F971" s="1"/>
    </row>
    <row r="972" spans="1:6" ht="15.75" customHeight="1">
      <c r="A972" s="29"/>
      <c r="B972" s="30"/>
      <c r="C972" s="30"/>
      <c r="D972" s="1"/>
      <c r="E972" s="1"/>
      <c r="F972" s="1"/>
    </row>
    <row r="973" spans="1:6" ht="15.75" customHeight="1">
      <c r="A973" s="29"/>
      <c r="B973" s="30"/>
      <c r="C973" s="30"/>
      <c r="D973" s="1"/>
      <c r="E973" s="1"/>
      <c r="F973" s="1"/>
    </row>
    <row r="974" spans="1:6" ht="15.75" customHeight="1">
      <c r="A974" s="29"/>
      <c r="B974" s="30"/>
      <c r="C974" s="30"/>
      <c r="D974" s="1"/>
      <c r="E974" s="1"/>
      <c r="F974" s="1"/>
    </row>
    <row r="975" spans="1:6" ht="15.75" customHeight="1">
      <c r="A975" s="29"/>
      <c r="B975" s="30"/>
      <c r="C975" s="30"/>
      <c r="D975" s="1"/>
      <c r="E975" s="1"/>
      <c r="F975" s="1"/>
    </row>
    <row r="976" spans="1:6" ht="15.75" customHeight="1">
      <c r="A976" s="29"/>
      <c r="B976" s="30"/>
      <c r="C976" s="30"/>
      <c r="D976" s="1"/>
      <c r="E976" s="1"/>
      <c r="F976" s="1"/>
    </row>
    <row r="977" spans="1:6" ht="15.75" customHeight="1">
      <c r="A977" s="29"/>
      <c r="B977" s="30"/>
      <c r="C977" s="30"/>
      <c r="D977" s="1"/>
      <c r="E977" s="1"/>
      <c r="F977" s="1"/>
    </row>
    <row r="978" spans="1:6" ht="15.75" customHeight="1">
      <c r="A978" s="29"/>
      <c r="B978" s="30"/>
      <c r="C978" s="30"/>
      <c r="D978" s="1"/>
      <c r="E978" s="1"/>
      <c r="F978" s="1"/>
    </row>
    <row r="979" spans="1:6" ht="15.75" customHeight="1">
      <c r="A979" s="29"/>
      <c r="B979" s="30"/>
      <c r="C979" s="30"/>
      <c r="D979" s="1"/>
      <c r="E979" s="1"/>
      <c r="F979" s="1"/>
    </row>
    <row r="980" spans="1:6" ht="15.75" customHeight="1">
      <c r="A980" s="29"/>
      <c r="B980" s="30"/>
      <c r="C980" s="30"/>
      <c r="D980" s="1"/>
      <c r="E980" s="1"/>
      <c r="F980" s="1"/>
    </row>
    <row r="981" spans="1:6" ht="15.75" customHeight="1">
      <c r="A981" s="29"/>
      <c r="B981" s="30"/>
      <c r="C981" s="30"/>
      <c r="D981" s="1"/>
      <c r="E981" s="1"/>
      <c r="F981" s="1"/>
    </row>
    <row r="982" spans="1:6" ht="15.75" customHeight="1">
      <c r="A982" s="29"/>
      <c r="B982" s="30"/>
      <c r="C982" s="30"/>
      <c r="D982" s="1"/>
      <c r="E982" s="1"/>
      <c r="F982" s="1"/>
    </row>
    <row r="983" spans="1:6" ht="15.75" customHeight="1">
      <c r="A983" s="29"/>
      <c r="B983" s="30"/>
      <c r="C983" s="30"/>
      <c r="D983" s="1"/>
      <c r="E983" s="1"/>
      <c r="F983" s="1"/>
    </row>
    <row r="984" spans="1:6" ht="15.75" customHeight="1">
      <c r="A984" s="29"/>
      <c r="B984" s="30"/>
      <c r="C984" s="30"/>
      <c r="D984" s="1"/>
      <c r="E984" s="1"/>
      <c r="F984" s="1"/>
    </row>
    <row r="985" spans="1:6" ht="15.75" customHeight="1">
      <c r="A985" s="29"/>
      <c r="B985" s="30"/>
      <c r="C985" s="30"/>
      <c r="D985" s="1"/>
      <c r="E985" s="1"/>
      <c r="F985" s="1"/>
    </row>
    <row r="986" spans="1:6" ht="15.75" customHeight="1">
      <c r="A986" s="29"/>
      <c r="B986" s="30"/>
      <c r="C986" s="30"/>
      <c r="D986" s="1"/>
      <c r="E986" s="1"/>
      <c r="F986" s="1"/>
    </row>
    <row r="987" spans="1:6" ht="15.75" customHeight="1">
      <c r="A987" s="29"/>
      <c r="B987" s="30"/>
      <c r="C987" s="30"/>
      <c r="D987" s="1"/>
      <c r="E987" s="1"/>
      <c r="F987" s="1"/>
    </row>
    <row r="988" spans="1:6" ht="15.75" customHeight="1">
      <c r="A988" s="29"/>
      <c r="B988" s="30"/>
      <c r="C988" s="30"/>
      <c r="D988" s="1"/>
      <c r="E988" s="1"/>
      <c r="F988" s="1"/>
    </row>
    <row r="989" spans="1:6" ht="15.75" customHeight="1">
      <c r="A989" s="29"/>
      <c r="B989" s="30"/>
      <c r="C989" s="30"/>
      <c r="D989" s="1"/>
      <c r="E989" s="1"/>
      <c r="F989" s="1"/>
    </row>
    <row r="990" spans="1:6" ht="15.75" customHeight="1">
      <c r="A990" s="29"/>
      <c r="B990" s="30"/>
      <c r="C990" s="30"/>
      <c r="D990" s="1"/>
      <c r="E990" s="1"/>
      <c r="F990" s="1"/>
    </row>
    <row r="991" spans="1:6" ht="15.75" customHeight="1">
      <c r="A991" s="29"/>
      <c r="B991" s="30"/>
      <c r="C991" s="30"/>
      <c r="D991" s="1"/>
      <c r="E991" s="1"/>
      <c r="F991" s="1"/>
    </row>
    <row r="992" spans="1:6" ht="15.75" customHeight="1">
      <c r="A992" s="29"/>
      <c r="B992" s="30"/>
      <c r="C992" s="30"/>
      <c r="D992" s="1"/>
      <c r="E992" s="1"/>
      <c r="F992" s="1"/>
    </row>
    <row r="993" spans="1:6" ht="15.75" customHeight="1">
      <c r="A993" s="29"/>
      <c r="B993" s="30"/>
      <c r="C993" s="30"/>
      <c r="D993" s="1"/>
      <c r="E993" s="1"/>
      <c r="F993" s="1"/>
    </row>
    <row r="994" spans="1:6" ht="15.75" customHeight="1">
      <c r="A994" s="29"/>
      <c r="B994" s="30"/>
      <c r="C994" s="30"/>
      <c r="D994" s="1"/>
      <c r="E994" s="1"/>
      <c r="F994" s="1"/>
    </row>
    <row r="995" spans="1:6" ht="15.75" customHeight="1">
      <c r="A995" s="29"/>
      <c r="B995" s="30"/>
      <c r="C995" s="30"/>
      <c r="D995" s="1"/>
      <c r="E995" s="1"/>
      <c r="F995" s="1"/>
    </row>
    <row r="996" spans="1:6" ht="15.75" customHeight="1">
      <c r="A996" s="29"/>
      <c r="B996" s="30"/>
      <c r="C996" s="30"/>
      <c r="D996" s="1"/>
      <c r="E996" s="1"/>
      <c r="F996" s="1"/>
    </row>
    <row r="997" spans="1:6" ht="15.75" customHeight="1">
      <c r="A997" s="29"/>
      <c r="B997" s="30"/>
      <c r="C997" s="30"/>
      <c r="D997" s="1"/>
      <c r="E997" s="1"/>
      <c r="F997" s="1"/>
    </row>
    <row r="998" spans="1:6" ht="15.75" customHeight="1">
      <c r="A998" s="29"/>
      <c r="B998" s="30"/>
      <c r="C998" s="30"/>
      <c r="D998" s="1"/>
      <c r="E998" s="1"/>
      <c r="F998" s="1"/>
    </row>
    <row r="999" spans="1:6" ht="15.75" customHeight="1">
      <c r="A999" s="29"/>
      <c r="B999" s="30"/>
      <c r="C999" s="30"/>
      <c r="D999" s="1"/>
      <c r="E999" s="1"/>
      <c r="F999" s="1"/>
    </row>
    <row r="1000" spans="1:6" ht="15.75" customHeight="1">
      <c r="A1000" s="29"/>
      <c r="B1000" s="30"/>
      <c r="C1000" s="30"/>
      <c r="D1000" s="1"/>
      <c r="E1000" s="1"/>
      <c r="F1000" s="1"/>
    </row>
  </sheetData>
  <mergeCells count="4">
    <mergeCell ref="A2:F2"/>
    <mergeCell ref="A4:F4"/>
    <mergeCell ref="A5:F5"/>
    <mergeCell ref="A31:F31"/>
  </mergeCells>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baseColWidth="10" defaultColWidth="14.42578125" defaultRowHeight="15" customHeight="1"/>
  <cols>
    <col min="1" max="1" width="35.7109375" customWidth="1"/>
    <col min="2" max="2" width="30.42578125" customWidth="1"/>
    <col min="3" max="3" width="16.85546875" customWidth="1"/>
    <col min="4" max="4" width="22.42578125" customWidth="1"/>
    <col min="5" max="5" width="14.140625" customWidth="1"/>
    <col min="6" max="6" width="12" customWidth="1"/>
    <col min="7" max="7" width="21.140625" customWidth="1"/>
    <col min="8" max="26" width="8" customWidth="1"/>
  </cols>
  <sheetData>
    <row r="1" spans="1:26">
      <c r="A1" s="29"/>
      <c r="B1" s="30"/>
      <c r="C1" s="30"/>
      <c r="D1" s="30"/>
      <c r="E1" s="1"/>
      <c r="F1" s="1"/>
    </row>
    <row r="2" spans="1:26">
      <c r="A2" s="1236" t="s">
        <v>1250</v>
      </c>
      <c r="B2" s="1231"/>
      <c r="C2" s="1231"/>
      <c r="D2" s="1231"/>
      <c r="E2" s="1231"/>
      <c r="F2" s="1232"/>
      <c r="G2" s="32"/>
      <c r="H2" s="32"/>
      <c r="I2" s="32"/>
      <c r="J2" s="32"/>
      <c r="K2" s="32"/>
      <c r="L2" s="32"/>
      <c r="M2" s="32"/>
      <c r="N2" s="32"/>
      <c r="O2" s="32"/>
      <c r="P2" s="32"/>
      <c r="Q2" s="32"/>
      <c r="R2" s="32"/>
      <c r="S2" s="32"/>
      <c r="T2" s="32"/>
      <c r="U2" s="32"/>
      <c r="V2" s="32"/>
      <c r="W2" s="32"/>
      <c r="X2" s="32"/>
      <c r="Y2" s="32"/>
      <c r="Z2" s="32"/>
    </row>
    <row r="3" spans="1:26">
      <c r="A3" s="164"/>
      <c r="B3" s="164"/>
      <c r="C3" s="164"/>
      <c r="D3" s="164"/>
      <c r="E3" s="164"/>
      <c r="F3" s="31"/>
      <c r="G3" s="32"/>
      <c r="H3" s="32"/>
      <c r="I3" s="32"/>
      <c r="J3" s="32"/>
      <c r="K3" s="32"/>
      <c r="L3" s="32"/>
      <c r="M3" s="32"/>
      <c r="N3" s="32"/>
      <c r="O3" s="32"/>
      <c r="P3" s="32"/>
      <c r="Q3" s="32"/>
      <c r="R3" s="32"/>
      <c r="S3" s="32"/>
      <c r="T3" s="32"/>
      <c r="U3" s="32"/>
      <c r="V3" s="32"/>
      <c r="W3" s="32"/>
      <c r="X3" s="32"/>
      <c r="Y3" s="32"/>
      <c r="Z3" s="32"/>
    </row>
    <row r="4" spans="1:26">
      <c r="A4" s="1239" t="s">
        <v>1251</v>
      </c>
      <c r="B4" s="1231"/>
      <c r="C4" s="1231"/>
      <c r="D4" s="1231"/>
      <c r="E4" s="1231"/>
      <c r="F4" s="1232"/>
      <c r="G4" s="32"/>
      <c r="H4" s="32"/>
      <c r="I4" s="32"/>
      <c r="J4" s="32"/>
      <c r="K4" s="32"/>
      <c r="L4" s="32"/>
      <c r="M4" s="32"/>
      <c r="N4" s="32"/>
      <c r="O4" s="32"/>
      <c r="P4" s="32"/>
      <c r="Q4" s="32"/>
      <c r="R4" s="32"/>
      <c r="S4" s="32"/>
      <c r="T4" s="32"/>
      <c r="U4" s="32"/>
      <c r="V4" s="32"/>
      <c r="W4" s="32"/>
      <c r="X4" s="32"/>
      <c r="Y4" s="32"/>
      <c r="Z4" s="32"/>
    </row>
    <row r="5" spans="1:26" ht="75" customHeight="1">
      <c r="A5" s="1230" t="s">
        <v>1252</v>
      </c>
      <c r="B5" s="1231"/>
      <c r="C5" s="1231"/>
      <c r="D5" s="1231"/>
      <c r="E5" s="1231"/>
      <c r="F5" s="1232"/>
      <c r="G5" s="32"/>
      <c r="H5" s="32"/>
      <c r="I5" s="32"/>
      <c r="J5" s="32"/>
      <c r="K5" s="32"/>
      <c r="L5" s="32"/>
      <c r="M5" s="32"/>
      <c r="N5" s="32"/>
      <c r="O5" s="32"/>
      <c r="P5" s="32"/>
      <c r="Q5" s="32"/>
      <c r="R5" s="32"/>
      <c r="S5" s="32"/>
      <c r="T5" s="32"/>
      <c r="U5" s="32"/>
      <c r="V5" s="32"/>
      <c r="W5" s="32"/>
      <c r="X5" s="32"/>
      <c r="Y5" s="32"/>
      <c r="Z5" s="32"/>
    </row>
    <row r="6" spans="1:26">
      <c r="A6" s="29"/>
      <c r="B6" s="30"/>
      <c r="C6" s="30"/>
      <c r="D6" s="30"/>
      <c r="E6" s="1"/>
      <c r="F6" s="1"/>
      <c r="G6" s="32"/>
      <c r="H6" s="32"/>
      <c r="I6" s="32"/>
      <c r="J6" s="32"/>
      <c r="K6" s="32"/>
      <c r="L6" s="32"/>
      <c r="M6" s="32"/>
      <c r="N6" s="32"/>
      <c r="O6" s="32"/>
      <c r="P6" s="32"/>
      <c r="Q6" s="32"/>
      <c r="R6" s="32"/>
      <c r="S6" s="32"/>
      <c r="T6" s="32"/>
      <c r="U6" s="32"/>
      <c r="V6" s="32"/>
      <c r="W6" s="32"/>
      <c r="X6" s="32"/>
      <c r="Y6" s="32"/>
      <c r="Z6" s="32"/>
    </row>
    <row r="7" spans="1:26" ht="38.25" customHeight="1">
      <c r="A7" s="247" t="s">
        <v>1253</v>
      </c>
      <c r="B7" s="269" t="s">
        <v>1248</v>
      </c>
      <c r="C7" s="269" t="s">
        <v>9</v>
      </c>
      <c r="D7" s="269" t="s">
        <v>1254</v>
      </c>
      <c r="E7" s="247" t="s">
        <v>111</v>
      </c>
      <c r="F7" s="247" t="s">
        <v>112</v>
      </c>
      <c r="G7" s="37" t="s">
        <v>113</v>
      </c>
    </row>
    <row r="8" spans="1:26">
      <c r="A8" s="376"/>
      <c r="B8" s="377"/>
      <c r="C8" s="377"/>
      <c r="D8" s="377"/>
      <c r="E8" s="376"/>
      <c r="F8" s="378"/>
      <c r="G8" s="114"/>
    </row>
    <row r="9" spans="1:26">
      <c r="A9" s="115"/>
      <c r="B9" s="115"/>
      <c r="C9" s="112"/>
      <c r="D9" s="118"/>
      <c r="E9" s="229"/>
      <c r="F9" s="374"/>
      <c r="G9" s="114"/>
    </row>
    <row r="10" spans="1:26">
      <c r="A10" s="115"/>
      <c r="B10" s="115"/>
      <c r="C10" s="112"/>
      <c r="D10" s="118"/>
      <c r="E10" s="229"/>
      <c r="F10" s="374"/>
      <c r="G10" s="114"/>
    </row>
    <row r="11" spans="1:26">
      <c r="A11" s="115"/>
      <c r="B11" s="115"/>
      <c r="C11" s="112"/>
      <c r="D11" s="118"/>
      <c r="E11" s="229"/>
      <c r="F11" s="374"/>
      <c r="G11" s="114"/>
    </row>
    <row r="12" spans="1:26">
      <c r="A12" s="115"/>
      <c r="B12" s="115"/>
      <c r="C12" s="112"/>
      <c r="D12" s="118"/>
      <c r="E12" s="229"/>
      <c r="F12" s="374"/>
      <c r="G12" s="114"/>
    </row>
    <row r="13" spans="1:26">
      <c r="A13" s="115"/>
      <c r="B13" s="115"/>
      <c r="C13" s="112"/>
      <c r="D13" s="118"/>
      <c r="E13" s="229"/>
      <c r="F13" s="374"/>
      <c r="G13" s="114"/>
    </row>
    <row r="14" spans="1:26">
      <c r="A14" s="115"/>
      <c r="B14" s="115"/>
      <c r="C14" s="112"/>
      <c r="D14" s="118"/>
      <c r="E14" s="229"/>
      <c r="F14" s="374"/>
      <c r="G14" s="114"/>
    </row>
    <row r="15" spans="1:26">
      <c r="A15" s="115"/>
      <c r="B15" s="115"/>
      <c r="C15" s="112"/>
      <c r="D15" s="118"/>
      <c r="E15" s="229"/>
      <c r="F15" s="374"/>
      <c r="G15" s="114"/>
    </row>
    <row r="16" spans="1:26">
      <c r="A16" s="115"/>
      <c r="B16" s="115"/>
      <c r="C16" s="112"/>
      <c r="D16" s="118"/>
      <c r="E16" s="229"/>
      <c r="F16" s="374"/>
      <c r="G16" s="114"/>
    </row>
    <row r="17" spans="1:7">
      <c r="A17" s="115"/>
      <c r="B17" s="115"/>
      <c r="C17" s="112"/>
      <c r="D17" s="118"/>
      <c r="E17" s="229"/>
      <c r="F17" s="374"/>
      <c r="G17" s="114"/>
    </row>
    <row r="18" spans="1:7">
      <c r="A18" s="115"/>
      <c r="B18" s="115"/>
      <c r="C18" s="112"/>
      <c r="D18" s="118"/>
      <c r="E18" s="229"/>
      <c r="F18" s="374"/>
      <c r="G18" s="114"/>
    </row>
    <row r="19" spans="1:7">
      <c r="A19" s="115"/>
      <c r="B19" s="115"/>
      <c r="C19" s="112"/>
      <c r="D19" s="118"/>
      <c r="E19" s="229"/>
      <c r="F19" s="374"/>
      <c r="G19" s="114"/>
    </row>
    <row r="20" spans="1:7">
      <c r="A20" s="115"/>
      <c r="B20" s="115"/>
      <c r="C20" s="112"/>
      <c r="D20" s="118"/>
      <c r="E20" s="229"/>
      <c r="F20" s="374"/>
      <c r="G20" s="114"/>
    </row>
    <row r="21" spans="1:7" ht="15.75" customHeight="1">
      <c r="A21" s="115"/>
      <c r="B21" s="115"/>
      <c r="C21" s="112"/>
      <c r="D21" s="118"/>
      <c r="E21" s="276"/>
      <c r="F21" s="374"/>
      <c r="G21" s="114"/>
    </row>
    <row r="22" spans="1:7" ht="15.75" customHeight="1">
      <c r="A22" s="115"/>
      <c r="B22" s="115"/>
      <c r="C22" s="112"/>
      <c r="D22" s="118"/>
      <c r="E22" s="276"/>
      <c r="F22" s="374"/>
      <c r="G22" s="114"/>
    </row>
    <row r="23" spans="1:7" ht="15.75" customHeight="1">
      <c r="A23" s="115"/>
      <c r="B23" s="115"/>
      <c r="C23" s="112"/>
      <c r="D23" s="118"/>
      <c r="E23" s="276"/>
      <c r="F23" s="374"/>
      <c r="G23" s="114"/>
    </row>
    <row r="24" spans="1:7" ht="15.75" customHeight="1">
      <c r="A24" s="115"/>
      <c r="B24" s="115"/>
      <c r="C24" s="112"/>
      <c r="D24" s="118"/>
      <c r="E24" s="276"/>
      <c r="F24" s="374"/>
      <c r="G24" s="114"/>
    </row>
    <row r="25" spans="1:7" ht="15.75" customHeight="1">
      <c r="A25" s="115"/>
      <c r="B25" s="115"/>
      <c r="C25" s="112"/>
      <c r="D25" s="118"/>
      <c r="E25" s="276"/>
      <c r="F25" s="374"/>
      <c r="G25" s="114"/>
    </row>
    <row r="26" spans="1:7" ht="15.75" customHeight="1">
      <c r="A26" s="115"/>
      <c r="B26" s="115"/>
      <c r="C26" s="112"/>
      <c r="D26" s="118"/>
      <c r="E26" s="276"/>
      <c r="F26" s="374"/>
      <c r="G26" s="114"/>
    </row>
    <row r="27" spans="1:7" ht="15.75" customHeight="1">
      <c r="A27" s="115"/>
      <c r="B27" s="115"/>
      <c r="C27" s="112"/>
      <c r="D27" s="118"/>
      <c r="E27" s="276"/>
      <c r="F27" s="374"/>
      <c r="G27" s="114"/>
    </row>
    <row r="28" spans="1:7" ht="15.75" customHeight="1">
      <c r="A28" s="119" t="s">
        <v>83</v>
      </c>
      <c r="B28" s="30"/>
      <c r="C28" s="30"/>
      <c r="D28" s="30"/>
      <c r="E28" s="31"/>
      <c r="F28" s="375">
        <f>SUM(F8:F27)</f>
        <v>0</v>
      </c>
    </row>
    <row r="29" spans="1:7" ht="15.75" customHeight="1">
      <c r="A29" s="29"/>
      <c r="B29" s="30"/>
      <c r="C29" s="30"/>
      <c r="D29" s="30"/>
      <c r="E29" s="1"/>
      <c r="F29" s="1"/>
    </row>
    <row r="30" spans="1:7" ht="15.75" customHeight="1">
      <c r="A30" s="1246" t="s">
        <v>187</v>
      </c>
      <c r="B30" s="1234"/>
      <c r="C30" s="1234"/>
      <c r="D30" s="1234"/>
      <c r="E30" s="1234"/>
      <c r="F30" s="1235"/>
    </row>
    <row r="31" spans="1:7" ht="15.75" customHeight="1">
      <c r="A31" s="29"/>
      <c r="B31" s="30"/>
      <c r="C31" s="30"/>
      <c r="D31" s="30"/>
      <c r="E31" s="1"/>
      <c r="F31" s="1"/>
    </row>
    <row r="32" spans="1:7" ht="15.75" customHeight="1">
      <c r="A32" s="29"/>
      <c r="B32" s="30"/>
      <c r="C32" s="30"/>
      <c r="D32" s="30"/>
      <c r="E32" s="1"/>
      <c r="F32" s="1"/>
    </row>
    <row r="33" spans="1:6" ht="15.75" customHeight="1">
      <c r="A33" s="29"/>
      <c r="B33" s="30"/>
      <c r="C33" s="30"/>
      <c r="D33" s="30"/>
      <c r="E33" s="1"/>
      <c r="F33" s="1"/>
    </row>
    <row r="34" spans="1:6" ht="15.75" customHeight="1">
      <c r="A34" s="29"/>
      <c r="B34" s="30"/>
      <c r="C34" s="30"/>
      <c r="D34" s="30"/>
      <c r="E34" s="1"/>
      <c r="F34" s="1"/>
    </row>
    <row r="35" spans="1:6" ht="15.75" customHeight="1">
      <c r="A35" s="29"/>
      <c r="B35" s="30"/>
      <c r="C35" s="30"/>
      <c r="D35" s="30"/>
      <c r="E35" s="1"/>
      <c r="F35" s="1"/>
    </row>
    <row r="36" spans="1:6" ht="15.75" customHeight="1">
      <c r="A36" s="29"/>
      <c r="B36" s="30"/>
      <c r="C36" s="30"/>
      <c r="D36" s="30"/>
      <c r="E36" s="1"/>
      <c r="F36" s="1"/>
    </row>
    <row r="37" spans="1:6" ht="15.75" customHeight="1">
      <c r="A37" s="29"/>
      <c r="B37" s="30"/>
      <c r="C37" s="30"/>
      <c r="D37" s="30"/>
      <c r="E37" s="1"/>
      <c r="F37" s="1"/>
    </row>
    <row r="38" spans="1:6" ht="15.75" customHeight="1">
      <c r="A38" s="29"/>
      <c r="B38" s="30"/>
      <c r="C38" s="30"/>
      <c r="D38" s="30"/>
      <c r="E38" s="1"/>
      <c r="F38" s="1"/>
    </row>
    <row r="39" spans="1:6" ht="15.75" customHeight="1">
      <c r="A39" s="29"/>
      <c r="B39" s="30"/>
      <c r="C39" s="30"/>
      <c r="D39" s="30"/>
      <c r="E39" s="1"/>
      <c r="F39" s="1"/>
    </row>
    <row r="40" spans="1:6" ht="15.75" customHeight="1">
      <c r="A40" s="29"/>
      <c r="B40" s="30"/>
      <c r="C40" s="30"/>
      <c r="D40" s="30"/>
      <c r="E40" s="1"/>
      <c r="F40" s="1"/>
    </row>
    <row r="41" spans="1:6" ht="15.75" customHeight="1">
      <c r="A41" s="29"/>
      <c r="B41" s="30"/>
      <c r="C41" s="30"/>
      <c r="D41" s="30"/>
      <c r="E41" s="1"/>
      <c r="F41" s="1"/>
    </row>
    <row r="42" spans="1:6" ht="15.75" customHeight="1">
      <c r="A42" s="29"/>
      <c r="B42" s="30"/>
      <c r="C42" s="30"/>
      <c r="D42" s="30"/>
      <c r="E42" s="1"/>
      <c r="F42" s="1"/>
    </row>
    <row r="43" spans="1:6" ht="15.75" customHeight="1">
      <c r="A43" s="29"/>
      <c r="B43" s="30"/>
      <c r="C43" s="30"/>
      <c r="D43" s="30"/>
      <c r="E43" s="1"/>
      <c r="F43" s="1"/>
    </row>
    <row r="44" spans="1:6" ht="15.75" customHeight="1">
      <c r="A44" s="29"/>
      <c r="B44" s="30"/>
      <c r="C44" s="30"/>
      <c r="D44" s="30"/>
      <c r="E44" s="1"/>
      <c r="F44" s="1"/>
    </row>
    <row r="45" spans="1:6" ht="15.75" customHeight="1">
      <c r="A45" s="29"/>
      <c r="B45" s="30"/>
      <c r="C45" s="30"/>
      <c r="D45" s="30"/>
      <c r="E45" s="1"/>
      <c r="F45" s="1"/>
    </row>
    <row r="46" spans="1:6" ht="15.75" customHeight="1">
      <c r="A46" s="29"/>
      <c r="B46" s="30"/>
      <c r="C46" s="30"/>
      <c r="D46" s="30"/>
      <c r="E46" s="1"/>
      <c r="F46" s="1"/>
    </row>
    <row r="47" spans="1:6" ht="15.75" customHeight="1">
      <c r="A47" s="29"/>
      <c r="B47" s="30"/>
      <c r="C47" s="30"/>
      <c r="D47" s="30"/>
      <c r="E47" s="1"/>
      <c r="F47" s="1"/>
    </row>
    <row r="48" spans="1:6" ht="15.75" customHeight="1">
      <c r="A48" s="29"/>
      <c r="B48" s="30"/>
      <c r="C48" s="30"/>
      <c r="D48" s="30"/>
      <c r="E48" s="1"/>
      <c r="F48" s="1"/>
    </row>
    <row r="49" spans="1:6" ht="15.75" customHeight="1">
      <c r="A49" s="29"/>
      <c r="B49" s="30"/>
      <c r="C49" s="30"/>
      <c r="D49" s="30"/>
      <c r="E49" s="1"/>
      <c r="F49" s="1"/>
    </row>
    <row r="50" spans="1:6" ht="15.75" customHeight="1">
      <c r="A50" s="29"/>
      <c r="B50" s="30"/>
      <c r="C50" s="30"/>
      <c r="D50" s="30"/>
      <c r="E50" s="1"/>
      <c r="F50" s="1"/>
    </row>
    <row r="51" spans="1:6" ht="15.75" customHeight="1">
      <c r="A51" s="29"/>
      <c r="B51" s="30"/>
      <c r="C51" s="30"/>
      <c r="D51" s="30"/>
      <c r="E51" s="1"/>
      <c r="F51" s="1"/>
    </row>
    <row r="52" spans="1:6" ht="15.75" customHeight="1">
      <c r="A52" s="29"/>
      <c r="B52" s="30"/>
      <c r="C52" s="30"/>
      <c r="D52" s="30"/>
      <c r="E52" s="1"/>
      <c r="F52" s="1"/>
    </row>
    <row r="53" spans="1:6" ht="15.75" customHeight="1">
      <c r="A53" s="29"/>
      <c r="B53" s="30"/>
      <c r="C53" s="30"/>
      <c r="D53" s="30"/>
      <c r="E53" s="1"/>
      <c r="F53" s="1"/>
    </row>
    <row r="54" spans="1:6" ht="15.75" customHeight="1">
      <c r="A54" s="29"/>
      <c r="B54" s="30"/>
      <c r="C54" s="30"/>
      <c r="D54" s="30"/>
      <c r="E54" s="1"/>
      <c r="F54" s="1"/>
    </row>
    <row r="55" spans="1:6" ht="15.75" customHeight="1">
      <c r="A55" s="29"/>
      <c r="B55" s="30"/>
      <c r="C55" s="30"/>
      <c r="D55" s="30"/>
      <c r="E55" s="1"/>
      <c r="F55" s="1"/>
    </row>
    <row r="56" spans="1:6" ht="15.75" customHeight="1">
      <c r="A56" s="29"/>
      <c r="B56" s="30"/>
      <c r="C56" s="30"/>
      <c r="D56" s="30"/>
      <c r="E56" s="1"/>
      <c r="F56" s="1"/>
    </row>
    <row r="57" spans="1:6" ht="15.75" customHeight="1">
      <c r="A57" s="29"/>
      <c r="B57" s="30"/>
      <c r="C57" s="30"/>
      <c r="D57" s="30"/>
      <c r="E57" s="1"/>
      <c r="F57" s="1"/>
    </row>
    <row r="58" spans="1:6" ht="15.75" customHeight="1">
      <c r="A58" s="29"/>
      <c r="B58" s="30"/>
      <c r="C58" s="30"/>
      <c r="D58" s="30"/>
      <c r="E58" s="1"/>
      <c r="F58" s="1"/>
    </row>
    <row r="59" spans="1:6" ht="15.75" customHeight="1">
      <c r="A59" s="29"/>
      <c r="B59" s="30"/>
      <c r="C59" s="30"/>
      <c r="D59" s="30"/>
      <c r="E59" s="1"/>
      <c r="F59" s="1"/>
    </row>
    <row r="60" spans="1:6" ht="15.75" customHeight="1">
      <c r="A60" s="29"/>
      <c r="B60" s="30"/>
      <c r="C60" s="30"/>
      <c r="D60" s="30"/>
      <c r="E60" s="1"/>
      <c r="F60" s="1"/>
    </row>
    <row r="61" spans="1:6" ht="15.75" customHeight="1">
      <c r="A61" s="29"/>
      <c r="B61" s="30"/>
      <c r="C61" s="30"/>
      <c r="D61" s="30"/>
      <c r="E61" s="1"/>
      <c r="F61" s="1"/>
    </row>
    <row r="62" spans="1:6" ht="15.75" customHeight="1">
      <c r="A62" s="29"/>
      <c r="B62" s="30"/>
      <c r="C62" s="30"/>
      <c r="D62" s="30"/>
      <c r="E62" s="1"/>
      <c r="F62" s="1"/>
    </row>
    <row r="63" spans="1:6" ht="15.75" customHeight="1">
      <c r="A63" s="29"/>
      <c r="B63" s="30"/>
      <c r="C63" s="30"/>
      <c r="D63" s="30"/>
      <c r="E63" s="1"/>
      <c r="F63" s="1"/>
    </row>
    <row r="64" spans="1:6" ht="15.75" customHeight="1">
      <c r="A64" s="29"/>
      <c r="B64" s="30"/>
      <c r="C64" s="30"/>
      <c r="D64" s="30"/>
      <c r="E64" s="1"/>
      <c r="F64" s="1"/>
    </row>
    <row r="65" spans="1:6" ht="15.75" customHeight="1">
      <c r="A65" s="29"/>
      <c r="B65" s="30"/>
      <c r="C65" s="30"/>
      <c r="D65" s="30"/>
      <c r="E65" s="1"/>
      <c r="F65" s="1"/>
    </row>
    <row r="66" spans="1:6" ht="15.75" customHeight="1">
      <c r="A66" s="29"/>
      <c r="B66" s="30"/>
      <c r="C66" s="30"/>
      <c r="D66" s="30"/>
      <c r="E66" s="1"/>
      <c r="F66" s="1"/>
    </row>
    <row r="67" spans="1:6" ht="15.75" customHeight="1">
      <c r="A67" s="29"/>
      <c r="B67" s="30"/>
      <c r="C67" s="30"/>
      <c r="D67" s="30"/>
      <c r="E67" s="1"/>
      <c r="F67" s="1"/>
    </row>
    <row r="68" spans="1:6" ht="15.75" customHeight="1">
      <c r="A68" s="29"/>
      <c r="B68" s="30"/>
      <c r="C68" s="30"/>
      <c r="D68" s="30"/>
      <c r="E68" s="1"/>
      <c r="F68" s="1"/>
    </row>
    <row r="69" spans="1:6" ht="15.75" customHeight="1">
      <c r="A69" s="29"/>
      <c r="B69" s="30"/>
      <c r="C69" s="30"/>
      <c r="D69" s="30"/>
      <c r="E69" s="1"/>
      <c r="F69" s="1"/>
    </row>
    <row r="70" spans="1:6" ht="15.75" customHeight="1">
      <c r="A70" s="29"/>
      <c r="B70" s="30"/>
      <c r="C70" s="30"/>
      <c r="D70" s="30"/>
      <c r="E70" s="1"/>
      <c r="F70" s="1"/>
    </row>
    <row r="71" spans="1:6" ht="15.75" customHeight="1">
      <c r="A71" s="29"/>
      <c r="B71" s="30"/>
      <c r="C71" s="30"/>
      <c r="D71" s="30"/>
      <c r="E71" s="1"/>
      <c r="F71" s="1"/>
    </row>
    <row r="72" spans="1:6" ht="15.75" customHeight="1">
      <c r="A72" s="29"/>
      <c r="B72" s="30"/>
      <c r="C72" s="30"/>
      <c r="D72" s="30"/>
      <c r="E72" s="1"/>
      <c r="F72" s="1"/>
    </row>
    <row r="73" spans="1:6" ht="15.75" customHeight="1">
      <c r="A73" s="29"/>
      <c r="B73" s="30"/>
      <c r="C73" s="30"/>
      <c r="D73" s="30"/>
      <c r="E73" s="1"/>
      <c r="F73" s="1"/>
    </row>
    <row r="74" spans="1:6" ht="15.75" customHeight="1">
      <c r="A74" s="29"/>
      <c r="B74" s="30"/>
      <c r="C74" s="30"/>
      <c r="D74" s="30"/>
      <c r="E74" s="1"/>
      <c r="F74" s="1"/>
    </row>
    <row r="75" spans="1:6" ht="15.75" customHeight="1">
      <c r="A75" s="29"/>
      <c r="B75" s="30"/>
      <c r="C75" s="30"/>
      <c r="D75" s="30"/>
      <c r="E75" s="1"/>
      <c r="F75" s="1"/>
    </row>
    <row r="76" spans="1:6" ht="15.75" customHeight="1">
      <c r="A76" s="29"/>
      <c r="B76" s="30"/>
      <c r="C76" s="30"/>
      <c r="D76" s="30"/>
      <c r="E76" s="1"/>
      <c r="F76" s="1"/>
    </row>
    <row r="77" spans="1:6" ht="15.75" customHeight="1">
      <c r="A77" s="29"/>
      <c r="B77" s="30"/>
      <c r="C77" s="30"/>
      <c r="D77" s="30"/>
      <c r="E77" s="1"/>
      <c r="F77" s="1"/>
    </row>
    <row r="78" spans="1:6" ht="15.75" customHeight="1">
      <c r="A78" s="29"/>
      <c r="B78" s="30"/>
      <c r="C78" s="30"/>
      <c r="D78" s="30"/>
      <c r="E78" s="1"/>
      <c r="F78" s="1"/>
    </row>
    <row r="79" spans="1:6" ht="15.75" customHeight="1">
      <c r="A79" s="29"/>
      <c r="B79" s="30"/>
      <c r="C79" s="30"/>
      <c r="D79" s="30"/>
      <c r="E79" s="1"/>
      <c r="F79" s="1"/>
    </row>
    <row r="80" spans="1:6" ht="15.75" customHeight="1">
      <c r="A80" s="29"/>
      <c r="B80" s="30"/>
      <c r="C80" s="30"/>
      <c r="D80" s="30"/>
      <c r="E80" s="1"/>
      <c r="F80" s="1"/>
    </row>
    <row r="81" spans="1:6" ht="15.75" customHeight="1">
      <c r="A81" s="29"/>
      <c r="B81" s="30"/>
      <c r="C81" s="30"/>
      <c r="D81" s="30"/>
      <c r="E81" s="1"/>
      <c r="F81" s="1"/>
    </row>
    <row r="82" spans="1:6" ht="15.75" customHeight="1">
      <c r="A82" s="29"/>
      <c r="B82" s="30"/>
      <c r="C82" s="30"/>
      <c r="D82" s="30"/>
      <c r="E82" s="1"/>
      <c r="F82" s="1"/>
    </row>
    <row r="83" spans="1:6" ht="15.75" customHeight="1">
      <c r="A83" s="29"/>
      <c r="B83" s="30"/>
      <c r="C83" s="30"/>
      <c r="D83" s="30"/>
      <c r="E83" s="1"/>
      <c r="F83" s="1"/>
    </row>
    <row r="84" spans="1:6" ht="15.75" customHeight="1">
      <c r="A84" s="29"/>
      <c r="B84" s="30"/>
      <c r="C84" s="30"/>
      <c r="D84" s="30"/>
      <c r="E84" s="1"/>
      <c r="F84" s="1"/>
    </row>
    <row r="85" spans="1:6" ht="15.75" customHeight="1">
      <c r="A85" s="29"/>
      <c r="B85" s="30"/>
      <c r="C85" s="30"/>
      <c r="D85" s="30"/>
      <c r="E85" s="1"/>
      <c r="F85" s="1"/>
    </row>
    <row r="86" spans="1:6" ht="15.75" customHeight="1">
      <c r="A86" s="29"/>
      <c r="B86" s="30"/>
      <c r="C86" s="30"/>
      <c r="D86" s="30"/>
      <c r="E86" s="1"/>
      <c r="F86" s="1"/>
    </row>
    <row r="87" spans="1:6" ht="15.75" customHeight="1">
      <c r="A87" s="29"/>
      <c r="B87" s="30"/>
      <c r="C87" s="30"/>
      <c r="D87" s="30"/>
      <c r="E87" s="1"/>
      <c r="F87" s="1"/>
    </row>
    <row r="88" spans="1:6" ht="15.75" customHeight="1">
      <c r="A88" s="29"/>
      <c r="B88" s="30"/>
      <c r="C88" s="30"/>
      <c r="D88" s="30"/>
      <c r="E88" s="1"/>
      <c r="F88" s="1"/>
    </row>
    <row r="89" spans="1:6" ht="15.75" customHeight="1">
      <c r="A89" s="29"/>
      <c r="B89" s="30"/>
      <c r="C89" s="30"/>
      <c r="D89" s="30"/>
      <c r="E89" s="1"/>
      <c r="F89" s="1"/>
    </row>
    <row r="90" spans="1:6" ht="15.75" customHeight="1">
      <c r="A90" s="29"/>
      <c r="B90" s="30"/>
      <c r="C90" s="30"/>
      <c r="D90" s="30"/>
      <c r="E90" s="1"/>
      <c r="F90" s="1"/>
    </row>
    <row r="91" spans="1:6" ht="15.75" customHeight="1">
      <c r="A91" s="29"/>
      <c r="B91" s="30"/>
      <c r="C91" s="30"/>
      <c r="D91" s="30"/>
      <c r="E91" s="1"/>
      <c r="F91" s="1"/>
    </row>
    <row r="92" spans="1:6" ht="15.75" customHeight="1">
      <c r="A92" s="29"/>
      <c r="B92" s="30"/>
      <c r="C92" s="30"/>
      <c r="D92" s="30"/>
      <c r="E92" s="1"/>
      <c r="F92" s="1"/>
    </row>
    <row r="93" spans="1:6" ht="15.75" customHeight="1">
      <c r="A93" s="29"/>
      <c r="B93" s="30"/>
      <c r="C93" s="30"/>
      <c r="D93" s="30"/>
      <c r="E93" s="1"/>
      <c r="F93" s="1"/>
    </row>
    <row r="94" spans="1:6" ht="15.75" customHeight="1">
      <c r="A94" s="29"/>
      <c r="B94" s="30"/>
      <c r="C94" s="30"/>
      <c r="D94" s="30"/>
      <c r="E94" s="1"/>
      <c r="F94" s="1"/>
    </row>
    <row r="95" spans="1:6" ht="15.75" customHeight="1">
      <c r="A95" s="29"/>
      <c r="B95" s="30"/>
      <c r="C95" s="30"/>
      <c r="D95" s="30"/>
      <c r="E95" s="1"/>
      <c r="F95" s="1"/>
    </row>
    <row r="96" spans="1:6" ht="15.75" customHeight="1">
      <c r="A96" s="29"/>
      <c r="B96" s="30"/>
      <c r="C96" s="30"/>
      <c r="D96" s="30"/>
      <c r="E96" s="1"/>
      <c r="F96" s="1"/>
    </row>
    <row r="97" spans="1:6" ht="15.75" customHeight="1">
      <c r="A97" s="29"/>
      <c r="B97" s="30"/>
      <c r="C97" s="30"/>
      <c r="D97" s="30"/>
      <c r="E97" s="1"/>
      <c r="F97" s="1"/>
    </row>
    <row r="98" spans="1:6" ht="15.75" customHeight="1">
      <c r="A98" s="29"/>
      <c r="B98" s="30"/>
      <c r="C98" s="30"/>
      <c r="D98" s="30"/>
      <c r="E98" s="1"/>
      <c r="F98" s="1"/>
    </row>
    <row r="99" spans="1:6" ht="15.75" customHeight="1">
      <c r="A99" s="29"/>
      <c r="B99" s="30"/>
      <c r="C99" s="30"/>
      <c r="D99" s="30"/>
      <c r="E99" s="1"/>
      <c r="F99" s="1"/>
    </row>
    <row r="100" spans="1:6" ht="15.75" customHeight="1">
      <c r="A100" s="29"/>
      <c r="B100" s="30"/>
      <c r="C100" s="30"/>
      <c r="D100" s="30"/>
      <c r="E100" s="1"/>
      <c r="F100" s="1"/>
    </row>
    <row r="101" spans="1:6" ht="15.75" customHeight="1">
      <c r="A101" s="29"/>
      <c r="B101" s="30"/>
      <c r="C101" s="30"/>
      <c r="D101" s="30"/>
      <c r="E101" s="1"/>
      <c r="F101" s="1"/>
    </row>
    <row r="102" spans="1:6" ht="15.75" customHeight="1">
      <c r="A102" s="29"/>
      <c r="B102" s="30"/>
      <c r="C102" s="30"/>
      <c r="D102" s="30"/>
      <c r="E102" s="1"/>
      <c r="F102" s="1"/>
    </row>
    <row r="103" spans="1:6" ht="15.75" customHeight="1">
      <c r="A103" s="29"/>
      <c r="B103" s="30"/>
      <c r="C103" s="30"/>
      <c r="D103" s="30"/>
      <c r="E103" s="1"/>
      <c r="F103" s="1"/>
    </row>
    <row r="104" spans="1:6" ht="15.75" customHeight="1">
      <c r="A104" s="29"/>
      <c r="B104" s="30"/>
      <c r="C104" s="30"/>
      <c r="D104" s="30"/>
      <c r="E104" s="1"/>
      <c r="F104" s="1"/>
    </row>
    <row r="105" spans="1:6" ht="15.75" customHeight="1">
      <c r="A105" s="29"/>
      <c r="B105" s="30"/>
      <c r="C105" s="30"/>
      <c r="D105" s="30"/>
      <c r="E105" s="1"/>
      <c r="F105" s="1"/>
    </row>
    <row r="106" spans="1:6" ht="15.75" customHeight="1">
      <c r="A106" s="29"/>
      <c r="B106" s="30"/>
      <c r="C106" s="30"/>
      <c r="D106" s="30"/>
      <c r="E106" s="1"/>
      <c r="F106" s="1"/>
    </row>
    <row r="107" spans="1:6" ht="15.75" customHeight="1">
      <c r="A107" s="29"/>
      <c r="B107" s="30"/>
      <c r="C107" s="30"/>
      <c r="D107" s="30"/>
      <c r="E107" s="1"/>
      <c r="F107" s="1"/>
    </row>
    <row r="108" spans="1:6" ht="15.75" customHeight="1">
      <c r="A108" s="29"/>
      <c r="B108" s="30"/>
      <c r="C108" s="30"/>
      <c r="D108" s="30"/>
      <c r="E108" s="1"/>
      <c r="F108" s="1"/>
    </row>
    <row r="109" spans="1:6" ht="15.75" customHeight="1">
      <c r="A109" s="29"/>
      <c r="B109" s="30"/>
      <c r="C109" s="30"/>
      <c r="D109" s="30"/>
      <c r="E109" s="1"/>
      <c r="F109" s="1"/>
    </row>
    <row r="110" spans="1:6" ht="15.75" customHeight="1">
      <c r="A110" s="29"/>
      <c r="B110" s="30"/>
      <c r="C110" s="30"/>
      <c r="D110" s="30"/>
      <c r="E110" s="1"/>
      <c r="F110" s="1"/>
    </row>
    <row r="111" spans="1:6" ht="15.75" customHeight="1">
      <c r="A111" s="29"/>
      <c r="B111" s="30"/>
      <c r="C111" s="30"/>
      <c r="D111" s="30"/>
      <c r="E111" s="1"/>
      <c r="F111" s="1"/>
    </row>
    <row r="112" spans="1:6" ht="15.75" customHeight="1">
      <c r="A112" s="29"/>
      <c r="B112" s="30"/>
      <c r="C112" s="30"/>
      <c r="D112" s="30"/>
      <c r="E112" s="1"/>
      <c r="F112" s="1"/>
    </row>
    <row r="113" spans="1:6" ht="15.75" customHeight="1">
      <c r="A113" s="29"/>
      <c r="B113" s="30"/>
      <c r="C113" s="30"/>
      <c r="D113" s="30"/>
      <c r="E113" s="1"/>
      <c r="F113" s="1"/>
    </row>
    <row r="114" spans="1:6" ht="15.75" customHeight="1">
      <c r="A114" s="29"/>
      <c r="B114" s="30"/>
      <c r="C114" s="30"/>
      <c r="D114" s="30"/>
      <c r="E114" s="1"/>
      <c r="F114" s="1"/>
    </row>
    <row r="115" spans="1:6" ht="15.75" customHeight="1">
      <c r="A115" s="29"/>
      <c r="B115" s="30"/>
      <c r="C115" s="30"/>
      <c r="D115" s="30"/>
      <c r="E115" s="1"/>
      <c r="F115" s="1"/>
    </row>
    <row r="116" spans="1:6" ht="15.75" customHeight="1">
      <c r="A116" s="29"/>
      <c r="B116" s="30"/>
      <c r="C116" s="30"/>
      <c r="D116" s="30"/>
      <c r="E116" s="1"/>
      <c r="F116" s="1"/>
    </row>
    <row r="117" spans="1:6" ht="15.75" customHeight="1">
      <c r="A117" s="29"/>
      <c r="B117" s="30"/>
      <c r="C117" s="30"/>
      <c r="D117" s="30"/>
      <c r="E117" s="1"/>
      <c r="F117" s="1"/>
    </row>
    <row r="118" spans="1:6" ht="15.75" customHeight="1">
      <c r="A118" s="29"/>
      <c r="B118" s="30"/>
      <c r="C118" s="30"/>
      <c r="D118" s="30"/>
      <c r="E118" s="1"/>
      <c r="F118" s="1"/>
    </row>
    <row r="119" spans="1:6" ht="15.75" customHeight="1">
      <c r="A119" s="29"/>
      <c r="B119" s="30"/>
      <c r="C119" s="30"/>
      <c r="D119" s="30"/>
      <c r="E119" s="1"/>
      <c r="F119" s="1"/>
    </row>
    <row r="120" spans="1:6" ht="15.75" customHeight="1">
      <c r="A120" s="29"/>
      <c r="B120" s="30"/>
      <c r="C120" s="30"/>
      <c r="D120" s="30"/>
      <c r="E120" s="1"/>
      <c r="F120" s="1"/>
    </row>
    <row r="121" spans="1:6" ht="15.75" customHeight="1">
      <c r="A121" s="29"/>
      <c r="B121" s="30"/>
      <c r="C121" s="30"/>
      <c r="D121" s="30"/>
      <c r="E121" s="1"/>
      <c r="F121" s="1"/>
    </row>
    <row r="122" spans="1:6" ht="15.75" customHeight="1">
      <c r="A122" s="29"/>
      <c r="B122" s="30"/>
      <c r="C122" s="30"/>
      <c r="D122" s="30"/>
      <c r="E122" s="1"/>
      <c r="F122" s="1"/>
    </row>
    <row r="123" spans="1:6" ht="15.75" customHeight="1">
      <c r="A123" s="29"/>
      <c r="B123" s="30"/>
      <c r="C123" s="30"/>
      <c r="D123" s="30"/>
      <c r="E123" s="1"/>
      <c r="F123" s="1"/>
    </row>
    <row r="124" spans="1:6" ht="15.75" customHeight="1">
      <c r="A124" s="29"/>
      <c r="B124" s="30"/>
      <c r="C124" s="30"/>
      <c r="D124" s="30"/>
      <c r="E124" s="1"/>
      <c r="F124" s="1"/>
    </row>
    <row r="125" spans="1:6" ht="15.75" customHeight="1">
      <c r="A125" s="29"/>
      <c r="B125" s="30"/>
      <c r="C125" s="30"/>
      <c r="D125" s="30"/>
      <c r="E125" s="1"/>
      <c r="F125" s="1"/>
    </row>
    <row r="126" spans="1:6" ht="15.75" customHeight="1">
      <c r="A126" s="29"/>
      <c r="B126" s="30"/>
      <c r="C126" s="30"/>
      <c r="D126" s="30"/>
      <c r="E126" s="1"/>
      <c r="F126" s="1"/>
    </row>
    <row r="127" spans="1:6" ht="15.75" customHeight="1">
      <c r="A127" s="29"/>
      <c r="B127" s="30"/>
      <c r="C127" s="30"/>
      <c r="D127" s="30"/>
      <c r="E127" s="1"/>
      <c r="F127" s="1"/>
    </row>
    <row r="128" spans="1:6" ht="15.75" customHeight="1">
      <c r="A128" s="29"/>
      <c r="B128" s="30"/>
      <c r="C128" s="30"/>
      <c r="D128" s="30"/>
      <c r="E128" s="1"/>
      <c r="F128" s="1"/>
    </row>
    <row r="129" spans="1:6" ht="15.75" customHeight="1">
      <c r="A129" s="29"/>
      <c r="B129" s="30"/>
      <c r="C129" s="30"/>
      <c r="D129" s="30"/>
      <c r="E129" s="1"/>
      <c r="F129" s="1"/>
    </row>
    <row r="130" spans="1:6" ht="15.75" customHeight="1">
      <c r="A130" s="29"/>
      <c r="B130" s="30"/>
      <c r="C130" s="30"/>
      <c r="D130" s="30"/>
      <c r="E130" s="1"/>
      <c r="F130" s="1"/>
    </row>
    <row r="131" spans="1:6" ht="15.75" customHeight="1">
      <c r="A131" s="29"/>
      <c r="B131" s="30"/>
      <c r="C131" s="30"/>
      <c r="D131" s="30"/>
      <c r="E131" s="1"/>
      <c r="F131" s="1"/>
    </row>
    <row r="132" spans="1:6" ht="15.75" customHeight="1">
      <c r="A132" s="29"/>
      <c r="B132" s="30"/>
      <c r="C132" s="30"/>
      <c r="D132" s="30"/>
      <c r="E132" s="1"/>
      <c r="F132" s="1"/>
    </row>
    <row r="133" spans="1:6" ht="15.75" customHeight="1">
      <c r="A133" s="29"/>
      <c r="B133" s="30"/>
      <c r="C133" s="30"/>
      <c r="D133" s="30"/>
      <c r="E133" s="1"/>
      <c r="F133" s="1"/>
    </row>
    <row r="134" spans="1:6" ht="15.75" customHeight="1">
      <c r="A134" s="29"/>
      <c r="B134" s="30"/>
      <c r="C134" s="30"/>
      <c r="D134" s="30"/>
      <c r="E134" s="1"/>
      <c r="F134" s="1"/>
    </row>
    <row r="135" spans="1:6" ht="15.75" customHeight="1">
      <c r="A135" s="29"/>
      <c r="B135" s="30"/>
      <c r="C135" s="30"/>
      <c r="D135" s="30"/>
      <c r="E135" s="1"/>
      <c r="F135" s="1"/>
    </row>
    <row r="136" spans="1:6" ht="15.75" customHeight="1">
      <c r="A136" s="29"/>
      <c r="B136" s="30"/>
      <c r="C136" s="30"/>
      <c r="D136" s="30"/>
      <c r="E136" s="1"/>
      <c r="F136" s="1"/>
    </row>
    <row r="137" spans="1:6" ht="15.75" customHeight="1">
      <c r="A137" s="29"/>
      <c r="B137" s="30"/>
      <c r="C137" s="30"/>
      <c r="D137" s="30"/>
      <c r="E137" s="1"/>
      <c r="F137" s="1"/>
    </row>
    <row r="138" spans="1:6" ht="15.75" customHeight="1">
      <c r="A138" s="29"/>
      <c r="B138" s="30"/>
      <c r="C138" s="30"/>
      <c r="D138" s="30"/>
      <c r="E138" s="1"/>
      <c r="F138" s="1"/>
    </row>
    <row r="139" spans="1:6" ht="15.75" customHeight="1">
      <c r="A139" s="29"/>
      <c r="B139" s="30"/>
      <c r="C139" s="30"/>
      <c r="D139" s="30"/>
      <c r="E139" s="1"/>
      <c r="F139" s="1"/>
    </row>
    <row r="140" spans="1:6" ht="15.75" customHeight="1">
      <c r="A140" s="29"/>
      <c r="B140" s="30"/>
      <c r="C140" s="30"/>
      <c r="D140" s="30"/>
      <c r="E140" s="1"/>
      <c r="F140" s="1"/>
    </row>
    <row r="141" spans="1:6" ht="15.75" customHeight="1">
      <c r="A141" s="29"/>
      <c r="B141" s="30"/>
      <c r="C141" s="30"/>
      <c r="D141" s="30"/>
      <c r="E141" s="1"/>
      <c r="F141" s="1"/>
    </row>
    <row r="142" spans="1:6" ht="15.75" customHeight="1">
      <c r="A142" s="29"/>
      <c r="B142" s="30"/>
      <c r="C142" s="30"/>
      <c r="D142" s="30"/>
      <c r="E142" s="1"/>
      <c r="F142" s="1"/>
    </row>
    <row r="143" spans="1:6" ht="15.75" customHeight="1">
      <c r="A143" s="29"/>
      <c r="B143" s="30"/>
      <c r="C143" s="30"/>
      <c r="D143" s="30"/>
      <c r="E143" s="1"/>
      <c r="F143" s="1"/>
    </row>
    <row r="144" spans="1:6" ht="15.75" customHeight="1">
      <c r="A144" s="29"/>
      <c r="B144" s="30"/>
      <c r="C144" s="30"/>
      <c r="D144" s="30"/>
      <c r="E144" s="1"/>
      <c r="F144" s="1"/>
    </row>
    <row r="145" spans="1:6" ht="15.75" customHeight="1">
      <c r="A145" s="29"/>
      <c r="B145" s="30"/>
      <c r="C145" s="30"/>
      <c r="D145" s="30"/>
      <c r="E145" s="1"/>
      <c r="F145" s="1"/>
    </row>
    <row r="146" spans="1:6" ht="15.75" customHeight="1">
      <c r="A146" s="29"/>
      <c r="B146" s="30"/>
      <c r="C146" s="30"/>
      <c r="D146" s="30"/>
      <c r="E146" s="1"/>
      <c r="F146" s="1"/>
    </row>
    <row r="147" spans="1:6" ht="15.75" customHeight="1">
      <c r="A147" s="29"/>
      <c r="B147" s="30"/>
      <c r="C147" s="30"/>
      <c r="D147" s="30"/>
      <c r="E147" s="1"/>
      <c r="F147" s="1"/>
    </row>
    <row r="148" spans="1:6" ht="15.75" customHeight="1">
      <c r="A148" s="29"/>
      <c r="B148" s="30"/>
      <c r="C148" s="30"/>
      <c r="D148" s="30"/>
      <c r="E148" s="1"/>
      <c r="F148" s="1"/>
    </row>
    <row r="149" spans="1:6" ht="15.75" customHeight="1">
      <c r="A149" s="29"/>
      <c r="B149" s="30"/>
      <c r="C149" s="30"/>
      <c r="D149" s="30"/>
      <c r="E149" s="1"/>
      <c r="F149" s="1"/>
    </row>
    <row r="150" spans="1:6" ht="15.75" customHeight="1">
      <c r="A150" s="29"/>
      <c r="B150" s="30"/>
      <c r="C150" s="30"/>
      <c r="D150" s="30"/>
      <c r="E150" s="1"/>
      <c r="F150" s="1"/>
    </row>
    <row r="151" spans="1:6" ht="15.75" customHeight="1">
      <c r="A151" s="29"/>
      <c r="B151" s="30"/>
      <c r="C151" s="30"/>
      <c r="D151" s="30"/>
      <c r="E151" s="1"/>
      <c r="F151" s="1"/>
    </row>
    <row r="152" spans="1:6" ht="15.75" customHeight="1">
      <c r="A152" s="29"/>
      <c r="B152" s="30"/>
      <c r="C152" s="30"/>
      <c r="D152" s="30"/>
      <c r="E152" s="1"/>
      <c r="F152" s="1"/>
    </row>
    <row r="153" spans="1:6" ht="15.75" customHeight="1">
      <c r="A153" s="29"/>
      <c r="B153" s="30"/>
      <c r="C153" s="30"/>
      <c r="D153" s="30"/>
      <c r="E153" s="1"/>
      <c r="F153" s="1"/>
    </row>
    <row r="154" spans="1:6" ht="15.75" customHeight="1">
      <c r="A154" s="29"/>
      <c r="B154" s="30"/>
      <c r="C154" s="30"/>
      <c r="D154" s="30"/>
      <c r="E154" s="1"/>
      <c r="F154" s="1"/>
    </row>
    <row r="155" spans="1:6" ht="15.75" customHeight="1">
      <c r="A155" s="29"/>
      <c r="B155" s="30"/>
      <c r="C155" s="30"/>
      <c r="D155" s="30"/>
      <c r="E155" s="1"/>
      <c r="F155" s="1"/>
    </row>
    <row r="156" spans="1:6" ht="15.75" customHeight="1">
      <c r="A156" s="29"/>
      <c r="B156" s="30"/>
      <c r="C156" s="30"/>
      <c r="D156" s="30"/>
      <c r="E156" s="1"/>
      <c r="F156" s="1"/>
    </row>
    <row r="157" spans="1:6" ht="15.75" customHeight="1">
      <c r="A157" s="29"/>
      <c r="B157" s="30"/>
      <c r="C157" s="30"/>
      <c r="D157" s="30"/>
      <c r="E157" s="1"/>
      <c r="F157" s="1"/>
    </row>
    <row r="158" spans="1:6" ht="15.75" customHeight="1">
      <c r="A158" s="29"/>
      <c r="B158" s="30"/>
      <c r="C158" s="30"/>
      <c r="D158" s="30"/>
      <c r="E158" s="1"/>
      <c r="F158" s="1"/>
    </row>
    <row r="159" spans="1:6" ht="15.75" customHeight="1">
      <c r="A159" s="29"/>
      <c r="B159" s="30"/>
      <c r="C159" s="30"/>
      <c r="D159" s="30"/>
      <c r="E159" s="1"/>
      <c r="F159" s="1"/>
    </row>
    <row r="160" spans="1:6" ht="15.75" customHeight="1">
      <c r="A160" s="29"/>
      <c r="B160" s="30"/>
      <c r="C160" s="30"/>
      <c r="D160" s="30"/>
      <c r="E160" s="1"/>
      <c r="F160" s="1"/>
    </row>
    <row r="161" spans="1:6" ht="15.75" customHeight="1">
      <c r="A161" s="29"/>
      <c r="B161" s="30"/>
      <c r="C161" s="30"/>
      <c r="D161" s="30"/>
      <c r="E161" s="1"/>
      <c r="F161" s="1"/>
    </row>
    <row r="162" spans="1:6" ht="15.75" customHeight="1">
      <c r="A162" s="29"/>
      <c r="B162" s="30"/>
      <c r="C162" s="30"/>
      <c r="D162" s="30"/>
      <c r="E162" s="1"/>
      <c r="F162" s="1"/>
    </row>
    <row r="163" spans="1:6" ht="15.75" customHeight="1">
      <c r="A163" s="29"/>
      <c r="B163" s="30"/>
      <c r="C163" s="30"/>
      <c r="D163" s="30"/>
      <c r="E163" s="1"/>
      <c r="F163" s="1"/>
    </row>
    <row r="164" spans="1:6" ht="15.75" customHeight="1">
      <c r="A164" s="29"/>
      <c r="B164" s="30"/>
      <c r="C164" s="30"/>
      <c r="D164" s="30"/>
      <c r="E164" s="1"/>
      <c r="F164" s="1"/>
    </row>
    <row r="165" spans="1:6" ht="15.75" customHeight="1">
      <c r="A165" s="29"/>
      <c r="B165" s="30"/>
      <c r="C165" s="30"/>
      <c r="D165" s="30"/>
      <c r="E165" s="1"/>
      <c r="F165" s="1"/>
    </row>
    <row r="166" spans="1:6" ht="15.75" customHeight="1">
      <c r="A166" s="29"/>
      <c r="B166" s="30"/>
      <c r="C166" s="30"/>
      <c r="D166" s="30"/>
      <c r="E166" s="1"/>
      <c r="F166" s="1"/>
    </row>
    <row r="167" spans="1:6" ht="15.75" customHeight="1">
      <c r="A167" s="29"/>
      <c r="B167" s="30"/>
      <c r="C167" s="30"/>
      <c r="D167" s="30"/>
      <c r="E167" s="1"/>
      <c r="F167" s="1"/>
    </row>
    <row r="168" spans="1:6" ht="15.75" customHeight="1">
      <c r="A168" s="29"/>
      <c r="B168" s="30"/>
      <c r="C168" s="30"/>
      <c r="D168" s="30"/>
      <c r="E168" s="1"/>
      <c r="F168" s="1"/>
    </row>
    <row r="169" spans="1:6" ht="15.75" customHeight="1">
      <c r="A169" s="29"/>
      <c r="B169" s="30"/>
      <c r="C169" s="30"/>
      <c r="D169" s="30"/>
      <c r="E169" s="1"/>
      <c r="F169" s="1"/>
    </row>
    <row r="170" spans="1:6" ht="15.75" customHeight="1">
      <c r="A170" s="29"/>
      <c r="B170" s="30"/>
      <c r="C170" s="30"/>
      <c r="D170" s="30"/>
      <c r="E170" s="1"/>
      <c r="F170" s="1"/>
    </row>
    <row r="171" spans="1:6" ht="15.75" customHeight="1">
      <c r="A171" s="29"/>
      <c r="B171" s="30"/>
      <c r="C171" s="30"/>
      <c r="D171" s="30"/>
      <c r="E171" s="1"/>
      <c r="F171" s="1"/>
    </row>
    <row r="172" spans="1:6" ht="15.75" customHeight="1">
      <c r="A172" s="29"/>
      <c r="B172" s="30"/>
      <c r="C172" s="30"/>
      <c r="D172" s="30"/>
      <c r="E172" s="1"/>
      <c r="F172" s="1"/>
    </row>
    <row r="173" spans="1:6" ht="15.75" customHeight="1">
      <c r="A173" s="29"/>
      <c r="B173" s="30"/>
      <c r="C173" s="30"/>
      <c r="D173" s="30"/>
      <c r="E173" s="1"/>
      <c r="F173" s="1"/>
    </row>
    <row r="174" spans="1:6" ht="15.75" customHeight="1">
      <c r="A174" s="29"/>
      <c r="B174" s="30"/>
      <c r="C174" s="30"/>
      <c r="D174" s="30"/>
      <c r="E174" s="1"/>
      <c r="F174" s="1"/>
    </row>
    <row r="175" spans="1:6" ht="15.75" customHeight="1">
      <c r="A175" s="29"/>
      <c r="B175" s="30"/>
      <c r="C175" s="30"/>
      <c r="D175" s="30"/>
      <c r="E175" s="1"/>
      <c r="F175" s="1"/>
    </row>
    <row r="176" spans="1:6" ht="15.75" customHeight="1">
      <c r="A176" s="29"/>
      <c r="B176" s="30"/>
      <c r="C176" s="30"/>
      <c r="D176" s="30"/>
      <c r="E176" s="1"/>
      <c r="F176" s="1"/>
    </row>
    <row r="177" spans="1:6" ht="15.75" customHeight="1">
      <c r="A177" s="29"/>
      <c r="B177" s="30"/>
      <c r="C177" s="30"/>
      <c r="D177" s="30"/>
      <c r="E177" s="1"/>
      <c r="F177" s="1"/>
    </row>
    <row r="178" spans="1:6" ht="15.75" customHeight="1">
      <c r="A178" s="29"/>
      <c r="B178" s="30"/>
      <c r="C178" s="30"/>
      <c r="D178" s="30"/>
      <c r="E178" s="1"/>
      <c r="F178" s="1"/>
    </row>
    <row r="179" spans="1:6" ht="15.75" customHeight="1">
      <c r="A179" s="29"/>
      <c r="B179" s="30"/>
      <c r="C179" s="30"/>
      <c r="D179" s="30"/>
      <c r="E179" s="1"/>
      <c r="F179" s="1"/>
    </row>
    <row r="180" spans="1:6" ht="15.75" customHeight="1">
      <c r="A180" s="29"/>
      <c r="B180" s="30"/>
      <c r="C180" s="30"/>
      <c r="D180" s="30"/>
      <c r="E180" s="1"/>
      <c r="F180" s="1"/>
    </row>
    <row r="181" spans="1:6" ht="15.75" customHeight="1">
      <c r="A181" s="29"/>
      <c r="B181" s="30"/>
      <c r="C181" s="30"/>
      <c r="D181" s="30"/>
      <c r="E181" s="1"/>
      <c r="F181" s="1"/>
    </row>
    <row r="182" spans="1:6" ht="15.75" customHeight="1">
      <c r="A182" s="29"/>
      <c r="B182" s="30"/>
      <c r="C182" s="30"/>
      <c r="D182" s="30"/>
      <c r="E182" s="1"/>
      <c r="F182" s="1"/>
    </row>
    <row r="183" spans="1:6" ht="15.75" customHeight="1">
      <c r="A183" s="29"/>
      <c r="B183" s="30"/>
      <c r="C183" s="30"/>
      <c r="D183" s="30"/>
      <c r="E183" s="1"/>
      <c r="F183" s="1"/>
    </row>
    <row r="184" spans="1:6" ht="15.75" customHeight="1">
      <c r="A184" s="29"/>
      <c r="B184" s="30"/>
      <c r="C184" s="30"/>
      <c r="D184" s="30"/>
      <c r="E184" s="1"/>
      <c r="F184" s="1"/>
    </row>
    <row r="185" spans="1:6" ht="15.75" customHeight="1">
      <c r="A185" s="29"/>
      <c r="B185" s="30"/>
      <c r="C185" s="30"/>
      <c r="D185" s="30"/>
      <c r="E185" s="1"/>
      <c r="F185" s="1"/>
    </row>
    <row r="186" spans="1:6" ht="15.75" customHeight="1">
      <c r="A186" s="29"/>
      <c r="B186" s="30"/>
      <c r="C186" s="30"/>
      <c r="D186" s="30"/>
      <c r="E186" s="1"/>
      <c r="F186" s="1"/>
    </row>
    <row r="187" spans="1:6" ht="15.75" customHeight="1">
      <c r="A187" s="29"/>
      <c r="B187" s="30"/>
      <c r="C187" s="30"/>
      <c r="D187" s="30"/>
      <c r="E187" s="1"/>
      <c r="F187" s="1"/>
    </row>
    <row r="188" spans="1:6" ht="15.75" customHeight="1">
      <c r="A188" s="29"/>
      <c r="B188" s="30"/>
      <c r="C188" s="30"/>
      <c r="D188" s="30"/>
      <c r="E188" s="1"/>
      <c r="F188" s="1"/>
    </row>
    <row r="189" spans="1:6" ht="15.75" customHeight="1">
      <c r="A189" s="29"/>
      <c r="B189" s="30"/>
      <c r="C189" s="30"/>
      <c r="D189" s="30"/>
      <c r="E189" s="1"/>
      <c r="F189" s="1"/>
    </row>
    <row r="190" spans="1:6" ht="15.75" customHeight="1">
      <c r="A190" s="29"/>
      <c r="B190" s="30"/>
      <c r="C190" s="30"/>
      <c r="D190" s="30"/>
      <c r="E190" s="1"/>
      <c r="F190" s="1"/>
    </row>
    <row r="191" spans="1:6" ht="15.75" customHeight="1">
      <c r="A191" s="29"/>
      <c r="B191" s="30"/>
      <c r="C191" s="30"/>
      <c r="D191" s="30"/>
      <c r="E191" s="1"/>
      <c r="F191" s="1"/>
    </row>
    <row r="192" spans="1:6" ht="15.75" customHeight="1">
      <c r="A192" s="29"/>
      <c r="B192" s="30"/>
      <c r="C192" s="30"/>
      <c r="D192" s="30"/>
      <c r="E192" s="1"/>
      <c r="F192" s="1"/>
    </row>
    <row r="193" spans="1:6" ht="15.75" customHeight="1">
      <c r="A193" s="29"/>
      <c r="B193" s="30"/>
      <c r="C193" s="30"/>
      <c r="D193" s="30"/>
      <c r="E193" s="1"/>
      <c r="F193" s="1"/>
    </row>
    <row r="194" spans="1:6" ht="15.75" customHeight="1">
      <c r="A194" s="29"/>
      <c r="B194" s="30"/>
      <c r="C194" s="30"/>
      <c r="D194" s="30"/>
      <c r="E194" s="1"/>
      <c r="F194" s="1"/>
    </row>
    <row r="195" spans="1:6" ht="15.75" customHeight="1">
      <c r="A195" s="29"/>
      <c r="B195" s="30"/>
      <c r="C195" s="30"/>
      <c r="D195" s="30"/>
      <c r="E195" s="1"/>
      <c r="F195" s="1"/>
    </row>
    <row r="196" spans="1:6" ht="15.75" customHeight="1">
      <c r="A196" s="29"/>
      <c r="B196" s="30"/>
      <c r="C196" s="30"/>
      <c r="D196" s="30"/>
      <c r="E196" s="1"/>
      <c r="F196" s="1"/>
    </row>
    <row r="197" spans="1:6" ht="15.75" customHeight="1">
      <c r="A197" s="29"/>
      <c r="B197" s="30"/>
      <c r="C197" s="30"/>
      <c r="D197" s="30"/>
      <c r="E197" s="1"/>
      <c r="F197" s="1"/>
    </row>
    <row r="198" spans="1:6" ht="15.75" customHeight="1">
      <c r="A198" s="29"/>
      <c r="B198" s="30"/>
      <c r="C198" s="30"/>
      <c r="D198" s="30"/>
      <c r="E198" s="1"/>
      <c r="F198" s="1"/>
    </row>
    <row r="199" spans="1:6" ht="15.75" customHeight="1">
      <c r="A199" s="29"/>
      <c r="B199" s="30"/>
      <c r="C199" s="30"/>
      <c r="D199" s="30"/>
      <c r="E199" s="1"/>
      <c r="F199" s="1"/>
    </row>
    <row r="200" spans="1:6" ht="15.75" customHeight="1">
      <c r="A200" s="29"/>
      <c r="B200" s="30"/>
      <c r="C200" s="30"/>
      <c r="D200" s="30"/>
      <c r="E200" s="1"/>
      <c r="F200" s="1"/>
    </row>
    <row r="201" spans="1:6" ht="15.75" customHeight="1">
      <c r="A201" s="29"/>
      <c r="B201" s="30"/>
      <c r="C201" s="30"/>
      <c r="D201" s="30"/>
      <c r="E201" s="1"/>
      <c r="F201" s="1"/>
    </row>
    <row r="202" spans="1:6" ht="15.75" customHeight="1">
      <c r="A202" s="29"/>
      <c r="B202" s="30"/>
      <c r="C202" s="30"/>
      <c r="D202" s="30"/>
      <c r="E202" s="1"/>
      <c r="F202" s="1"/>
    </row>
    <row r="203" spans="1:6" ht="15.75" customHeight="1">
      <c r="A203" s="29"/>
      <c r="B203" s="30"/>
      <c r="C203" s="30"/>
      <c r="D203" s="30"/>
      <c r="E203" s="1"/>
      <c r="F203" s="1"/>
    </row>
    <row r="204" spans="1:6" ht="15.75" customHeight="1">
      <c r="A204" s="29"/>
      <c r="B204" s="30"/>
      <c r="C204" s="30"/>
      <c r="D204" s="30"/>
      <c r="E204" s="1"/>
      <c r="F204" s="1"/>
    </row>
    <row r="205" spans="1:6" ht="15.75" customHeight="1">
      <c r="A205" s="29"/>
      <c r="B205" s="30"/>
      <c r="C205" s="30"/>
      <c r="D205" s="30"/>
      <c r="E205" s="1"/>
      <c r="F205" s="1"/>
    </row>
    <row r="206" spans="1:6" ht="15.75" customHeight="1">
      <c r="A206" s="29"/>
      <c r="B206" s="30"/>
      <c r="C206" s="30"/>
      <c r="D206" s="30"/>
      <c r="E206" s="1"/>
      <c r="F206" s="1"/>
    </row>
    <row r="207" spans="1:6" ht="15.75" customHeight="1">
      <c r="A207" s="29"/>
      <c r="B207" s="30"/>
      <c r="C207" s="30"/>
      <c r="D207" s="30"/>
      <c r="E207" s="1"/>
      <c r="F207" s="1"/>
    </row>
    <row r="208" spans="1:6" ht="15.75" customHeight="1">
      <c r="A208" s="29"/>
      <c r="B208" s="30"/>
      <c r="C208" s="30"/>
      <c r="D208" s="30"/>
      <c r="E208" s="1"/>
      <c r="F208" s="1"/>
    </row>
    <row r="209" spans="1:6" ht="15.75" customHeight="1">
      <c r="A209" s="29"/>
      <c r="B209" s="30"/>
      <c r="C209" s="30"/>
      <c r="D209" s="30"/>
      <c r="E209" s="1"/>
      <c r="F209" s="1"/>
    </row>
    <row r="210" spans="1:6" ht="15.75" customHeight="1">
      <c r="A210" s="29"/>
      <c r="B210" s="30"/>
      <c r="C210" s="30"/>
      <c r="D210" s="30"/>
      <c r="E210" s="1"/>
      <c r="F210" s="1"/>
    </row>
    <row r="211" spans="1:6" ht="15.75" customHeight="1">
      <c r="A211" s="29"/>
      <c r="B211" s="30"/>
      <c r="C211" s="30"/>
      <c r="D211" s="30"/>
      <c r="E211" s="1"/>
      <c r="F211" s="1"/>
    </row>
    <row r="212" spans="1:6" ht="15.75" customHeight="1">
      <c r="A212" s="29"/>
      <c r="B212" s="30"/>
      <c r="C212" s="30"/>
      <c r="D212" s="30"/>
      <c r="E212" s="1"/>
      <c r="F212" s="1"/>
    </row>
    <row r="213" spans="1:6" ht="15.75" customHeight="1">
      <c r="A213" s="29"/>
      <c r="B213" s="30"/>
      <c r="C213" s="30"/>
      <c r="D213" s="30"/>
      <c r="E213" s="1"/>
      <c r="F213" s="1"/>
    </row>
    <row r="214" spans="1:6" ht="15.75" customHeight="1">
      <c r="A214" s="29"/>
      <c r="B214" s="30"/>
      <c r="C214" s="30"/>
      <c r="D214" s="30"/>
      <c r="E214" s="1"/>
      <c r="F214" s="1"/>
    </row>
    <row r="215" spans="1:6" ht="15.75" customHeight="1">
      <c r="A215" s="29"/>
      <c r="B215" s="30"/>
      <c r="C215" s="30"/>
      <c r="D215" s="30"/>
      <c r="E215" s="1"/>
      <c r="F215" s="1"/>
    </row>
    <row r="216" spans="1:6" ht="15.75" customHeight="1">
      <c r="A216" s="29"/>
      <c r="B216" s="30"/>
      <c r="C216" s="30"/>
      <c r="D216" s="30"/>
      <c r="E216" s="1"/>
      <c r="F216" s="1"/>
    </row>
    <row r="217" spans="1:6" ht="15.75" customHeight="1">
      <c r="A217" s="29"/>
      <c r="B217" s="30"/>
      <c r="C217" s="30"/>
      <c r="D217" s="30"/>
      <c r="E217" s="1"/>
      <c r="F217" s="1"/>
    </row>
    <row r="218" spans="1:6" ht="15.75" customHeight="1">
      <c r="A218" s="29"/>
      <c r="B218" s="30"/>
      <c r="C218" s="30"/>
      <c r="D218" s="30"/>
      <c r="E218" s="1"/>
      <c r="F218" s="1"/>
    </row>
    <row r="219" spans="1:6" ht="15.75" customHeight="1">
      <c r="A219" s="29"/>
      <c r="B219" s="30"/>
      <c r="C219" s="30"/>
      <c r="D219" s="30"/>
      <c r="E219" s="1"/>
      <c r="F219" s="1"/>
    </row>
    <row r="220" spans="1:6" ht="15.75" customHeight="1">
      <c r="A220" s="29"/>
      <c r="B220" s="30"/>
      <c r="C220" s="30"/>
      <c r="D220" s="30"/>
      <c r="E220" s="1"/>
      <c r="F220" s="1"/>
    </row>
    <row r="221" spans="1:6" ht="15.75" customHeight="1">
      <c r="A221" s="29"/>
      <c r="B221" s="30"/>
      <c r="C221" s="30"/>
      <c r="D221" s="30"/>
      <c r="E221" s="1"/>
      <c r="F221" s="1"/>
    </row>
    <row r="222" spans="1:6" ht="15.75" customHeight="1">
      <c r="A222" s="29"/>
      <c r="B222" s="30"/>
      <c r="C222" s="30"/>
      <c r="D222" s="30"/>
      <c r="E222" s="1"/>
      <c r="F222" s="1"/>
    </row>
    <row r="223" spans="1:6" ht="15.75" customHeight="1">
      <c r="A223" s="29"/>
      <c r="B223" s="30"/>
      <c r="C223" s="30"/>
      <c r="D223" s="30"/>
      <c r="E223" s="1"/>
      <c r="F223" s="1"/>
    </row>
    <row r="224" spans="1:6" ht="15.75" customHeight="1">
      <c r="A224" s="29"/>
      <c r="B224" s="30"/>
      <c r="C224" s="30"/>
      <c r="D224" s="30"/>
      <c r="E224" s="1"/>
      <c r="F224" s="1"/>
    </row>
    <row r="225" spans="1:6" ht="15.75" customHeight="1">
      <c r="A225" s="29"/>
      <c r="B225" s="30"/>
      <c r="C225" s="30"/>
      <c r="D225" s="30"/>
      <c r="E225" s="1"/>
      <c r="F225" s="1"/>
    </row>
    <row r="226" spans="1:6" ht="15.75" customHeight="1">
      <c r="A226" s="29"/>
      <c r="B226" s="30"/>
      <c r="C226" s="30"/>
      <c r="D226" s="30"/>
      <c r="E226" s="1"/>
      <c r="F226" s="1"/>
    </row>
    <row r="227" spans="1:6" ht="15.75" customHeight="1">
      <c r="A227" s="29"/>
      <c r="B227" s="30"/>
      <c r="C227" s="30"/>
      <c r="D227" s="30"/>
      <c r="E227" s="1"/>
      <c r="F227" s="1"/>
    </row>
    <row r="228" spans="1:6" ht="15.75" customHeight="1">
      <c r="A228" s="29"/>
      <c r="B228" s="30"/>
      <c r="C228" s="30"/>
      <c r="D228" s="30"/>
      <c r="E228" s="1"/>
      <c r="F228" s="1"/>
    </row>
    <row r="229" spans="1:6" ht="15.75" customHeight="1">
      <c r="A229" s="29"/>
      <c r="B229" s="30"/>
      <c r="C229" s="30"/>
      <c r="D229" s="30"/>
      <c r="E229" s="1"/>
      <c r="F229" s="1"/>
    </row>
    <row r="230" spans="1:6" ht="15.75" customHeight="1">
      <c r="A230" s="29"/>
      <c r="B230" s="30"/>
      <c r="C230" s="30"/>
      <c r="D230" s="30"/>
      <c r="E230" s="1"/>
      <c r="F230" s="1"/>
    </row>
    <row r="231" spans="1:6" ht="15.75" customHeight="1">
      <c r="A231" s="29"/>
      <c r="B231" s="30"/>
      <c r="C231" s="30"/>
      <c r="D231" s="30"/>
      <c r="E231" s="1"/>
      <c r="F231" s="1"/>
    </row>
    <row r="232" spans="1:6" ht="15.75" customHeight="1">
      <c r="A232" s="29"/>
      <c r="B232" s="30"/>
      <c r="C232" s="30"/>
      <c r="D232" s="30"/>
      <c r="E232" s="1"/>
      <c r="F232" s="1"/>
    </row>
    <row r="233" spans="1:6" ht="15.75" customHeight="1">
      <c r="A233" s="29"/>
      <c r="B233" s="30"/>
      <c r="C233" s="30"/>
      <c r="D233" s="30"/>
      <c r="E233" s="1"/>
      <c r="F233" s="1"/>
    </row>
    <row r="234" spans="1:6" ht="15.75" customHeight="1">
      <c r="A234" s="29"/>
      <c r="B234" s="30"/>
      <c r="C234" s="30"/>
      <c r="D234" s="30"/>
      <c r="E234" s="1"/>
      <c r="F234" s="1"/>
    </row>
    <row r="235" spans="1:6" ht="15.75" customHeight="1">
      <c r="A235" s="29"/>
      <c r="B235" s="30"/>
      <c r="C235" s="30"/>
      <c r="D235" s="30"/>
      <c r="E235" s="1"/>
      <c r="F235" s="1"/>
    </row>
    <row r="236" spans="1:6" ht="15.75" customHeight="1">
      <c r="A236" s="29"/>
      <c r="B236" s="30"/>
      <c r="C236" s="30"/>
      <c r="D236" s="30"/>
      <c r="E236" s="1"/>
      <c r="F236" s="1"/>
    </row>
    <row r="237" spans="1:6" ht="15.75" customHeight="1">
      <c r="A237" s="29"/>
      <c r="B237" s="30"/>
      <c r="C237" s="30"/>
      <c r="D237" s="30"/>
      <c r="E237" s="1"/>
      <c r="F237" s="1"/>
    </row>
    <row r="238" spans="1:6" ht="15.75" customHeight="1">
      <c r="A238" s="29"/>
      <c r="B238" s="30"/>
      <c r="C238" s="30"/>
      <c r="D238" s="30"/>
      <c r="E238" s="1"/>
      <c r="F238" s="1"/>
    </row>
    <row r="239" spans="1:6" ht="15.75" customHeight="1">
      <c r="A239" s="29"/>
      <c r="B239" s="30"/>
      <c r="C239" s="30"/>
      <c r="D239" s="30"/>
      <c r="E239" s="1"/>
      <c r="F239" s="1"/>
    </row>
    <row r="240" spans="1:6" ht="15.75" customHeight="1">
      <c r="A240" s="29"/>
      <c r="B240" s="30"/>
      <c r="C240" s="30"/>
      <c r="D240" s="30"/>
      <c r="E240" s="1"/>
      <c r="F240" s="1"/>
    </row>
    <row r="241" spans="1:6" ht="15.75" customHeight="1">
      <c r="A241" s="29"/>
      <c r="B241" s="30"/>
      <c r="C241" s="30"/>
      <c r="D241" s="30"/>
      <c r="E241" s="1"/>
      <c r="F241" s="1"/>
    </row>
    <row r="242" spans="1:6" ht="15.75" customHeight="1">
      <c r="A242" s="29"/>
      <c r="B242" s="30"/>
      <c r="C242" s="30"/>
      <c r="D242" s="30"/>
      <c r="E242" s="1"/>
      <c r="F242" s="1"/>
    </row>
    <row r="243" spans="1:6" ht="15.75" customHeight="1">
      <c r="A243" s="29"/>
      <c r="B243" s="30"/>
      <c r="C243" s="30"/>
      <c r="D243" s="30"/>
      <c r="E243" s="1"/>
      <c r="F243" s="1"/>
    </row>
    <row r="244" spans="1:6" ht="15.75" customHeight="1">
      <c r="A244" s="29"/>
      <c r="B244" s="30"/>
      <c r="C244" s="30"/>
      <c r="D244" s="30"/>
      <c r="E244" s="1"/>
      <c r="F244" s="1"/>
    </row>
    <row r="245" spans="1:6" ht="15.75" customHeight="1">
      <c r="A245" s="29"/>
      <c r="B245" s="30"/>
      <c r="C245" s="30"/>
      <c r="D245" s="30"/>
      <c r="E245" s="1"/>
      <c r="F245" s="1"/>
    </row>
    <row r="246" spans="1:6" ht="15.75" customHeight="1">
      <c r="A246" s="29"/>
      <c r="B246" s="30"/>
      <c r="C246" s="30"/>
      <c r="D246" s="30"/>
      <c r="E246" s="1"/>
      <c r="F246" s="1"/>
    </row>
    <row r="247" spans="1:6" ht="15.75" customHeight="1">
      <c r="A247" s="29"/>
      <c r="B247" s="30"/>
      <c r="C247" s="30"/>
      <c r="D247" s="30"/>
      <c r="E247" s="1"/>
      <c r="F247" s="1"/>
    </row>
    <row r="248" spans="1:6" ht="15.75" customHeight="1">
      <c r="A248" s="29"/>
      <c r="B248" s="30"/>
      <c r="C248" s="30"/>
      <c r="D248" s="30"/>
      <c r="E248" s="1"/>
      <c r="F248" s="1"/>
    </row>
    <row r="249" spans="1:6" ht="15.75" customHeight="1">
      <c r="A249" s="29"/>
      <c r="B249" s="30"/>
      <c r="C249" s="30"/>
      <c r="D249" s="30"/>
      <c r="E249" s="1"/>
      <c r="F249" s="1"/>
    </row>
    <row r="250" spans="1:6" ht="15.75" customHeight="1">
      <c r="A250" s="29"/>
      <c r="B250" s="30"/>
      <c r="C250" s="30"/>
      <c r="D250" s="30"/>
      <c r="E250" s="1"/>
      <c r="F250" s="1"/>
    </row>
    <row r="251" spans="1:6" ht="15.75" customHeight="1">
      <c r="A251" s="29"/>
      <c r="B251" s="30"/>
      <c r="C251" s="30"/>
      <c r="D251" s="30"/>
      <c r="E251" s="1"/>
      <c r="F251" s="1"/>
    </row>
    <row r="252" spans="1:6" ht="15.75" customHeight="1">
      <c r="A252" s="29"/>
      <c r="B252" s="30"/>
      <c r="C252" s="30"/>
      <c r="D252" s="30"/>
      <c r="E252" s="1"/>
      <c r="F252" s="1"/>
    </row>
    <row r="253" spans="1:6" ht="15.75" customHeight="1">
      <c r="A253" s="29"/>
      <c r="B253" s="30"/>
      <c r="C253" s="30"/>
      <c r="D253" s="30"/>
      <c r="E253" s="1"/>
      <c r="F253" s="1"/>
    </row>
    <row r="254" spans="1:6" ht="15.75" customHeight="1">
      <c r="A254" s="29"/>
      <c r="B254" s="30"/>
      <c r="C254" s="30"/>
      <c r="D254" s="30"/>
      <c r="E254" s="1"/>
      <c r="F254" s="1"/>
    </row>
    <row r="255" spans="1:6" ht="15.75" customHeight="1">
      <c r="A255" s="29"/>
      <c r="B255" s="30"/>
      <c r="C255" s="30"/>
      <c r="D255" s="30"/>
      <c r="E255" s="1"/>
      <c r="F255" s="1"/>
    </row>
    <row r="256" spans="1:6" ht="15.75" customHeight="1">
      <c r="A256" s="29"/>
      <c r="B256" s="30"/>
      <c r="C256" s="30"/>
      <c r="D256" s="30"/>
      <c r="E256" s="1"/>
      <c r="F256" s="1"/>
    </row>
    <row r="257" spans="1:6" ht="15.75" customHeight="1">
      <c r="A257" s="29"/>
      <c r="B257" s="30"/>
      <c r="C257" s="30"/>
      <c r="D257" s="30"/>
      <c r="E257" s="1"/>
      <c r="F257" s="1"/>
    </row>
    <row r="258" spans="1:6" ht="15.75" customHeight="1">
      <c r="A258" s="29"/>
      <c r="B258" s="30"/>
      <c r="C258" s="30"/>
      <c r="D258" s="30"/>
      <c r="E258" s="1"/>
      <c r="F258" s="1"/>
    </row>
    <row r="259" spans="1:6" ht="15.75" customHeight="1">
      <c r="A259" s="29"/>
      <c r="B259" s="30"/>
      <c r="C259" s="30"/>
      <c r="D259" s="30"/>
      <c r="E259" s="1"/>
      <c r="F259" s="1"/>
    </row>
    <row r="260" spans="1:6" ht="15.75" customHeight="1">
      <c r="A260" s="29"/>
      <c r="B260" s="30"/>
      <c r="C260" s="30"/>
      <c r="D260" s="30"/>
      <c r="E260" s="1"/>
      <c r="F260" s="1"/>
    </row>
    <row r="261" spans="1:6" ht="15.75" customHeight="1">
      <c r="A261" s="29"/>
      <c r="B261" s="30"/>
      <c r="C261" s="30"/>
      <c r="D261" s="30"/>
      <c r="E261" s="1"/>
      <c r="F261" s="1"/>
    </row>
    <row r="262" spans="1:6" ht="15.75" customHeight="1">
      <c r="A262" s="29"/>
      <c r="B262" s="30"/>
      <c r="C262" s="30"/>
      <c r="D262" s="30"/>
      <c r="E262" s="1"/>
      <c r="F262" s="1"/>
    </row>
    <row r="263" spans="1:6" ht="15.75" customHeight="1">
      <c r="A263" s="29"/>
      <c r="B263" s="30"/>
      <c r="C263" s="30"/>
      <c r="D263" s="30"/>
      <c r="E263" s="1"/>
      <c r="F263" s="1"/>
    </row>
    <row r="264" spans="1:6" ht="15.75" customHeight="1">
      <c r="A264" s="29"/>
      <c r="B264" s="30"/>
      <c r="C264" s="30"/>
      <c r="D264" s="30"/>
      <c r="E264" s="1"/>
      <c r="F264" s="1"/>
    </row>
    <row r="265" spans="1:6" ht="15.75" customHeight="1">
      <c r="A265" s="29"/>
      <c r="B265" s="30"/>
      <c r="C265" s="30"/>
      <c r="D265" s="30"/>
      <c r="E265" s="1"/>
      <c r="F265" s="1"/>
    </row>
    <row r="266" spans="1:6" ht="15.75" customHeight="1">
      <c r="A266" s="29"/>
      <c r="B266" s="30"/>
      <c r="C266" s="30"/>
      <c r="D266" s="30"/>
      <c r="E266" s="1"/>
      <c r="F266" s="1"/>
    </row>
    <row r="267" spans="1:6" ht="15.75" customHeight="1">
      <c r="A267" s="29"/>
      <c r="B267" s="30"/>
      <c r="C267" s="30"/>
      <c r="D267" s="30"/>
      <c r="E267" s="1"/>
      <c r="F267" s="1"/>
    </row>
    <row r="268" spans="1:6" ht="15.75" customHeight="1">
      <c r="A268" s="29"/>
      <c r="B268" s="30"/>
      <c r="C268" s="30"/>
      <c r="D268" s="30"/>
      <c r="E268" s="1"/>
      <c r="F268" s="1"/>
    </row>
    <row r="269" spans="1:6" ht="15.75" customHeight="1">
      <c r="A269" s="29"/>
      <c r="B269" s="30"/>
      <c r="C269" s="30"/>
      <c r="D269" s="30"/>
      <c r="E269" s="1"/>
      <c r="F269" s="1"/>
    </row>
    <row r="270" spans="1:6" ht="15.75" customHeight="1">
      <c r="A270" s="29"/>
      <c r="B270" s="30"/>
      <c r="C270" s="30"/>
      <c r="D270" s="30"/>
      <c r="E270" s="1"/>
      <c r="F270" s="1"/>
    </row>
    <row r="271" spans="1:6" ht="15.75" customHeight="1">
      <c r="A271" s="29"/>
      <c r="B271" s="30"/>
      <c r="C271" s="30"/>
      <c r="D271" s="30"/>
      <c r="E271" s="1"/>
      <c r="F271" s="1"/>
    </row>
    <row r="272" spans="1:6" ht="15.75" customHeight="1">
      <c r="A272" s="29"/>
      <c r="B272" s="30"/>
      <c r="C272" s="30"/>
      <c r="D272" s="30"/>
      <c r="E272" s="1"/>
      <c r="F272" s="1"/>
    </row>
    <row r="273" spans="1:6" ht="15.75" customHeight="1">
      <c r="A273" s="29"/>
      <c r="B273" s="30"/>
      <c r="C273" s="30"/>
      <c r="D273" s="30"/>
      <c r="E273" s="1"/>
      <c r="F273" s="1"/>
    </row>
    <row r="274" spans="1:6" ht="15.75" customHeight="1">
      <c r="A274" s="29"/>
      <c r="B274" s="30"/>
      <c r="C274" s="30"/>
      <c r="D274" s="30"/>
      <c r="E274" s="1"/>
      <c r="F274" s="1"/>
    </row>
    <row r="275" spans="1:6" ht="15.75" customHeight="1">
      <c r="A275" s="29"/>
      <c r="B275" s="30"/>
      <c r="C275" s="30"/>
      <c r="D275" s="30"/>
      <c r="E275" s="1"/>
      <c r="F275" s="1"/>
    </row>
    <row r="276" spans="1:6" ht="15.75" customHeight="1">
      <c r="A276" s="29"/>
      <c r="B276" s="30"/>
      <c r="C276" s="30"/>
      <c r="D276" s="30"/>
      <c r="E276" s="1"/>
      <c r="F276" s="1"/>
    </row>
    <row r="277" spans="1:6" ht="15.75" customHeight="1">
      <c r="A277" s="29"/>
      <c r="B277" s="30"/>
      <c r="C277" s="30"/>
      <c r="D277" s="30"/>
      <c r="E277" s="1"/>
      <c r="F277" s="1"/>
    </row>
    <row r="278" spans="1:6" ht="15.75" customHeight="1">
      <c r="A278" s="29"/>
      <c r="B278" s="30"/>
      <c r="C278" s="30"/>
      <c r="D278" s="30"/>
      <c r="E278" s="1"/>
      <c r="F278" s="1"/>
    </row>
    <row r="279" spans="1:6" ht="15.75" customHeight="1">
      <c r="A279" s="29"/>
      <c r="B279" s="30"/>
      <c r="C279" s="30"/>
      <c r="D279" s="30"/>
      <c r="E279" s="1"/>
      <c r="F279" s="1"/>
    </row>
    <row r="280" spans="1:6" ht="15.75" customHeight="1">
      <c r="A280" s="29"/>
      <c r="B280" s="30"/>
      <c r="C280" s="30"/>
      <c r="D280" s="30"/>
      <c r="E280" s="1"/>
      <c r="F280" s="1"/>
    </row>
    <row r="281" spans="1:6" ht="15.75" customHeight="1">
      <c r="A281" s="29"/>
      <c r="B281" s="30"/>
      <c r="C281" s="30"/>
      <c r="D281" s="30"/>
      <c r="E281" s="1"/>
      <c r="F281" s="1"/>
    </row>
    <row r="282" spans="1:6" ht="15.75" customHeight="1">
      <c r="A282" s="29"/>
      <c r="B282" s="30"/>
      <c r="C282" s="30"/>
      <c r="D282" s="30"/>
      <c r="E282" s="1"/>
      <c r="F282" s="1"/>
    </row>
    <row r="283" spans="1:6" ht="15.75" customHeight="1">
      <c r="A283" s="29"/>
      <c r="B283" s="30"/>
      <c r="C283" s="30"/>
      <c r="D283" s="30"/>
      <c r="E283" s="1"/>
      <c r="F283" s="1"/>
    </row>
    <row r="284" spans="1:6" ht="15.75" customHeight="1">
      <c r="A284" s="29"/>
      <c r="B284" s="30"/>
      <c r="C284" s="30"/>
      <c r="D284" s="30"/>
      <c r="E284" s="1"/>
      <c r="F284" s="1"/>
    </row>
    <row r="285" spans="1:6" ht="15.75" customHeight="1">
      <c r="A285" s="29"/>
      <c r="B285" s="30"/>
      <c r="C285" s="30"/>
      <c r="D285" s="30"/>
      <c r="E285" s="1"/>
      <c r="F285" s="1"/>
    </row>
    <row r="286" spans="1:6" ht="15.75" customHeight="1">
      <c r="A286" s="29"/>
      <c r="B286" s="30"/>
      <c r="C286" s="30"/>
      <c r="D286" s="30"/>
      <c r="E286" s="1"/>
      <c r="F286" s="1"/>
    </row>
    <row r="287" spans="1:6" ht="15.75" customHeight="1">
      <c r="A287" s="29"/>
      <c r="B287" s="30"/>
      <c r="C287" s="30"/>
      <c r="D287" s="30"/>
      <c r="E287" s="1"/>
      <c r="F287" s="1"/>
    </row>
    <row r="288" spans="1:6" ht="15.75" customHeight="1">
      <c r="A288" s="29"/>
      <c r="B288" s="30"/>
      <c r="C288" s="30"/>
      <c r="D288" s="30"/>
      <c r="E288" s="1"/>
      <c r="F288" s="1"/>
    </row>
    <row r="289" spans="1:6" ht="15.75" customHeight="1">
      <c r="A289" s="29"/>
      <c r="B289" s="30"/>
      <c r="C289" s="30"/>
      <c r="D289" s="30"/>
      <c r="E289" s="1"/>
      <c r="F289" s="1"/>
    </row>
    <row r="290" spans="1:6" ht="15.75" customHeight="1">
      <c r="A290" s="29"/>
      <c r="B290" s="30"/>
      <c r="C290" s="30"/>
      <c r="D290" s="30"/>
      <c r="E290" s="1"/>
      <c r="F290" s="1"/>
    </row>
    <row r="291" spans="1:6" ht="15.75" customHeight="1">
      <c r="A291" s="29"/>
      <c r="B291" s="30"/>
      <c r="C291" s="30"/>
      <c r="D291" s="30"/>
      <c r="E291" s="1"/>
      <c r="F291" s="1"/>
    </row>
    <row r="292" spans="1:6" ht="15.75" customHeight="1">
      <c r="A292" s="29"/>
      <c r="B292" s="30"/>
      <c r="C292" s="30"/>
      <c r="D292" s="30"/>
      <c r="E292" s="1"/>
      <c r="F292" s="1"/>
    </row>
    <row r="293" spans="1:6" ht="15.75" customHeight="1">
      <c r="A293" s="29"/>
      <c r="B293" s="30"/>
      <c r="C293" s="30"/>
      <c r="D293" s="30"/>
      <c r="E293" s="1"/>
      <c r="F293" s="1"/>
    </row>
    <row r="294" spans="1:6" ht="15.75" customHeight="1">
      <c r="A294" s="29"/>
      <c r="B294" s="30"/>
      <c r="C294" s="30"/>
      <c r="D294" s="30"/>
      <c r="E294" s="1"/>
      <c r="F294" s="1"/>
    </row>
    <row r="295" spans="1:6" ht="15.75" customHeight="1">
      <c r="A295" s="29"/>
      <c r="B295" s="30"/>
      <c r="C295" s="30"/>
      <c r="D295" s="30"/>
      <c r="E295" s="1"/>
      <c r="F295" s="1"/>
    </row>
    <row r="296" spans="1:6" ht="15.75" customHeight="1">
      <c r="A296" s="29"/>
      <c r="B296" s="30"/>
      <c r="C296" s="30"/>
      <c r="D296" s="30"/>
      <c r="E296" s="1"/>
      <c r="F296" s="1"/>
    </row>
    <row r="297" spans="1:6" ht="15.75" customHeight="1">
      <c r="A297" s="29"/>
      <c r="B297" s="30"/>
      <c r="C297" s="30"/>
      <c r="D297" s="30"/>
      <c r="E297" s="1"/>
      <c r="F297" s="1"/>
    </row>
    <row r="298" spans="1:6" ht="15.75" customHeight="1">
      <c r="A298" s="29"/>
      <c r="B298" s="30"/>
      <c r="C298" s="30"/>
      <c r="D298" s="30"/>
      <c r="E298" s="1"/>
      <c r="F298" s="1"/>
    </row>
    <row r="299" spans="1:6" ht="15.75" customHeight="1">
      <c r="A299" s="29"/>
      <c r="B299" s="30"/>
      <c r="C299" s="30"/>
      <c r="D299" s="30"/>
      <c r="E299" s="1"/>
      <c r="F299" s="1"/>
    </row>
    <row r="300" spans="1:6" ht="15.75" customHeight="1">
      <c r="A300" s="29"/>
      <c r="B300" s="30"/>
      <c r="C300" s="30"/>
      <c r="D300" s="30"/>
      <c r="E300" s="1"/>
      <c r="F300" s="1"/>
    </row>
    <row r="301" spans="1:6" ht="15.75" customHeight="1">
      <c r="A301" s="29"/>
      <c r="B301" s="30"/>
      <c r="C301" s="30"/>
      <c r="D301" s="30"/>
      <c r="E301" s="1"/>
      <c r="F301" s="1"/>
    </row>
    <row r="302" spans="1:6" ht="15.75" customHeight="1">
      <c r="A302" s="29"/>
      <c r="B302" s="30"/>
      <c r="C302" s="30"/>
      <c r="D302" s="30"/>
      <c r="E302" s="1"/>
      <c r="F302" s="1"/>
    </row>
    <row r="303" spans="1:6" ht="15.75" customHeight="1">
      <c r="A303" s="29"/>
      <c r="B303" s="30"/>
      <c r="C303" s="30"/>
      <c r="D303" s="30"/>
      <c r="E303" s="1"/>
      <c r="F303" s="1"/>
    </row>
    <row r="304" spans="1:6" ht="15.75" customHeight="1">
      <c r="A304" s="29"/>
      <c r="B304" s="30"/>
      <c r="C304" s="30"/>
      <c r="D304" s="30"/>
      <c r="E304" s="1"/>
      <c r="F304" s="1"/>
    </row>
    <row r="305" spans="1:6" ht="15.75" customHeight="1">
      <c r="A305" s="29"/>
      <c r="B305" s="30"/>
      <c r="C305" s="30"/>
      <c r="D305" s="30"/>
      <c r="E305" s="1"/>
      <c r="F305" s="1"/>
    </row>
    <row r="306" spans="1:6" ht="15.75" customHeight="1">
      <c r="A306" s="29"/>
      <c r="B306" s="30"/>
      <c r="C306" s="30"/>
      <c r="D306" s="30"/>
      <c r="E306" s="1"/>
      <c r="F306" s="1"/>
    </row>
    <row r="307" spans="1:6" ht="15.75" customHeight="1">
      <c r="A307" s="29"/>
      <c r="B307" s="30"/>
      <c r="C307" s="30"/>
      <c r="D307" s="30"/>
      <c r="E307" s="1"/>
      <c r="F307" s="1"/>
    </row>
    <row r="308" spans="1:6" ht="15.75" customHeight="1">
      <c r="A308" s="29"/>
      <c r="B308" s="30"/>
      <c r="C308" s="30"/>
      <c r="D308" s="30"/>
      <c r="E308" s="1"/>
      <c r="F308" s="1"/>
    </row>
    <row r="309" spans="1:6" ht="15.75" customHeight="1">
      <c r="A309" s="29"/>
      <c r="B309" s="30"/>
      <c r="C309" s="30"/>
      <c r="D309" s="30"/>
      <c r="E309" s="1"/>
      <c r="F309" s="1"/>
    </row>
    <row r="310" spans="1:6" ht="15.75" customHeight="1">
      <c r="A310" s="29"/>
      <c r="B310" s="30"/>
      <c r="C310" s="30"/>
      <c r="D310" s="30"/>
      <c r="E310" s="1"/>
      <c r="F310" s="1"/>
    </row>
    <row r="311" spans="1:6" ht="15.75" customHeight="1">
      <c r="A311" s="29"/>
      <c r="B311" s="30"/>
      <c r="C311" s="30"/>
      <c r="D311" s="30"/>
      <c r="E311" s="1"/>
      <c r="F311" s="1"/>
    </row>
    <row r="312" spans="1:6" ht="15.75" customHeight="1">
      <c r="A312" s="29"/>
      <c r="B312" s="30"/>
      <c r="C312" s="30"/>
      <c r="D312" s="30"/>
      <c r="E312" s="1"/>
      <c r="F312" s="1"/>
    </row>
    <row r="313" spans="1:6" ht="15.75" customHeight="1">
      <c r="A313" s="29"/>
      <c r="B313" s="30"/>
      <c r="C313" s="30"/>
      <c r="D313" s="30"/>
      <c r="E313" s="1"/>
      <c r="F313" s="1"/>
    </row>
    <row r="314" spans="1:6" ht="15.75" customHeight="1">
      <c r="A314" s="29"/>
      <c r="B314" s="30"/>
      <c r="C314" s="30"/>
      <c r="D314" s="30"/>
      <c r="E314" s="1"/>
      <c r="F314" s="1"/>
    </row>
    <row r="315" spans="1:6" ht="15.75" customHeight="1">
      <c r="A315" s="29"/>
      <c r="B315" s="30"/>
      <c r="C315" s="30"/>
      <c r="D315" s="30"/>
      <c r="E315" s="1"/>
      <c r="F315" s="1"/>
    </row>
    <row r="316" spans="1:6" ht="15.75" customHeight="1">
      <c r="A316" s="29"/>
      <c r="B316" s="30"/>
      <c r="C316" s="30"/>
      <c r="D316" s="30"/>
      <c r="E316" s="1"/>
      <c r="F316" s="1"/>
    </row>
    <row r="317" spans="1:6" ht="15.75" customHeight="1">
      <c r="A317" s="29"/>
      <c r="B317" s="30"/>
      <c r="C317" s="30"/>
      <c r="D317" s="30"/>
      <c r="E317" s="1"/>
      <c r="F317" s="1"/>
    </row>
    <row r="318" spans="1:6" ht="15.75" customHeight="1">
      <c r="A318" s="29"/>
      <c r="B318" s="30"/>
      <c r="C318" s="30"/>
      <c r="D318" s="30"/>
      <c r="E318" s="1"/>
      <c r="F318" s="1"/>
    </row>
    <row r="319" spans="1:6" ht="15.75" customHeight="1">
      <c r="A319" s="29"/>
      <c r="B319" s="30"/>
      <c r="C319" s="30"/>
      <c r="D319" s="30"/>
      <c r="E319" s="1"/>
      <c r="F319" s="1"/>
    </row>
    <row r="320" spans="1:6" ht="15.75" customHeight="1">
      <c r="A320" s="29"/>
      <c r="B320" s="30"/>
      <c r="C320" s="30"/>
      <c r="D320" s="30"/>
      <c r="E320" s="1"/>
      <c r="F320" s="1"/>
    </row>
    <row r="321" spans="1:6" ht="15.75" customHeight="1">
      <c r="A321" s="29"/>
      <c r="B321" s="30"/>
      <c r="C321" s="30"/>
      <c r="D321" s="30"/>
      <c r="E321" s="1"/>
      <c r="F321" s="1"/>
    </row>
    <row r="322" spans="1:6" ht="15.75" customHeight="1">
      <c r="A322" s="29"/>
      <c r="B322" s="30"/>
      <c r="C322" s="30"/>
      <c r="D322" s="30"/>
      <c r="E322" s="1"/>
      <c r="F322" s="1"/>
    </row>
    <row r="323" spans="1:6" ht="15.75" customHeight="1">
      <c r="A323" s="29"/>
      <c r="B323" s="30"/>
      <c r="C323" s="30"/>
      <c r="D323" s="30"/>
      <c r="E323" s="1"/>
      <c r="F323" s="1"/>
    </row>
    <row r="324" spans="1:6" ht="15.75" customHeight="1">
      <c r="A324" s="29"/>
      <c r="B324" s="30"/>
      <c r="C324" s="30"/>
      <c r="D324" s="30"/>
      <c r="E324" s="1"/>
      <c r="F324" s="1"/>
    </row>
    <row r="325" spans="1:6" ht="15.75" customHeight="1">
      <c r="A325" s="29"/>
      <c r="B325" s="30"/>
      <c r="C325" s="30"/>
      <c r="D325" s="30"/>
      <c r="E325" s="1"/>
      <c r="F325" s="1"/>
    </row>
    <row r="326" spans="1:6" ht="15.75" customHeight="1">
      <c r="A326" s="29"/>
      <c r="B326" s="30"/>
      <c r="C326" s="30"/>
      <c r="D326" s="30"/>
      <c r="E326" s="1"/>
      <c r="F326" s="1"/>
    </row>
    <row r="327" spans="1:6" ht="15.75" customHeight="1">
      <c r="A327" s="29"/>
      <c r="B327" s="30"/>
      <c r="C327" s="30"/>
      <c r="D327" s="30"/>
      <c r="E327" s="1"/>
      <c r="F327" s="1"/>
    </row>
    <row r="328" spans="1:6" ht="15.75" customHeight="1">
      <c r="A328" s="29"/>
      <c r="B328" s="30"/>
      <c r="C328" s="30"/>
      <c r="D328" s="30"/>
      <c r="E328" s="1"/>
      <c r="F328" s="1"/>
    </row>
    <row r="329" spans="1:6" ht="15.75" customHeight="1">
      <c r="A329" s="29"/>
      <c r="B329" s="30"/>
      <c r="C329" s="30"/>
      <c r="D329" s="30"/>
      <c r="E329" s="1"/>
      <c r="F329" s="1"/>
    </row>
    <row r="330" spans="1:6" ht="15.75" customHeight="1">
      <c r="A330" s="29"/>
      <c r="B330" s="30"/>
      <c r="C330" s="30"/>
      <c r="D330" s="30"/>
      <c r="E330" s="1"/>
      <c r="F330" s="1"/>
    </row>
    <row r="331" spans="1:6" ht="15.75" customHeight="1">
      <c r="A331" s="29"/>
      <c r="B331" s="30"/>
      <c r="C331" s="30"/>
      <c r="D331" s="30"/>
      <c r="E331" s="1"/>
      <c r="F331" s="1"/>
    </row>
    <row r="332" spans="1:6" ht="15.75" customHeight="1">
      <c r="A332" s="29"/>
      <c r="B332" s="30"/>
      <c r="C332" s="30"/>
      <c r="D332" s="30"/>
      <c r="E332" s="1"/>
      <c r="F332" s="1"/>
    </row>
    <row r="333" spans="1:6" ht="15.75" customHeight="1">
      <c r="A333" s="29"/>
      <c r="B333" s="30"/>
      <c r="C333" s="30"/>
      <c r="D333" s="30"/>
      <c r="E333" s="1"/>
      <c r="F333" s="1"/>
    </row>
    <row r="334" spans="1:6" ht="15.75" customHeight="1">
      <c r="A334" s="29"/>
      <c r="B334" s="30"/>
      <c r="C334" s="30"/>
      <c r="D334" s="30"/>
      <c r="E334" s="1"/>
      <c r="F334" s="1"/>
    </row>
    <row r="335" spans="1:6" ht="15.75" customHeight="1">
      <c r="A335" s="29"/>
      <c r="B335" s="30"/>
      <c r="C335" s="30"/>
      <c r="D335" s="30"/>
      <c r="E335" s="1"/>
      <c r="F335" s="1"/>
    </row>
    <row r="336" spans="1:6" ht="15.75" customHeight="1">
      <c r="A336" s="29"/>
      <c r="B336" s="30"/>
      <c r="C336" s="30"/>
      <c r="D336" s="30"/>
      <c r="E336" s="1"/>
      <c r="F336" s="1"/>
    </row>
    <row r="337" spans="1:6" ht="15.75" customHeight="1">
      <c r="A337" s="29"/>
      <c r="B337" s="30"/>
      <c r="C337" s="30"/>
      <c r="D337" s="30"/>
      <c r="E337" s="1"/>
      <c r="F337" s="1"/>
    </row>
    <row r="338" spans="1:6" ht="15.75" customHeight="1">
      <c r="A338" s="29"/>
      <c r="B338" s="30"/>
      <c r="C338" s="30"/>
      <c r="D338" s="30"/>
      <c r="E338" s="1"/>
      <c r="F338" s="1"/>
    </row>
    <row r="339" spans="1:6" ht="15.75" customHeight="1">
      <c r="A339" s="29"/>
      <c r="B339" s="30"/>
      <c r="C339" s="30"/>
      <c r="D339" s="30"/>
      <c r="E339" s="1"/>
      <c r="F339" s="1"/>
    </row>
    <row r="340" spans="1:6" ht="15.75" customHeight="1">
      <c r="A340" s="29"/>
      <c r="B340" s="30"/>
      <c r="C340" s="30"/>
      <c r="D340" s="30"/>
      <c r="E340" s="1"/>
      <c r="F340" s="1"/>
    </row>
    <row r="341" spans="1:6" ht="15.75" customHeight="1">
      <c r="A341" s="29"/>
      <c r="B341" s="30"/>
      <c r="C341" s="30"/>
      <c r="D341" s="30"/>
      <c r="E341" s="1"/>
      <c r="F341" s="1"/>
    </row>
    <row r="342" spans="1:6" ht="15.75" customHeight="1">
      <c r="A342" s="29"/>
      <c r="B342" s="30"/>
      <c r="C342" s="30"/>
      <c r="D342" s="30"/>
      <c r="E342" s="1"/>
      <c r="F342" s="1"/>
    </row>
    <row r="343" spans="1:6" ht="15.75" customHeight="1">
      <c r="A343" s="29"/>
      <c r="B343" s="30"/>
      <c r="C343" s="30"/>
      <c r="D343" s="30"/>
      <c r="E343" s="1"/>
      <c r="F343" s="1"/>
    </row>
    <row r="344" spans="1:6" ht="15.75" customHeight="1">
      <c r="A344" s="29"/>
      <c r="B344" s="30"/>
      <c r="C344" s="30"/>
      <c r="D344" s="30"/>
      <c r="E344" s="1"/>
      <c r="F344" s="1"/>
    </row>
    <row r="345" spans="1:6" ht="15.75" customHeight="1">
      <c r="A345" s="29"/>
      <c r="B345" s="30"/>
      <c r="C345" s="30"/>
      <c r="D345" s="30"/>
      <c r="E345" s="1"/>
      <c r="F345" s="1"/>
    </row>
    <row r="346" spans="1:6" ht="15.75" customHeight="1">
      <c r="A346" s="29"/>
      <c r="B346" s="30"/>
      <c r="C346" s="30"/>
      <c r="D346" s="30"/>
      <c r="E346" s="1"/>
      <c r="F346" s="1"/>
    </row>
    <row r="347" spans="1:6" ht="15.75" customHeight="1">
      <c r="A347" s="29"/>
      <c r="B347" s="30"/>
      <c r="C347" s="30"/>
      <c r="D347" s="30"/>
      <c r="E347" s="1"/>
      <c r="F347" s="1"/>
    </row>
    <row r="348" spans="1:6" ht="15.75" customHeight="1">
      <c r="A348" s="29"/>
      <c r="B348" s="30"/>
      <c r="C348" s="30"/>
      <c r="D348" s="30"/>
      <c r="E348" s="1"/>
      <c r="F348" s="1"/>
    </row>
    <row r="349" spans="1:6" ht="15.75" customHeight="1">
      <c r="A349" s="29"/>
      <c r="B349" s="30"/>
      <c r="C349" s="30"/>
      <c r="D349" s="30"/>
      <c r="E349" s="1"/>
      <c r="F349" s="1"/>
    </row>
    <row r="350" spans="1:6" ht="15.75" customHeight="1">
      <c r="A350" s="29"/>
      <c r="B350" s="30"/>
      <c r="C350" s="30"/>
      <c r="D350" s="30"/>
      <c r="E350" s="1"/>
      <c r="F350" s="1"/>
    </row>
    <row r="351" spans="1:6" ht="15.75" customHeight="1">
      <c r="A351" s="29"/>
      <c r="B351" s="30"/>
      <c r="C351" s="30"/>
      <c r="D351" s="30"/>
      <c r="E351" s="1"/>
      <c r="F351" s="1"/>
    </row>
    <row r="352" spans="1:6" ht="15.75" customHeight="1">
      <c r="A352" s="29"/>
      <c r="B352" s="30"/>
      <c r="C352" s="30"/>
      <c r="D352" s="30"/>
      <c r="E352" s="1"/>
      <c r="F352" s="1"/>
    </row>
    <row r="353" spans="1:6" ht="15.75" customHeight="1">
      <c r="A353" s="29"/>
      <c r="B353" s="30"/>
      <c r="C353" s="30"/>
      <c r="D353" s="30"/>
      <c r="E353" s="1"/>
      <c r="F353" s="1"/>
    </row>
    <row r="354" spans="1:6" ht="15.75" customHeight="1">
      <c r="A354" s="29"/>
      <c r="B354" s="30"/>
      <c r="C354" s="30"/>
      <c r="D354" s="30"/>
      <c r="E354" s="1"/>
      <c r="F354" s="1"/>
    </row>
    <row r="355" spans="1:6" ht="15.75" customHeight="1">
      <c r="A355" s="29"/>
      <c r="B355" s="30"/>
      <c r="C355" s="30"/>
      <c r="D355" s="30"/>
      <c r="E355" s="1"/>
      <c r="F355" s="1"/>
    </row>
    <row r="356" spans="1:6" ht="15.75" customHeight="1">
      <c r="A356" s="29"/>
      <c r="B356" s="30"/>
      <c r="C356" s="30"/>
      <c r="D356" s="30"/>
      <c r="E356" s="1"/>
      <c r="F356" s="1"/>
    </row>
    <row r="357" spans="1:6" ht="15.75" customHeight="1">
      <c r="A357" s="29"/>
      <c r="B357" s="30"/>
      <c r="C357" s="30"/>
      <c r="D357" s="30"/>
      <c r="E357" s="1"/>
      <c r="F357" s="1"/>
    </row>
    <row r="358" spans="1:6" ht="15.75" customHeight="1">
      <c r="A358" s="29"/>
      <c r="B358" s="30"/>
      <c r="C358" s="30"/>
      <c r="D358" s="30"/>
      <c r="E358" s="1"/>
      <c r="F358" s="1"/>
    </row>
    <row r="359" spans="1:6" ht="15.75" customHeight="1">
      <c r="A359" s="29"/>
      <c r="B359" s="30"/>
      <c r="C359" s="30"/>
      <c r="D359" s="30"/>
      <c r="E359" s="1"/>
      <c r="F359" s="1"/>
    </row>
    <row r="360" spans="1:6" ht="15.75" customHeight="1">
      <c r="A360" s="29"/>
      <c r="B360" s="30"/>
      <c r="C360" s="30"/>
      <c r="D360" s="30"/>
      <c r="E360" s="1"/>
      <c r="F360" s="1"/>
    </row>
    <row r="361" spans="1:6" ht="15.75" customHeight="1">
      <c r="A361" s="29"/>
      <c r="B361" s="30"/>
      <c r="C361" s="30"/>
      <c r="D361" s="30"/>
      <c r="E361" s="1"/>
      <c r="F361" s="1"/>
    </row>
    <row r="362" spans="1:6" ht="15.75" customHeight="1">
      <c r="A362" s="29"/>
      <c r="B362" s="30"/>
      <c r="C362" s="30"/>
      <c r="D362" s="30"/>
      <c r="E362" s="1"/>
      <c r="F362" s="1"/>
    </row>
    <row r="363" spans="1:6" ht="15.75" customHeight="1">
      <c r="A363" s="29"/>
      <c r="B363" s="30"/>
      <c r="C363" s="30"/>
      <c r="D363" s="30"/>
      <c r="E363" s="1"/>
      <c r="F363" s="1"/>
    </row>
    <row r="364" spans="1:6" ht="15.75" customHeight="1">
      <c r="A364" s="29"/>
      <c r="B364" s="30"/>
      <c r="C364" s="30"/>
      <c r="D364" s="30"/>
      <c r="E364" s="1"/>
      <c r="F364" s="1"/>
    </row>
    <row r="365" spans="1:6" ht="15.75" customHeight="1">
      <c r="A365" s="29"/>
      <c r="B365" s="30"/>
      <c r="C365" s="30"/>
      <c r="D365" s="30"/>
      <c r="E365" s="1"/>
      <c r="F365" s="1"/>
    </row>
    <row r="366" spans="1:6" ht="15.75" customHeight="1">
      <c r="A366" s="29"/>
      <c r="B366" s="30"/>
      <c r="C366" s="30"/>
      <c r="D366" s="30"/>
      <c r="E366" s="1"/>
      <c r="F366" s="1"/>
    </row>
    <row r="367" spans="1:6" ht="15.75" customHeight="1">
      <c r="A367" s="29"/>
      <c r="B367" s="30"/>
      <c r="C367" s="30"/>
      <c r="D367" s="30"/>
      <c r="E367" s="1"/>
      <c r="F367" s="1"/>
    </row>
    <row r="368" spans="1:6" ht="15.75" customHeight="1">
      <c r="A368" s="29"/>
      <c r="B368" s="30"/>
      <c r="C368" s="30"/>
      <c r="D368" s="30"/>
      <c r="E368" s="1"/>
      <c r="F368" s="1"/>
    </row>
    <row r="369" spans="1:6" ht="15.75" customHeight="1">
      <c r="A369" s="29"/>
      <c r="B369" s="30"/>
      <c r="C369" s="30"/>
      <c r="D369" s="30"/>
      <c r="E369" s="1"/>
      <c r="F369" s="1"/>
    </row>
    <row r="370" spans="1:6" ht="15.75" customHeight="1">
      <c r="A370" s="29"/>
      <c r="B370" s="30"/>
      <c r="C370" s="30"/>
      <c r="D370" s="30"/>
      <c r="E370" s="1"/>
      <c r="F370" s="1"/>
    </row>
    <row r="371" spans="1:6" ht="15.75" customHeight="1">
      <c r="A371" s="29"/>
      <c r="B371" s="30"/>
      <c r="C371" s="30"/>
      <c r="D371" s="30"/>
      <c r="E371" s="1"/>
      <c r="F371" s="1"/>
    </row>
    <row r="372" spans="1:6" ht="15.75" customHeight="1">
      <c r="A372" s="29"/>
      <c r="B372" s="30"/>
      <c r="C372" s="30"/>
      <c r="D372" s="30"/>
      <c r="E372" s="1"/>
      <c r="F372" s="1"/>
    </row>
    <row r="373" spans="1:6" ht="15.75" customHeight="1">
      <c r="A373" s="29"/>
      <c r="B373" s="30"/>
      <c r="C373" s="30"/>
      <c r="D373" s="30"/>
      <c r="E373" s="1"/>
      <c r="F373" s="1"/>
    </row>
    <row r="374" spans="1:6" ht="15.75" customHeight="1">
      <c r="A374" s="29"/>
      <c r="B374" s="30"/>
      <c r="C374" s="30"/>
      <c r="D374" s="30"/>
      <c r="E374" s="1"/>
      <c r="F374" s="1"/>
    </row>
    <row r="375" spans="1:6" ht="15.75" customHeight="1">
      <c r="A375" s="29"/>
      <c r="B375" s="30"/>
      <c r="C375" s="30"/>
      <c r="D375" s="30"/>
      <c r="E375" s="1"/>
      <c r="F375" s="1"/>
    </row>
    <row r="376" spans="1:6" ht="15.75" customHeight="1">
      <c r="A376" s="29"/>
      <c r="B376" s="30"/>
      <c r="C376" s="30"/>
      <c r="D376" s="30"/>
      <c r="E376" s="1"/>
      <c r="F376" s="1"/>
    </row>
    <row r="377" spans="1:6" ht="15.75" customHeight="1">
      <c r="A377" s="29"/>
      <c r="B377" s="30"/>
      <c r="C377" s="30"/>
      <c r="D377" s="30"/>
      <c r="E377" s="1"/>
      <c r="F377" s="1"/>
    </row>
    <row r="378" spans="1:6" ht="15.75" customHeight="1">
      <c r="A378" s="29"/>
      <c r="B378" s="30"/>
      <c r="C378" s="30"/>
      <c r="D378" s="30"/>
      <c r="E378" s="1"/>
      <c r="F378" s="1"/>
    </row>
    <row r="379" spans="1:6" ht="15.75" customHeight="1">
      <c r="A379" s="29"/>
      <c r="B379" s="30"/>
      <c r="C379" s="30"/>
      <c r="D379" s="30"/>
      <c r="E379" s="1"/>
      <c r="F379" s="1"/>
    </row>
    <row r="380" spans="1:6" ht="15.75" customHeight="1">
      <c r="A380" s="29"/>
      <c r="B380" s="30"/>
      <c r="C380" s="30"/>
      <c r="D380" s="30"/>
      <c r="E380" s="1"/>
      <c r="F380" s="1"/>
    </row>
    <row r="381" spans="1:6" ht="15.75" customHeight="1">
      <c r="A381" s="29"/>
      <c r="B381" s="30"/>
      <c r="C381" s="30"/>
      <c r="D381" s="30"/>
      <c r="E381" s="1"/>
      <c r="F381" s="1"/>
    </row>
    <row r="382" spans="1:6" ht="15.75" customHeight="1">
      <c r="A382" s="29"/>
      <c r="B382" s="30"/>
      <c r="C382" s="30"/>
      <c r="D382" s="30"/>
      <c r="E382" s="1"/>
      <c r="F382" s="1"/>
    </row>
    <row r="383" spans="1:6" ht="15.75" customHeight="1">
      <c r="A383" s="29"/>
      <c r="B383" s="30"/>
      <c r="C383" s="30"/>
      <c r="D383" s="30"/>
      <c r="E383" s="1"/>
      <c r="F383" s="1"/>
    </row>
    <row r="384" spans="1:6" ht="15.75" customHeight="1">
      <c r="A384" s="29"/>
      <c r="B384" s="30"/>
      <c r="C384" s="30"/>
      <c r="D384" s="30"/>
      <c r="E384" s="1"/>
      <c r="F384" s="1"/>
    </row>
    <row r="385" spans="1:6" ht="15.75" customHeight="1">
      <c r="A385" s="29"/>
      <c r="B385" s="30"/>
      <c r="C385" s="30"/>
      <c r="D385" s="30"/>
      <c r="E385" s="1"/>
      <c r="F385" s="1"/>
    </row>
    <row r="386" spans="1:6" ht="15.75" customHeight="1">
      <c r="A386" s="29"/>
      <c r="B386" s="30"/>
      <c r="C386" s="30"/>
      <c r="D386" s="30"/>
      <c r="E386" s="1"/>
      <c r="F386" s="1"/>
    </row>
    <row r="387" spans="1:6" ht="15.75" customHeight="1">
      <c r="A387" s="29"/>
      <c r="B387" s="30"/>
      <c r="C387" s="30"/>
      <c r="D387" s="30"/>
      <c r="E387" s="1"/>
      <c r="F387" s="1"/>
    </row>
    <row r="388" spans="1:6" ht="15.75" customHeight="1">
      <c r="A388" s="29"/>
      <c r="B388" s="30"/>
      <c r="C388" s="30"/>
      <c r="D388" s="30"/>
      <c r="E388" s="1"/>
      <c r="F388" s="1"/>
    </row>
    <row r="389" spans="1:6" ht="15.75" customHeight="1">
      <c r="A389" s="29"/>
      <c r="B389" s="30"/>
      <c r="C389" s="30"/>
      <c r="D389" s="30"/>
      <c r="E389" s="1"/>
      <c r="F389" s="1"/>
    </row>
    <row r="390" spans="1:6" ht="15.75" customHeight="1">
      <c r="A390" s="29"/>
      <c r="B390" s="30"/>
      <c r="C390" s="30"/>
      <c r="D390" s="30"/>
      <c r="E390" s="1"/>
      <c r="F390" s="1"/>
    </row>
    <row r="391" spans="1:6" ht="15.75" customHeight="1">
      <c r="A391" s="29"/>
      <c r="B391" s="30"/>
      <c r="C391" s="30"/>
      <c r="D391" s="30"/>
      <c r="E391" s="1"/>
      <c r="F391" s="1"/>
    </row>
    <row r="392" spans="1:6" ht="15.75" customHeight="1">
      <c r="A392" s="29"/>
      <c r="B392" s="30"/>
      <c r="C392" s="30"/>
      <c r="D392" s="30"/>
      <c r="E392" s="1"/>
      <c r="F392" s="1"/>
    </row>
    <row r="393" spans="1:6" ht="15.75" customHeight="1">
      <c r="A393" s="29"/>
      <c r="B393" s="30"/>
      <c r="C393" s="30"/>
      <c r="D393" s="30"/>
      <c r="E393" s="1"/>
      <c r="F393" s="1"/>
    </row>
    <row r="394" spans="1:6" ht="15.75" customHeight="1">
      <c r="A394" s="29"/>
      <c r="B394" s="30"/>
      <c r="C394" s="30"/>
      <c r="D394" s="30"/>
      <c r="E394" s="1"/>
      <c r="F394" s="1"/>
    </row>
    <row r="395" spans="1:6" ht="15.75" customHeight="1">
      <c r="A395" s="29"/>
      <c r="B395" s="30"/>
      <c r="C395" s="30"/>
      <c r="D395" s="30"/>
      <c r="E395" s="1"/>
      <c r="F395" s="1"/>
    </row>
    <row r="396" spans="1:6" ht="15.75" customHeight="1">
      <c r="A396" s="29"/>
      <c r="B396" s="30"/>
      <c r="C396" s="30"/>
      <c r="D396" s="30"/>
      <c r="E396" s="1"/>
      <c r="F396" s="1"/>
    </row>
    <row r="397" spans="1:6" ht="15.75" customHeight="1">
      <c r="A397" s="29"/>
      <c r="B397" s="30"/>
      <c r="C397" s="30"/>
      <c r="D397" s="30"/>
      <c r="E397" s="1"/>
      <c r="F397" s="1"/>
    </row>
    <row r="398" spans="1:6" ht="15.75" customHeight="1">
      <c r="A398" s="29"/>
      <c r="B398" s="30"/>
      <c r="C398" s="30"/>
      <c r="D398" s="30"/>
      <c r="E398" s="1"/>
      <c r="F398" s="1"/>
    </row>
    <row r="399" spans="1:6" ht="15.75" customHeight="1">
      <c r="A399" s="29"/>
      <c r="B399" s="30"/>
      <c r="C399" s="30"/>
      <c r="D399" s="30"/>
      <c r="E399" s="1"/>
      <c r="F399" s="1"/>
    </row>
    <row r="400" spans="1:6" ht="15.75" customHeight="1">
      <c r="A400" s="29"/>
      <c r="B400" s="30"/>
      <c r="C400" s="30"/>
      <c r="D400" s="30"/>
      <c r="E400" s="1"/>
      <c r="F400" s="1"/>
    </row>
    <row r="401" spans="1:6" ht="15.75" customHeight="1">
      <c r="A401" s="29"/>
      <c r="B401" s="30"/>
      <c r="C401" s="30"/>
      <c r="D401" s="30"/>
      <c r="E401" s="1"/>
      <c r="F401" s="1"/>
    </row>
    <row r="402" spans="1:6" ht="15.75" customHeight="1">
      <c r="A402" s="29"/>
      <c r="B402" s="30"/>
      <c r="C402" s="30"/>
      <c r="D402" s="30"/>
      <c r="E402" s="1"/>
      <c r="F402" s="1"/>
    </row>
    <row r="403" spans="1:6" ht="15.75" customHeight="1">
      <c r="A403" s="29"/>
      <c r="B403" s="30"/>
      <c r="C403" s="30"/>
      <c r="D403" s="30"/>
      <c r="E403" s="1"/>
      <c r="F403" s="1"/>
    </row>
    <row r="404" spans="1:6" ht="15.75" customHeight="1">
      <c r="A404" s="29"/>
      <c r="B404" s="30"/>
      <c r="C404" s="30"/>
      <c r="D404" s="30"/>
      <c r="E404" s="1"/>
      <c r="F404" s="1"/>
    </row>
    <row r="405" spans="1:6" ht="15.75" customHeight="1">
      <c r="A405" s="29"/>
      <c r="B405" s="30"/>
      <c r="C405" s="30"/>
      <c r="D405" s="30"/>
      <c r="E405" s="1"/>
      <c r="F405" s="1"/>
    </row>
    <row r="406" spans="1:6" ht="15.75" customHeight="1">
      <c r="A406" s="29"/>
      <c r="B406" s="30"/>
      <c r="C406" s="30"/>
      <c r="D406" s="30"/>
      <c r="E406" s="1"/>
      <c r="F406" s="1"/>
    </row>
    <row r="407" spans="1:6" ht="15.75" customHeight="1">
      <c r="A407" s="29"/>
      <c r="B407" s="30"/>
      <c r="C407" s="30"/>
      <c r="D407" s="30"/>
      <c r="E407" s="1"/>
      <c r="F407" s="1"/>
    </row>
    <row r="408" spans="1:6" ht="15.75" customHeight="1">
      <c r="A408" s="29"/>
      <c r="B408" s="30"/>
      <c r="C408" s="30"/>
      <c r="D408" s="30"/>
      <c r="E408" s="1"/>
      <c r="F408" s="1"/>
    </row>
    <row r="409" spans="1:6" ht="15.75" customHeight="1">
      <c r="A409" s="29"/>
      <c r="B409" s="30"/>
      <c r="C409" s="30"/>
      <c r="D409" s="30"/>
      <c r="E409" s="1"/>
      <c r="F409" s="1"/>
    </row>
    <row r="410" spans="1:6" ht="15.75" customHeight="1">
      <c r="A410" s="29"/>
      <c r="B410" s="30"/>
      <c r="C410" s="30"/>
      <c r="D410" s="30"/>
      <c r="E410" s="1"/>
      <c r="F410" s="1"/>
    </row>
    <row r="411" spans="1:6" ht="15.75" customHeight="1">
      <c r="A411" s="29"/>
      <c r="B411" s="30"/>
      <c r="C411" s="30"/>
      <c r="D411" s="30"/>
      <c r="E411" s="1"/>
      <c r="F411" s="1"/>
    </row>
    <row r="412" spans="1:6" ht="15.75" customHeight="1">
      <c r="A412" s="29"/>
      <c r="B412" s="30"/>
      <c r="C412" s="30"/>
      <c r="D412" s="30"/>
      <c r="E412" s="1"/>
      <c r="F412" s="1"/>
    </row>
    <row r="413" spans="1:6" ht="15.75" customHeight="1">
      <c r="A413" s="29"/>
      <c r="B413" s="30"/>
      <c r="C413" s="30"/>
      <c r="D413" s="30"/>
      <c r="E413" s="1"/>
      <c r="F413" s="1"/>
    </row>
    <row r="414" spans="1:6" ht="15.75" customHeight="1">
      <c r="A414" s="29"/>
      <c r="B414" s="30"/>
      <c r="C414" s="30"/>
      <c r="D414" s="30"/>
      <c r="E414" s="1"/>
      <c r="F414" s="1"/>
    </row>
    <row r="415" spans="1:6" ht="15.75" customHeight="1">
      <c r="A415" s="29"/>
      <c r="B415" s="30"/>
      <c r="C415" s="30"/>
      <c r="D415" s="30"/>
      <c r="E415" s="1"/>
      <c r="F415" s="1"/>
    </row>
    <row r="416" spans="1:6" ht="15.75" customHeight="1">
      <c r="A416" s="29"/>
      <c r="B416" s="30"/>
      <c r="C416" s="30"/>
      <c r="D416" s="30"/>
      <c r="E416" s="1"/>
      <c r="F416" s="1"/>
    </row>
    <row r="417" spans="1:6" ht="15.75" customHeight="1">
      <c r="A417" s="29"/>
      <c r="B417" s="30"/>
      <c r="C417" s="30"/>
      <c r="D417" s="30"/>
      <c r="E417" s="1"/>
      <c r="F417" s="1"/>
    </row>
    <row r="418" spans="1:6" ht="15.75" customHeight="1">
      <c r="A418" s="29"/>
      <c r="B418" s="30"/>
      <c r="C418" s="30"/>
      <c r="D418" s="30"/>
      <c r="E418" s="1"/>
      <c r="F418" s="1"/>
    </row>
    <row r="419" spans="1:6" ht="15.75" customHeight="1">
      <c r="A419" s="29"/>
      <c r="B419" s="30"/>
      <c r="C419" s="30"/>
      <c r="D419" s="30"/>
      <c r="E419" s="1"/>
      <c r="F419" s="1"/>
    </row>
    <row r="420" spans="1:6" ht="15.75" customHeight="1">
      <c r="A420" s="29"/>
      <c r="B420" s="30"/>
      <c r="C420" s="30"/>
      <c r="D420" s="30"/>
      <c r="E420" s="1"/>
      <c r="F420" s="1"/>
    </row>
    <row r="421" spans="1:6" ht="15.75" customHeight="1">
      <c r="A421" s="29"/>
      <c r="B421" s="30"/>
      <c r="C421" s="30"/>
      <c r="D421" s="30"/>
      <c r="E421" s="1"/>
      <c r="F421" s="1"/>
    </row>
    <row r="422" spans="1:6" ht="15.75" customHeight="1">
      <c r="A422" s="29"/>
      <c r="B422" s="30"/>
      <c r="C422" s="30"/>
      <c r="D422" s="30"/>
      <c r="E422" s="1"/>
      <c r="F422" s="1"/>
    </row>
    <row r="423" spans="1:6" ht="15.75" customHeight="1">
      <c r="A423" s="29"/>
      <c r="B423" s="30"/>
      <c r="C423" s="30"/>
      <c r="D423" s="30"/>
      <c r="E423" s="1"/>
      <c r="F423" s="1"/>
    </row>
    <row r="424" spans="1:6" ht="15.75" customHeight="1">
      <c r="A424" s="29"/>
      <c r="B424" s="30"/>
      <c r="C424" s="30"/>
      <c r="D424" s="30"/>
      <c r="E424" s="1"/>
      <c r="F424" s="1"/>
    </row>
    <row r="425" spans="1:6" ht="15.75" customHeight="1">
      <c r="A425" s="29"/>
      <c r="B425" s="30"/>
      <c r="C425" s="30"/>
      <c r="D425" s="30"/>
      <c r="E425" s="1"/>
      <c r="F425" s="1"/>
    </row>
    <row r="426" spans="1:6" ht="15.75" customHeight="1">
      <c r="A426" s="29"/>
      <c r="B426" s="30"/>
      <c r="C426" s="30"/>
      <c r="D426" s="30"/>
      <c r="E426" s="1"/>
      <c r="F426" s="1"/>
    </row>
    <row r="427" spans="1:6" ht="15.75" customHeight="1">
      <c r="A427" s="29"/>
      <c r="B427" s="30"/>
      <c r="C427" s="30"/>
      <c r="D427" s="30"/>
      <c r="E427" s="1"/>
      <c r="F427" s="1"/>
    </row>
    <row r="428" spans="1:6" ht="15.75" customHeight="1">
      <c r="A428" s="29"/>
      <c r="B428" s="30"/>
      <c r="C428" s="30"/>
      <c r="D428" s="30"/>
      <c r="E428" s="1"/>
      <c r="F428" s="1"/>
    </row>
    <row r="429" spans="1:6" ht="15.75" customHeight="1">
      <c r="A429" s="29"/>
      <c r="B429" s="30"/>
      <c r="C429" s="30"/>
      <c r="D429" s="30"/>
      <c r="E429" s="1"/>
      <c r="F429" s="1"/>
    </row>
    <row r="430" spans="1:6" ht="15.75" customHeight="1">
      <c r="A430" s="29"/>
      <c r="B430" s="30"/>
      <c r="C430" s="30"/>
      <c r="D430" s="30"/>
      <c r="E430" s="1"/>
      <c r="F430" s="1"/>
    </row>
    <row r="431" spans="1:6" ht="15.75" customHeight="1">
      <c r="A431" s="29"/>
      <c r="B431" s="30"/>
      <c r="C431" s="30"/>
      <c r="D431" s="30"/>
      <c r="E431" s="1"/>
      <c r="F431" s="1"/>
    </row>
    <row r="432" spans="1:6" ht="15.75" customHeight="1">
      <c r="A432" s="29"/>
      <c r="B432" s="30"/>
      <c r="C432" s="30"/>
      <c r="D432" s="30"/>
      <c r="E432" s="1"/>
      <c r="F432" s="1"/>
    </row>
    <row r="433" spans="1:6" ht="15.75" customHeight="1">
      <c r="A433" s="29"/>
      <c r="B433" s="30"/>
      <c r="C433" s="30"/>
      <c r="D433" s="30"/>
      <c r="E433" s="1"/>
      <c r="F433" s="1"/>
    </row>
    <row r="434" spans="1:6" ht="15.75" customHeight="1">
      <c r="A434" s="29"/>
      <c r="B434" s="30"/>
      <c r="C434" s="30"/>
      <c r="D434" s="30"/>
      <c r="E434" s="1"/>
      <c r="F434" s="1"/>
    </row>
    <row r="435" spans="1:6" ht="15.75" customHeight="1">
      <c r="A435" s="29"/>
      <c r="B435" s="30"/>
      <c r="C435" s="30"/>
      <c r="D435" s="30"/>
      <c r="E435" s="1"/>
      <c r="F435" s="1"/>
    </row>
    <row r="436" spans="1:6" ht="15.75" customHeight="1">
      <c r="A436" s="29"/>
      <c r="B436" s="30"/>
      <c r="C436" s="30"/>
      <c r="D436" s="30"/>
      <c r="E436" s="1"/>
      <c r="F436" s="1"/>
    </row>
    <row r="437" spans="1:6" ht="15.75" customHeight="1">
      <c r="A437" s="29"/>
      <c r="B437" s="30"/>
      <c r="C437" s="30"/>
      <c r="D437" s="30"/>
      <c r="E437" s="1"/>
      <c r="F437" s="1"/>
    </row>
    <row r="438" spans="1:6" ht="15.75" customHeight="1">
      <c r="A438" s="29"/>
      <c r="B438" s="30"/>
      <c r="C438" s="30"/>
      <c r="D438" s="30"/>
      <c r="E438" s="1"/>
      <c r="F438" s="1"/>
    </row>
    <row r="439" spans="1:6" ht="15.75" customHeight="1">
      <c r="A439" s="29"/>
      <c r="B439" s="30"/>
      <c r="C439" s="30"/>
      <c r="D439" s="30"/>
      <c r="E439" s="1"/>
      <c r="F439" s="1"/>
    </row>
    <row r="440" spans="1:6" ht="15.75" customHeight="1">
      <c r="A440" s="29"/>
      <c r="B440" s="30"/>
      <c r="C440" s="30"/>
      <c r="D440" s="30"/>
      <c r="E440" s="1"/>
      <c r="F440" s="1"/>
    </row>
    <row r="441" spans="1:6" ht="15.75" customHeight="1">
      <c r="A441" s="29"/>
      <c r="B441" s="30"/>
      <c r="C441" s="30"/>
      <c r="D441" s="30"/>
      <c r="E441" s="1"/>
      <c r="F441" s="1"/>
    </row>
    <row r="442" spans="1:6" ht="15.75" customHeight="1">
      <c r="A442" s="29"/>
      <c r="B442" s="30"/>
      <c r="C442" s="30"/>
      <c r="D442" s="30"/>
      <c r="E442" s="1"/>
      <c r="F442" s="1"/>
    </row>
    <row r="443" spans="1:6" ht="15.75" customHeight="1">
      <c r="A443" s="29"/>
      <c r="B443" s="30"/>
      <c r="C443" s="30"/>
      <c r="D443" s="30"/>
      <c r="E443" s="1"/>
      <c r="F443" s="1"/>
    </row>
    <row r="444" spans="1:6" ht="15.75" customHeight="1">
      <c r="A444" s="29"/>
      <c r="B444" s="30"/>
      <c r="C444" s="30"/>
      <c r="D444" s="30"/>
      <c r="E444" s="1"/>
      <c r="F444" s="1"/>
    </row>
    <row r="445" spans="1:6" ht="15.75" customHeight="1">
      <c r="A445" s="29"/>
      <c r="B445" s="30"/>
      <c r="C445" s="30"/>
      <c r="D445" s="30"/>
      <c r="E445" s="1"/>
      <c r="F445" s="1"/>
    </row>
    <row r="446" spans="1:6" ht="15.75" customHeight="1">
      <c r="A446" s="29"/>
      <c r="B446" s="30"/>
      <c r="C446" s="30"/>
      <c r="D446" s="30"/>
      <c r="E446" s="1"/>
      <c r="F446" s="1"/>
    </row>
    <row r="447" spans="1:6" ht="15.75" customHeight="1">
      <c r="A447" s="29"/>
      <c r="B447" s="30"/>
      <c r="C447" s="30"/>
      <c r="D447" s="30"/>
      <c r="E447" s="1"/>
      <c r="F447" s="1"/>
    </row>
    <row r="448" spans="1:6" ht="15.75" customHeight="1">
      <c r="A448" s="29"/>
      <c r="B448" s="30"/>
      <c r="C448" s="30"/>
      <c r="D448" s="30"/>
      <c r="E448" s="1"/>
      <c r="F448" s="1"/>
    </row>
    <row r="449" spans="1:6" ht="15.75" customHeight="1">
      <c r="A449" s="29"/>
      <c r="B449" s="30"/>
      <c r="C449" s="30"/>
      <c r="D449" s="30"/>
      <c r="E449" s="1"/>
      <c r="F449" s="1"/>
    </row>
    <row r="450" spans="1:6" ht="15.75" customHeight="1">
      <c r="A450" s="29"/>
      <c r="B450" s="30"/>
      <c r="C450" s="30"/>
      <c r="D450" s="30"/>
      <c r="E450" s="1"/>
      <c r="F450" s="1"/>
    </row>
    <row r="451" spans="1:6" ht="15.75" customHeight="1">
      <c r="A451" s="29"/>
      <c r="B451" s="30"/>
      <c r="C451" s="30"/>
      <c r="D451" s="30"/>
      <c r="E451" s="1"/>
      <c r="F451" s="1"/>
    </row>
    <row r="452" spans="1:6" ht="15.75" customHeight="1">
      <c r="A452" s="29"/>
      <c r="B452" s="30"/>
      <c r="C452" s="30"/>
      <c r="D452" s="30"/>
      <c r="E452" s="1"/>
      <c r="F452" s="1"/>
    </row>
    <row r="453" spans="1:6" ht="15.75" customHeight="1">
      <c r="A453" s="29"/>
      <c r="B453" s="30"/>
      <c r="C453" s="30"/>
      <c r="D453" s="30"/>
      <c r="E453" s="1"/>
      <c r="F453" s="1"/>
    </row>
    <row r="454" spans="1:6" ht="15.75" customHeight="1">
      <c r="A454" s="29"/>
      <c r="B454" s="30"/>
      <c r="C454" s="30"/>
      <c r="D454" s="30"/>
      <c r="E454" s="1"/>
      <c r="F454" s="1"/>
    </row>
    <row r="455" spans="1:6" ht="15.75" customHeight="1">
      <c r="A455" s="29"/>
      <c r="B455" s="30"/>
      <c r="C455" s="30"/>
      <c r="D455" s="30"/>
      <c r="E455" s="1"/>
      <c r="F455" s="1"/>
    </row>
    <row r="456" spans="1:6" ht="15.75" customHeight="1">
      <c r="A456" s="29"/>
      <c r="B456" s="30"/>
      <c r="C456" s="30"/>
      <c r="D456" s="30"/>
      <c r="E456" s="1"/>
      <c r="F456" s="1"/>
    </row>
    <row r="457" spans="1:6" ht="15.75" customHeight="1">
      <c r="A457" s="29"/>
      <c r="B457" s="30"/>
      <c r="C457" s="30"/>
      <c r="D457" s="30"/>
      <c r="E457" s="1"/>
      <c r="F457" s="1"/>
    </row>
    <row r="458" spans="1:6" ht="15.75" customHeight="1">
      <c r="A458" s="29"/>
      <c r="B458" s="30"/>
      <c r="C458" s="30"/>
      <c r="D458" s="30"/>
      <c r="E458" s="1"/>
      <c r="F458" s="1"/>
    </row>
    <row r="459" spans="1:6" ht="15.75" customHeight="1">
      <c r="A459" s="29"/>
      <c r="B459" s="30"/>
      <c r="C459" s="30"/>
      <c r="D459" s="30"/>
      <c r="E459" s="1"/>
      <c r="F459" s="1"/>
    </row>
    <row r="460" spans="1:6" ht="15.75" customHeight="1">
      <c r="A460" s="29"/>
      <c r="B460" s="30"/>
      <c r="C460" s="30"/>
      <c r="D460" s="30"/>
      <c r="E460" s="1"/>
      <c r="F460" s="1"/>
    </row>
    <row r="461" spans="1:6" ht="15.75" customHeight="1">
      <c r="A461" s="29"/>
      <c r="B461" s="30"/>
      <c r="C461" s="30"/>
      <c r="D461" s="30"/>
      <c r="E461" s="1"/>
      <c r="F461" s="1"/>
    </row>
    <row r="462" spans="1:6" ht="15.75" customHeight="1">
      <c r="A462" s="29"/>
      <c r="B462" s="30"/>
      <c r="C462" s="30"/>
      <c r="D462" s="30"/>
      <c r="E462" s="1"/>
      <c r="F462" s="1"/>
    </row>
    <row r="463" spans="1:6" ht="15.75" customHeight="1">
      <c r="A463" s="29"/>
      <c r="B463" s="30"/>
      <c r="C463" s="30"/>
      <c r="D463" s="30"/>
      <c r="E463" s="1"/>
      <c r="F463" s="1"/>
    </row>
    <row r="464" spans="1:6" ht="15.75" customHeight="1">
      <c r="A464" s="29"/>
      <c r="B464" s="30"/>
      <c r="C464" s="30"/>
      <c r="D464" s="30"/>
      <c r="E464" s="1"/>
      <c r="F464" s="1"/>
    </row>
    <row r="465" spans="1:6" ht="15.75" customHeight="1">
      <c r="A465" s="29"/>
      <c r="B465" s="30"/>
      <c r="C465" s="30"/>
      <c r="D465" s="30"/>
      <c r="E465" s="1"/>
      <c r="F465" s="1"/>
    </row>
    <row r="466" spans="1:6" ht="15.75" customHeight="1">
      <c r="A466" s="29"/>
      <c r="B466" s="30"/>
      <c r="C466" s="30"/>
      <c r="D466" s="30"/>
      <c r="E466" s="1"/>
      <c r="F466" s="1"/>
    </row>
    <row r="467" spans="1:6" ht="15.75" customHeight="1">
      <c r="A467" s="29"/>
      <c r="B467" s="30"/>
      <c r="C467" s="30"/>
      <c r="D467" s="30"/>
      <c r="E467" s="1"/>
      <c r="F467" s="1"/>
    </row>
    <row r="468" spans="1:6" ht="15.75" customHeight="1">
      <c r="A468" s="29"/>
      <c r="B468" s="30"/>
      <c r="C468" s="30"/>
      <c r="D468" s="30"/>
      <c r="E468" s="1"/>
      <c r="F468" s="1"/>
    </row>
    <row r="469" spans="1:6" ht="15.75" customHeight="1">
      <c r="A469" s="29"/>
      <c r="B469" s="30"/>
      <c r="C469" s="30"/>
      <c r="D469" s="30"/>
      <c r="E469" s="1"/>
      <c r="F469" s="1"/>
    </row>
    <row r="470" spans="1:6" ht="15.75" customHeight="1">
      <c r="A470" s="29"/>
      <c r="B470" s="30"/>
      <c r="C470" s="30"/>
      <c r="D470" s="30"/>
      <c r="E470" s="1"/>
      <c r="F470" s="1"/>
    </row>
    <row r="471" spans="1:6" ht="15.75" customHeight="1">
      <c r="A471" s="29"/>
      <c r="B471" s="30"/>
      <c r="C471" s="30"/>
      <c r="D471" s="30"/>
      <c r="E471" s="1"/>
      <c r="F471" s="1"/>
    </row>
    <row r="472" spans="1:6" ht="15.75" customHeight="1">
      <c r="A472" s="29"/>
      <c r="B472" s="30"/>
      <c r="C472" s="30"/>
      <c r="D472" s="30"/>
      <c r="E472" s="1"/>
      <c r="F472" s="1"/>
    </row>
    <row r="473" spans="1:6" ht="15.75" customHeight="1">
      <c r="A473" s="29"/>
      <c r="B473" s="30"/>
      <c r="C473" s="30"/>
      <c r="D473" s="30"/>
      <c r="E473" s="1"/>
      <c r="F473" s="1"/>
    </row>
    <row r="474" spans="1:6" ht="15.75" customHeight="1">
      <c r="A474" s="29"/>
      <c r="B474" s="30"/>
      <c r="C474" s="30"/>
      <c r="D474" s="30"/>
      <c r="E474" s="1"/>
      <c r="F474" s="1"/>
    </row>
    <row r="475" spans="1:6" ht="15.75" customHeight="1">
      <c r="A475" s="29"/>
      <c r="B475" s="30"/>
      <c r="C475" s="30"/>
      <c r="D475" s="30"/>
      <c r="E475" s="1"/>
      <c r="F475" s="1"/>
    </row>
    <row r="476" spans="1:6" ht="15.75" customHeight="1">
      <c r="A476" s="29"/>
      <c r="B476" s="30"/>
      <c r="C476" s="30"/>
      <c r="D476" s="30"/>
      <c r="E476" s="1"/>
      <c r="F476" s="1"/>
    </row>
    <row r="477" spans="1:6" ht="15.75" customHeight="1">
      <c r="A477" s="29"/>
      <c r="B477" s="30"/>
      <c r="C477" s="30"/>
      <c r="D477" s="30"/>
      <c r="E477" s="1"/>
      <c r="F477" s="1"/>
    </row>
    <row r="478" spans="1:6" ht="15.75" customHeight="1">
      <c r="A478" s="29"/>
      <c r="B478" s="30"/>
      <c r="C478" s="30"/>
      <c r="D478" s="30"/>
      <c r="E478" s="1"/>
      <c r="F478" s="1"/>
    </row>
    <row r="479" spans="1:6" ht="15.75" customHeight="1">
      <c r="A479" s="29"/>
      <c r="B479" s="30"/>
      <c r="C479" s="30"/>
      <c r="D479" s="30"/>
      <c r="E479" s="1"/>
      <c r="F479" s="1"/>
    </row>
    <row r="480" spans="1:6" ht="15.75" customHeight="1">
      <c r="A480" s="29"/>
      <c r="B480" s="30"/>
      <c r="C480" s="30"/>
      <c r="D480" s="30"/>
      <c r="E480" s="1"/>
      <c r="F480" s="1"/>
    </row>
    <row r="481" spans="1:6" ht="15.75" customHeight="1">
      <c r="A481" s="29"/>
      <c r="B481" s="30"/>
      <c r="C481" s="30"/>
      <c r="D481" s="30"/>
      <c r="E481" s="1"/>
      <c r="F481" s="1"/>
    </row>
    <row r="482" spans="1:6" ht="15.75" customHeight="1">
      <c r="A482" s="29"/>
      <c r="B482" s="30"/>
      <c r="C482" s="30"/>
      <c r="D482" s="30"/>
      <c r="E482" s="1"/>
      <c r="F482" s="1"/>
    </row>
    <row r="483" spans="1:6" ht="15.75" customHeight="1">
      <c r="A483" s="29"/>
      <c r="B483" s="30"/>
      <c r="C483" s="30"/>
      <c r="D483" s="30"/>
      <c r="E483" s="1"/>
      <c r="F483" s="1"/>
    </row>
    <row r="484" spans="1:6" ht="15.75" customHeight="1">
      <c r="A484" s="29"/>
      <c r="B484" s="30"/>
      <c r="C484" s="30"/>
      <c r="D484" s="30"/>
      <c r="E484" s="1"/>
      <c r="F484" s="1"/>
    </row>
    <row r="485" spans="1:6" ht="15.75" customHeight="1">
      <c r="A485" s="29"/>
      <c r="B485" s="30"/>
      <c r="C485" s="30"/>
      <c r="D485" s="30"/>
      <c r="E485" s="1"/>
      <c r="F485" s="1"/>
    </row>
    <row r="486" spans="1:6" ht="15.75" customHeight="1">
      <c r="A486" s="29"/>
      <c r="B486" s="30"/>
      <c r="C486" s="30"/>
      <c r="D486" s="30"/>
      <c r="E486" s="1"/>
      <c r="F486" s="1"/>
    </row>
    <row r="487" spans="1:6" ht="15.75" customHeight="1">
      <c r="A487" s="29"/>
      <c r="B487" s="30"/>
      <c r="C487" s="30"/>
      <c r="D487" s="30"/>
      <c r="E487" s="1"/>
      <c r="F487" s="1"/>
    </row>
    <row r="488" spans="1:6" ht="15.75" customHeight="1">
      <c r="A488" s="29"/>
      <c r="B488" s="30"/>
      <c r="C488" s="30"/>
      <c r="D488" s="30"/>
      <c r="E488" s="1"/>
      <c r="F488" s="1"/>
    </row>
    <row r="489" spans="1:6" ht="15.75" customHeight="1">
      <c r="A489" s="29"/>
      <c r="B489" s="30"/>
      <c r="C489" s="30"/>
      <c r="D489" s="30"/>
      <c r="E489" s="1"/>
      <c r="F489" s="1"/>
    </row>
    <row r="490" spans="1:6" ht="15.75" customHeight="1">
      <c r="A490" s="29"/>
      <c r="B490" s="30"/>
      <c r="C490" s="30"/>
      <c r="D490" s="30"/>
      <c r="E490" s="1"/>
      <c r="F490" s="1"/>
    </row>
    <row r="491" spans="1:6" ht="15.75" customHeight="1">
      <c r="A491" s="29"/>
      <c r="B491" s="30"/>
      <c r="C491" s="30"/>
      <c r="D491" s="30"/>
      <c r="E491" s="1"/>
      <c r="F491" s="1"/>
    </row>
    <row r="492" spans="1:6" ht="15.75" customHeight="1">
      <c r="A492" s="29"/>
      <c r="B492" s="30"/>
      <c r="C492" s="30"/>
      <c r="D492" s="30"/>
      <c r="E492" s="1"/>
      <c r="F492" s="1"/>
    </row>
    <row r="493" spans="1:6" ht="15.75" customHeight="1">
      <c r="A493" s="29"/>
      <c r="B493" s="30"/>
      <c r="C493" s="30"/>
      <c r="D493" s="30"/>
      <c r="E493" s="1"/>
      <c r="F493" s="1"/>
    </row>
    <row r="494" spans="1:6" ht="15.75" customHeight="1">
      <c r="A494" s="29"/>
      <c r="B494" s="30"/>
      <c r="C494" s="30"/>
      <c r="D494" s="30"/>
      <c r="E494" s="1"/>
      <c r="F494" s="1"/>
    </row>
    <row r="495" spans="1:6" ht="15.75" customHeight="1">
      <c r="A495" s="29"/>
      <c r="B495" s="30"/>
      <c r="C495" s="30"/>
      <c r="D495" s="30"/>
      <c r="E495" s="1"/>
      <c r="F495" s="1"/>
    </row>
    <row r="496" spans="1:6" ht="15.75" customHeight="1">
      <c r="A496" s="29"/>
      <c r="B496" s="30"/>
      <c r="C496" s="30"/>
      <c r="D496" s="30"/>
      <c r="E496" s="1"/>
      <c r="F496" s="1"/>
    </row>
    <row r="497" spans="1:6" ht="15.75" customHeight="1">
      <c r="A497" s="29"/>
      <c r="B497" s="30"/>
      <c r="C497" s="30"/>
      <c r="D497" s="30"/>
      <c r="E497" s="1"/>
      <c r="F497" s="1"/>
    </row>
    <row r="498" spans="1:6" ht="15.75" customHeight="1">
      <c r="A498" s="29"/>
      <c r="B498" s="30"/>
      <c r="C498" s="30"/>
      <c r="D498" s="30"/>
      <c r="E498" s="1"/>
      <c r="F498" s="1"/>
    </row>
    <row r="499" spans="1:6" ht="15.75" customHeight="1">
      <c r="A499" s="29"/>
      <c r="B499" s="30"/>
      <c r="C499" s="30"/>
      <c r="D499" s="30"/>
      <c r="E499" s="1"/>
      <c r="F499" s="1"/>
    </row>
    <row r="500" spans="1:6" ht="15.75" customHeight="1">
      <c r="A500" s="29"/>
      <c r="B500" s="30"/>
      <c r="C500" s="30"/>
      <c r="D500" s="30"/>
      <c r="E500" s="1"/>
      <c r="F500" s="1"/>
    </row>
    <row r="501" spans="1:6" ht="15.75" customHeight="1">
      <c r="A501" s="29"/>
      <c r="B501" s="30"/>
      <c r="C501" s="30"/>
      <c r="D501" s="30"/>
      <c r="E501" s="1"/>
      <c r="F501" s="1"/>
    </row>
    <row r="502" spans="1:6" ht="15.75" customHeight="1">
      <c r="A502" s="29"/>
      <c r="B502" s="30"/>
      <c r="C502" s="30"/>
      <c r="D502" s="30"/>
      <c r="E502" s="1"/>
      <c r="F502" s="1"/>
    </row>
    <row r="503" spans="1:6" ht="15.75" customHeight="1">
      <c r="A503" s="29"/>
      <c r="B503" s="30"/>
      <c r="C503" s="30"/>
      <c r="D503" s="30"/>
      <c r="E503" s="1"/>
      <c r="F503" s="1"/>
    </row>
    <row r="504" spans="1:6" ht="15.75" customHeight="1">
      <c r="A504" s="29"/>
      <c r="B504" s="30"/>
      <c r="C504" s="30"/>
      <c r="D504" s="30"/>
      <c r="E504" s="1"/>
      <c r="F504" s="1"/>
    </row>
    <row r="505" spans="1:6" ht="15.75" customHeight="1">
      <c r="A505" s="29"/>
      <c r="B505" s="30"/>
      <c r="C505" s="30"/>
      <c r="D505" s="30"/>
      <c r="E505" s="1"/>
      <c r="F505" s="1"/>
    </row>
    <row r="506" spans="1:6" ht="15.75" customHeight="1">
      <c r="A506" s="29"/>
      <c r="B506" s="30"/>
      <c r="C506" s="30"/>
      <c r="D506" s="30"/>
      <c r="E506" s="1"/>
      <c r="F506" s="1"/>
    </row>
    <row r="507" spans="1:6" ht="15.75" customHeight="1">
      <c r="A507" s="29"/>
      <c r="B507" s="30"/>
      <c r="C507" s="30"/>
      <c r="D507" s="30"/>
      <c r="E507" s="1"/>
      <c r="F507" s="1"/>
    </row>
    <row r="508" spans="1:6" ht="15.75" customHeight="1">
      <c r="A508" s="29"/>
      <c r="B508" s="30"/>
      <c r="C508" s="30"/>
      <c r="D508" s="30"/>
      <c r="E508" s="1"/>
      <c r="F508" s="1"/>
    </row>
    <row r="509" spans="1:6" ht="15.75" customHeight="1">
      <c r="A509" s="29"/>
      <c r="B509" s="30"/>
      <c r="C509" s="30"/>
      <c r="D509" s="30"/>
      <c r="E509" s="1"/>
      <c r="F509" s="1"/>
    </row>
    <row r="510" spans="1:6" ht="15.75" customHeight="1">
      <c r="A510" s="29"/>
      <c r="B510" s="30"/>
      <c r="C510" s="30"/>
      <c r="D510" s="30"/>
      <c r="E510" s="1"/>
      <c r="F510" s="1"/>
    </row>
    <row r="511" spans="1:6" ht="15.75" customHeight="1">
      <c r="A511" s="29"/>
      <c r="B511" s="30"/>
      <c r="C511" s="30"/>
      <c r="D511" s="30"/>
      <c r="E511" s="1"/>
      <c r="F511" s="1"/>
    </row>
    <row r="512" spans="1:6" ht="15.75" customHeight="1">
      <c r="A512" s="29"/>
      <c r="B512" s="30"/>
      <c r="C512" s="30"/>
      <c r="D512" s="30"/>
      <c r="E512" s="1"/>
      <c r="F512" s="1"/>
    </row>
    <row r="513" spans="1:6" ht="15.75" customHeight="1">
      <c r="A513" s="29"/>
      <c r="B513" s="30"/>
      <c r="C513" s="30"/>
      <c r="D513" s="30"/>
      <c r="E513" s="1"/>
      <c r="F513" s="1"/>
    </row>
    <row r="514" spans="1:6" ht="15.75" customHeight="1">
      <c r="A514" s="29"/>
      <c r="B514" s="30"/>
      <c r="C514" s="30"/>
      <c r="D514" s="30"/>
      <c r="E514" s="1"/>
      <c r="F514" s="1"/>
    </row>
    <row r="515" spans="1:6" ht="15.75" customHeight="1">
      <c r="A515" s="29"/>
      <c r="B515" s="30"/>
      <c r="C515" s="30"/>
      <c r="D515" s="30"/>
      <c r="E515" s="1"/>
      <c r="F515" s="1"/>
    </row>
    <row r="516" spans="1:6" ht="15.75" customHeight="1">
      <c r="A516" s="29"/>
      <c r="B516" s="30"/>
      <c r="C516" s="30"/>
      <c r="D516" s="30"/>
      <c r="E516" s="1"/>
      <c r="F516" s="1"/>
    </row>
    <row r="517" spans="1:6" ht="15.75" customHeight="1">
      <c r="A517" s="29"/>
      <c r="B517" s="30"/>
      <c r="C517" s="30"/>
      <c r="D517" s="30"/>
      <c r="E517" s="1"/>
      <c r="F517" s="1"/>
    </row>
    <row r="518" spans="1:6" ht="15.75" customHeight="1">
      <c r="A518" s="29"/>
      <c r="B518" s="30"/>
      <c r="C518" s="30"/>
      <c r="D518" s="30"/>
      <c r="E518" s="1"/>
      <c r="F518" s="1"/>
    </row>
    <row r="519" spans="1:6" ht="15.75" customHeight="1">
      <c r="A519" s="29"/>
      <c r="B519" s="30"/>
      <c r="C519" s="30"/>
      <c r="D519" s="30"/>
      <c r="E519" s="1"/>
      <c r="F519" s="1"/>
    </row>
    <row r="520" spans="1:6" ht="15.75" customHeight="1">
      <c r="A520" s="29"/>
      <c r="B520" s="30"/>
      <c r="C520" s="30"/>
      <c r="D520" s="30"/>
      <c r="E520" s="1"/>
      <c r="F520" s="1"/>
    </row>
    <row r="521" spans="1:6" ht="15.75" customHeight="1">
      <c r="A521" s="29"/>
      <c r="B521" s="30"/>
      <c r="C521" s="30"/>
      <c r="D521" s="30"/>
      <c r="E521" s="1"/>
      <c r="F521" s="1"/>
    </row>
    <row r="522" spans="1:6" ht="15.75" customHeight="1">
      <c r="A522" s="29"/>
      <c r="B522" s="30"/>
      <c r="C522" s="30"/>
      <c r="D522" s="30"/>
      <c r="E522" s="1"/>
      <c r="F522" s="1"/>
    </row>
    <row r="523" spans="1:6" ht="15.75" customHeight="1">
      <c r="A523" s="29"/>
      <c r="B523" s="30"/>
      <c r="C523" s="30"/>
      <c r="D523" s="30"/>
      <c r="E523" s="1"/>
      <c r="F523" s="1"/>
    </row>
    <row r="524" spans="1:6" ht="15.75" customHeight="1">
      <c r="A524" s="29"/>
      <c r="B524" s="30"/>
      <c r="C524" s="30"/>
      <c r="D524" s="30"/>
      <c r="E524" s="1"/>
      <c r="F524" s="1"/>
    </row>
    <row r="525" spans="1:6" ht="15.75" customHeight="1">
      <c r="A525" s="29"/>
      <c r="B525" s="30"/>
      <c r="C525" s="30"/>
      <c r="D525" s="30"/>
      <c r="E525" s="1"/>
      <c r="F525" s="1"/>
    </row>
    <row r="526" spans="1:6" ht="15.75" customHeight="1">
      <c r="A526" s="29"/>
      <c r="B526" s="30"/>
      <c r="C526" s="30"/>
      <c r="D526" s="30"/>
      <c r="E526" s="1"/>
      <c r="F526" s="1"/>
    </row>
    <row r="527" spans="1:6" ht="15.75" customHeight="1">
      <c r="A527" s="29"/>
      <c r="B527" s="30"/>
      <c r="C527" s="30"/>
      <c r="D527" s="30"/>
      <c r="E527" s="1"/>
      <c r="F527" s="1"/>
    </row>
    <row r="528" spans="1:6" ht="15.75" customHeight="1">
      <c r="A528" s="29"/>
      <c r="B528" s="30"/>
      <c r="C528" s="30"/>
      <c r="D528" s="30"/>
      <c r="E528" s="1"/>
      <c r="F528" s="1"/>
    </row>
    <row r="529" spans="1:6" ht="15.75" customHeight="1">
      <c r="A529" s="29"/>
      <c r="B529" s="30"/>
      <c r="C529" s="30"/>
      <c r="D529" s="30"/>
      <c r="E529" s="1"/>
      <c r="F529" s="1"/>
    </row>
    <row r="530" spans="1:6" ht="15.75" customHeight="1">
      <c r="A530" s="29"/>
      <c r="B530" s="30"/>
      <c r="C530" s="30"/>
      <c r="D530" s="30"/>
      <c r="E530" s="1"/>
      <c r="F530" s="1"/>
    </row>
    <row r="531" spans="1:6" ht="15.75" customHeight="1">
      <c r="A531" s="29"/>
      <c r="B531" s="30"/>
      <c r="C531" s="30"/>
      <c r="D531" s="30"/>
      <c r="E531" s="1"/>
      <c r="F531" s="1"/>
    </row>
    <row r="532" spans="1:6" ht="15.75" customHeight="1">
      <c r="A532" s="29"/>
      <c r="B532" s="30"/>
      <c r="C532" s="30"/>
      <c r="D532" s="30"/>
      <c r="E532" s="1"/>
      <c r="F532" s="1"/>
    </row>
    <row r="533" spans="1:6" ht="15.75" customHeight="1">
      <c r="A533" s="29"/>
      <c r="B533" s="30"/>
      <c r="C533" s="30"/>
      <c r="D533" s="30"/>
      <c r="E533" s="1"/>
      <c r="F533" s="1"/>
    </row>
    <row r="534" spans="1:6" ht="15.75" customHeight="1">
      <c r="A534" s="29"/>
      <c r="B534" s="30"/>
      <c r="C534" s="30"/>
      <c r="D534" s="30"/>
      <c r="E534" s="1"/>
      <c r="F534" s="1"/>
    </row>
    <row r="535" spans="1:6" ht="15.75" customHeight="1">
      <c r="A535" s="29"/>
      <c r="B535" s="30"/>
      <c r="C535" s="30"/>
      <c r="D535" s="30"/>
      <c r="E535" s="1"/>
      <c r="F535" s="1"/>
    </row>
    <row r="536" spans="1:6" ht="15.75" customHeight="1">
      <c r="A536" s="29"/>
      <c r="B536" s="30"/>
      <c r="C536" s="30"/>
      <c r="D536" s="30"/>
      <c r="E536" s="1"/>
      <c r="F536" s="1"/>
    </row>
    <row r="537" spans="1:6" ht="15.75" customHeight="1">
      <c r="A537" s="29"/>
      <c r="B537" s="30"/>
      <c r="C537" s="30"/>
      <c r="D537" s="30"/>
      <c r="E537" s="1"/>
      <c r="F537" s="1"/>
    </row>
    <row r="538" spans="1:6" ht="15.75" customHeight="1">
      <c r="A538" s="29"/>
      <c r="B538" s="30"/>
      <c r="C538" s="30"/>
      <c r="D538" s="30"/>
      <c r="E538" s="1"/>
      <c r="F538" s="1"/>
    </row>
    <row r="539" spans="1:6" ht="15.75" customHeight="1">
      <c r="A539" s="29"/>
      <c r="B539" s="30"/>
      <c r="C539" s="30"/>
      <c r="D539" s="30"/>
      <c r="E539" s="1"/>
      <c r="F539" s="1"/>
    </row>
    <row r="540" spans="1:6" ht="15.75" customHeight="1">
      <c r="A540" s="29"/>
      <c r="B540" s="30"/>
      <c r="C540" s="30"/>
      <c r="D540" s="30"/>
      <c r="E540" s="1"/>
      <c r="F540" s="1"/>
    </row>
    <row r="541" spans="1:6" ht="15.75" customHeight="1">
      <c r="A541" s="29"/>
      <c r="B541" s="30"/>
      <c r="C541" s="30"/>
      <c r="D541" s="30"/>
      <c r="E541" s="1"/>
      <c r="F541" s="1"/>
    </row>
    <row r="542" spans="1:6" ht="15.75" customHeight="1">
      <c r="A542" s="29"/>
      <c r="B542" s="30"/>
      <c r="C542" s="30"/>
      <c r="D542" s="30"/>
      <c r="E542" s="1"/>
      <c r="F542" s="1"/>
    </row>
    <row r="543" spans="1:6" ht="15.75" customHeight="1">
      <c r="A543" s="29"/>
      <c r="B543" s="30"/>
      <c r="C543" s="30"/>
      <c r="D543" s="30"/>
      <c r="E543" s="1"/>
      <c r="F543" s="1"/>
    </row>
    <row r="544" spans="1:6" ht="15.75" customHeight="1">
      <c r="A544" s="29"/>
      <c r="B544" s="30"/>
      <c r="C544" s="30"/>
      <c r="D544" s="30"/>
      <c r="E544" s="1"/>
      <c r="F544" s="1"/>
    </row>
    <row r="545" spans="1:6" ht="15.75" customHeight="1">
      <c r="A545" s="29"/>
      <c r="B545" s="30"/>
      <c r="C545" s="30"/>
      <c r="D545" s="30"/>
      <c r="E545" s="1"/>
      <c r="F545" s="1"/>
    </row>
    <row r="546" spans="1:6" ht="15.75" customHeight="1">
      <c r="A546" s="29"/>
      <c r="B546" s="30"/>
      <c r="C546" s="30"/>
      <c r="D546" s="30"/>
      <c r="E546" s="1"/>
      <c r="F546" s="1"/>
    </row>
    <row r="547" spans="1:6" ht="15.75" customHeight="1">
      <c r="A547" s="29"/>
      <c r="B547" s="30"/>
      <c r="C547" s="30"/>
      <c r="D547" s="30"/>
      <c r="E547" s="1"/>
      <c r="F547" s="1"/>
    </row>
    <row r="548" spans="1:6" ht="15.75" customHeight="1">
      <c r="A548" s="29"/>
      <c r="B548" s="30"/>
      <c r="C548" s="30"/>
      <c r="D548" s="30"/>
      <c r="E548" s="1"/>
      <c r="F548" s="1"/>
    </row>
    <row r="549" spans="1:6" ht="15.75" customHeight="1">
      <c r="A549" s="29"/>
      <c r="B549" s="30"/>
      <c r="C549" s="30"/>
      <c r="D549" s="30"/>
      <c r="E549" s="1"/>
      <c r="F549" s="1"/>
    </row>
    <row r="550" spans="1:6" ht="15.75" customHeight="1">
      <c r="A550" s="29"/>
      <c r="B550" s="30"/>
      <c r="C550" s="30"/>
      <c r="D550" s="30"/>
      <c r="E550" s="1"/>
      <c r="F550" s="1"/>
    </row>
    <row r="551" spans="1:6" ht="15.75" customHeight="1">
      <c r="A551" s="29"/>
      <c r="B551" s="30"/>
      <c r="C551" s="30"/>
      <c r="D551" s="30"/>
      <c r="E551" s="1"/>
      <c r="F551" s="1"/>
    </row>
    <row r="552" spans="1:6" ht="15.75" customHeight="1">
      <c r="A552" s="29"/>
      <c r="B552" s="30"/>
      <c r="C552" s="30"/>
      <c r="D552" s="30"/>
      <c r="E552" s="1"/>
      <c r="F552" s="1"/>
    </row>
    <row r="553" spans="1:6" ht="15.75" customHeight="1">
      <c r="A553" s="29"/>
      <c r="B553" s="30"/>
      <c r="C553" s="30"/>
      <c r="D553" s="30"/>
      <c r="E553" s="1"/>
      <c r="F553" s="1"/>
    </row>
    <row r="554" spans="1:6" ht="15.75" customHeight="1">
      <c r="A554" s="29"/>
      <c r="B554" s="30"/>
      <c r="C554" s="30"/>
      <c r="D554" s="30"/>
      <c r="E554" s="1"/>
      <c r="F554" s="1"/>
    </row>
    <row r="555" spans="1:6" ht="15.75" customHeight="1">
      <c r="A555" s="29"/>
      <c r="B555" s="30"/>
      <c r="C555" s="30"/>
      <c r="D555" s="30"/>
      <c r="E555" s="1"/>
      <c r="F555" s="1"/>
    </row>
    <row r="556" spans="1:6" ht="15.75" customHeight="1">
      <c r="A556" s="29"/>
      <c r="B556" s="30"/>
      <c r="C556" s="30"/>
      <c r="D556" s="30"/>
      <c r="E556" s="1"/>
      <c r="F556" s="1"/>
    </row>
    <row r="557" spans="1:6" ht="15.75" customHeight="1">
      <c r="A557" s="29"/>
      <c r="B557" s="30"/>
      <c r="C557" s="30"/>
      <c r="D557" s="30"/>
      <c r="E557" s="1"/>
      <c r="F557" s="1"/>
    </row>
    <row r="558" spans="1:6" ht="15.75" customHeight="1">
      <c r="A558" s="29"/>
      <c r="B558" s="30"/>
      <c r="C558" s="30"/>
      <c r="D558" s="30"/>
      <c r="E558" s="1"/>
      <c r="F558" s="1"/>
    </row>
    <row r="559" spans="1:6" ht="15.75" customHeight="1">
      <c r="A559" s="29"/>
      <c r="B559" s="30"/>
      <c r="C559" s="30"/>
      <c r="D559" s="30"/>
      <c r="E559" s="1"/>
      <c r="F559" s="1"/>
    </row>
    <row r="560" spans="1:6" ht="15.75" customHeight="1">
      <c r="A560" s="29"/>
      <c r="B560" s="30"/>
      <c r="C560" s="30"/>
      <c r="D560" s="30"/>
      <c r="E560" s="1"/>
      <c r="F560" s="1"/>
    </row>
    <row r="561" spans="1:6" ht="15.75" customHeight="1">
      <c r="A561" s="29"/>
      <c r="B561" s="30"/>
      <c r="C561" s="30"/>
      <c r="D561" s="30"/>
      <c r="E561" s="1"/>
      <c r="F561" s="1"/>
    </row>
    <row r="562" spans="1:6" ht="15.75" customHeight="1">
      <c r="A562" s="29"/>
      <c r="B562" s="30"/>
      <c r="C562" s="30"/>
      <c r="D562" s="30"/>
      <c r="E562" s="1"/>
      <c r="F562" s="1"/>
    </row>
    <row r="563" spans="1:6" ht="15.75" customHeight="1">
      <c r="A563" s="29"/>
      <c r="B563" s="30"/>
      <c r="C563" s="30"/>
      <c r="D563" s="30"/>
      <c r="E563" s="1"/>
      <c r="F563" s="1"/>
    </row>
    <row r="564" spans="1:6" ht="15.75" customHeight="1">
      <c r="A564" s="29"/>
      <c r="B564" s="30"/>
      <c r="C564" s="30"/>
      <c r="D564" s="30"/>
      <c r="E564" s="1"/>
      <c r="F564" s="1"/>
    </row>
    <row r="565" spans="1:6" ht="15.75" customHeight="1">
      <c r="A565" s="29"/>
      <c r="B565" s="30"/>
      <c r="C565" s="30"/>
      <c r="D565" s="30"/>
      <c r="E565" s="1"/>
      <c r="F565" s="1"/>
    </row>
    <row r="566" spans="1:6" ht="15.75" customHeight="1">
      <c r="A566" s="29"/>
      <c r="B566" s="30"/>
      <c r="C566" s="30"/>
      <c r="D566" s="30"/>
      <c r="E566" s="1"/>
      <c r="F566" s="1"/>
    </row>
    <row r="567" spans="1:6" ht="15.75" customHeight="1">
      <c r="A567" s="29"/>
      <c r="B567" s="30"/>
      <c r="C567" s="30"/>
      <c r="D567" s="30"/>
      <c r="E567" s="1"/>
      <c r="F567" s="1"/>
    </row>
    <row r="568" spans="1:6" ht="15.75" customHeight="1">
      <c r="A568" s="29"/>
      <c r="B568" s="30"/>
      <c r="C568" s="30"/>
      <c r="D568" s="30"/>
      <c r="E568" s="1"/>
      <c r="F568" s="1"/>
    </row>
    <row r="569" spans="1:6" ht="15.75" customHeight="1">
      <c r="A569" s="29"/>
      <c r="B569" s="30"/>
      <c r="C569" s="30"/>
      <c r="D569" s="30"/>
      <c r="E569" s="1"/>
      <c r="F569" s="1"/>
    </row>
    <row r="570" spans="1:6" ht="15.75" customHeight="1">
      <c r="A570" s="29"/>
      <c r="B570" s="30"/>
      <c r="C570" s="30"/>
      <c r="D570" s="30"/>
      <c r="E570" s="1"/>
      <c r="F570" s="1"/>
    </row>
    <row r="571" spans="1:6" ht="15.75" customHeight="1">
      <c r="A571" s="29"/>
      <c r="B571" s="30"/>
      <c r="C571" s="30"/>
      <c r="D571" s="30"/>
      <c r="E571" s="1"/>
      <c r="F571" s="1"/>
    </row>
    <row r="572" spans="1:6" ht="15.75" customHeight="1">
      <c r="A572" s="29"/>
      <c r="B572" s="30"/>
      <c r="C572" s="30"/>
      <c r="D572" s="30"/>
      <c r="E572" s="1"/>
      <c r="F572" s="1"/>
    </row>
    <row r="573" spans="1:6" ht="15.75" customHeight="1">
      <c r="A573" s="29"/>
      <c r="B573" s="30"/>
      <c r="C573" s="30"/>
      <c r="D573" s="30"/>
      <c r="E573" s="1"/>
      <c r="F573" s="1"/>
    </row>
    <row r="574" spans="1:6" ht="15.75" customHeight="1">
      <c r="A574" s="29"/>
      <c r="B574" s="30"/>
      <c r="C574" s="30"/>
      <c r="D574" s="30"/>
      <c r="E574" s="1"/>
      <c r="F574" s="1"/>
    </row>
    <row r="575" spans="1:6" ht="15.75" customHeight="1">
      <c r="A575" s="29"/>
      <c r="B575" s="30"/>
      <c r="C575" s="30"/>
      <c r="D575" s="30"/>
      <c r="E575" s="1"/>
      <c r="F575" s="1"/>
    </row>
    <row r="576" spans="1:6" ht="15.75" customHeight="1">
      <c r="A576" s="29"/>
      <c r="B576" s="30"/>
      <c r="C576" s="30"/>
      <c r="D576" s="30"/>
      <c r="E576" s="1"/>
      <c r="F576" s="1"/>
    </row>
    <row r="577" spans="1:6" ht="15.75" customHeight="1">
      <c r="A577" s="29"/>
      <c r="B577" s="30"/>
      <c r="C577" s="30"/>
      <c r="D577" s="30"/>
      <c r="E577" s="1"/>
      <c r="F577" s="1"/>
    </row>
    <row r="578" spans="1:6" ht="15.75" customHeight="1">
      <c r="A578" s="29"/>
      <c r="B578" s="30"/>
      <c r="C578" s="30"/>
      <c r="D578" s="30"/>
      <c r="E578" s="1"/>
      <c r="F578" s="1"/>
    </row>
    <row r="579" spans="1:6" ht="15.75" customHeight="1">
      <c r="A579" s="29"/>
      <c r="B579" s="30"/>
      <c r="C579" s="30"/>
      <c r="D579" s="30"/>
      <c r="E579" s="1"/>
      <c r="F579" s="1"/>
    </row>
    <row r="580" spans="1:6" ht="15.75" customHeight="1">
      <c r="A580" s="29"/>
      <c r="B580" s="30"/>
      <c r="C580" s="30"/>
      <c r="D580" s="30"/>
      <c r="E580" s="1"/>
      <c r="F580" s="1"/>
    </row>
    <row r="581" spans="1:6" ht="15.75" customHeight="1">
      <c r="A581" s="29"/>
      <c r="B581" s="30"/>
      <c r="C581" s="30"/>
      <c r="D581" s="30"/>
      <c r="E581" s="1"/>
      <c r="F581" s="1"/>
    </row>
    <row r="582" spans="1:6" ht="15.75" customHeight="1">
      <c r="A582" s="29"/>
      <c r="B582" s="30"/>
      <c r="C582" s="30"/>
      <c r="D582" s="30"/>
      <c r="E582" s="1"/>
      <c r="F582" s="1"/>
    </row>
    <row r="583" spans="1:6" ht="15.75" customHeight="1">
      <c r="A583" s="29"/>
      <c r="B583" s="30"/>
      <c r="C583" s="30"/>
      <c r="D583" s="30"/>
      <c r="E583" s="1"/>
      <c r="F583" s="1"/>
    </row>
    <row r="584" spans="1:6" ht="15.75" customHeight="1">
      <c r="A584" s="29"/>
      <c r="B584" s="30"/>
      <c r="C584" s="30"/>
      <c r="D584" s="30"/>
      <c r="E584" s="1"/>
      <c r="F584" s="1"/>
    </row>
    <row r="585" spans="1:6" ht="15.75" customHeight="1">
      <c r="A585" s="29"/>
      <c r="B585" s="30"/>
      <c r="C585" s="30"/>
      <c r="D585" s="30"/>
      <c r="E585" s="1"/>
      <c r="F585" s="1"/>
    </row>
    <row r="586" spans="1:6" ht="15.75" customHeight="1">
      <c r="A586" s="29"/>
      <c r="B586" s="30"/>
      <c r="C586" s="30"/>
      <c r="D586" s="30"/>
      <c r="E586" s="1"/>
      <c r="F586" s="1"/>
    </row>
    <row r="587" spans="1:6" ht="15.75" customHeight="1">
      <c r="A587" s="29"/>
      <c r="B587" s="30"/>
      <c r="C587" s="30"/>
      <c r="D587" s="30"/>
      <c r="E587" s="1"/>
      <c r="F587" s="1"/>
    </row>
    <row r="588" spans="1:6" ht="15.75" customHeight="1">
      <c r="A588" s="29"/>
      <c r="B588" s="30"/>
      <c r="C588" s="30"/>
      <c r="D588" s="30"/>
      <c r="E588" s="1"/>
      <c r="F588" s="1"/>
    </row>
    <row r="589" spans="1:6" ht="15.75" customHeight="1">
      <c r="A589" s="29"/>
      <c r="B589" s="30"/>
      <c r="C589" s="30"/>
      <c r="D589" s="30"/>
      <c r="E589" s="1"/>
      <c r="F589" s="1"/>
    </row>
    <row r="590" spans="1:6" ht="15.75" customHeight="1">
      <c r="A590" s="29"/>
      <c r="B590" s="30"/>
      <c r="C590" s="30"/>
      <c r="D590" s="30"/>
      <c r="E590" s="1"/>
      <c r="F590" s="1"/>
    </row>
    <row r="591" spans="1:6" ht="15.75" customHeight="1">
      <c r="A591" s="29"/>
      <c r="B591" s="30"/>
      <c r="C591" s="30"/>
      <c r="D591" s="30"/>
      <c r="E591" s="1"/>
      <c r="F591" s="1"/>
    </row>
    <row r="592" spans="1:6" ht="15.75" customHeight="1">
      <c r="A592" s="29"/>
      <c r="B592" s="30"/>
      <c r="C592" s="30"/>
      <c r="D592" s="30"/>
      <c r="E592" s="1"/>
      <c r="F592" s="1"/>
    </row>
    <row r="593" spans="1:6" ht="15.75" customHeight="1">
      <c r="A593" s="29"/>
      <c r="B593" s="30"/>
      <c r="C593" s="30"/>
      <c r="D593" s="30"/>
      <c r="E593" s="1"/>
      <c r="F593" s="1"/>
    </row>
    <row r="594" spans="1:6" ht="15.75" customHeight="1">
      <c r="A594" s="29"/>
      <c r="B594" s="30"/>
      <c r="C594" s="30"/>
      <c r="D594" s="30"/>
      <c r="E594" s="1"/>
      <c r="F594" s="1"/>
    </row>
    <row r="595" spans="1:6" ht="15.75" customHeight="1">
      <c r="A595" s="29"/>
      <c r="B595" s="30"/>
      <c r="C595" s="30"/>
      <c r="D595" s="30"/>
      <c r="E595" s="1"/>
      <c r="F595" s="1"/>
    </row>
    <row r="596" spans="1:6" ht="15.75" customHeight="1">
      <c r="A596" s="29"/>
      <c r="B596" s="30"/>
      <c r="C596" s="30"/>
      <c r="D596" s="30"/>
      <c r="E596" s="1"/>
      <c r="F596" s="1"/>
    </row>
    <row r="597" spans="1:6" ht="15.75" customHeight="1">
      <c r="A597" s="29"/>
      <c r="B597" s="30"/>
      <c r="C597" s="30"/>
      <c r="D597" s="30"/>
      <c r="E597" s="1"/>
      <c r="F597" s="1"/>
    </row>
    <row r="598" spans="1:6" ht="15.75" customHeight="1">
      <c r="A598" s="29"/>
      <c r="B598" s="30"/>
      <c r="C598" s="30"/>
      <c r="D598" s="30"/>
      <c r="E598" s="1"/>
      <c r="F598" s="1"/>
    </row>
    <row r="599" spans="1:6" ht="15.75" customHeight="1">
      <c r="A599" s="29"/>
      <c r="B599" s="30"/>
      <c r="C599" s="30"/>
      <c r="D599" s="30"/>
      <c r="E599" s="1"/>
      <c r="F599" s="1"/>
    </row>
    <row r="600" spans="1:6" ht="15.75" customHeight="1">
      <c r="A600" s="29"/>
      <c r="B600" s="30"/>
      <c r="C600" s="30"/>
      <c r="D600" s="30"/>
      <c r="E600" s="1"/>
      <c r="F600" s="1"/>
    </row>
    <row r="601" spans="1:6" ht="15.75" customHeight="1">
      <c r="A601" s="29"/>
      <c r="B601" s="30"/>
      <c r="C601" s="30"/>
      <c r="D601" s="30"/>
      <c r="E601" s="1"/>
      <c r="F601" s="1"/>
    </row>
    <row r="602" spans="1:6" ht="15.75" customHeight="1">
      <c r="A602" s="29"/>
      <c r="B602" s="30"/>
      <c r="C602" s="30"/>
      <c r="D602" s="30"/>
      <c r="E602" s="1"/>
      <c r="F602" s="1"/>
    </row>
    <row r="603" spans="1:6" ht="15.75" customHeight="1">
      <c r="A603" s="29"/>
      <c r="B603" s="30"/>
      <c r="C603" s="30"/>
      <c r="D603" s="30"/>
      <c r="E603" s="1"/>
      <c r="F603" s="1"/>
    </row>
    <row r="604" spans="1:6" ht="15.75" customHeight="1">
      <c r="A604" s="29"/>
      <c r="B604" s="30"/>
      <c r="C604" s="30"/>
      <c r="D604" s="30"/>
      <c r="E604" s="1"/>
      <c r="F604" s="1"/>
    </row>
    <row r="605" spans="1:6" ht="15.75" customHeight="1">
      <c r="A605" s="29"/>
      <c r="B605" s="30"/>
      <c r="C605" s="30"/>
      <c r="D605" s="30"/>
      <c r="E605" s="1"/>
      <c r="F605" s="1"/>
    </row>
    <row r="606" spans="1:6" ht="15.75" customHeight="1">
      <c r="A606" s="29"/>
      <c r="B606" s="30"/>
      <c r="C606" s="30"/>
      <c r="D606" s="30"/>
      <c r="E606" s="1"/>
      <c r="F606" s="1"/>
    </row>
    <row r="607" spans="1:6" ht="15.75" customHeight="1">
      <c r="A607" s="29"/>
      <c r="B607" s="30"/>
      <c r="C607" s="30"/>
      <c r="D607" s="30"/>
      <c r="E607" s="1"/>
      <c r="F607" s="1"/>
    </row>
    <row r="608" spans="1:6" ht="15.75" customHeight="1">
      <c r="A608" s="29"/>
      <c r="B608" s="30"/>
      <c r="C608" s="30"/>
      <c r="D608" s="30"/>
      <c r="E608" s="1"/>
      <c r="F608" s="1"/>
    </row>
    <row r="609" spans="1:6" ht="15.75" customHeight="1">
      <c r="A609" s="29"/>
      <c r="B609" s="30"/>
      <c r="C609" s="30"/>
      <c r="D609" s="30"/>
      <c r="E609" s="1"/>
      <c r="F609" s="1"/>
    </row>
    <row r="610" spans="1:6" ht="15.75" customHeight="1">
      <c r="A610" s="29"/>
      <c r="B610" s="30"/>
      <c r="C610" s="30"/>
      <c r="D610" s="30"/>
      <c r="E610" s="1"/>
      <c r="F610" s="1"/>
    </row>
    <row r="611" spans="1:6" ht="15.75" customHeight="1">
      <c r="A611" s="29"/>
      <c r="B611" s="30"/>
      <c r="C611" s="30"/>
      <c r="D611" s="30"/>
      <c r="E611" s="1"/>
      <c r="F611" s="1"/>
    </row>
    <row r="612" spans="1:6" ht="15.75" customHeight="1">
      <c r="A612" s="29"/>
      <c r="B612" s="30"/>
      <c r="C612" s="30"/>
      <c r="D612" s="30"/>
      <c r="E612" s="1"/>
      <c r="F612" s="1"/>
    </row>
    <row r="613" spans="1:6" ht="15.75" customHeight="1">
      <c r="A613" s="29"/>
      <c r="B613" s="30"/>
      <c r="C613" s="30"/>
      <c r="D613" s="30"/>
      <c r="E613" s="1"/>
      <c r="F613" s="1"/>
    </row>
    <row r="614" spans="1:6" ht="15.75" customHeight="1">
      <c r="A614" s="29"/>
      <c r="B614" s="30"/>
      <c r="C614" s="30"/>
      <c r="D614" s="30"/>
      <c r="E614" s="1"/>
      <c r="F614" s="1"/>
    </row>
    <row r="615" spans="1:6" ht="15.75" customHeight="1">
      <c r="A615" s="29"/>
      <c r="B615" s="30"/>
      <c r="C615" s="30"/>
      <c r="D615" s="30"/>
      <c r="E615" s="1"/>
      <c r="F615" s="1"/>
    </row>
    <row r="616" spans="1:6" ht="15.75" customHeight="1">
      <c r="A616" s="29"/>
      <c r="B616" s="30"/>
      <c r="C616" s="30"/>
      <c r="D616" s="30"/>
      <c r="E616" s="1"/>
      <c r="F616" s="1"/>
    </row>
    <row r="617" spans="1:6" ht="15.75" customHeight="1">
      <c r="A617" s="29"/>
      <c r="B617" s="30"/>
      <c r="C617" s="30"/>
      <c r="D617" s="30"/>
      <c r="E617" s="1"/>
      <c r="F617" s="1"/>
    </row>
    <row r="618" spans="1:6" ht="15.75" customHeight="1">
      <c r="A618" s="29"/>
      <c r="B618" s="30"/>
      <c r="C618" s="30"/>
      <c r="D618" s="30"/>
      <c r="E618" s="1"/>
      <c r="F618" s="1"/>
    </row>
    <row r="619" spans="1:6" ht="15.75" customHeight="1">
      <c r="A619" s="29"/>
      <c r="B619" s="30"/>
      <c r="C619" s="30"/>
      <c r="D619" s="30"/>
      <c r="E619" s="1"/>
      <c r="F619" s="1"/>
    </row>
    <row r="620" spans="1:6" ht="15.75" customHeight="1">
      <c r="A620" s="29"/>
      <c r="B620" s="30"/>
      <c r="C620" s="30"/>
      <c r="D620" s="30"/>
      <c r="E620" s="1"/>
      <c r="F620" s="1"/>
    </row>
    <row r="621" spans="1:6" ht="15.75" customHeight="1">
      <c r="A621" s="29"/>
      <c r="B621" s="30"/>
      <c r="C621" s="30"/>
      <c r="D621" s="30"/>
      <c r="E621" s="1"/>
      <c r="F621" s="1"/>
    </row>
    <row r="622" spans="1:6" ht="15.75" customHeight="1">
      <c r="A622" s="29"/>
      <c r="B622" s="30"/>
      <c r="C622" s="30"/>
      <c r="D622" s="30"/>
      <c r="E622" s="1"/>
      <c r="F622" s="1"/>
    </row>
    <row r="623" spans="1:6" ht="15.75" customHeight="1">
      <c r="A623" s="29"/>
      <c r="B623" s="30"/>
      <c r="C623" s="30"/>
      <c r="D623" s="30"/>
      <c r="E623" s="1"/>
      <c r="F623" s="1"/>
    </row>
    <row r="624" spans="1:6" ht="15.75" customHeight="1">
      <c r="A624" s="29"/>
      <c r="B624" s="30"/>
      <c r="C624" s="30"/>
      <c r="D624" s="30"/>
      <c r="E624" s="1"/>
      <c r="F624" s="1"/>
    </row>
    <row r="625" spans="1:6" ht="15.75" customHeight="1">
      <c r="A625" s="29"/>
      <c r="B625" s="30"/>
      <c r="C625" s="30"/>
      <c r="D625" s="30"/>
      <c r="E625" s="1"/>
      <c r="F625" s="1"/>
    </row>
    <row r="626" spans="1:6" ht="15.75" customHeight="1">
      <c r="A626" s="29"/>
      <c r="B626" s="30"/>
      <c r="C626" s="30"/>
      <c r="D626" s="30"/>
      <c r="E626" s="1"/>
      <c r="F626" s="1"/>
    </row>
    <row r="627" spans="1:6" ht="15.75" customHeight="1">
      <c r="A627" s="29"/>
      <c r="B627" s="30"/>
      <c r="C627" s="30"/>
      <c r="D627" s="30"/>
      <c r="E627" s="1"/>
      <c r="F627" s="1"/>
    </row>
    <row r="628" spans="1:6" ht="15.75" customHeight="1">
      <c r="A628" s="29"/>
      <c r="B628" s="30"/>
      <c r="C628" s="30"/>
      <c r="D628" s="30"/>
      <c r="E628" s="1"/>
      <c r="F628" s="1"/>
    </row>
    <row r="629" spans="1:6" ht="15.75" customHeight="1">
      <c r="A629" s="29"/>
      <c r="B629" s="30"/>
      <c r="C629" s="30"/>
      <c r="D629" s="30"/>
      <c r="E629" s="1"/>
      <c r="F629" s="1"/>
    </row>
    <row r="630" spans="1:6" ht="15.75" customHeight="1">
      <c r="A630" s="29"/>
      <c r="B630" s="30"/>
      <c r="C630" s="30"/>
      <c r="D630" s="30"/>
      <c r="E630" s="1"/>
      <c r="F630" s="1"/>
    </row>
    <row r="631" spans="1:6" ht="15.75" customHeight="1">
      <c r="A631" s="29"/>
      <c r="B631" s="30"/>
      <c r="C631" s="30"/>
      <c r="D631" s="30"/>
      <c r="E631" s="1"/>
      <c r="F631" s="1"/>
    </row>
    <row r="632" spans="1:6" ht="15.75" customHeight="1">
      <c r="A632" s="29"/>
      <c r="B632" s="30"/>
      <c r="C632" s="30"/>
      <c r="D632" s="30"/>
      <c r="E632" s="1"/>
      <c r="F632" s="1"/>
    </row>
    <row r="633" spans="1:6" ht="15.75" customHeight="1">
      <c r="A633" s="29"/>
      <c r="B633" s="30"/>
      <c r="C633" s="30"/>
      <c r="D633" s="30"/>
      <c r="E633" s="1"/>
      <c r="F633" s="1"/>
    </row>
    <row r="634" spans="1:6" ht="15.75" customHeight="1">
      <c r="A634" s="29"/>
      <c r="B634" s="30"/>
      <c r="C634" s="30"/>
      <c r="D634" s="30"/>
      <c r="E634" s="1"/>
      <c r="F634" s="1"/>
    </row>
    <row r="635" spans="1:6" ht="15.75" customHeight="1">
      <c r="A635" s="29"/>
      <c r="B635" s="30"/>
      <c r="C635" s="30"/>
      <c r="D635" s="30"/>
      <c r="E635" s="1"/>
      <c r="F635" s="1"/>
    </row>
    <row r="636" spans="1:6" ht="15.75" customHeight="1">
      <c r="A636" s="29"/>
      <c r="B636" s="30"/>
      <c r="C636" s="30"/>
      <c r="D636" s="30"/>
      <c r="E636" s="1"/>
      <c r="F636" s="1"/>
    </row>
    <row r="637" spans="1:6" ht="15.75" customHeight="1">
      <c r="A637" s="29"/>
      <c r="B637" s="30"/>
      <c r="C637" s="30"/>
      <c r="D637" s="30"/>
      <c r="E637" s="1"/>
      <c r="F637" s="1"/>
    </row>
    <row r="638" spans="1:6" ht="15.75" customHeight="1">
      <c r="A638" s="29"/>
      <c r="B638" s="30"/>
      <c r="C638" s="30"/>
      <c r="D638" s="30"/>
      <c r="E638" s="1"/>
      <c r="F638" s="1"/>
    </row>
    <row r="639" spans="1:6" ht="15.75" customHeight="1">
      <c r="A639" s="29"/>
      <c r="B639" s="30"/>
      <c r="C639" s="30"/>
      <c r="D639" s="30"/>
      <c r="E639" s="1"/>
      <c r="F639" s="1"/>
    </row>
    <row r="640" spans="1:6" ht="15.75" customHeight="1">
      <c r="A640" s="29"/>
      <c r="B640" s="30"/>
      <c r="C640" s="30"/>
      <c r="D640" s="30"/>
      <c r="E640" s="1"/>
      <c r="F640" s="1"/>
    </row>
    <row r="641" spans="1:6" ht="15.75" customHeight="1">
      <c r="A641" s="29"/>
      <c r="B641" s="30"/>
      <c r="C641" s="30"/>
      <c r="D641" s="30"/>
      <c r="E641" s="1"/>
      <c r="F641" s="1"/>
    </row>
    <row r="642" spans="1:6" ht="15.75" customHeight="1">
      <c r="A642" s="29"/>
      <c r="B642" s="30"/>
      <c r="C642" s="30"/>
      <c r="D642" s="30"/>
      <c r="E642" s="1"/>
      <c r="F642" s="1"/>
    </row>
    <row r="643" spans="1:6" ht="15.75" customHeight="1">
      <c r="A643" s="29"/>
      <c r="B643" s="30"/>
      <c r="C643" s="30"/>
      <c r="D643" s="30"/>
      <c r="E643" s="1"/>
      <c r="F643" s="1"/>
    </row>
    <row r="644" spans="1:6" ht="15.75" customHeight="1">
      <c r="A644" s="29"/>
      <c r="B644" s="30"/>
      <c r="C644" s="30"/>
      <c r="D644" s="30"/>
      <c r="E644" s="1"/>
      <c r="F644" s="1"/>
    </row>
    <row r="645" spans="1:6" ht="15.75" customHeight="1">
      <c r="A645" s="29"/>
      <c r="B645" s="30"/>
      <c r="C645" s="30"/>
      <c r="D645" s="30"/>
      <c r="E645" s="1"/>
      <c r="F645" s="1"/>
    </row>
    <row r="646" spans="1:6" ht="15.75" customHeight="1">
      <c r="A646" s="29"/>
      <c r="B646" s="30"/>
      <c r="C646" s="30"/>
      <c r="D646" s="30"/>
      <c r="E646" s="1"/>
      <c r="F646" s="1"/>
    </row>
    <row r="647" spans="1:6" ht="15.75" customHeight="1">
      <c r="A647" s="29"/>
      <c r="B647" s="30"/>
      <c r="C647" s="30"/>
      <c r="D647" s="30"/>
      <c r="E647" s="1"/>
      <c r="F647" s="1"/>
    </row>
    <row r="648" spans="1:6" ht="15.75" customHeight="1">
      <c r="A648" s="29"/>
      <c r="B648" s="30"/>
      <c r="C648" s="30"/>
      <c r="D648" s="30"/>
      <c r="E648" s="1"/>
      <c r="F648" s="1"/>
    </row>
    <row r="649" spans="1:6" ht="15.75" customHeight="1">
      <c r="A649" s="29"/>
      <c r="B649" s="30"/>
      <c r="C649" s="30"/>
      <c r="D649" s="30"/>
      <c r="E649" s="1"/>
      <c r="F649" s="1"/>
    </row>
    <row r="650" spans="1:6" ht="15.75" customHeight="1">
      <c r="A650" s="29"/>
      <c r="B650" s="30"/>
      <c r="C650" s="30"/>
      <c r="D650" s="30"/>
      <c r="E650" s="1"/>
      <c r="F650" s="1"/>
    </row>
    <row r="651" spans="1:6" ht="15.75" customHeight="1">
      <c r="A651" s="29"/>
      <c r="B651" s="30"/>
      <c r="C651" s="30"/>
      <c r="D651" s="30"/>
      <c r="E651" s="1"/>
      <c r="F651" s="1"/>
    </row>
    <row r="652" spans="1:6" ht="15.75" customHeight="1">
      <c r="A652" s="29"/>
      <c r="B652" s="30"/>
      <c r="C652" s="30"/>
      <c r="D652" s="30"/>
      <c r="E652" s="1"/>
      <c r="F652" s="1"/>
    </row>
    <row r="653" spans="1:6" ht="15.75" customHeight="1">
      <c r="A653" s="29"/>
      <c r="B653" s="30"/>
      <c r="C653" s="30"/>
      <c r="D653" s="30"/>
      <c r="E653" s="1"/>
      <c r="F653" s="1"/>
    </row>
    <row r="654" spans="1:6" ht="15.75" customHeight="1">
      <c r="A654" s="29"/>
      <c r="B654" s="30"/>
      <c r="C654" s="30"/>
      <c r="D654" s="30"/>
      <c r="E654" s="1"/>
      <c r="F654" s="1"/>
    </row>
    <row r="655" spans="1:6" ht="15.75" customHeight="1">
      <c r="A655" s="29"/>
      <c r="B655" s="30"/>
      <c r="C655" s="30"/>
      <c r="D655" s="30"/>
      <c r="E655" s="1"/>
      <c r="F655" s="1"/>
    </row>
    <row r="656" spans="1:6" ht="15.75" customHeight="1">
      <c r="A656" s="29"/>
      <c r="B656" s="30"/>
      <c r="C656" s="30"/>
      <c r="D656" s="30"/>
      <c r="E656" s="1"/>
      <c r="F656" s="1"/>
    </row>
    <row r="657" spans="1:6" ht="15.75" customHeight="1">
      <c r="A657" s="29"/>
      <c r="B657" s="30"/>
      <c r="C657" s="30"/>
      <c r="D657" s="30"/>
      <c r="E657" s="1"/>
      <c r="F657" s="1"/>
    </row>
    <row r="658" spans="1:6" ht="15.75" customHeight="1">
      <c r="A658" s="29"/>
      <c r="B658" s="30"/>
      <c r="C658" s="30"/>
      <c r="D658" s="30"/>
      <c r="E658" s="1"/>
      <c r="F658" s="1"/>
    </row>
    <row r="659" spans="1:6" ht="15.75" customHeight="1">
      <c r="A659" s="29"/>
      <c r="B659" s="30"/>
      <c r="C659" s="30"/>
      <c r="D659" s="30"/>
      <c r="E659" s="1"/>
      <c r="F659" s="1"/>
    </row>
    <row r="660" spans="1:6" ht="15.75" customHeight="1">
      <c r="A660" s="29"/>
      <c r="B660" s="30"/>
      <c r="C660" s="30"/>
      <c r="D660" s="30"/>
      <c r="E660" s="1"/>
      <c r="F660" s="1"/>
    </row>
    <row r="661" spans="1:6" ht="15.75" customHeight="1">
      <c r="A661" s="29"/>
      <c r="B661" s="30"/>
      <c r="C661" s="30"/>
      <c r="D661" s="30"/>
      <c r="E661" s="1"/>
      <c r="F661" s="1"/>
    </row>
    <row r="662" spans="1:6" ht="15.75" customHeight="1">
      <c r="A662" s="29"/>
      <c r="B662" s="30"/>
      <c r="C662" s="30"/>
      <c r="D662" s="30"/>
      <c r="E662" s="1"/>
      <c r="F662" s="1"/>
    </row>
    <row r="663" spans="1:6" ht="15.75" customHeight="1">
      <c r="A663" s="29"/>
      <c r="B663" s="30"/>
      <c r="C663" s="30"/>
      <c r="D663" s="30"/>
      <c r="E663" s="1"/>
      <c r="F663" s="1"/>
    </row>
    <row r="664" spans="1:6" ht="15.75" customHeight="1">
      <c r="A664" s="29"/>
      <c r="B664" s="30"/>
      <c r="C664" s="30"/>
      <c r="D664" s="30"/>
      <c r="E664" s="1"/>
      <c r="F664" s="1"/>
    </row>
    <row r="665" spans="1:6" ht="15.75" customHeight="1">
      <c r="A665" s="29"/>
      <c r="B665" s="30"/>
      <c r="C665" s="30"/>
      <c r="D665" s="30"/>
      <c r="E665" s="1"/>
      <c r="F665" s="1"/>
    </row>
    <row r="666" spans="1:6" ht="15.75" customHeight="1">
      <c r="A666" s="29"/>
      <c r="B666" s="30"/>
      <c r="C666" s="30"/>
      <c r="D666" s="30"/>
      <c r="E666" s="1"/>
      <c r="F666" s="1"/>
    </row>
    <row r="667" spans="1:6" ht="15.75" customHeight="1">
      <c r="A667" s="29"/>
      <c r="B667" s="30"/>
      <c r="C667" s="30"/>
      <c r="D667" s="30"/>
      <c r="E667" s="1"/>
      <c r="F667" s="1"/>
    </row>
    <row r="668" spans="1:6" ht="15.75" customHeight="1">
      <c r="A668" s="29"/>
      <c r="B668" s="30"/>
      <c r="C668" s="30"/>
      <c r="D668" s="30"/>
      <c r="E668" s="1"/>
      <c r="F668" s="1"/>
    </row>
    <row r="669" spans="1:6" ht="15.75" customHeight="1">
      <c r="A669" s="29"/>
      <c r="B669" s="30"/>
      <c r="C669" s="30"/>
      <c r="D669" s="30"/>
      <c r="E669" s="1"/>
      <c r="F669" s="1"/>
    </row>
    <row r="670" spans="1:6" ht="15.75" customHeight="1">
      <c r="A670" s="29"/>
      <c r="B670" s="30"/>
      <c r="C670" s="30"/>
      <c r="D670" s="30"/>
      <c r="E670" s="1"/>
      <c r="F670" s="1"/>
    </row>
    <row r="671" spans="1:6" ht="15.75" customHeight="1">
      <c r="A671" s="29"/>
      <c r="B671" s="30"/>
      <c r="C671" s="30"/>
      <c r="D671" s="30"/>
      <c r="E671" s="1"/>
      <c r="F671" s="1"/>
    </row>
    <row r="672" spans="1:6" ht="15.75" customHeight="1">
      <c r="A672" s="29"/>
      <c r="B672" s="30"/>
      <c r="C672" s="30"/>
      <c r="D672" s="30"/>
      <c r="E672" s="1"/>
      <c r="F672" s="1"/>
    </row>
    <row r="673" spans="1:6" ht="15.75" customHeight="1">
      <c r="A673" s="29"/>
      <c r="B673" s="30"/>
      <c r="C673" s="30"/>
      <c r="D673" s="30"/>
      <c r="E673" s="1"/>
      <c r="F673" s="1"/>
    </row>
    <row r="674" spans="1:6" ht="15.75" customHeight="1">
      <c r="A674" s="29"/>
      <c r="B674" s="30"/>
      <c r="C674" s="30"/>
      <c r="D674" s="30"/>
      <c r="E674" s="1"/>
      <c r="F674" s="1"/>
    </row>
    <row r="675" spans="1:6" ht="15.75" customHeight="1">
      <c r="A675" s="29"/>
      <c r="B675" s="30"/>
      <c r="C675" s="30"/>
      <c r="D675" s="30"/>
      <c r="E675" s="1"/>
      <c r="F675" s="1"/>
    </row>
    <row r="676" spans="1:6" ht="15.75" customHeight="1">
      <c r="A676" s="29"/>
      <c r="B676" s="30"/>
      <c r="C676" s="30"/>
      <c r="D676" s="30"/>
      <c r="E676" s="1"/>
      <c r="F676" s="1"/>
    </row>
    <row r="677" spans="1:6" ht="15.75" customHeight="1">
      <c r="A677" s="29"/>
      <c r="B677" s="30"/>
      <c r="C677" s="30"/>
      <c r="D677" s="30"/>
      <c r="E677" s="1"/>
      <c r="F677" s="1"/>
    </row>
    <row r="678" spans="1:6" ht="15.75" customHeight="1">
      <c r="A678" s="29"/>
      <c r="B678" s="30"/>
      <c r="C678" s="30"/>
      <c r="D678" s="30"/>
      <c r="E678" s="1"/>
      <c r="F678" s="1"/>
    </row>
    <row r="679" spans="1:6" ht="15.75" customHeight="1">
      <c r="A679" s="29"/>
      <c r="B679" s="30"/>
      <c r="C679" s="30"/>
      <c r="D679" s="30"/>
      <c r="E679" s="1"/>
      <c r="F679" s="1"/>
    </row>
    <row r="680" spans="1:6" ht="15.75" customHeight="1">
      <c r="A680" s="29"/>
      <c r="B680" s="30"/>
      <c r="C680" s="30"/>
      <c r="D680" s="30"/>
      <c r="E680" s="1"/>
      <c r="F680" s="1"/>
    </row>
    <row r="681" spans="1:6" ht="15.75" customHeight="1">
      <c r="A681" s="29"/>
      <c r="B681" s="30"/>
      <c r="C681" s="30"/>
      <c r="D681" s="30"/>
      <c r="E681" s="1"/>
      <c r="F681" s="1"/>
    </row>
    <row r="682" spans="1:6" ht="15.75" customHeight="1">
      <c r="A682" s="29"/>
      <c r="B682" s="30"/>
      <c r="C682" s="30"/>
      <c r="D682" s="30"/>
      <c r="E682" s="1"/>
      <c r="F682" s="1"/>
    </row>
    <row r="683" spans="1:6" ht="15.75" customHeight="1">
      <c r="A683" s="29"/>
      <c r="B683" s="30"/>
      <c r="C683" s="30"/>
      <c r="D683" s="30"/>
      <c r="E683" s="1"/>
      <c r="F683" s="1"/>
    </row>
    <row r="684" spans="1:6" ht="15.75" customHeight="1">
      <c r="A684" s="29"/>
      <c r="B684" s="30"/>
      <c r="C684" s="30"/>
      <c r="D684" s="30"/>
      <c r="E684" s="1"/>
      <c r="F684" s="1"/>
    </row>
    <row r="685" spans="1:6" ht="15.75" customHeight="1">
      <c r="A685" s="29"/>
      <c r="B685" s="30"/>
      <c r="C685" s="30"/>
      <c r="D685" s="30"/>
      <c r="E685" s="1"/>
      <c r="F685" s="1"/>
    </row>
    <row r="686" spans="1:6" ht="15.75" customHeight="1">
      <c r="A686" s="29"/>
      <c r="B686" s="30"/>
      <c r="C686" s="30"/>
      <c r="D686" s="30"/>
      <c r="E686" s="1"/>
      <c r="F686" s="1"/>
    </row>
    <row r="687" spans="1:6" ht="15.75" customHeight="1">
      <c r="A687" s="29"/>
      <c r="B687" s="30"/>
      <c r="C687" s="30"/>
      <c r="D687" s="30"/>
      <c r="E687" s="1"/>
      <c r="F687" s="1"/>
    </row>
    <row r="688" spans="1:6" ht="15.75" customHeight="1">
      <c r="A688" s="29"/>
      <c r="B688" s="30"/>
      <c r="C688" s="30"/>
      <c r="D688" s="30"/>
      <c r="E688" s="1"/>
      <c r="F688" s="1"/>
    </row>
    <row r="689" spans="1:6" ht="15.75" customHeight="1">
      <c r="A689" s="29"/>
      <c r="B689" s="30"/>
      <c r="C689" s="30"/>
      <c r="D689" s="30"/>
      <c r="E689" s="1"/>
      <c r="F689" s="1"/>
    </row>
    <row r="690" spans="1:6" ht="15.75" customHeight="1">
      <c r="A690" s="29"/>
      <c r="B690" s="30"/>
      <c r="C690" s="30"/>
      <c r="D690" s="30"/>
      <c r="E690" s="1"/>
      <c r="F690" s="1"/>
    </row>
    <row r="691" spans="1:6" ht="15.75" customHeight="1">
      <c r="A691" s="29"/>
      <c r="B691" s="30"/>
      <c r="C691" s="30"/>
      <c r="D691" s="30"/>
      <c r="E691" s="1"/>
      <c r="F691" s="1"/>
    </row>
    <row r="692" spans="1:6" ht="15.75" customHeight="1">
      <c r="A692" s="29"/>
      <c r="B692" s="30"/>
      <c r="C692" s="30"/>
      <c r="D692" s="30"/>
      <c r="E692" s="1"/>
      <c r="F692" s="1"/>
    </row>
    <row r="693" spans="1:6" ht="15.75" customHeight="1">
      <c r="A693" s="29"/>
      <c r="B693" s="30"/>
      <c r="C693" s="30"/>
      <c r="D693" s="30"/>
      <c r="E693" s="1"/>
      <c r="F693" s="1"/>
    </row>
    <row r="694" spans="1:6" ht="15.75" customHeight="1">
      <c r="A694" s="29"/>
      <c r="B694" s="30"/>
      <c r="C694" s="30"/>
      <c r="D694" s="30"/>
      <c r="E694" s="1"/>
      <c r="F694" s="1"/>
    </row>
    <row r="695" spans="1:6" ht="15.75" customHeight="1">
      <c r="A695" s="29"/>
      <c r="B695" s="30"/>
      <c r="C695" s="30"/>
      <c r="D695" s="30"/>
      <c r="E695" s="1"/>
      <c r="F695" s="1"/>
    </row>
    <row r="696" spans="1:6" ht="15.75" customHeight="1">
      <c r="A696" s="29"/>
      <c r="B696" s="30"/>
      <c r="C696" s="30"/>
      <c r="D696" s="30"/>
      <c r="E696" s="1"/>
      <c r="F696" s="1"/>
    </row>
    <row r="697" spans="1:6" ht="15.75" customHeight="1">
      <c r="A697" s="29"/>
      <c r="B697" s="30"/>
      <c r="C697" s="30"/>
      <c r="D697" s="30"/>
      <c r="E697" s="1"/>
      <c r="F697" s="1"/>
    </row>
    <row r="698" spans="1:6" ht="15.75" customHeight="1">
      <c r="A698" s="29"/>
      <c r="B698" s="30"/>
      <c r="C698" s="30"/>
      <c r="D698" s="30"/>
      <c r="E698" s="1"/>
      <c r="F698" s="1"/>
    </row>
    <row r="699" spans="1:6" ht="15.75" customHeight="1">
      <c r="A699" s="29"/>
      <c r="B699" s="30"/>
      <c r="C699" s="30"/>
      <c r="D699" s="30"/>
      <c r="E699" s="1"/>
      <c r="F699" s="1"/>
    </row>
    <row r="700" spans="1:6" ht="15.75" customHeight="1">
      <c r="A700" s="29"/>
      <c r="B700" s="30"/>
      <c r="C700" s="30"/>
      <c r="D700" s="30"/>
      <c r="E700" s="1"/>
      <c r="F700" s="1"/>
    </row>
    <row r="701" spans="1:6" ht="15.75" customHeight="1">
      <c r="A701" s="29"/>
      <c r="B701" s="30"/>
      <c r="C701" s="30"/>
      <c r="D701" s="30"/>
      <c r="E701" s="1"/>
      <c r="F701" s="1"/>
    </row>
    <row r="702" spans="1:6" ht="15.75" customHeight="1">
      <c r="A702" s="29"/>
      <c r="B702" s="30"/>
      <c r="C702" s="30"/>
      <c r="D702" s="30"/>
      <c r="E702" s="1"/>
      <c r="F702" s="1"/>
    </row>
    <row r="703" spans="1:6" ht="15.75" customHeight="1">
      <c r="A703" s="29"/>
      <c r="B703" s="30"/>
      <c r="C703" s="30"/>
      <c r="D703" s="30"/>
      <c r="E703" s="1"/>
      <c r="F703" s="1"/>
    </row>
    <row r="704" spans="1:6" ht="15.75" customHeight="1">
      <c r="A704" s="29"/>
      <c r="B704" s="30"/>
      <c r="C704" s="30"/>
      <c r="D704" s="30"/>
      <c r="E704" s="1"/>
      <c r="F704" s="1"/>
    </row>
    <row r="705" spans="1:6" ht="15.75" customHeight="1">
      <c r="A705" s="29"/>
      <c r="B705" s="30"/>
      <c r="C705" s="30"/>
      <c r="D705" s="30"/>
      <c r="E705" s="1"/>
      <c r="F705" s="1"/>
    </row>
    <row r="706" spans="1:6" ht="15.75" customHeight="1">
      <c r="A706" s="29"/>
      <c r="B706" s="30"/>
      <c r="C706" s="30"/>
      <c r="D706" s="30"/>
      <c r="E706" s="1"/>
      <c r="F706" s="1"/>
    </row>
    <row r="707" spans="1:6" ht="15.75" customHeight="1">
      <c r="A707" s="29"/>
      <c r="B707" s="30"/>
      <c r="C707" s="30"/>
      <c r="D707" s="30"/>
      <c r="E707" s="1"/>
      <c r="F707" s="1"/>
    </row>
    <row r="708" spans="1:6" ht="15.75" customHeight="1">
      <c r="A708" s="29"/>
      <c r="B708" s="30"/>
      <c r="C708" s="30"/>
      <c r="D708" s="30"/>
      <c r="E708" s="1"/>
      <c r="F708" s="1"/>
    </row>
    <row r="709" spans="1:6" ht="15.75" customHeight="1">
      <c r="A709" s="29"/>
      <c r="B709" s="30"/>
      <c r="C709" s="30"/>
      <c r="D709" s="30"/>
      <c r="E709" s="1"/>
      <c r="F709" s="1"/>
    </row>
    <row r="710" spans="1:6" ht="15.75" customHeight="1">
      <c r="A710" s="29"/>
      <c r="B710" s="30"/>
      <c r="C710" s="30"/>
      <c r="D710" s="30"/>
      <c r="E710" s="1"/>
      <c r="F710" s="1"/>
    </row>
    <row r="711" spans="1:6" ht="15.75" customHeight="1">
      <c r="A711" s="29"/>
      <c r="B711" s="30"/>
      <c r="C711" s="30"/>
      <c r="D711" s="30"/>
      <c r="E711" s="1"/>
      <c r="F711" s="1"/>
    </row>
    <row r="712" spans="1:6" ht="15.75" customHeight="1">
      <c r="A712" s="29"/>
      <c r="B712" s="30"/>
      <c r="C712" s="30"/>
      <c r="D712" s="30"/>
      <c r="E712" s="1"/>
      <c r="F712" s="1"/>
    </row>
    <row r="713" spans="1:6" ht="15.75" customHeight="1">
      <c r="A713" s="29"/>
      <c r="B713" s="30"/>
      <c r="C713" s="30"/>
      <c r="D713" s="30"/>
      <c r="E713" s="1"/>
      <c r="F713" s="1"/>
    </row>
    <row r="714" spans="1:6" ht="15.75" customHeight="1">
      <c r="A714" s="29"/>
      <c r="B714" s="30"/>
      <c r="C714" s="30"/>
      <c r="D714" s="30"/>
      <c r="E714" s="1"/>
      <c r="F714" s="1"/>
    </row>
    <row r="715" spans="1:6" ht="15.75" customHeight="1">
      <c r="A715" s="29"/>
      <c r="B715" s="30"/>
      <c r="C715" s="30"/>
      <c r="D715" s="30"/>
      <c r="E715" s="1"/>
      <c r="F715" s="1"/>
    </row>
    <row r="716" spans="1:6" ht="15.75" customHeight="1">
      <c r="A716" s="29"/>
      <c r="B716" s="30"/>
      <c r="C716" s="30"/>
      <c r="D716" s="30"/>
      <c r="E716" s="1"/>
      <c r="F716" s="1"/>
    </row>
    <row r="717" spans="1:6" ht="15.75" customHeight="1">
      <c r="A717" s="29"/>
      <c r="B717" s="30"/>
      <c r="C717" s="30"/>
      <c r="D717" s="30"/>
      <c r="E717" s="1"/>
      <c r="F717" s="1"/>
    </row>
    <row r="718" spans="1:6" ht="15.75" customHeight="1">
      <c r="A718" s="29"/>
      <c r="B718" s="30"/>
      <c r="C718" s="30"/>
      <c r="D718" s="30"/>
      <c r="E718" s="1"/>
      <c r="F718" s="1"/>
    </row>
    <row r="719" spans="1:6" ht="15.75" customHeight="1">
      <c r="A719" s="29"/>
      <c r="B719" s="30"/>
      <c r="C719" s="30"/>
      <c r="D719" s="30"/>
      <c r="E719" s="1"/>
      <c r="F719" s="1"/>
    </row>
    <row r="720" spans="1:6" ht="15.75" customHeight="1">
      <c r="A720" s="29"/>
      <c r="B720" s="30"/>
      <c r="C720" s="30"/>
      <c r="D720" s="30"/>
      <c r="E720" s="1"/>
      <c r="F720" s="1"/>
    </row>
    <row r="721" spans="1:6" ht="15.75" customHeight="1">
      <c r="A721" s="29"/>
      <c r="B721" s="30"/>
      <c r="C721" s="30"/>
      <c r="D721" s="30"/>
      <c r="E721" s="1"/>
      <c r="F721" s="1"/>
    </row>
    <row r="722" spans="1:6" ht="15.75" customHeight="1">
      <c r="A722" s="29"/>
      <c r="B722" s="30"/>
      <c r="C722" s="30"/>
      <c r="D722" s="30"/>
      <c r="E722" s="1"/>
      <c r="F722" s="1"/>
    </row>
    <row r="723" spans="1:6" ht="15.75" customHeight="1">
      <c r="A723" s="29"/>
      <c r="B723" s="30"/>
      <c r="C723" s="30"/>
      <c r="D723" s="30"/>
      <c r="E723" s="1"/>
      <c r="F723" s="1"/>
    </row>
    <row r="724" spans="1:6" ht="15.75" customHeight="1">
      <c r="A724" s="29"/>
      <c r="B724" s="30"/>
      <c r="C724" s="30"/>
      <c r="D724" s="30"/>
      <c r="E724" s="1"/>
      <c r="F724" s="1"/>
    </row>
    <row r="725" spans="1:6" ht="15.75" customHeight="1">
      <c r="A725" s="29"/>
      <c r="B725" s="30"/>
      <c r="C725" s="30"/>
      <c r="D725" s="30"/>
      <c r="E725" s="1"/>
      <c r="F725" s="1"/>
    </row>
    <row r="726" spans="1:6" ht="15.75" customHeight="1">
      <c r="A726" s="29"/>
      <c r="B726" s="30"/>
      <c r="C726" s="30"/>
      <c r="D726" s="30"/>
      <c r="E726" s="1"/>
      <c r="F726" s="1"/>
    </row>
    <row r="727" spans="1:6" ht="15.75" customHeight="1">
      <c r="A727" s="29"/>
      <c r="B727" s="30"/>
      <c r="C727" s="30"/>
      <c r="D727" s="30"/>
      <c r="E727" s="1"/>
      <c r="F727" s="1"/>
    </row>
    <row r="728" spans="1:6" ht="15.75" customHeight="1">
      <c r="A728" s="29"/>
      <c r="B728" s="30"/>
      <c r="C728" s="30"/>
      <c r="D728" s="30"/>
      <c r="E728" s="1"/>
      <c r="F728" s="1"/>
    </row>
    <row r="729" spans="1:6" ht="15.75" customHeight="1">
      <c r="A729" s="29"/>
      <c r="B729" s="30"/>
      <c r="C729" s="30"/>
      <c r="D729" s="30"/>
      <c r="E729" s="1"/>
      <c r="F729" s="1"/>
    </row>
    <row r="730" spans="1:6" ht="15.75" customHeight="1">
      <c r="A730" s="29"/>
      <c r="B730" s="30"/>
      <c r="C730" s="30"/>
      <c r="D730" s="30"/>
      <c r="E730" s="1"/>
      <c r="F730" s="1"/>
    </row>
    <row r="731" spans="1:6" ht="15.75" customHeight="1">
      <c r="A731" s="29"/>
      <c r="B731" s="30"/>
      <c r="C731" s="30"/>
      <c r="D731" s="30"/>
      <c r="E731" s="1"/>
      <c r="F731" s="1"/>
    </row>
    <row r="732" spans="1:6" ht="15.75" customHeight="1">
      <c r="A732" s="29"/>
      <c r="B732" s="30"/>
      <c r="C732" s="30"/>
      <c r="D732" s="30"/>
      <c r="E732" s="1"/>
      <c r="F732" s="1"/>
    </row>
    <row r="733" spans="1:6" ht="15.75" customHeight="1">
      <c r="A733" s="29"/>
      <c r="B733" s="30"/>
      <c r="C733" s="30"/>
      <c r="D733" s="30"/>
      <c r="E733" s="1"/>
      <c r="F733" s="1"/>
    </row>
    <row r="734" spans="1:6" ht="15.75" customHeight="1">
      <c r="A734" s="29"/>
      <c r="B734" s="30"/>
      <c r="C734" s="30"/>
      <c r="D734" s="30"/>
      <c r="E734" s="1"/>
      <c r="F734" s="1"/>
    </row>
    <row r="735" spans="1:6" ht="15.75" customHeight="1">
      <c r="A735" s="29"/>
      <c r="B735" s="30"/>
      <c r="C735" s="30"/>
      <c r="D735" s="30"/>
      <c r="E735" s="1"/>
      <c r="F735" s="1"/>
    </row>
    <row r="736" spans="1:6" ht="15.75" customHeight="1">
      <c r="A736" s="29"/>
      <c r="B736" s="30"/>
      <c r="C736" s="30"/>
      <c r="D736" s="30"/>
      <c r="E736" s="1"/>
      <c r="F736" s="1"/>
    </row>
    <row r="737" spans="1:6" ht="15.75" customHeight="1">
      <c r="A737" s="29"/>
      <c r="B737" s="30"/>
      <c r="C737" s="30"/>
      <c r="D737" s="30"/>
      <c r="E737" s="1"/>
      <c r="F737" s="1"/>
    </row>
    <row r="738" spans="1:6" ht="15.75" customHeight="1">
      <c r="A738" s="29"/>
      <c r="B738" s="30"/>
      <c r="C738" s="30"/>
      <c r="D738" s="30"/>
      <c r="E738" s="1"/>
      <c r="F738" s="1"/>
    </row>
    <row r="739" spans="1:6" ht="15.75" customHeight="1">
      <c r="A739" s="29"/>
      <c r="B739" s="30"/>
      <c r="C739" s="30"/>
      <c r="D739" s="30"/>
      <c r="E739" s="1"/>
      <c r="F739" s="1"/>
    </row>
    <row r="740" spans="1:6" ht="15.75" customHeight="1">
      <c r="A740" s="29"/>
      <c r="B740" s="30"/>
      <c r="C740" s="30"/>
      <c r="D740" s="30"/>
      <c r="E740" s="1"/>
      <c r="F740" s="1"/>
    </row>
    <row r="741" spans="1:6" ht="15.75" customHeight="1">
      <c r="A741" s="29"/>
      <c r="B741" s="30"/>
      <c r="C741" s="30"/>
      <c r="D741" s="30"/>
      <c r="E741" s="1"/>
      <c r="F741" s="1"/>
    </row>
    <row r="742" spans="1:6" ht="15.75" customHeight="1">
      <c r="A742" s="29"/>
      <c r="B742" s="30"/>
      <c r="C742" s="30"/>
      <c r="D742" s="30"/>
      <c r="E742" s="1"/>
      <c r="F742" s="1"/>
    </row>
    <row r="743" spans="1:6" ht="15.75" customHeight="1">
      <c r="A743" s="29"/>
      <c r="B743" s="30"/>
      <c r="C743" s="30"/>
      <c r="D743" s="30"/>
      <c r="E743" s="1"/>
      <c r="F743" s="1"/>
    </row>
    <row r="744" spans="1:6" ht="15.75" customHeight="1">
      <c r="A744" s="29"/>
      <c r="B744" s="30"/>
      <c r="C744" s="30"/>
      <c r="D744" s="30"/>
      <c r="E744" s="1"/>
      <c r="F744" s="1"/>
    </row>
    <row r="745" spans="1:6" ht="15.75" customHeight="1">
      <c r="A745" s="29"/>
      <c r="B745" s="30"/>
      <c r="C745" s="30"/>
      <c r="D745" s="30"/>
      <c r="E745" s="1"/>
      <c r="F745" s="1"/>
    </row>
    <row r="746" spans="1:6" ht="15.75" customHeight="1">
      <c r="A746" s="29"/>
      <c r="B746" s="30"/>
      <c r="C746" s="30"/>
      <c r="D746" s="30"/>
      <c r="E746" s="1"/>
      <c r="F746" s="1"/>
    </row>
    <row r="747" spans="1:6" ht="15.75" customHeight="1">
      <c r="A747" s="29"/>
      <c r="B747" s="30"/>
      <c r="C747" s="30"/>
      <c r="D747" s="30"/>
      <c r="E747" s="1"/>
      <c r="F747" s="1"/>
    </row>
    <row r="748" spans="1:6" ht="15.75" customHeight="1">
      <c r="A748" s="29"/>
      <c r="B748" s="30"/>
      <c r="C748" s="30"/>
      <c r="D748" s="30"/>
      <c r="E748" s="1"/>
      <c r="F748" s="1"/>
    </row>
    <row r="749" spans="1:6" ht="15.75" customHeight="1">
      <c r="A749" s="29"/>
      <c r="B749" s="30"/>
      <c r="C749" s="30"/>
      <c r="D749" s="30"/>
      <c r="E749" s="1"/>
      <c r="F749" s="1"/>
    </row>
    <row r="750" spans="1:6" ht="15.75" customHeight="1">
      <c r="A750" s="29"/>
      <c r="B750" s="30"/>
      <c r="C750" s="30"/>
      <c r="D750" s="30"/>
      <c r="E750" s="1"/>
      <c r="F750" s="1"/>
    </row>
    <row r="751" spans="1:6" ht="15.75" customHeight="1">
      <c r="A751" s="29"/>
      <c r="B751" s="30"/>
      <c r="C751" s="30"/>
      <c r="D751" s="30"/>
      <c r="E751" s="1"/>
      <c r="F751" s="1"/>
    </row>
    <row r="752" spans="1:6" ht="15.75" customHeight="1">
      <c r="A752" s="29"/>
      <c r="B752" s="30"/>
      <c r="C752" s="30"/>
      <c r="D752" s="30"/>
      <c r="E752" s="1"/>
      <c r="F752" s="1"/>
    </row>
    <row r="753" spans="1:6" ht="15.75" customHeight="1">
      <c r="A753" s="29"/>
      <c r="B753" s="30"/>
      <c r="C753" s="30"/>
      <c r="D753" s="30"/>
      <c r="E753" s="1"/>
      <c r="F753" s="1"/>
    </row>
    <row r="754" spans="1:6" ht="15.75" customHeight="1">
      <c r="A754" s="29"/>
      <c r="B754" s="30"/>
      <c r="C754" s="30"/>
      <c r="D754" s="30"/>
      <c r="E754" s="1"/>
      <c r="F754" s="1"/>
    </row>
    <row r="755" spans="1:6" ht="15.75" customHeight="1">
      <c r="A755" s="29"/>
      <c r="B755" s="30"/>
      <c r="C755" s="30"/>
      <c r="D755" s="30"/>
      <c r="E755" s="1"/>
      <c r="F755" s="1"/>
    </row>
    <row r="756" spans="1:6" ht="15.75" customHeight="1">
      <c r="A756" s="29"/>
      <c r="B756" s="30"/>
      <c r="C756" s="30"/>
      <c r="D756" s="30"/>
      <c r="E756" s="1"/>
      <c r="F756" s="1"/>
    </row>
    <row r="757" spans="1:6" ht="15.75" customHeight="1">
      <c r="A757" s="29"/>
      <c r="B757" s="30"/>
      <c r="C757" s="30"/>
      <c r="D757" s="30"/>
      <c r="E757" s="1"/>
      <c r="F757" s="1"/>
    </row>
    <row r="758" spans="1:6" ht="15.75" customHeight="1">
      <c r="A758" s="29"/>
      <c r="B758" s="30"/>
      <c r="C758" s="30"/>
      <c r="D758" s="30"/>
      <c r="E758" s="1"/>
      <c r="F758" s="1"/>
    </row>
    <row r="759" spans="1:6" ht="15.75" customHeight="1">
      <c r="A759" s="29"/>
      <c r="B759" s="30"/>
      <c r="C759" s="30"/>
      <c r="D759" s="30"/>
      <c r="E759" s="1"/>
      <c r="F759" s="1"/>
    </row>
    <row r="760" spans="1:6" ht="15.75" customHeight="1">
      <c r="A760" s="29"/>
      <c r="B760" s="30"/>
      <c r="C760" s="30"/>
      <c r="D760" s="30"/>
      <c r="E760" s="1"/>
      <c r="F760" s="1"/>
    </row>
    <row r="761" spans="1:6" ht="15.75" customHeight="1">
      <c r="A761" s="29"/>
      <c r="B761" s="30"/>
      <c r="C761" s="30"/>
      <c r="D761" s="30"/>
      <c r="E761" s="1"/>
      <c r="F761" s="1"/>
    </row>
    <row r="762" spans="1:6" ht="15.75" customHeight="1">
      <c r="A762" s="29"/>
      <c r="B762" s="30"/>
      <c r="C762" s="30"/>
      <c r="D762" s="30"/>
      <c r="E762" s="1"/>
      <c r="F762" s="1"/>
    </row>
    <row r="763" spans="1:6" ht="15.75" customHeight="1">
      <c r="A763" s="29"/>
      <c r="B763" s="30"/>
      <c r="C763" s="30"/>
      <c r="D763" s="30"/>
      <c r="E763" s="1"/>
      <c r="F763" s="1"/>
    </row>
    <row r="764" spans="1:6" ht="15.75" customHeight="1">
      <c r="A764" s="29"/>
      <c r="B764" s="30"/>
      <c r="C764" s="30"/>
      <c r="D764" s="30"/>
      <c r="E764" s="1"/>
      <c r="F764" s="1"/>
    </row>
    <row r="765" spans="1:6" ht="15.75" customHeight="1">
      <c r="A765" s="29"/>
      <c r="B765" s="30"/>
      <c r="C765" s="30"/>
      <c r="D765" s="30"/>
      <c r="E765" s="1"/>
      <c r="F765" s="1"/>
    </row>
    <row r="766" spans="1:6" ht="15.75" customHeight="1">
      <c r="A766" s="29"/>
      <c r="B766" s="30"/>
      <c r="C766" s="30"/>
      <c r="D766" s="30"/>
      <c r="E766" s="1"/>
      <c r="F766" s="1"/>
    </row>
    <row r="767" spans="1:6" ht="15.75" customHeight="1">
      <c r="A767" s="29"/>
      <c r="B767" s="30"/>
      <c r="C767" s="30"/>
      <c r="D767" s="30"/>
      <c r="E767" s="1"/>
      <c r="F767" s="1"/>
    </row>
    <row r="768" spans="1:6" ht="15.75" customHeight="1">
      <c r="A768" s="29"/>
      <c r="B768" s="30"/>
      <c r="C768" s="30"/>
      <c r="D768" s="30"/>
      <c r="E768" s="1"/>
      <c r="F768" s="1"/>
    </row>
    <row r="769" spans="1:6" ht="15.75" customHeight="1">
      <c r="A769" s="29"/>
      <c r="B769" s="30"/>
      <c r="C769" s="30"/>
      <c r="D769" s="30"/>
      <c r="E769" s="1"/>
      <c r="F769" s="1"/>
    </row>
    <row r="770" spans="1:6" ht="15.75" customHeight="1">
      <c r="A770" s="29"/>
      <c r="B770" s="30"/>
      <c r="C770" s="30"/>
      <c r="D770" s="30"/>
      <c r="E770" s="1"/>
      <c r="F770" s="1"/>
    </row>
    <row r="771" spans="1:6" ht="15.75" customHeight="1">
      <c r="A771" s="29"/>
      <c r="B771" s="30"/>
      <c r="C771" s="30"/>
      <c r="D771" s="30"/>
      <c r="E771" s="1"/>
      <c r="F771" s="1"/>
    </row>
    <row r="772" spans="1:6" ht="15.75" customHeight="1">
      <c r="A772" s="29"/>
      <c r="B772" s="30"/>
      <c r="C772" s="30"/>
      <c r="D772" s="30"/>
      <c r="E772" s="1"/>
      <c r="F772" s="1"/>
    </row>
    <row r="773" spans="1:6" ht="15.75" customHeight="1">
      <c r="A773" s="29"/>
      <c r="B773" s="30"/>
      <c r="C773" s="30"/>
      <c r="D773" s="30"/>
      <c r="E773" s="1"/>
      <c r="F773" s="1"/>
    </row>
    <row r="774" spans="1:6" ht="15.75" customHeight="1">
      <c r="A774" s="29"/>
      <c r="B774" s="30"/>
      <c r="C774" s="30"/>
      <c r="D774" s="30"/>
      <c r="E774" s="1"/>
      <c r="F774" s="1"/>
    </row>
    <row r="775" spans="1:6" ht="15.75" customHeight="1">
      <c r="A775" s="29"/>
      <c r="B775" s="30"/>
      <c r="C775" s="30"/>
      <c r="D775" s="30"/>
      <c r="E775" s="1"/>
      <c r="F775" s="1"/>
    </row>
    <row r="776" spans="1:6" ht="15.75" customHeight="1">
      <c r="A776" s="29"/>
      <c r="B776" s="30"/>
      <c r="C776" s="30"/>
      <c r="D776" s="30"/>
      <c r="E776" s="1"/>
      <c r="F776" s="1"/>
    </row>
    <row r="777" spans="1:6" ht="15.75" customHeight="1">
      <c r="A777" s="29"/>
      <c r="B777" s="30"/>
      <c r="C777" s="30"/>
      <c r="D777" s="30"/>
      <c r="E777" s="1"/>
      <c r="F777" s="1"/>
    </row>
    <row r="778" spans="1:6" ht="15.75" customHeight="1">
      <c r="A778" s="29"/>
      <c r="B778" s="30"/>
      <c r="C778" s="30"/>
      <c r="D778" s="30"/>
      <c r="E778" s="1"/>
      <c r="F778" s="1"/>
    </row>
    <row r="779" spans="1:6" ht="15.75" customHeight="1">
      <c r="A779" s="29"/>
      <c r="B779" s="30"/>
      <c r="C779" s="30"/>
      <c r="D779" s="30"/>
      <c r="E779" s="1"/>
      <c r="F779" s="1"/>
    </row>
    <row r="780" spans="1:6" ht="15.75" customHeight="1">
      <c r="A780" s="29"/>
      <c r="B780" s="30"/>
      <c r="C780" s="30"/>
      <c r="D780" s="30"/>
      <c r="E780" s="1"/>
      <c r="F780" s="1"/>
    </row>
    <row r="781" spans="1:6" ht="15.75" customHeight="1">
      <c r="A781" s="29"/>
      <c r="B781" s="30"/>
      <c r="C781" s="30"/>
      <c r="D781" s="30"/>
      <c r="E781" s="1"/>
      <c r="F781" s="1"/>
    </row>
    <row r="782" spans="1:6" ht="15.75" customHeight="1">
      <c r="A782" s="29"/>
      <c r="B782" s="30"/>
      <c r="C782" s="30"/>
      <c r="D782" s="30"/>
      <c r="E782" s="1"/>
      <c r="F782" s="1"/>
    </row>
    <row r="783" spans="1:6" ht="15.75" customHeight="1">
      <c r="A783" s="29"/>
      <c r="B783" s="30"/>
      <c r="C783" s="30"/>
      <c r="D783" s="30"/>
      <c r="E783" s="1"/>
      <c r="F783" s="1"/>
    </row>
    <row r="784" spans="1:6" ht="15.75" customHeight="1">
      <c r="A784" s="29"/>
      <c r="B784" s="30"/>
      <c r="C784" s="30"/>
      <c r="D784" s="30"/>
      <c r="E784" s="1"/>
      <c r="F784" s="1"/>
    </row>
    <row r="785" spans="1:6" ht="15.75" customHeight="1">
      <c r="A785" s="29"/>
      <c r="B785" s="30"/>
      <c r="C785" s="30"/>
      <c r="D785" s="30"/>
      <c r="E785" s="1"/>
      <c r="F785" s="1"/>
    </row>
    <row r="786" spans="1:6" ht="15.75" customHeight="1">
      <c r="A786" s="29"/>
      <c r="B786" s="30"/>
      <c r="C786" s="30"/>
      <c r="D786" s="30"/>
      <c r="E786" s="1"/>
      <c r="F786" s="1"/>
    </row>
    <row r="787" spans="1:6" ht="15.75" customHeight="1">
      <c r="A787" s="29"/>
      <c r="B787" s="30"/>
      <c r="C787" s="30"/>
      <c r="D787" s="30"/>
      <c r="E787" s="1"/>
      <c r="F787" s="1"/>
    </row>
    <row r="788" spans="1:6" ht="15.75" customHeight="1">
      <c r="A788" s="29"/>
      <c r="B788" s="30"/>
      <c r="C788" s="30"/>
      <c r="D788" s="30"/>
      <c r="E788" s="1"/>
      <c r="F788" s="1"/>
    </row>
    <row r="789" spans="1:6" ht="15.75" customHeight="1">
      <c r="A789" s="29"/>
      <c r="B789" s="30"/>
      <c r="C789" s="30"/>
      <c r="D789" s="30"/>
      <c r="E789" s="1"/>
      <c r="F789" s="1"/>
    </row>
    <row r="790" spans="1:6" ht="15.75" customHeight="1">
      <c r="A790" s="29"/>
      <c r="B790" s="30"/>
      <c r="C790" s="30"/>
      <c r="D790" s="30"/>
      <c r="E790" s="1"/>
      <c r="F790" s="1"/>
    </row>
    <row r="791" spans="1:6" ht="15.75" customHeight="1">
      <c r="A791" s="29"/>
      <c r="B791" s="30"/>
      <c r="C791" s="30"/>
      <c r="D791" s="30"/>
      <c r="E791" s="1"/>
      <c r="F791" s="1"/>
    </row>
    <row r="792" spans="1:6" ht="15.75" customHeight="1">
      <c r="A792" s="29"/>
      <c r="B792" s="30"/>
      <c r="C792" s="30"/>
      <c r="D792" s="30"/>
      <c r="E792" s="1"/>
      <c r="F792" s="1"/>
    </row>
    <row r="793" spans="1:6" ht="15.75" customHeight="1">
      <c r="A793" s="29"/>
      <c r="B793" s="30"/>
      <c r="C793" s="30"/>
      <c r="D793" s="30"/>
      <c r="E793" s="1"/>
      <c r="F793" s="1"/>
    </row>
    <row r="794" spans="1:6" ht="15.75" customHeight="1">
      <c r="A794" s="29"/>
      <c r="B794" s="30"/>
      <c r="C794" s="30"/>
      <c r="D794" s="30"/>
      <c r="E794" s="1"/>
      <c r="F794" s="1"/>
    </row>
    <row r="795" spans="1:6" ht="15.75" customHeight="1">
      <c r="A795" s="29"/>
      <c r="B795" s="30"/>
      <c r="C795" s="30"/>
      <c r="D795" s="30"/>
      <c r="E795" s="1"/>
      <c r="F795" s="1"/>
    </row>
    <row r="796" spans="1:6" ht="15.75" customHeight="1">
      <c r="A796" s="29"/>
      <c r="B796" s="30"/>
      <c r="C796" s="30"/>
      <c r="D796" s="30"/>
      <c r="E796" s="1"/>
      <c r="F796" s="1"/>
    </row>
    <row r="797" spans="1:6" ht="15.75" customHeight="1">
      <c r="A797" s="29"/>
      <c r="B797" s="30"/>
      <c r="C797" s="30"/>
      <c r="D797" s="30"/>
      <c r="E797" s="1"/>
      <c r="F797" s="1"/>
    </row>
    <row r="798" spans="1:6" ht="15.75" customHeight="1">
      <c r="A798" s="29"/>
      <c r="B798" s="30"/>
      <c r="C798" s="30"/>
      <c r="D798" s="30"/>
      <c r="E798" s="1"/>
      <c r="F798" s="1"/>
    </row>
    <row r="799" spans="1:6" ht="15.75" customHeight="1">
      <c r="A799" s="29"/>
      <c r="B799" s="30"/>
      <c r="C799" s="30"/>
      <c r="D799" s="30"/>
      <c r="E799" s="1"/>
      <c r="F799" s="1"/>
    </row>
    <row r="800" spans="1:6" ht="15.75" customHeight="1">
      <c r="A800" s="29"/>
      <c r="B800" s="30"/>
      <c r="C800" s="30"/>
      <c r="D800" s="30"/>
      <c r="E800" s="1"/>
      <c r="F800" s="1"/>
    </row>
    <row r="801" spans="1:6" ht="15.75" customHeight="1">
      <c r="A801" s="29"/>
      <c r="B801" s="30"/>
      <c r="C801" s="30"/>
      <c r="D801" s="30"/>
      <c r="E801" s="1"/>
      <c r="F801" s="1"/>
    </row>
    <row r="802" spans="1:6" ht="15.75" customHeight="1">
      <c r="A802" s="29"/>
      <c r="B802" s="30"/>
      <c r="C802" s="30"/>
      <c r="D802" s="30"/>
      <c r="E802" s="1"/>
      <c r="F802" s="1"/>
    </row>
    <row r="803" spans="1:6" ht="15.75" customHeight="1">
      <c r="A803" s="29"/>
      <c r="B803" s="30"/>
      <c r="C803" s="30"/>
      <c r="D803" s="30"/>
      <c r="E803" s="1"/>
      <c r="F803" s="1"/>
    </row>
    <row r="804" spans="1:6" ht="15.75" customHeight="1">
      <c r="A804" s="29"/>
      <c r="B804" s="30"/>
      <c r="C804" s="30"/>
      <c r="D804" s="30"/>
      <c r="E804" s="1"/>
      <c r="F804" s="1"/>
    </row>
    <row r="805" spans="1:6" ht="15.75" customHeight="1">
      <c r="A805" s="29"/>
      <c r="B805" s="30"/>
      <c r="C805" s="30"/>
      <c r="D805" s="30"/>
      <c r="E805" s="1"/>
      <c r="F805" s="1"/>
    </row>
    <row r="806" spans="1:6" ht="15.75" customHeight="1">
      <c r="A806" s="29"/>
      <c r="B806" s="30"/>
      <c r="C806" s="30"/>
      <c r="D806" s="30"/>
      <c r="E806" s="1"/>
      <c r="F806" s="1"/>
    </row>
    <row r="807" spans="1:6" ht="15.75" customHeight="1">
      <c r="A807" s="29"/>
      <c r="B807" s="30"/>
      <c r="C807" s="30"/>
      <c r="D807" s="30"/>
      <c r="E807" s="1"/>
      <c r="F807" s="1"/>
    </row>
    <row r="808" spans="1:6" ht="15.75" customHeight="1">
      <c r="A808" s="29"/>
      <c r="B808" s="30"/>
      <c r="C808" s="30"/>
      <c r="D808" s="30"/>
      <c r="E808" s="1"/>
      <c r="F808" s="1"/>
    </row>
    <row r="809" spans="1:6" ht="15.75" customHeight="1">
      <c r="A809" s="29"/>
      <c r="B809" s="30"/>
      <c r="C809" s="30"/>
      <c r="D809" s="30"/>
      <c r="E809" s="1"/>
      <c r="F809" s="1"/>
    </row>
    <row r="810" spans="1:6" ht="15.75" customHeight="1">
      <c r="A810" s="29"/>
      <c r="B810" s="30"/>
      <c r="C810" s="30"/>
      <c r="D810" s="30"/>
      <c r="E810" s="1"/>
      <c r="F810" s="1"/>
    </row>
    <row r="811" spans="1:6" ht="15.75" customHeight="1">
      <c r="A811" s="29"/>
      <c r="B811" s="30"/>
      <c r="C811" s="30"/>
      <c r="D811" s="30"/>
      <c r="E811" s="1"/>
      <c r="F811" s="1"/>
    </row>
    <row r="812" spans="1:6" ht="15.75" customHeight="1">
      <c r="A812" s="29"/>
      <c r="B812" s="30"/>
      <c r="C812" s="30"/>
      <c r="D812" s="30"/>
      <c r="E812" s="1"/>
      <c r="F812" s="1"/>
    </row>
    <row r="813" spans="1:6" ht="15.75" customHeight="1">
      <c r="A813" s="29"/>
      <c r="B813" s="30"/>
      <c r="C813" s="30"/>
      <c r="D813" s="30"/>
      <c r="E813" s="1"/>
      <c r="F813" s="1"/>
    </row>
    <row r="814" spans="1:6" ht="15.75" customHeight="1">
      <c r="A814" s="29"/>
      <c r="B814" s="30"/>
      <c r="C814" s="30"/>
      <c r="D814" s="30"/>
      <c r="E814" s="1"/>
      <c r="F814" s="1"/>
    </row>
    <row r="815" spans="1:6" ht="15.75" customHeight="1">
      <c r="A815" s="29"/>
      <c r="B815" s="30"/>
      <c r="C815" s="30"/>
      <c r="D815" s="30"/>
      <c r="E815" s="1"/>
      <c r="F815" s="1"/>
    </row>
    <row r="816" spans="1:6" ht="15.75" customHeight="1">
      <c r="A816" s="29"/>
      <c r="B816" s="30"/>
      <c r="C816" s="30"/>
      <c r="D816" s="30"/>
      <c r="E816" s="1"/>
      <c r="F816" s="1"/>
    </row>
    <row r="817" spans="1:6" ht="15.75" customHeight="1">
      <c r="A817" s="29"/>
      <c r="B817" s="30"/>
      <c r="C817" s="30"/>
      <c r="D817" s="30"/>
      <c r="E817" s="1"/>
      <c r="F817" s="1"/>
    </row>
    <row r="818" spans="1:6" ht="15.75" customHeight="1">
      <c r="A818" s="29"/>
      <c r="B818" s="30"/>
      <c r="C818" s="30"/>
      <c r="D818" s="30"/>
      <c r="E818" s="1"/>
      <c r="F818" s="1"/>
    </row>
    <row r="819" spans="1:6" ht="15.75" customHeight="1">
      <c r="A819" s="29"/>
      <c r="B819" s="30"/>
      <c r="C819" s="30"/>
      <c r="D819" s="30"/>
      <c r="E819" s="1"/>
      <c r="F819" s="1"/>
    </row>
    <row r="820" spans="1:6" ht="15.75" customHeight="1">
      <c r="A820" s="29"/>
      <c r="B820" s="30"/>
      <c r="C820" s="30"/>
      <c r="D820" s="30"/>
      <c r="E820" s="1"/>
      <c r="F820" s="1"/>
    </row>
    <row r="821" spans="1:6" ht="15.75" customHeight="1">
      <c r="A821" s="29"/>
      <c r="B821" s="30"/>
      <c r="C821" s="30"/>
      <c r="D821" s="30"/>
      <c r="E821" s="1"/>
      <c r="F821" s="1"/>
    </row>
    <row r="822" spans="1:6" ht="15.75" customHeight="1">
      <c r="A822" s="29"/>
      <c r="B822" s="30"/>
      <c r="C822" s="30"/>
      <c r="D822" s="30"/>
      <c r="E822" s="1"/>
      <c r="F822" s="1"/>
    </row>
    <row r="823" spans="1:6" ht="15.75" customHeight="1">
      <c r="A823" s="29"/>
      <c r="B823" s="30"/>
      <c r="C823" s="30"/>
      <c r="D823" s="30"/>
      <c r="E823" s="1"/>
      <c r="F823" s="1"/>
    </row>
    <row r="824" spans="1:6" ht="15.75" customHeight="1">
      <c r="A824" s="29"/>
      <c r="B824" s="30"/>
      <c r="C824" s="30"/>
      <c r="D824" s="30"/>
      <c r="E824" s="1"/>
      <c r="F824" s="1"/>
    </row>
    <row r="825" spans="1:6" ht="15.75" customHeight="1">
      <c r="A825" s="29"/>
      <c r="B825" s="30"/>
      <c r="C825" s="30"/>
      <c r="D825" s="30"/>
      <c r="E825" s="1"/>
      <c r="F825" s="1"/>
    </row>
    <row r="826" spans="1:6" ht="15.75" customHeight="1">
      <c r="A826" s="29"/>
      <c r="B826" s="30"/>
      <c r="C826" s="30"/>
      <c r="D826" s="30"/>
      <c r="E826" s="1"/>
      <c r="F826" s="1"/>
    </row>
    <row r="827" spans="1:6" ht="15.75" customHeight="1">
      <c r="A827" s="29"/>
      <c r="B827" s="30"/>
      <c r="C827" s="30"/>
      <c r="D827" s="30"/>
      <c r="E827" s="1"/>
      <c r="F827" s="1"/>
    </row>
    <row r="828" spans="1:6" ht="15.75" customHeight="1">
      <c r="A828" s="29"/>
      <c r="B828" s="30"/>
      <c r="C828" s="30"/>
      <c r="D828" s="30"/>
      <c r="E828" s="1"/>
      <c r="F828" s="1"/>
    </row>
    <row r="829" spans="1:6" ht="15.75" customHeight="1">
      <c r="A829" s="29"/>
      <c r="B829" s="30"/>
      <c r="C829" s="30"/>
      <c r="D829" s="30"/>
      <c r="E829" s="1"/>
      <c r="F829" s="1"/>
    </row>
    <row r="830" spans="1:6" ht="15.75" customHeight="1">
      <c r="A830" s="29"/>
      <c r="B830" s="30"/>
      <c r="C830" s="30"/>
      <c r="D830" s="30"/>
      <c r="E830" s="1"/>
      <c r="F830" s="1"/>
    </row>
    <row r="831" spans="1:6" ht="15.75" customHeight="1">
      <c r="A831" s="29"/>
      <c r="B831" s="30"/>
      <c r="C831" s="30"/>
      <c r="D831" s="30"/>
      <c r="E831" s="1"/>
      <c r="F831" s="1"/>
    </row>
    <row r="832" spans="1:6" ht="15.75" customHeight="1">
      <c r="A832" s="29"/>
      <c r="B832" s="30"/>
      <c r="C832" s="30"/>
      <c r="D832" s="30"/>
      <c r="E832" s="1"/>
      <c r="F832" s="1"/>
    </row>
    <row r="833" spans="1:6" ht="15.75" customHeight="1">
      <c r="A833" s="29"/>
      <c r="B833" s="30"/>
      <c r="C833" s="30"/>
      <c r="D833" s="30"/>
      <c r="E833" s="1"/>
      <c r="F833" s="1"/>
    </row>
    <row r="834" spans="1:6" ht="15.75" customHeight="1">
      <c r="A834" s="29"/>
      <c r="B834" s="30"/>
      <c r="C834" s="30"/>
      <c r="D834" s="30"/>
      <c r="E834" s="1"/>
      <c r="F834" s="1"/>
    </row>
    <row r="835" spans="1:6" ht="15.75" customHeight="1">
      <c r="A835" s="29"/>
      <c r="B835" s="30"/>
      <c r="C835" s="30"/>
      <c r="D835" s="30"/>
      <c r="E835" s="1"/>
      <c r="F835" s="1"/>
    </row>
    <row r="836" spans="1:6" ht="15.75" customHeight="1">
      <c r="A836" s="29"/>
      <c r="B836" s="30"/>
      <c r="C836" s="30"/>
      <c r="D836" s="30"/>
      <c r="E836" s="1"/>
      <c r="F836" s="1"/>
    </row>
    <row r="837" spans="1:6" ht="15.75" customHeight="1">
      <c r="A837" s="29"/>
      <c r="B837" s="30"/>
      <c r="C837" s="30"/>
      <c r="D837" s="30"/>
      <c r="E837" s="1"/>
      <c r="F837" s="1"/>
    </row>
    <row r="838" spans="1:6" ht="15.75" customHeight="1">
      <c r="A838" s="29"/>
      <c r="B838" s="30"/>
      <c r="C838" s="30"/>
      <c r="D838" s="30"/>
      <c r="E838" s="1"/>
      <c r="F838" s="1"/>
    </row>
    <row r="839" spans="1:6" ht="15.75" customHeight="1">
      <c r="A839" s="29"/>
      <c r="B839" s="30"/>
      <c r="C839" s="30"/>
      <c r="D839" s="30"/>
      <c r="E839" s="1"/>
      <c r="F839" s="1"/>
    </row>
    <row r="840" spans="1:6" ht="15.75" customHeight="1">
      <c r="A840" s="29"/>
      <c r="B840" s="30"/>
      <c r="C840" s="30"/>
      <c r="D840" s="30"/>
      <c r="E840" s="1"/>
      <c r="F840" s="1"/>
    </row>
    <row r="841" spans="1:6" ht="15.75" customHeight="1">
      <c r="A841" s="29"/>
      <c r="B841" s="30"/>
      <c r="C841" s="30"/>
      <c r="D841" s="30"/>
      <c r="E841" s="1"/>
      <c r="F841" s="1"/>
    </row>
    <row r="842" spans="1:6" ht="15.75" customHeight="1">
      <c r="A842" s="29"/>
      <c r="B842" s="30"/>
      <c r="C842" s="30"/>
      <c r="D842" s="30"/>
      <c r="E842" s="1"/>
      <c r="F842" s="1"/>
    </row>
    <row r="843" spans="1:6" ht="15.75" customHeight="1">
      <c r="A843" s="29"/>
      <c r="B843" s="30"/>
      <c r="C843" s="30"/>
      <c r="D843" s="30"/>
      <c r="E843" s="1"/>
      <c r="F843" s="1"/>
    </row>
    <row r="844" spans="1:6" ht="15.75" customHeight="1">
      <c r="A844" s="29"/>
      <c r="B844" s="30"/>
      <c r="C844" s="30"/>
      <c r="D844" s="30"/>
      <c r="E844" s="1"/>
      <c r="F844" s="1"/>
    </row>
    <row r="845" spans="1:6" ht="15.75" customHeight="1">
      <c r="A845" s="29"/>
      <c r="B845" s="30"/>
      <c r="C845" s="30"/>
      <c r="D845" s="30"/>
      <c r="E845" s="1"/>
      <c r="F845" s="1"/>
    </row>
    <row r="846" spans="1:6" ht="15.75" customHeight="1">
      <c r="A846" s="29"/>
      <c r="B846" s="30"/>
      <c r="C846" s="30"/>
      <c r="D846" s="30"/>
      <c r="E846" s="1"/>
      <c r="F846" s="1"/>
    </row>
    <row r="847" spans="1:6" ht="15.75" customHeight="1">
      <c r="A847" s="29"/>
      <c r="B847" s="30"/>
      <c r="C847" s="30"/>
      <c r="D847" s="30"/>
      <c r="E847" s="1"/>
      <c r="F847" s="1"/>
    </row>
    <row r="848" spans="1:6" ht="15.75" customHeight="1">
      <c r="A848" s="29"/>
      <c r="B848" s="30"/>
      <c r="C848" s="30"/>
      <c r="D848" s="30"/>
      <c r="E848" s="1"/>
      <c r="F848" s="1"/>
    </row>
    <row r="849" spans="1:6" ht="15.75" customHeight="1">
      <c r="A849" s="29"/>
      <c r="B849" s="30"/>
      <c r="C849" s="30"/>
      <c r="D849" s="30"/>
      <c r="E849" s="1"/>
      <c r="F849" s="1"/>
    </row>
    <row r="850" spans="1:6" ht="15.75" customHeight="1">
      <c r="A850" s="29"/>
      <c r="B850" s="30"/>
      <c r="C850" s="30"/>
      <c r="D850" s="30"/>
      <c r="E850" s="1"/>
      <c r="F850" s="1"/>
    </row>
    <row r="851" spans="1:6" ht="15.75" customHeight="1">
      <c r="A851" s="29"/>
      <c r="B851" s="30"/>
      <c r="C851" s="30"/>
      <c r="D851" s="30"/>
      <c r="E851" s="1"/>
      <c r="F851" s="1"/>
    </row>
    <row r="852" spans="1:6" ht="15.75" customHeight="1">
      <c r="A852" s="29"/>
      <c r="B852" s="30"/>
      <c r="C852" s="30"/>
      <c r="D852" s="30"/>
      <c r="E852" s="1"/>
      <c r="F852" s="1"/>
    </row>
    <row r="853" spans="1:6" ht="15.75" customHeight="1">
      <c r="A853" s="29"/>
      <c r="B853" s="30"/>
      <c r="C853" s="30"/>
      <c r="D853" s="30"/>
      <c r="E853" s="1"/>
      <c r="F853" s="1"/>
    </row>
    <row r="854" spans="1:6" ht="15.75" customHeight="1">
      <c r="A854" s="29"/>
      <c r="B854" s="30"/>
      <c r="C854" s="30"/>
      <c r="D854" s="30"/>
      <c r="E854" s="1"/>
      <c r="F854" s="1"/>
    </row>
    <row r="855" spans="1:6" ht="15.75" customHeight="1">
      <c r="A855" s="29"/>
      <c r="B855" s="30"/>
      <c r="C855" s="30"/>
      <c r="D855" s="30"/>
      <c r="E855" s="1"/>
      <c r="F855" s="1"/>
    </row>
    <row r="856" spans="1:6" ht="15.75" customHeight="1">
      <c r="A856" s="29"/>
      <c r="B856" s="30"/>
      <c r="C856" s="30"/>
      <c r="D856" s="30"/>
      <c r="E856" s="1"/>
      <c r="F856" s="1"/>
    </row>
    <row r="857" spans="1:6" ht="15.75" customHeight="1">
      <c r="A857" s="29"/>
      <c r="B857" s="30"/>
      <c r="C857" s="30"/>
      <c r="D857" s="30"/>
      <c r="E857" s="1"/>
      <c r="F857" s="1"/>
    </row>
    <row r="858" spans="1:6" ht="15.75" customHeight="1">
      <c r="A858" s="29"/>
      <c r="B858" s="30"/>
      <c r="C858" s="30"/>
      <c r="D858" s="30"/>
      <c r="E858" s="1"/>
      <c r="F858" s="1"/>
    </row>
    <row r="859" spans="1:6" ht="15.75" customHeight="1">
      <c r="A859" s="29"/>
      <c r="B859" s="30"/>
      <c r="C859" s="30"/>
      <c r="D859" s="30"/>
      <c r="E859" s="1"/>
      <c r="F859" s="1"/>
    </row>
    <row r="860" spans="1:6" ht="15.75" customHeight="1">
      <c r="A860" s="29"/>
      <c r="B860" s="30"/>
      <c r="C860" s="30"/>
      <c r="D860" s="30"/>
      <c r="E860" s="1"/>
      <c r="F860" s="1"/>
    </row>
    <row r="861" spans="1:6" ht="15.75" customHeight="1">
      <c r="A861" s="29"/>
      <c r="B861" s="30"/>
      <c r="C861" s="30"/>
      <c r="D861" s="30"/>
      <c r="E861" s="1"/>
      <c r="F861" s="1"/>
    </row>
    <row r="862" spans="1:6" ht="15.75" customHeight="1">
      <c r="A862" s="29"/>
      <c r="B862" s="30"/>
      <c r="C862" s="30"/>
      <c r="D862" s="30"/>
      <c r="E862" s="1"/>
      <c r="F862" s="1"/>
    </row>
    <row r="863" spans="1:6" ht="15.75" customHeight="1">
      <c r="A863" s="29"/>
      <c r="B863" s="30"/>
      <c r="C863" s="30"/>
      <c r="D863" s="30"/>
      <c r="E863" s="1"/>
      <c r="F863" s="1"/>
    </row>
    <row r="864" spans="1:6" ht="15.75" customHeight="1">
      <c r="A864" s="29"/>
      <c r="B864" s="30"/>
      <c r="C864" s="30"/>
      <c r="D864" s="30"/>
      <c r="E864" s="1"/>
      <c r="F864" s="1"/>
    </row>
    <row r="865" spans="1:6" ht="15.75" customHeight="1">
      <c r="A865" s="29"/>
      <c r="B865" s="30"/>
      <c r="C865" s="30"/>
      <c r="D865" s="30"/>
      <c r="E865" s="1"/>
      <c r="F865" s="1"/>
    </row>
    <row r="866" spans="1:6" ht="15.75" customHeight="1">
      <c r="A866" s="29"/>
      <c r="B866" s="30"/>
      <c r="C866" s="30"/>
      <c r="D866" s="30"/>
      <c r="E866" s="1"/>
      <c r="F866" s="1"/>
    </row>
    <row r="867" spans="1:6" ht="15.75" customHeight="1">
      <c r="A867" s="29"/>
      <c r="B867" s="30"/>
      <c r="C867" s="30"/>
      <c r="D867" s="30"/>
      <c r="E867" s="1"/>
      <c r="F867" s="1"/>
    </row>
    <row r="868" spans="1:6" ht="15.75" customHeight="1">
      <c r="A868" s="29"/>
      <c r="B868" s="30"/>
      <c r="C868" s="30"/>
      <c r="D868" s="30"/>
      <c r="E868" s="1"/>
      <c r="F868" s="1"/>
    </row>
    <row r="869" spans="1:6" ht="15.75" customHeight="1">
      <c r="A869" s="29"/>
      <c r="B869" s="30"/>
      <c r="C869" s="30"/>
      <c r="D869" s="30"/>
      <c r="E869" s="1"/>
      <c r="F869" s="1"/>
    </row>
    <row r="870" spans="1:6" ht="15.75" customHeight="1">
      <c r="A870" s="29"/>
      <c r="B870" s="30"/>
      <c r="C870" s="30"/>
      <c r="D870" s="30"/>
      <c r="E870" s="1"/>
      <c r="F870" s="1"/>
    </row>
    <row r="871" spans="1:6" ht="15.75" customHeight="1">
      <c r="A871" s="29"/>
      <c r="B871" s="30"/>
      <c r="C871" s="30"/>
      <c r="D871" s="30"/>
      <c r="E871" s="1"/>
      <c r="F871" s="1"/>
    </row>
    <row r="872" spans="1:6" ht="15.75" customHeight="1">
      <c r="A872" s="29"/>
      <c r="B872" s="30"/>
      <c r="C872" s="30"/>
      <c r="D872" s="30"/>
      <c r="E872" s="1"/>
      <c r="F872" s="1"/>
    </row>
    <row r="873" spans="1:6" ht="15.75" customHeight="1">
      <c r="A873" s="29"/>
      <c r="B873" s="30"/>
      <c r="C873" s="30"/>
      <c r="D873" s="30"/>
      <c r="E873" s="1"/>
      <c r="F873" s="1"/>
    </row>
    <row r="874" spans="1:6" ht="15.75" customHeight="1">
      <c r="A874" s="29"/>
      <c r="B874" s="30"/>
      <c r="C874" s="30"/>
      <c r="D874" s="30"/>
      <c r="E874" s="1"/>
      <c r="F874" s="1"/>
    </row>
    <row r="875" spans="1:6" ht="15.75" customHeight="1">
      <c r="A875" s="29"/>
      <c r="B875" s="30"/>
      <c r="C875" s="30"/>
      <c r="D875" s="30"/>
      <c r="E875" s="1"/>
      <c r="F875" s="1"/>
    </row>
    <row r="876" spans="1:6" ht="15.75" customHeight="1">
      <c r="A876" s="29"/>
      <c r="B876" s="30"/>
      <c r="C876" s="30"/>
      <c r="D876" s="30"/>
      <c r="E876" s="1"/>
      <c r="F876" s="1"/>
    </row>
    <row r="877" spans="1:6" ht="15.75" customHeight="1">
      <c r="A877" s="29"/>
      <c r="B877" s="30"/>
      <c r="C877" s="30"/>
      <c r="D877" s="30"/>
      <c r="E877" s="1"/>
      <c r="F877" s="1"/>
    </row>
    <row r="878" spans="1:6" ht="15.75" customHeight="1">
      <c r="A878" s="29"/>
      <c r="B878" s="30"/>
      <c r="C878" s="30"/>
      <c r="D878" s="30"/>
      <c r="E878" s="1"/>
      <c r="F878" s="1"/>
    </row>
    <row r="879" spans="1:6" ht="15.75" customHeight="1">
      <c r="A879" s="29"/>
      <c r="B879" s="30"/>
      <c r="C879" s="30"/>
      <c r="D879" s="30"/>
      <c r="E879" s="1"/>
      <c r="F879" s="1"/>
    </row>
    <row r="880" spans="1:6" ht="15.75" customHeight="1">
      <c r="A880" s="29"/>
      <c r="B880" s="30"/>
      <c r="C880" s="30"/>
      <c r="D880" s="30"/>
      <c r="E880" s="1"/>
      <c r="F880" s="1"/>
    </row>
    <row r="881" spans="1:6" ht="15.75" customHeight="1">
      <c r="A881" s="29"/>
      <c r="B881" s="30"/>
      <c r="C881" s="30"/>
      <c r="D881" s="30"/>
      <c r="E881" s="1"/>
      <c r="F881" s="1"/>
    </row>
    <row r="882" spans="1:6" ht="15.75" customHeight="1">
      <c r="A882" s="29"/>
      <c r="B882" s="30"/>
      <c r="C882" s="30"/>
      <c r="D882" s="30"/>
      <c r="E882" s="1"/>
      <c r="F882" s="1"/>
    </row>
    <row r="883" spans="1:6" ht="15.75" customHeight="1">
      <c r="A883" s="29"/>
      <c r="B883" s="30"/>
      <c r="C883" s="30"/>
      <c r="D883" s="30"/>
      <c r="E883" s="1"/>
      <c r="F883" s="1"/>
    </row>
    <row r="884" spans="1:6" ht="15.75" customHeight="1">
      <c r="A884" s="29"/>
      <c r="B884" s="30"/>
      <c r="C884" s="30"/>
      <c r="D884" s="30"/>
      <c r="E884" s="1"/>
      <c r="F884" s="1"/>
    </row>
    <row r="885" spans="1:6" ht="15.75" customHeight="1">
      <c r="A885" s="29"/>
      <c r="B885" s="30"/>
      <c r="C885" s="30"/>
      <c r="D885" s="30"/>
      <c r="E885" s="1"/>
      <c r="F885" s="1"/>
    </row>
    <row r="886" spans="1:6" ht="15.75" customHeight="1">
      <c r="A886" s="29"/>
      <c r="B886" s="30"/>
      <c r="C886" s="30"/>
      <c r="D886" s="30"/>
      <c r="E886" s="1"/>
      <c r="F886" s="1"/>
    </row>
    <row r="887" spans="1:6" ht="15.75" customHeight="1">
      <c r="A887" s="29"/>
      <c r="B887" s="30"/>
      <c r="C887" s="30"/>
      <c r="D887" s="30"/>
      <c r="E887" s="1"/>
      <c r="F887" s="1"/>
    </row>
    <row r="888" spans="1:6" ht="15.75" customHeight="1">
      <c r="A888" s="29"/>
      <c r="B888" s="30"/>
      <c r="C888" s="30"/>
      <c r="D888" s="30"/>
      <c r="E888" s="1"/>
      <c r="F888" s="1"/>
    </row>
    <row r="889" spans="1:6" ht="15.75" customHeight="1">
      <c r="A889" s="29"/>
      <c r="B889" s="30"/>
      <c r="C889" s="30"/>
      <c r="D889" s="30"/>
      <c r="E889" s="1"/>
      <c r="F889" s="1"/>
    </row>
    <row r="890" spans="1:6" ht="15.75" customHeight="1">
      <c r="A890" s="29"/>
      <c r="B890" s="30"/>
      <c r="C890" s="30"/>
      <c r="D890" s="30"/>
      <c r="E890" s="1"/>
      <c r="F890" s="1"/>
    </row>
    <row r="891" spans="1:6" ht="15.75" customHeight="1">
      <c r="A891" s="29"/>
      <c r="B891" s="30"/>
      <c r="C891" s="30"/>
      <c r="D891" s="30"/>
      <c r="E891" s="1"/>
      <c r="F891" s="1"/>
    </row>
    <row r="892" spans="1:6" ht="15.75" customHeight="1">
      <c r="A892" s="29"/>
      <c r="B892" s="30"/>
      <c r="C892" s="30"/>
      <c r="D892" s="30"/>
      <c r="E892" s="1"/>
      <c r="F892" s="1"/>
    </row>
    <row r="893" spans="1:6" ht="15.75" customHeight="1">
      <c r="A893" s="29"/>
      <c r="B893" s="30"/>
      <c r="C893" s="30"/>
      <c r="D893" s="30"/>
      <c r="E893" s="1"/>
      <c r="F893" s="1"/>
    </row>
    <row r="894" spans="1:6" ht="15.75" customHeight="1">
      <c r="A894" s="29"/>
      <c r="B894" s="30"/>
      <c r="C894" s="30"/>
      <c r="D894" s="30"/>
      <c r="E894" s="1"/>
      <c r="F894" s="1"/>
    </row>
    <row r="895" spans="1:6" ht="15.75" customHeight="1">
      <c r="A895" s="29"/>
      <c r="B895" s="30"/>
      <c r="C895" s="30"/>
      <c r="D895" s="30"/>
      <c r="E895" s="1"/>
      <c r="F895" s="1"/>
    </row>
    <row r="896" spans="1:6" ht="15.75" customHeight="1">
      <c r="A896" s="29"/>
      <c r="B896" s="30"/>
      <c r="C896" s="30"/>
      <c r="D896" s="30"/>
      <c r="E896" s="1"/>
      <c r="F896" s="1"/>
    </row>
    <row r="897" spans="1:6" ht="15.75" customHeight="1">
      <c r="A897" s="29"/>
      <c r="B897" s="30"/>
      <c r="C897" s="30"/>
      <c r="D897" s="30"/>
      <c r="E897" s="1"/>
      <c r="F897" s="1"/>
    </row>
    <row r="898" spans="1:6" ht="15.75" customHeight="1">
      <c r="A898" s="29"/>
      <c r="B898" s="30"/>
      <c r="C898" s="30"/>
      <c r="D898" s="30"/>
      <c r="E898" s="1"/>
      <c r="F898" s="1"/>
    </row>
    <row r="899" spans="1:6" ht="15.75" customHeight="1">
      <c r="A899" s="29"/>
      <c r="B899" s="30"/>
      <c r="C899" s="30"/>
      <c r="D899" s="30"/>
      <c r="E899" s="1"/>
      <c r="F899" s="1"/>
    </row>
    <row r="900" spans="1:6" ht="15.75" customHeight="1">
      <c r="A900" s="29"/>
      <c r="B900" s="30"/>
      <c r="C900" s="30"/>
      <c r="D900" s="30"/>
      <c r="E900" s="1"/>
      <c r="F900" s="1"/>
    </row>
    <row r="901" spans="1:6" ht="15.75" customHeight="1">
      <c r="A901" s="29"/>
      <c r="B901" s="30"/>
      <c r="C901" s="30"/>
      <c r="D901" s="30"/>
      <c r="E901" s="1"/>
      <c r="F901" s="1"/>
    </row>
    <row r="902" spans="1:6" ht="15.75" customHeight="1">
      <c r="A902" s="29"/>
      <c r="B902" s="30"/>
      <c r="C902" s="30"/>
      <c r="D902" s="30"/>
      <c r="E902" s="1"/>
      <c r="F902" s="1"/>
    </row>
    <row r="903" spans="1:6" ht="15.75" customHeight="1">
      <c r="A903" s="29"/>
      <c r="B903" s="30"/>
      <c r="C903" s="30"/>
      <c r="D903" s="30"/>
      <c r="E903" s="1"/>
      <c r="F903" s="1"/>
    </row>
    <row r="904" spans="1:6" ht="15.75" customHeight="1">
      <c r="A904" s="29"/>
      <c r="B904" s="30"/>
      <c r="C904" s="30"/>
      <c r="D904" s="30"/>
      <c r="E904" s="1"/>
      <c r="F904" s="1"/>
    </row>
    <row r="905" spans="1:6" ht="15.75" customHeight="1">
      <c r="A905" s="29"/>
      <c r="B905" s="30"/>
      <c r="C905" s="30"/>
      <c r="D905" s="30"/>
      <c r="E905" s="1"/>
      <c r="F905" s="1"/>
    </row>
    <row r="906" spans="1:6" ht="15.75" customHeight="1">
      <c r="A906" s="29"/>
      <c r="B906" s="30"/>
      <c r="C906" s="30"/>
      <c r="D906" s="30"/>
      <c r="E906" s="1"/>
      <c r="F906" s="1"/>
    </row>
    <row r="907" spans="1:6" ht="15.75" customHeight="1">
      <c r="A907" s="29"/>
      <c r="B907" s="30"/>
      <c r="C907" s="30"/>
      <c r="D907" s="30"/>
      <c r="E907" s="1"/>
      <c r="F907" s="1"/>
    </row>
    <row r="908" spans="1:6" ht="15.75" customHeight="1">
      <c r="A908" s="29"/>
      <c r="B908" s="30"/>
      <c r="C908" s="30"/>
      <c r="D908" s="30"/>
      <c r="E908" s="1"/>
      <c r="F908" s="1"/>
    </row>
    <row r="909" spans="1:6" ht="15.75" customHeight="1">
      <c r="A909" s="29"/>
      <c r="B909" s="30"/>
      <c r="C909" s="30"/>
      <c r="D909" s="30"/>
      <c r="E909" s="1"/>
      <c r="F909" s="1"/>
    </row>
    <row r="910" spans="1:6" ht="15.75" customHeight="1">
      <c r="A910" s="29"/>
      <c r="B910" s="30"/>
      <c r="C910" s="30"/>
      <c r="D910" s="30"/>
      <c r="E910" s="1"/>
      <c r="F910" s="1"/>
    </row>
    <row r="911" spans="1:6" ht="15.75" customHeight="1">
      <c r="A911" s="29"/>
      <c r="B911" s="30"/>
      <c r="C911" s="30"/>
      <c r="D911" s="30"/>
      <c r="E911" s="1"/>
      <c r="F911" s="1"/>
    </row>
    <row r="912" spans="1:6" ht="15.75" customHeight="1">
      <c r="A912" s="29"/>
      <c r="B912" s="30"/>
      <c r="C912" s="30"/>
      <c r="D912" s="30"/>
      <c r="E912" s="1"/>
      <c r="F912" s="1"/>
    </row>
    <row r="913" spans="1:6" ht="15.75" customHeight="1">
      <c r="A913" s="29"/>
      <c r="B913" s="30"/>
      <c r="C913" s="30"/>
      <c r="D913" s="30"/>
      <c r="E913" s="1"/>
      <c r="F913" s="1"/>
    </row>
    <row r="914" spans="1:6" ht="15.75" customHeight="1">
      <c r="A914" s="29"/>
      <c r="B914" s="30"/>
      <c r="C914" s="30"/>
      <c r="D914" s="30"/>
      <c r="E914" s="1"/>
      <c r="F914" s="1"/>
    </row>
    <row r="915" spans="1:6" ht="15.75" customHeight="1">
      <c r="A915" s="29"/>
      <c r="B915" s="30"/>
      <c r="C915" s="30"/>
      <c r="D915" s="30"/>
      <c r="E915" s="1"/>
      <c r="F915" s="1"/>
    </row>
    <row r="916" spans="1:6" ht="15.75" customHeight="1">
      <c r="A916" s="29"/>
      <c r="B916" s="30"/>
      <c r="C916" s="30"/>
      <c r="D916" s="30"/>
      <c r="E916" s="1"/>
      <c r="F916" s="1"/>
    </row>
    <row r="917" spans="1:6" ht="15.75" customHeight="1">
      <c r="A917" s="29"/>
      <c r="B917" s="30"/>
      <c r="C917" s="30"/>
      <c r="D917" s="30"/>
      <c r="E917" s="1"/>
      <c r="F917" s="1"/>
    </row>
    <row r="918" spans="1:6" ht="15.75" customHeight="1">
      <c r="A918" s="29"/>
      <c r="B918" s="30"/>
      <c r="C918" s="30"/>
      <c r="D918" s="30"/>
      <c r="E918" s="1"/>
      <c r="F918" s="1"/>
    </row>
    <row r="919" spans="1:6" ht="15.75" customHeight="1">
      <c r="A919" s="29"/>
      <c r="B919" s="30"/>
      <c r="C919" s="30"/>
      <c r="D919" s="30"/>
      <c r="E919" s="1"/>
      <c r="F919" s="1"/>
    </row>
    <row r="920" spans="1:6" ht="15.75" customHeight="1">
      <c r="A920" s="29"/>
      <c r="B920" s="30"/>
      <c r="C920" s="30"/>
      <c r="D920" s="30"/>
      <c r="E920" s="1"/>
      <c r="F920" s="1"/>
    </row>
    <row r="921" spans="1:6" ht="15.75" customHeight="1">
      <c r="A921" s="29"/>
      <c r="B921" s="30"/>
      <c r="C921" s="30"/>
      <c r="D921" s="30"/>
      <c r="E921" s="1"/>
      <c r="F921" s="1"/>
    </row>
    <row r="922" spans="1:6" ht="15.75" customHeight="1">
      <c r="A922" s="29"/>
      <c r="B922" s="30"/>
      <c r="C922" s="30"/>
      <c r="D922" s="30"/>
      <c r="E922" s="1"/>
      <c r="F922" s="1"/>
    </row>
    <row r="923" spans="1:6" ht="15.75" customHeight="1">
      <c r="A923" s="29"/>
      <c r="B923" s="30"/>
      <c r="C923" s="30"/>
      <c r="D923" s="30"/>
      <c r="E923" s="1"/>
      <c r="F923" s="1"/>
    </row>
    <row r="924" spans="1:6" ht="15.75" customHeight="1">
      <c r="A924" s="29"/>
      <c r="B924" s="30"/>
      <c r="C924" s="30"/>
      <c r="D924" s="30"/>
      <c r="E924" s="1"/>
      <c r="F924" s="1"/>
    </row>
    <row r="925" spans="1:6" ht="15.75" customHeight="1">
      <c r="A925" s="29"/>
      <c r="B925" s="30"/>
      <c r="C925" s="30"/>
      <c r="D925" s="30"/>
      <c r="E925" s="1"/>
      <c r="F925" s="1"/>
    </row>
    <row r="926" spans="1:6" ht="15.75" customHeight="1">
      <c r="A926" s="29"/>
      <c r="B926" s="30"/>
      <c r="C926" s="30"/>
      <c r="D926" s="30"/>
      <c r="E926" s="1"/>
      <c r="F926" s="1"/>
    </row>
    <row r="927" spans="1:6" ht="15.75" customHeight="1">
      <c r="A927" s="29"/>
      <c r="B927" s="30"/>
      <c r="C927" s="30"/>
      <c r="D927" s="30"/>
      <c r="E927" s="1"/>
      <c r="F927" s="1"/>
    </row>
    <row r="928" spans="1:6" ht="15.75" customHeight="1">
      <c r="A928" s="29"/>
      <c r="B928" s="30"/>
      <c r="C928" s="30"/>
      <c r="D928" s="30"/>
      <c r="E928" s="1"/>
      <c r="F928" s="1"/>
    </row>
    <row r="929" spans="1:6" ht="15.75" customHeight="1">
      <c r="A929" s="29"/>
      <c r="B929" s="30"/>
      <c r="C929" s="30"/>
      <c r="D929" s="30"/>
      <c r="E929" s="1"/>
      <c r="F929" s="1"/>
    </row>
    <row r="930" spans="1:6" ht="15.75" customHeight="1">
      <c r="A930" s="29"/>
      <c r="B930" s="30"/>
      <c r="C930" s="30"/>
      <c r="D930" s="30"/>
      <c r="E930" s="1"/>
      <c r="F930" s="1"/>
    </row>
    <row r="931" spans="1:6" ht="15.75" customHeight="1">
      <c r="A931" s="29"/>
      <c r="B931" s="30"/>
      <c r="C931" s="30"/>
      <c r="D931" s="30"/>
      <c r="E931" s="1"/>
      <c r="F931" s="1"/>
    </row>
    <row r="932" spans="1:6" ht="15.75" customHeight="1">
      <c r="A932" s="29"/>
      <c r="B932" s="30"/>
      <c r="C932" s="30"/>
      <c r="D932" s="30"/>
      <c r="E932" s="1"/>
      <c r="F932" s="1"/>
    </row>
    <row r="933" spans="1:6" ht="15.75" customHeight="1">
      <c r="A933" s="29"/>
      <c r="B933" s="30"/>
      <c r="C933" s="30"/>
      <c r="D933" s="30"/>
      <c r="E933" s="1"/>
      <c r="F933" s="1"/>
    </row>
    <row r="934" spans="1:6" ht="15.75" customHeight="1">
      <c r="A934" s="29"/>
      <c r="B934" s="30"/>
      <c r="C934" s="30"/>
      <c r="D934" s="30"/>
      <c r="E934" s="1"/>
      <c r="F934" s="1"/>
    </row>
    <row r="935" spans="1:6" ht="15.75" customHeight="1">
      <c r="A935" s="29"/>
      <c r="B935" s="30"/>
      <c r="C935" s="30"/>
      <c r="D935" s="30"/>
      <c r="E935" s="1"/>
      <c r="F935" s="1"/>
    </row>
    <row r="936" spans="1:6" ht="15.75" customHeight="1">
      <c r="A936" s="29"/>
      <c r="B936" s="30"/>
      <c r="C936" s="30"/>
      <c r="D936" s="30"/>
      <c r="E936" s="1"/>
      <c r="F936" s="1"/>
    </row>
    <row r="937" spans="1:6" ht="15.75" customHeight="1">
      <c r="A937" s="29"/>
      <c r="B937" s="30"/>
      <c r="C937" s="30"/>
      <c r="D937" s="30"/>
      <c r="E937" s="1"/>
      <c r="F937" s="1"/>
    </row>
    <row r="938" spans="1:6" ht="15.75" customHeight="1">
      <c r="A938" s="29"/>
      <c r="B938" s="30"/>
      <c r="C938" s="30"/>
      <c r="D938" s="30"/>
      <c r="E938" s="1"/>
      <c r="F938" s="1"/>
    </row>
    <row r="939" spans="1:6" ht="15.75" customHeight="1">
      <c r="A939" s="29"/>
      <c r="B939" s="30"/>
      <c r="C939" s="30"/>
      <c r="D939" s="30"/>
      <c r="E939" s="1"/>
      <c r="F939" s="1"/>
    </row>
    <row r="940" spans="1:6" ht="15.75" customHeight="1">
      <c r="A940" s="29"/>
      <c r="B940" s="30"/>
      <c r="C940" s="30"/>
      <c r="D940" s="30"/>
      <c r="E940" s="1"/>
      <c r="F940" s="1"/>
    </row>
    <row r="941" spans="1:6" ht="15.75" customHeight="1">
      <c r="A941" s="29"/>
      <c r="B941" s="30"/>
      <c r="C941" s="30"/>
      <c r="D941" s="30"/>
      <c r="E941" s="1"/>
      <c r="F941" s="1"/>
    </row>
    <row r="942" spans="1:6" ht="15.75" customHeight="1">
      <c r="A942" s="29"/>
      <c r="B942" s="30"/>
      <c r="C942" s="30"/>
      <c r="D942" s="30"/>
      <c r="E942" s="1"/>
      <c r="F942" s="1"/>
    </row>
    <row r="943" spans="1:6" ht="15.75" customHeight="1">
      <c r="A943" s="29"/>
      <c r="B943" s="30"/>
      <c r="C943" s="30"/>
      <c r="D943" s="30"/>
      <c r="E943" s="1"/>
      <c r="F943" s="1"/>
    </row>
    <row r="944" spans="1:6" ht="15.75" customHeight="1">
      <c r="A944" s="29"/>
      <c r="B944" s="30"/>
      <c r="C944" s="30"/>
      <c r="D944" s="30"/>
      <c r="E944" s="1"/>
      <c r="F944" s="1"/>
    </row>
    <row r="945" spans="1:6" ht="15.75" customHeight="1">
      <c r="A945" s="29"/>
      <c r="B945" s="30"/>
      <c r="C945" s="30"/>
      <c r="D945" s="30"/>
      <c r="E945" s="1"/>
      <c r="F945" s="1"/>
    </row>
    <row r="946" spans="1:6" ht="15.75" customHeight="1">
      <c r="A946" s="29"/>
      <c r="B946" s="30"/>
      <c r="C946" s="30"/>
      <c r="D946" s="30"/>
      <c r="E946" s="1"/>
      <c r="F946" s="1"/>
    </row>
    <row r="947" spans="1:6" ht="15.75" customHeight="1">
      <c r="A947" s="29"/>
      <c r="B947" s="30"/>
      <c r="C947" s="30"/>
      <c r="D947" s="30"/>
      <c r="E947" s="1"/>
      <c r="F947" s="1"/>
    </row>
    <row r="948" spans="1:6" ht="15.75" customHeight="1">
      <c r="A948" s="29"/>
      <c r="B948" s="30"/>
      <c r="C948" s="30"/>
      <c r="D948" s="30"/>
      <c r="E948" s="1"/>
      <c r="F948" s="1"/>
    </row>
    <row r="949" spans="1:6" ht="15.75" customHeight="1">
      <c r="A949" s="29"/>
      <c r="B949" s="30"/>
      <c r="C949" s="30"/>
      <c r="D949" s="30"/>
      <c r="E949" s="1"/>
      <c r="F949" s="1"/>
    </row>
    <row r="950" spans="1:6" ht="15.75" customHeight="1">
      <c r="A950" s="29"/>
      <c r="B950" s="30"/>
      <c r="C950" s="30"/>
      <c r="D950" s="30"/>
      <c r="E950" s="1"/>
      <c r="F950" s="1"/>
    </row>
    <row r="951" spans="1:6" ht="15.75" customHeight="1">
      <c r="A951" s="29"/>
      <c r="B951" s="30"/>
      <c r="C951" s="30"/>
      <c r="D951" s="30"/>
      <c r="E951" s="1"/>
      <c r="F951" s="1"/>
    </row>
    <row r="952" spans="1:6" ht="15.75" customHeight="1">
      <c r="A952" s="29"/>
      <c r="B952" s="30"/>
      <c r="C952" s="30"/>
      <c r="D952" s="30"/>
      <c r="E952" s="1"/>
      <c r="F952" s="1"/>
    </row>
    <row r="953" spans="1:6" ht="15.75" customHeight="1">
      <c r="A953" s="29"/>
      <c r="B953" s="30"/>
      <c r="C953" s="30"/>
      <c r="D953" s="30"/>
      <c r="E953" s="1"/>
      <c r="F953" s="1"/>
    </row>
    <row r="954" spans="1:6" ht="15.75" customHeight="1">
      <c r="A954" s="29"/>
      <c r="B954" s="30"/>
      <c r="C954" s="30"/>
      <c r="D954" s="30"/>
      <c r="E954" s="1"/>
      <c r="F954" s="1"/>
    </row>
    <row r="955" spans="1:6" ht="15.75" customHeight="1">
      <c r="A955" s="29"/>
      <c r="B955" s="30"/>
      <c r="C955" s="30"/>
      <c r="D955" s="30"/>
      <c r="E955" s="1"/>
      <c r="F955" s="1"/>
    </row>
    <row r="956" spans="1:6" ht="15.75" customHeight="1">
      <c r="A956" s="29"/>
      <c r="B956" s="30"/>
      <c r="C956" s="30"/>
      <c r="D956" s="30"/>
      <c r="E956" s="1"/>
      <c r="F956" s="1"/>
    </row>
    <row r="957" spans="1:6" ht="15.75" customHeight="1">
      <c r="A957" s="29"/>
      <c r="B957" s="30"/>
      <c r="C957" s="30"/>
      <c r="D957" s="30"/>
      <c r="E957" s="1"/>
      <c r="F957" s="1"/>
    </row>
    <row r="958" spans="1:6" ht="15.75" customHeight="1">
      <c r="A958" s="29"/>
      <c r="B958" s="30"/>
      <c r="C958" s="30"/>
      <c r="D958" s="30"/>
      <c r="E958" s="1"/>
      <c r="F958" s="1"/>
    </row>
    <row r="959" spans="1:6" ht="15.75" customHeight="1">
      <c r="A959" s="29"/>
      <c r="B959" s="30"/>
      <c r="C959" s="30"/>
      <c r="D959" s="30"/>
      <c r="E959" s="1"/>
      <c r="F959" s="1"/>
    </row>
    <row r="960" spans="1:6" ht="15.75" customHeight="1">
      <c r="A960" s="29"/>
      <c r="B960" s="30"/>
      <c r="C960" s="30"/>
      <c r="D960" s="30"/>
      <c r="E960" s="1"/>
      <c r="F960" s="1"/>
    </row>
    <row r="961" spans="1:6" ht="15.75" customHeight="1">
      <c r="A961" s="29"/>
      <c r="B961" s="30"/>
      <c r="C961" s="30"/>
      <c r="D961" s="30"/>
      <c r="E961" s="1"/>
      <c r="F961" s="1"/>
    </row>
    <row r="962" spans="1:6" ht="15.75" customHeight="1">
      <c r="A962" s="29"/>
      <c r="B962" s="30"/>
      <c r="C962" s="30"/>
      <c r="D962" s="30"/>
      <c r="E962" s="1"/>
      <c r="F962" s="1"/>
    </row>
    <row r="963" spans="1:6" ht="15.75" customHeight="1">
      <c r="A963" s="29"/>
      <c r="B963" s="30"/>
      <c r="C963" s="30"/>
      <c r="D963" s="30"/>
      <c r="E963" s="1"/>
      <c r="F963" s="1"/>
    </row>
    <row r="964" spans="1:6" ht="15.75" customHeight="1">
      <c r="A964" s="29"/>
      <c r="B964" s="30"/>
      <c r="C964" s="30"/>
      <c r="D964" s="30"/>
      <c r="E964" s="1"/>
      <c r="F964" s="1"/>
    </row>
    <row r="965" spans="1:6" ht="15.75" customHeight="1">
      <c r="A965" s="29"/>
      <c r="B965" s="30"/>
      <c r="C965" s="30"/>
      <c r="D965" s="30"/>
      <c r="E965" s="1"/>
      <c r="F965" s="1"/>
    </row>
    <row r="966" spans="1:6" ht="15.75" customHeight="1">
      <c r="A966" s="29"/>
      <c r="B966" s="30"/>
      <c r="C966" s="30"/>
      <c r="D966" s="30"/>
      <c r="E966" s="1"/>
      <c r="F966" s="1"/>
    </row>
    <row r="967" spans="1:6" ht="15.75" customHeight="1">
      <c r="A967" s="29"/>
      <c r="B967" s="30"/>
      <c r="C967" s="30"/>
      <c r="D967" s="30"/>
      <c r="E967" s="1"/>
      <c r="F967" s="1"/>
    </row>
    <row r="968" spans="1:6" ht="15.75" customHeight="1">
      <c r="A968" s="29"/>
      <c r="B968" s="30"/>
      <c r="C968" s="30"/>
      <c r="D968" s="30"/>
      <c r="E968" s="1"/>
      <c r="F968" s="1"/>
    </row>
    <row r="969" spans="1:6" ht="15.75" customHeight="1">
      <c r="A969" s="29"/>
      <c r="B969" s="30"/>
      <c r="C969" s="30"/>
      <c r="D969" s="30"/>
      <c r="E969" s="1"/>
      <c r="F969" s="1"/>
    </row>
    <row r="970" spans="1:6" ht="15.75" customHeight="1">
      <c r="A970" s="29"/>
      <c r="B970" s="30"/>
      <c r="C970" s="30"/>
      <c r="D970" s="30"/>
      <c r="E970" s="1"/>
      <c r="F970" s="1"/>
    </row>
    <row r="971" spans="1:6" ht="15.75" customHeight="1">
      <c r="A971" s="29"/>
      <c r="B971" s="30"/>
      <c r="C971" s="30"/>
      <c r="D971" s="30"/>
      <c r="E971" s="1"/>
      <c r="F971" s="1"/>
    </row>
    <row r="972" spans="1:6" ht="15.75" customHeight="1">
      <c r="A972" s="29"/>
      <c r="B972" s="30"/>
      <c r="C972" s="30"/>
      <c r="D972" s="30"/>
      <c r="E972" s="1"/>
      <c r="F972" s="1"/>
    </row>
    <row r="973" spans="1:6" ht="15.75" customHeight="1">
      <c r="A973" s="29"/>
      <c r="B973" s="30"/>
      <c r="C973" s="30"/>
      <c r="D973" s="30"/>
      <c r="E973" s="1"/>
      <c r="F973" s="1"/>
    </row>
    <row r="974" spans="1:6" ht="15.75" customHeight="1">
      <c r="A974" s="29"/>
      <c r="B974" s="30"/>
      <c r="C974" s="30"/>
      <c r="D974" s="30"/>
      <c r="E974" s="1"/>
      <c r="F974" s="1"/>
    </row>
    <row r="975" spans="1:6" ht="15.75" customHeight="1">
      <c r="A975" s="29"/>
      <c r="B975" s="30"/>
      <c r="C975" s="30"/>
      <c r="D975" s="30"/>
      <c r="E975" s="1"/>
      <c r="F975" s="1"/>
    </row>
    <row r="976" spans="1:6" ht="15.75" customHeight="1">
      <c r="A976" s="29"/>
      <c r="B976" s="30"/>
      <c r="C976" s="30"/>
      <c r="D976" s="30"/>
      <c r="E976" s="1"/>
      <c r="F976" s="1"/>
    </row>
    <row r="977" spans="1:6" ht="15.75" customHeight="1">
      <c r="A977" s="29"/>
      <c r="B977" s="30"/>
      <c r="C977" s="30"/>
      <c r="D977" s="30"/>
      <c r="E977" s="1"/>
      <c r="F977" s="1"/>
    </row>
    <row r="978" spans="1:6" ht="15.75" customHeight="1">
      <c r="A978" s="29"/>
      <c r="B978" s="30"/>
      <c r="C978" s="30"/>
      <c r="D978" s="30"/>
      <c r="E978" s="1"/>
      <c r="F978" s="1"/>
    </row>
    <row r="979" spans="1:6" ht="15.75" customHeight="1">
      <c r="A979" s="29"/>
      <c r="B979" s="30"/>
      <c r="C979" s="30"/>
      <c r="D979" s="30"/>
      <c r="E979" s="1"/>
      <c r="F979" s="1"/>
    </row>
    <row r="980" spans="1:6" ht="15.75" customHeight="1">
      <c r="A980" s="29"/>
      <c r="B980" s="30"/>
      <c r="C980" s="30"/>
      <c r="D980" s="30"/>
      <c r="E980" s="1"/>
      <c r="F980" s="1"/>
    </row>
    <row r="981" spans="1:6" ht="15.75" customHeight="1">
      <c r="A981" s="29"/>
      <c r="B981" s="30"/>
      <c r="C981" s="30"/>
      <c r="D981" s="30"/>
      <c r="E981" s="1"/>
      <c r="F981" s="1"/>
    </row>
    <row r="982" spans="1:6" ht="15.75" customHeight="1">
      <c r="A982" s="29"/>
      <c r="B982" s="30"/>
      <c r="C982" s="30"/>
      <c r="D982" s="30"/>
      <c r="E982" s="1"/>
      <c r="F982" s="1"/>
    </row>
    <row r="983" spans="1:6" ht="15.75" customHeight="1">
      <c r="A983" s="29"/>
      <c r="B983" s="30"/>
      <c r="C983" s="30"/>
      <c r="D983" s="30"/>
      <c r="E983" s="1"/>
      <c r="F983" s="1"/>
    </row>
    <row r="984" spans="1:6" ht="15.75" customHeight="1">
      <c r="A984" s="29"/>
      <c r="B984" s="30"/>
      <c r="C984" s="30"/>
      <c r="D984" s="30"/>
      <c r="E984" s="1"/>
      <c r="F984" s="1"/>
    </row>
    <row r="985" spans="1:6" ht="15.75" customHeight="1">
      <c r="A985" s="29"/>
      <c r="B985" s="30"/>
      <c r="C985" s="30"/>
      <c r="D985" s="30"/>
      <c r="E985" s="1"/>
      <c r="F985" s="1"/>
    </row>
    <row r="986" spans="1:6" ht="15.75" customHeight="1">
      <c r="A986" s="29"/>
      <c r="B986" s="30"/>
      <c r="C986" s="30"/>
      <c r="D986" s="30"/>
      <c r="E986" s="1"/>
      <c r="F986" s="1"/>
    </row>
    <row r="987" spans="1:6" ht="15.75" customHeight="1">
      <c r="A987" s="29"/>
      <c r="B987" s="30"/>
      <c r="C987" s="30"/>
      <c r="D987" s="30"/>
      <c r="E987" s="1"/>
      <c r="F987" s="1"/>
    </row>
    <row r="988" spans="1:6" ht="15.75" customHeight="1">
      <c r="A988" s="29"/>
      <c r="B988" s="30"/>
      <c r="C988" s="30"/>
      <c r="D988" s="30"/>
      <c r="E988" s="1"/>
      <c r="F988" s="1"/>
    </row>
    <row r="989" spans="1:6" ht="15.75" customHeight="1">
      <c r="A989" s="29"/>
      <c r="B989" s="30"/>
      <c r="C989" s="30"/>
      <c r="D989" s="30"/>
      <c r="E989" s="1"/>
      <c r="F989" s="1"/>
    </row>
    <row r="990" spans="1:6" ht="15.75" customHeight="1">
      <c r="A990" s="29"/>
      <c r="B990" s="30"/>
      <c r="C990" s="30"/>
      <c r="D990" s="30"/>
      <c r="E990" s="1"/>
      <c r="F990" s="1"/>
    </row>
    <row r="991" spans="1:6" ht="15.75" customHeight="1">
      <c r="A991" s="29"/>
      <c r="B991" s="30"/>
      <c r="C991" s="30"/>
      <c r="D991" s="30"/>
      <c r="E991" s="1"/>
      <c r="F991" s="1"/>
    </row>
    <row r="992" spans="1:6" ht="15.75" customHeight="1">
      <c r="A992" s="29"/>
      <c r="B992" s="30"/>
      <c r="C992" s="30"/>
      <c r="D992" s="30"/>
      <c r="E992" s="1"/>
      <c r="F992" s="1"/>
    </row>
    <row r="993" spans="1:6" ht="15.75" customHeight="1">
      <c r="A993" s="29"/>
      <c r="B993" s="30"/>
      <c r="C993" s="30"/>
      <c r="D993" s="30"/>
      <c r="E993" s="1"/>
      <c r="F993" s="1"/>
    </row>
    <row r="994" spans="1:6" ht="15.75" customHeight="1">
      <c r="A994" s="29"/>
      <c r="B994" s="30"/>
      <c r="C994" s="30"/>
      <c r="D994" s="30"/>
      <c r="E994" s="1"/>
      <c r="F994" s="1"/>
    </row>
    <row r="995" spans="1:6" ht="15.75" customHeight="1">
      <c r="A995" s="29"/>
      <c r="B995" s="30"/>
      <c r="C995" s="30"/>
      <c r="D995" s="30"/>
      <c r="E995" s="1"/>
      <c r="F995" s="1"/>
    </row>
    <row r="996" spans="1:6" ht="15.75" customHeight="1">
      <c r="A996" s="29"/>
      <c r="B996" s="30"/>
      <c r="C996" s="30"/>
      <c r="D996" s="30"/>
      <c r="E996" s="1"/>
      <c r="F996" s="1"/>
    </row>
    <row r="997" spans="1:6" ht="15.75" customHeight="1">
      <c r="A997" s="29"/>
      <c r="B997" s="30"/>
      <c r="C997" s="30"/>
      <c r="D997" s="30"/>
      <c r="E997" s="1"/>
      <c r="F997" s="1"/>
    </row>
    <row r="998" spans="1:6" ht="15.75" customHeight="1">
      <c r="A998" s="29"/>
      <c r="B998" s="30"/>
      <c r="C998" s="30"/>
      <c r="D998" s="30"/>
      <c r="E998" s="1"/>
      <c r="F998" s="1"/>
    </row>
    <row r="999" spans="1:6" ht="15.75" customHeight="1">
      <c r="A999" s="29"/>
      <c r="B999" s="30"/>
      <c r="C999" s="30"/>
      <c r="D999" s="30"/>
      <c r="E999" s="1"/>
      <c r="F999" s="1"/>
    </row>
    <row r="1000" spans="1:6" ht="15.75" customHeight="1">
      <c r="A1000" s="29"/>
      <c r="B1000" s="30"/>
      <c r="C1000" s="30"/>
      <c r="D1000" s="30"/>
      <c r="E1000" s="1"/>
      <c r="F1000" s="1"/>
    </row>
  </sheetData>
  <mergeCells count="4">
    <mergeCell ref="A2:F2"/>
    <mergeCell ref="A4:F4"/>
    <mergeCell ref="A5:F5"/>
    <mergeCell ref="A30:F30"/>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baseColWidth="10" defaultColWidth="14.42578125" defaultRowHeight="15" customHeight="1"/>
  <cols>
    <col min="1" max="1" width="19.140625" customWidth="1"/>
    <col min="2" max="2" width="10.140625" customWidth="1"/>
    <col min="3" max="3" width="27.7109375" customWidth="1"/>
    <col min="4" max="4" width="23.42578125" customWidth="1"/>
    <col min="5" max="5" width="15.140625" customWidth="1"/>
    <col min="6" max="6" width="16.7109375" customWidth="1"/>
    <col min="7" max="7" width="10.7109375" customWidth="1"/>
    <col min="8" max="8" width="16.140625" customWidth="1"/>
    <col min="9" max="9" width="20.42578125" customWidth="1"/>
    <col min="10" max="26" width="8" customWidth="1"/>
  </cols>
  <sheetData>
    <row r="1" spans="1:26">
      <c r="A1" s="29"/>
      <c r="B1" s="30"/>
      <c r="C1" s="30"/>
      <c r="D1" s="30"/>
      <c r="E1" s="30"/>
      <c r="F1" s="30"/>
      <c r="G1" s="30"/>
      <c r="H1" s="1"/>
    </row>
    <row r="2" spans="1:26" ht="35.25" customHeight="1">
      <c r="A2" s="1236" t="s">
        <v>1255</v>
      </c>
      <c r="B2" s="1231"/>
      <c r="C2" s="1231"/>
      <c r="D2" s="1231"/>
      <c r="E2" s="1231"/>
      <c r="F2" s="1231"/>
      <c r="G2" s="1231"/>
      <c r="H2" s="1232"/>
      <c r="I2" s="32"/>
      <c r="J2" s="32"/>
      <c r="K2" s="32"/>
      <c r="L2" s="32"/>
      <c r="M2" s="32"/>
      <c r="N2" s="32"/>
      <c r="O2" s="32"/>
      <c r="P2" s="32"/>
      <c r="Q2" s="32"/>
      <c r="R2" s="32"/>
      <c r="S2" s="32"/>
      <c r="T2" s="32"/>
      <c r="U2" s="32"/>
      <c r="V2" s="32"/>
      <c r="W2" s="32"/>
      <c r="X2" s="32"/>
      <c r="Y2" s="32"/>
      <c r="Z2" s="32"/>
    </row>
    <row r="3" spans="1:26">
      <c r="A3" s="164"/>
      <c r="B3" s="164"/>
      <c r="C3" s="164"/>
      <c r="D3" s="164"/>
      <c r="E3" s="164"/>
      <c r="F3" s="164"/>
      <c r="G3" s="164"/>
      <c r="H3" s="31"/>
      <c r="I3" s="32"/>
      <c r="J3" s="32"/>
      <c r="K3" s="32"/>
      <c r="L3" s="32"/>
      <c r="M3" s="32"/>
      <c r="N3" s="32"/>
      <c r="O3" s="32"/>
      <c r="P3" s="32"/>
      <c r="Q3" s="32"/>
      <c r="R3" s="32"/>
      <c r="S3" s="32"/>
      <c r="T3" s="32"/>
      <c r="U3" s="32"/>
      <c r="V3" s="32"/>
      <c r="W3" s="32"/>
      <c r="X3" s="32"/>
      <c r="Y3" s="32"/>
      <c r="Z3" s="32"/>
    </row>
    <row r="4" spans="1:26">
      <c r="A4" s="1239" t="s">
        <v>1256</v>
      </c>
      <c r="B4" s="1231"/>
      <c r="C4" s="1231"/>
      <c r="D4" s="1231"/>
      <c r="E4" s="1231"/>
      <c r="F4" s="1231"/>
      <c r="G4" s="1231"/>
      <c r="H4" s="1232"/>
      <c r="I4" s="163"/>
      <c r="J4" s="163"/>
      <c r="K4" s="163"/>
      <c r="L4" s="163"/>
      <c r="M4" s="163"/>
      <c r="N4" s="163"/>
      <c r="O4" s="163"/>
      <c r="P4" s="163"/>
      <c r="Q4" s="163"/>
      <c r="R4" s="163"/>
      <c r="S4" s="163"/>
      <c r="T4" s="163"/>
      <c r="U4" s="163"/>
      <c r="V4" s="163"/>
      <c r="W4" s="163"/>
      <c r="X4" s="163"/>
      <c r="Y4" s="163"/>
      <c r="Z4" s="163"/>
    </row>
    <row r="5" spans="1:26">
      <c r="A5" s="1237" t="s">
        <v>1257</v>
      </c>
      <c r="B5" s="1231"/>
      <c r="C5" s="1231"/>
      <c r="D5" s="1231"/>
      <c r="E5" s="1231"/>
      <c r="F5" s="1231"/>
      <c r="G5" s="1231"/>
      <c r="H5" s="1232"/>
      <c r="I5" s="163"/>
      <c r="J5" s="163"/>
      <c r="K5" s="163"/>
      <c r="L5" s="163"/>
      <c r="M5" s="163"/>
      <c r="N5" s="163"/>
      <c r="O5" s="163"/>
      <c r="P5" s="163"/>
      <c r="Q5" s="163"/>
      <c r="R5" s="163"/>
      <c r="S5" s="163"/>
      <c r="T5" s="163"/>
      <c r="U5" s="163"/>
      <c r="V5" s="163"/>
      <c r="W5" s="163"/>
      <c r="X5" s="163"/>
      <c r="Y5" s="163"/>
      <c r="Z5" s="163"/>
    </row>
    <row r="6" spans="1:26">
      <c r="A6" s="1237" t="s">
        <v>1258</v>
      </c>
      <c r="B6" s="1231"/>
      <c r="C6" s="1231"/>
      <c r="D6" s="1231"/>
      <c r="E6" s="1231"/>
      <c r="F6" s="1231"/>
      <c r="G6" s="1231"/>
      <c r="H6" s="1232"/>
      <c r="I6" s="163"/>
      <c r="J6" s="163"/>
      <c r="K6" s="163"/>
      <c r="L6" s="163"/>
      <c r="M6" s="163"/>
      <c r="N6" s="163"/>
      <c r="O6" s="163"/>
      <c r="P6" s="163"/>
      <c r="Q6" s="163"/>
      <c r="R6" s="163"/>
      <c r="S6" s="163"/>
      <c r="T6" s="163"/>
      <c r="U6" s="163"/>
      <c r="V6" s="163"/>
      <c r="W6" s="163"/>
      <c r="X6" s="163"/>
      <c r="Y6" s="163"/>
      <c r="Z6" s="163"/>
    </row>
    <row r="7" spans="1:26" ht="409.5" customHeight="1">
      <c r="A7" s="1230" t="s">
        <v>1259</v>
      </c>
      <c r="B7" s="1231"/>
      <c r="C7" s="1231"/>
      <c r="D7" s="1231"/>
      <c r="E7" s="1231"/>
      <c r="F7" s="1231"/>
      <c r="G7" s="1231"/>
      <c r="H7" s="1232"/>
      <c r="I7" s="163"/>
      <c r="J7" s="163"/>
      <c r="K7" s="163"/>
      <c r="L7" s="163"/>
      <c r="M7" s="163"/>
      <c r="N7" s="163"/>
      <c r="O7" s="163"/>
      <c r="P7" s="163"/>
      <c r="Q7" s="163"/>
      <c r="R7" s="163"/>
      <c r="S7" s="163"/>
      <c r="T7" s="163"/>
      <c r="U7" s="163"/>
      <c r="V7" s="163"/>
      <c r="W7" s="163"/>
      <c r="X7" s="163"/>
      <c r="Y7" s="163"/>
      <c r="Z7" s="163"/>
    </row>
    <row r="8" spans="1:26">
      <c r="A8" s="33"/>
      <c r="B8" s="34"/>
      <c r="C8" s="34"/>
      <c r="D8" s="34"/>
      <c r="E8" s="34"/>
      <c r="F8" s="34"/>
      <c r="G8" s="34"/>
      <c r="H8" s="31"/>
      <c r="I8" s="32"/>
      <c r="J8" s="32"/>
      <c r="K8" s="32"/>
      <c r="L8" s="32"/>
      <c r="M8" s="32"/>
      <c r="N8" s="32"/>
      <c r="O8" s="32"/>
      <c r="P8" s="32"/>
      <c r="Q8" s="32"/>
      <c r="R8" s="32"/>
      <c r="S8" s="32"/>
      <c r="T8" s="32"/>
      <c r="U8" s="32"/>
      <c r="V8" s="32"/>
      <c r="W8" s="32"/>
      <c r="X8" s="32"/>
      <c r="Y8" s="32"/>
      <c r="Z8" s="32"/>
    </row>
    <row r="9" spans="1:26" ht="51" customHeight="1">
      <c r="A9" s="248" t="s">
        <v>1260</v>
      </c>
      <c r="B9" s="248" t="s">
        <v>9</v>
      </c>
      <c r="C9" s="248" t="s">
        <v>1261</v>
      </c>
      <c r="D9" s="248" t="s">
        <v>1262</v>
      </c>
      <c r="E9" s="248" t="s">
        <v>1263</v>
      </c>
      <c r="F9" s="248" t="s">
        <v>1264</v>
      </c>
      <c r="G9" s="35" t="s">
        <v>111</v>
      </c>
      <c r="H9" s="35" t="s">
        <v>1265</v>
      </c>
      <c r="I9" s="37" t="s">
        <v>113</v>
      </c>
      <c r="J9" s="32"/>
      <c r="K9" s="32"/>
      <c r="L9" s="32"/>
      <c r="M9" s="32"/>
      <c r="N9" s="32"/>
      <c r="O9" s="32"/>
      <c r="P9" s="32"/>
      <c r="Q9" s="32"/>
      <c r="R9" s="32"/>
      <c r="S9" s="32"/>
      <c r="T9" s="32"/>
      <c r="U9" s="32"/>
      <c r="V9" s="32"/>
      <c r="W9" s="32"/>
      <c r="X9" s="32"/>
      <c r="Y9" s="32"/>
      <c r="Z9" s="32"/>
    </row>
    <row r="10" spans="1:26">
      <c r="A10" s="115"/>
      <c r="B10" s="112"/>
      <c r="C10" s="112"/>
      <c r="D10" s="224"/>
      <c r="E10" s="224"/>
      <c r="F10" s="224"/>
      <c r="G10" s="224"/>
      <c r="H10" s="374"/>
      <c r="I10" s="114"/>
      <c r="J10" s="32"/>
      <c r="K10" s="32"/>
      <c r="L10" s="32"/>
      <c r="M10" s="32"/>
      <c r="N10" s="32"/>
      <c r="O10" s="32"/>
      <c r="P10" s="32"/>
      <c r="Q10" s="32"/>
      <c r="R10" s="32"/>
      <c r="S10" s="32"/>
      <c r="T10" s="32"/>
      <c r="U10" s="32"/>
      <c r="V10" s="32"/>
      <c r="W10" s="32"/>
      <c r="X10" s="32"/>
      <c r="Y10" s="32"/>
      <c r="Z10" s="32"/>
    </row>
    <row r="11" spans="1:26">
      <c r="A11" s="115"/>
      <c r="B11" s="112"/>
      <c r="C11" s="112"/>
      <c r="D11" s="224"/>
      <c r="E11" s="224"/>
      <c r="F11" s="224"/>
      <c r="G11" s="224"/>
      <c r="H11" s="374"/>
      <c r="I11" s="114"/>
      <c r="J11" s="32"/>
      <c r="K11" s="32"/>
      <c r="L11" s="32"/>
      <c r="M11" s="32"/>
      <c r="N11" s="32"/>
      <c r="O11" s="32"/>
      <c r="P11" s="32"/>
      <c r="Q11" s="32"/>
      <c r="R11" s="32"/>
      <c r="S11" s="32"/>
      <c r="T11" s="32"/>
      <c r="U11" s="32"/>
      <c r="V11" s="32"/>
      <c r="W11" s="32"/>
      <c r="X11" s="32"/>
      <c r="Y11" s="32"/>
      <c r="Z11" s="32"/>
    </row>
    <row r="12" spans="1:26">
      <c r="A12" s="115"/>
      <c r="B12" s="112"/>
      <c r="C12" s="112"/>
      <c r="D12" s="224"/>
      <c r="E12" s="224"/>
      <c r="F12" s="224"/>
      <c r="G12" s="224"/>
      <c r="H12" s="374"/>
      <c r="I12" s="114"/>
      <c r="J12" s="32"/>
      <c r="K12" s="32"/>
      <c r="L12" s="32"/>
      <c r="M12" s="32"/>
      <c r="N12" s="32"/>
      <c r="O12" s="32"/>
      <c r="P12" s="32"/>
      <c r="Q12" s="32"/>
      <c r="R12" s="32"/>
      <c r="S12" s="32"/>
      <c r="T12" s="32"/>
      <c r="U12" s="32"/>
      <c r="V12" s="32"/>
      <c r="W12" s="32"/>
      <c r="X12" s="32"/>
      <c r="Y12" s="32"/>
      <c r="Z12" s="32"/>
    </row>
    <row r="13" spans="1:26">
      <c r="A13" s="115"/>
      <c r="B13" s="112"/>
      <c r="C13" s="112"/>
      <c r="D13" s="224"/>
      <c r="E13" s="224"/>
      <c r="F13" s="224"/>
      <c r="G13" s="224"/>
      <c r="H13" s="374"/>
      <c r="I13" s="114"/>
      <c r="J13" s="32"/>
      <c r="K13" s="32"/>
      <c r="L13" s="32"/>
      <c r="M13" s="32"/>
      <c r="N13" s="32"/>
      <c r="O13" s="32"/>
      <c r="P13" s="32"/>
      <c r="Q13" s="32"/>
      <c r="R13" s="32"/>
      <c r="S13" s="32"/>
      <c r="T13" s="32"/>
      <c r="U13" s="32"/>
      <c r="V13" s="32"/>
      <c r="W13" s="32"/>
      <c r="X13" s="32"/>
      <c r="Y13" s="32"/>
      <c r="Z13" s="32"/>
    </row>
    <row r="14" spans="1:26">
      <c r="A14" s="115"/>
      <c r="B14" s="112"/>
      <c r="C14" s="112"/>
      <c r="D14" s="224"/>
      <c r="E14" s="224"/>
      <c r="F14" s="224"/>
      <c r="G14" s="224"/>
      <c r="H14" s="374"/>
      <c r="I14" s="114"/>
      <c r="J14" s="32"/>
      <c r="K14" s="32"/>
      <c r="L14" s="32"/>
      <c r="M14" s="32"/>
      <c r="N14" s="32"/>
      <c r="O14" s="32"/>
      <c r="P14" s="32"/>
      <c r="Q14" s="32"/>
      <c r="R14" s="32"/>
      <c r="S14" s="32"/>
      <c r="T14" s="32"/>
      <c r="U14" s="32"/>
      <c r="V14" s="32"/>
      <c r="W14" s="32"/>
      <c r="X14" s="32"/>
      <c r="Y14" s="32"/>
      <c r="Z14" s="32"/>
    </row>
    <row r="15" spans="1:26">
      <c r="A15" s="115"/>
      <c r="B15" s="112"/>
      <c r="C15" s="112"/>
      <c r="D15" s="224"/>
      <c r="E15" s="224"/>
      <c r="F15" s="224"/>
      <c r="G15" s="224"/>
      <c r="H15" s="374"/>
      <c r="I15" s="114"/>
      <c r="J15" s="32"/>
      <c r="K15" s="32"/>
      <c r="L15" s="32"/>
      <c r="M15" s="32"/>
      <c r="N15" s="32"/>
      <c r="O15" s="32"/>
      <c r="P15" s="32"/>
      <c r="Q15" s="32"/>
      <c r="R15" s="32"/>
      <c r="S15" s="32"/>
      <c r="T15" s="32"/>
      <c r="U15" s="32"/>
      <c r="V15" s="32"/>
      <c r="W15" s="32"/>
      <c r="X15" s="32"/>
      <c r="Y15" s="32"/>
      <c r="Z15" s="32"/>
    </row>
    <row r="16" spans="1:26">
      <c r="A16" s="115"/>
      <c r="B16" s="112"/>
      <c r="C16" s="112"/>
      <c r="D16" s="224"/>
      <c r="E16" s="224"/>
      <c r="F16" s="224"/>
      <c r="G16" s="224"/>
      <c r="H16" s="374"/>
      <c r="I16" s="114"/>
      <c r="J16" s="32"/>
      <c r="K16" s="32"/>
      <c r="L16" s="32"/>
      <c r="M16" s="32"/>
      <c r="N16" s="32"/>
      <c r="O16" s="32"/>
      <c r="P16" s="32"/>
      <c r="Q16" s="32"/>
      <c r="R16" s="32"/>
      <c r="S16" s="32"/>
      <c r="T16" s="32"/>
      <c r="U16" s="32"/>
      <c r="V16" s="32"/>
      <c r="W16" s="32"/>
      <c r="X16" s="32"/>
      <c r="Y16" s="32"/>
      <c r="Z16" s="32"/>
    </row>
    <row r="17" spans="1:26">
      <c r="A17" s="115"/>
      <c r="B17" s="112"/>
      <c r="C17" s="112"/>
      <c r="D17" s="224"/>
      <c r="E17" s="224"/>
      <c r="F17" s="224"/>
      <c r="G17" s="224"/>
      <c r="H17" s="374"/>
      <c r="I17" s="114"/>
      <c r="J17" s="32"/>
      <c r="K17" s="32"/>
      <c r="L17" s="32"/>
      <c r="M17" s="32"/>
      <c r="N17" s="32"/>
      <c r="O17" s="32"/>
      <c r="P17" s="32"/>
      <c r="Q17" s="32"/>
      <c r="R17" s="32"/>
      <c r="S17" s="32"/>
      <c r="T17" s="32"/>
      <c r="U17" s="32"/>
      <c r="V17" s="32"/>
      <c r="W17" s="32"/>
      <c r="X17" s="32"/>
      <c r="Y17" s="32"/>
      <c r="Z17" s="32"/>
    </row>
    <row r="18" spans="1:26">
      <c r="A18" s="115"/>
      <c r="B18" s="112"/>
      <c r="C18" s="112"/>
      <c r="D18" s="224"/>
      <c r="E18" s="224"/>
      <c r="F18" s="224"/>
      <c r="G18" s="224"/>
      <c r="H18" s="374"/>
      <c r="I18" s="114"/>
      <c r="J18" s="32"/>
      <c r="K18" s="32"/>
      <c r="L18" s="32"/>
      <c r="M18" s="32"/>
      <c r="N18" s="32"/>
      <c r="O18" s="32"/>
      <c r="P18" s="32"/>
      <c r="Q18" s="32"/>
      <c r="R18" s="32"/>
      <c r="S18" s="32"/>
      <c r="T18" s="32"/>
      <c r="U18" s="32"/>
      <c r="V18" s="32"/>
      <c r="W18" s="32"/>
      <c r="X18" s="32"/>
      <c r="Y18" s="32"/>
      <c r="Z18" s="32"/>
    </row>
    <row r="19" spans="1:26">
      <c r="A19" s="115"/>
      <c r="B19" s="112"/>
      <c r="C19" s="112"/>
      <c r="D19" s="224"/>
      <c r="E19" s="224"/>
      <c r="F19" s="224"/>
      <c r="G19" s="224"/>
      <c r="H19" s="374"/>
      <c r="I19" s="114"/>
      <c r="J19" s="32"/>
      <c r="K19" s="32"/>
      <c r="L19" s="32"/>
      <c r="M19" s="32"/>
      <c r="N19" s="32"/>
      <c r="O19" s="32"/>
      <c r="P19" s="32"/>
      <c r="Q19" s="32"/>
      <c r="R19" s="32"/>
      <c r="S19" s="32"/>
      <c r="T19" s="32"/>
      <c r="U19" s="32"/>
      <c r="V19" s="32"/>
      <c r="W19" s="32"/>
      <c r="X19" s="32"/>
      <c r="Y19" s="32"/>
      <c r="Z19" s="32"/>
    </row>
    <row r="20" spans="1:26">
      <c r="A20" s="115"/>
      <c r="B20" s="112"/>
      <c r="C20" s="112"/>
      <c r="D20" s="224"/>
      <c r="E20" s="224"/>
      <c r="F20" s="224"/>
      <c r="G20" s="224"/>
      <c r="H20" s="374"/>
      <c r="I20" s="114"/>
      <c r="J20" s="32"/>
      <c r="K20" s="32"/>
      <c r="L20" s="32"/>
      <c r="M20" s="32"/>
      <c r="N20" s="32"/>
      <c r="O20" s="32"/>
      <c r="P20" s="32"/>
      <c r="Q20" s="32"/>
      <c r="R20" s="32"/>
      <c r="S20" s="32"/>
      <c r="T20" s="32"/>
      <c r="U20" s="32"/>
      <c r="V20" s="32"/>
      <c r="W20" s="32"/>
      <c r="X20" s="32"/>
      <c r="Y20" s="32"/>
      <c r="Z20" s="32"/>
    </row>
    <row r="21" spans="1:26" ht="15.75" customHeight="1">
      <c r="A21" s="115"/>
      <c r="B21" s="112"/>
      <c r="C21" s="112"/>
      <c r="D21" s="224"/>
      <c r="E21" s="224"/>
      <c r="F21" s="224"/>
      <c r="G21" s="224"/>
      <c r="H21" s="374"/>
      <c r="I21" s="114"/>
      <c r="J21" s="32"/>
      <c r="K21" s="32"/>
      <c r="L21" s="32"/>
      <c r="M21" s="32"/>
      <c r="N21" s="32"/>
      <c r="O21" s="32"/>
      <c r="P21" s="32"/>
      <c r="Q21" s="32"/>
      <c r="R21" s="32"/>
      <c r="S21" s="32"/>
      <c r="T21" s="32"/>
      <c r="U21" s="32"/>
      <c r="V21" s="32"/>
      <c r="W21" s="32"/>
      <c r="X21" s="32"/>
      <c r="Y21" s="32"/>
      <c r="Z21" s="32"/>
    </row>
    <row r="22" spans="1:26" ht="15.75" customHeight="1">
      <c r="A22" s="115"/>
      <c r="B22" s="112"/>
      <c r="C22" s="112"/>
      <c r="D22" s="224"/>
      <c r="E22" s="224"/>
      <c r="F22" s="224"/>
      <c r="G22" s="224"/>
      <c r="H22" s="374"/>
      <c r="I22" s="114"/>
      <c r="J22" s="32"/>
      <c r="K22" s="32"/>
      <c r="L22" s="32"/>
      <c r="M22" s="32"/>
      <c r="N22" s="32"/>
      <c r="O22" s="32"/>
      <c r="P22" s="32"/>
      <c r="Q22" s="32"/>
      <c r="R22" s="32"/>
      <c r="S22" s="32"/>
      <c r="T22" s="32"/>
      <c r="U22" s="32"/>
      <c r="V22" s="32"/>
      <c r="W22" s="32"/>
      <c r="X22" s="32"/>
      <c r="Y22" s="32"/>
      <c r="Z22" s="32"/>
    </row>
    <row r="23" spans="1:26" ht="15.75" customHeight="1">
      <c r="A23" s="115"/>
      <c r="B23" s="112"/>
      <c r="C23" s="112"/>
      <c r="D23" s="224"/>
      <c r="E23" s="224"/>
      <c r="F23" s="224"/>
      <c r="G23" s="224"/>
      <c r="H23" s="374"/>
      <c r="I23" s="114"/>
      <c r="J23" s="32"/>
      <c r="K23" s="32"/>
      <c r="L23" s="32"/>
      <c r="M23" s="32"/>
      <c r="N23" s="32"/>
      <c r="O23" s="32"/>
      <c r="P23" s="32"/>
      <c r="Q23" s="32"/>
      <c r="R23" s="32"/>
      <c r="S23" s="32"/>
      <c r="T23" s="32"/>
      <c r="U23" s="32"/>
      <c r="V23" s="32"/>
      <c r="W23" s="32"/>
      <c r="X23" s="32"/>
      <c r="Y23" s="32"/>
      <c r="Z23" s="32"/>
    </row>
    <row r="24" spans="1:26" ht="15.75" customHeight="1">
      <c r="A24" s="115"/>
      <c r="B24" s="112"/>
      <c r="C24" s="112"/>
      <c r="D24" s="224"/>
      <c r="E24" s="224"/>
      <c r="F24" s="224"/>
      <c r="G24" s="224"/>
      <c r="H24" s="374"/>
      <c r="I24" s="114"/>
      <c r="J24" s="32"/>
      <c r="K24" s="32"/>
      <c r="L24" s="32"/>
      <c r="M24" s="32"/>
      <c r="N24" s="32"/>
      <c r="O24" s="32"/>
      <c r="P24" s="32"/>
      <c r="Q24" s="32"/>
      <c r="R24" s="32"/>
      <c r="S24" s="32"/>
      <c r="T24" s="32"/>
      <c r="U24" s="32"/>
      <c r="V24" s="32"/>
      <c r="W24" s="32"/>
      <c r="X24" s="32"/>
      <c r="Y24" s="32"/>
      <c r="Z24" s="32"/>
    </row>
    <row r="25" spans="1:26" ht="15.75" customHeight="1">
      <c r="A25" s="115"/>
      <c r="B25" s="112"/>
      <c r="C25" s="112"/>
      <c r="D25" s="224"/>
      <c r="E25" s="224"/>
      <c r="F25" s="224"/>
      <c r="G25" s="224"/>
      <c r="H25" s="374"/>
      <c r="I25" s="114"/>
      <c r="J25" s="32"/>
      <c r="K25" s="32"/>
      <c r="L25" s="32"/>
      <c r="M25" s="32"/>
      <c r="N25" s="32"/>
      <c r="O25" s="32"/>
      <c r="P25" s="32"/>
      <c r="Q25" s="32"/>
      <c r="R25" s="32"/>
      <c r="S25" s="32"/>
      <c r="T25" s="32"/>
      <c r="U25" s="32"/>
      <c r="V25" s="32"/>
      <c r="W25" s="32"/>
      <c r="X25" s="32"/>
      <c r="Y25" s="32"/>
      <c r="Z25" s="32"/>
    </row>
    <row r="26" spans="1:26" ht="15.75" customHeight="1">
      <c r="A26" s="115"/>
      <c r="B26" s="112"/>
      <c r="C26" s="112"/>
      <c r="D26" s="224"/>
      <c r="E26" s="224"/>
      <c r="F26" s="224"/>
      <c r="G26" s="224"/>
      <c r="H26" s="374"/>
      <c r="I26" s="114"/>
      <c r="J26" s="32"/>
      <c r="K26" s="32"/>
      <c r="L26" s="32"/>
      <c r="M26" s="32"/>
      <c r="N26" s="32"/>
      <c r="O26" s="32"/>
      <c r="P26" s="32"/>
      <c r="Q26" s="32"/>
      <c r="R26" s="32"/>
      <c r="S26" s="32"/>
      <c r="T26" s="32"/>
      <c r="U26" s="32"/>
      <c r="V26" s="32"/>
      <c r="W26" s="32"/>
      <c r="X26" s="32"/>
      <c r="Y26" s="32"/>
      <c r="Z26" s="32"/>
    </row>
    <row r="27" spans="1:26" ht="15.75" customHeight="1">
      <c r="A27" s="115"/>
      <c r="B27" s="112"/>
      <c r="C27" s="112"/>
      <c r="D27" s="224"/>
      <c r="E27" s="224"/>
      <c r="F27" s="224"/>
      <c r="G27" s="224"/>
      <c r="H27" s="374"/>
      <c r="I27" s="114"/>
      <c r="J27" s="32"/>
      <c r="K27" s="32"/>
      <c r="L27" s="32"/>
      <c r="M27" s="32"/>
      <c r="N27" s="32"/>
      <c r="O27" s="32"/>
      <c r="P27" s="32"/>
      <c r="Q27" s="32"/>
      <c r="R27" s="32"/>
      <c r="S27" s="32"/>
      <c r="T27" s="32"/>
      <c r="U27" s="32"/>
      <c r="V27" s="32"/>
      <c r="W27" s="32"/>
      <c r="X27" s="32"/>
      <c r="Y27" s="32"/>
      <c r="Z27" s="32"/>
    </row>
    <row r="28" spans="1:26" ht="15.75" customHeight="1">
      <c r="A28" s="115"/>
      <c r="B28" s="112"/>
      <c r="C28" s="112"/>
      <c r="D28" s="224"/>
      <c r="E28" s="224"/>
      <c r="F28" s="224"/>
      <c r="G28" s="224"/>
      <c r="H28" s="374"/>
      <c r="I28" s="114"/>
      <c r="J28" s="32"/>
      <c r="K28" s="32"/>
      <c r="L28" s="32"/>
      <c r="M28" s="32"/>
      <c r="N28" s="32"/>
      <c r="O28" s="32"/>
      <c r="P28" s="32"/>
      <c r="Q28" s="32"/>
      <c r="R28" s="32"/>
      <c r="S28" s="32"/>
      <c r="T28" s="32"/>
      <c r="U28" s="32"/>
      <c r="V28" s="32"/>
      <c r="W28" s="32"/>
      <c r="X28" s="32"/>
      <c r="Y28" s="32"/>
      <c r="Z28" s="32"/>
    </row>
    <row r="29" spans="1:26" ht="15.75" customHeight="1">
      <c r="A29" s="115"/>
      <c r="B29" s="112"/>
      <c r="C29" s="112"/>
      <c r="D29" s="224"/>
      <c r="E29" s="224"/>
      <c r="F29" s="224"/>
      <c r="G29" s="224"/>
      <c r="H29" s="374"/>
      <c r="I29" s="114"/>
      <c r="J29" s="32"/>
      <c r="K29" s="32"/>
      <c r="L29" s="32"/>
      <c r="M29" s="32"/>
      <c r="N29" s="32"/>
      <c r="O29" s="32"/>
      <c r="P29" s="32"/>
      <c r="Q29" s="32"/>
      <c r="R29" s="32"/>
      <c r="S29" s="32"/>
      <c r="T29" s="32"/>
      <c r="U29" s="32"/>
      <c r="V29" s="32"/>
      <c r="W29" s="32"/>
      <c r="X29" s="32"/>
      <c r="Y29" s="32"/>
      <c r="Z29" s="32"/>
    </row>
    <row r="30" spans="1:26" ht="15.75" customHeight="1">
      <c r="A30" s="115"/>
      <c r="B30" s="112"/>
      <c r="C30" s="112"/>
      <c r="D30" s="224"/>
      <c r="E30" s="224"/>
      <c r="F30" s="224"/>
      <c r="G30" s="224"/>
      <c r="H30" s="374"/>
      <c r="I30" s="114"/>
      <c r="J30" s="32"/>
      <c r="K30" s="32"/>
      <c r="L30" s="32"/>
      <c r="M30" s="32"/>
      <c r="N30" s="32"/>
      <c r="O30" s="32"/>
      <c r="P30" s="32"/>
      <c r="Q30" s="32"/>
      <c r="R30" s="32"/>
      <c r="S30" s="32"/>
      <c r="T30" s="32"/>
      <c r="U30" s="32"/>
      <c r="V30" s="32"/>
      <c r="W30" s="32"/>
      <c r="X30" s="32"/>
      <c r="Y30" s="32"/>
      <c r="Z30" s="32"/>
    </row>
    <row r="31" spans="1:26" ht="15.75" customHeight="1">
      <c r="A31" s="115"/>
      <c r="B31" s="112"/>
      <c r="C31" s="112"/>
      <c r="D31" s="224"/>
      <c r="E31" s="224"/>
      <c r="F31" s="224"/>
      <c r="G31" s="224"/>
      <c r="H31" s="374"/>
      <c r="I31" s="114"/>
      <c r="J31" s="32"/>
      <c r="K31" s="32"/>
      <c r="L31" s="32"/>
      <c r="M31" s="32"/>
      <c r="N31" s="32"/>
      <c r="O31" s="32"/>
      <c r="P31" s="32"/>
      <c r="Q31" s="32"/>
      <c r="R31" s="32"/>
      <c r="S31" s="32"/>
      <c r="T31" s="32"/>
      <c r="U31" s="32"/>
      <c r="V31" s="32"/>
      <c r="W31" s="32"/>
      <c r="X31" s="32"/>
      <c r="Y31" s="32"/>
      <c r="Z31" s="32"/>
    </row>
    <row r="32" spans="1:26" ht="15.75" customHeight="1">
      <c r="A32" s="115"/>
      <c r="B32" s="112"/>
      <c r="C32" s="112"/>
      <c r="D32" s="224"/>
      <c r="E32" s="224"/>
      <c r="F32" s="224"/>
      <c r="G32" s="224"/>
      <c r="H32" s="374"/>
      <c r="I32" s="114"/>
      <c r="J32" s="32"/>
      <c r="K32" s="32"/>
      <c r="L32" s="32"/>
      <c r="M32" s="32"/>
      <c r="N32" s="32"/>
      <c r="O32" s="32"/>
      <c r="P32" s="32"/>
      <c r="Q32" s="32"/>
      <c r="R32" s="32"/>
      <c r="S32" s="32"/>
      <c r="T32" s="32"/>
      <c r="U32" s="32"/>
      <c r="V32" s="32"/>
      <c r="W32" s="32"/>
      <c r="X32" s="32"/>
      <c r="Y32" s="32"/>
      <c r="Z32" s="32"/>
    </row>
    <row r="33" spans="1:26" ht="15.75" customHeight="1">
      <c r="A33" s="115"/>
      <c r="B33" s="112"/>
      <c r="C33" s="112"/>
      <c r="D33" s="224"/>
      <c r="E33" s="224"/>
      <c r="F33" s="224"/>
      <c r="G33" s="224"/>
      <c r="H33" s="374"/>
      <c r="I33" s="114"/>
      <c r="J33" s="32"/>
      <c r="K33" s="32"/>
      <c r="L33" s="32"/>
      <c r="M33" s="32"/>
      <c r="N33" s="32"/>
      <c r="O33" s="32"/>
      <c r="P33" s="32"/>
      <c r="Q33" s="32"/>
      <c r="R33" s="32"/>
      <c r="S33" s="32"/>
      <c r="T33" s="32"/>
      <c r="U33" s="32"/>
      <c r="V33" s="32"/>
      <c r="W33" s="32"/>
      <c r="X33" s="32"/>
      <c r="Y33" s="32"/>
      <c r="Z33" s="32"/>
    </row>
    <row r="34" spans="1:26" ht="15.75" customHeight="1">
      <c r="A34" s="115"/>
      <c r="B34" s="112"/>
      <c r="C34" s="112"/>
      <c r="D34" s="224"/>
      <c r="E34" s="224"/>
      <c r="F34" s="224"/>
      <c r="G34" s="224"/>
      <c r="H34" s="374"/>
      <c r="I34" s="114"/>
      <c r="J34" s="32"/>
      <c r="K34" s="32"/>
      <c r="L34" s="32"/>
      <c r="M34" s="32"/>
      <c r="N34" s="32"/>
      <c r="O34" s="32"/>
      <c r="P34" s="32"/>
      <c r="Q34" s="32"/>
      <c r="R34" s="32"/>
      <c r="S34" s="32"/>
      <c r="T34" s="32"/>
      <c r="U34" s="32"/>
      <c r="V34" s="32"/>
      <c r="W34" s="32"/>
      <c r="X34" s="32"/>
      <c r="Y34" s="32"/>
      <c r="Z34" s="32"/>
    </row>
    <row r="35" spans="1:26" ht="15.75" customHeight="1">
      <c r="A35" s="115"/>
      <c r="B35" s="112"/>
      <c r="C35" s="112"/>
      <c r="D35" s="224"/>
      <c r="E35" s="224"/>
      <c r="F35" s="224"/>
      <c r="G35" s="224"/>
      <c r="H35" s="374"/>
      <c r="I35" s="114"/>
      <c r="J35" s="32"/>
      <c r="K35" s="32"/>
      <c r="L35" s="32"/>
      <c r="M35" s="32"/>
      <c r="N35" s="32"/>
      <c r="O35" s="32"/>
      <c r="P35" s="32"/>
      <c r="Q35" s="32"/>
      <c r="R35" s="32"/>
      <c r="S35" s="32"/>
      <c r="T35" s="32"/>
      <c r="U35" s="32"/>
      <c r="V35" s="32"/>
      <c r="W35" s="32"/>
      <c r="X35" s="32"/>
      <c r="Y35" s="32"/>
      <c r="Z35" s="32"/>
    </row>
    <row r="36" spans="1:26" ht="15.75" customHeight="1">
      <c r="A36" s="115"/>
      <c r="B36" s="112"/>
      <c r="C36" s="112"/>
      <c r="D36" s="224"/>
      <c r="E36" s="224"/>
      <c r="F36" s="224"/>
      <c r="G36" s="224"/>
      <c r="H36" s="374"/>
      <c r="I36" s="114"/>
      <c r="J36" s="32"/>
      <c r="K36" s="32"/>
      <c r="L36" s="32"/>
      <c r="M36" s="32"/>
      <c r="N36" s="32"/>
      <c r="O36" s="32"/>
      <c r="P36" s="32"/>
      <c r="Q36" s="32"/>
      <c r="R36" s="32"/>
      <c r="S36" s="32"/>
      <c r="T36" s="32"/>
      <c r="U36" s="32"/>
      <c r="V36" s="32"/>
      <c r="W36" s="32"/>
      <c r="X36" s="32"/>
      <c r="Y36" s="32"/>
      <c r="Z36" s="32"/>
    </row>
    <row r="37" spans="1:26" ht="15.75" customHeight="1">
      <c r="A37" s="115"/>
      <c r="B37" s="112"/>
      <c r="C37" s="112"/>
      <c r="D37" s="224"/>
      <c r="E37" s="224"/>
      <c r="F37" s="224"/>
      <c r="G37" s="224"/>
      <c r="H37" s="374"/>
      <c r="I37" s="114"/>
      <c r="J37" s="32"/>
      <c r="K37" s="32"/>
      <c r="L37" s="32"/>
      <c r="M37" s="32"/>
      <c r="N37" s="32"/>
      <c r="O37" s="32"/>
      <c r="P37" s="32"/>
      <c r="Q37" s="32"/>
      <c r="R37" s="32"/>
      <c r="S37" s="32"/>
      <c r="T37" s="32"/>
      <c r="U37" s="32"/>
      <c r="V37" s="32"/>
      <c r="W37" s="32"/>
      <c r="X37" s="32"/>
      <c r="Y37" s="32"/>
      <c r="Z37" s="32"/>
    </row>
    <row r="38" spans="1:26" ht="15.75" customHeight="1">
      <c r="A38" s="115"/>
      <c r="B38" s="112"/>
      <c r="C38" s="112"/>
      <c r="D38" s="224"/>
      <c r="E38" s="224"/>
      <c r="F38" s="224"/>
      <c r="G38" s="224"/>
      <c r="H38" s="374"/>
      <c r="I38" s="114"/>
      <c r="J38" s="32"/>
      <c r="K38" s="32"/>
      <c r="L38" s="32"/>
      <c r="M38" s="32"/>
      <c r="N38" s="32"/>
      <c r="O38" s="32"/>
      <c r="P38" s="32"/>
      <c r="Q38" s="32"/>
      <c r="R38" s="32"/>
      <c r="S38" s="32"/>
      <c r="T38" s="32"/>
      <c r="U38" s="32"/>
      <c r="V38" s="32"/>
      <c r="W38" s="32"/>
      <c r="X38" s="32"/>
      <c r="Y38" s="32"/>
      <c r="Z38" s="32"/>
    </row>
    <row r="39" spans="1:26" ht="15.75" customHeight="1">
      <c r="A39" s="115"/>
      <c r="B39" s="112"/>
      <c r="C39" s="112"/>
      <c r="D39" s="224"/>
      <c r="E39" s="224"/>
      <c r="F39" s="224"/>
      <c r="G39" s="224"/>
      <c r="H39" s="374"/>
      <c r="I39" s="114"/>
      <c r="J39" s="32"/>
      <c r="K39" s="32"/>
      <c r="L39" s="32"/>
      <c r="M39" s="32"/>
      <c r="N39" s="32"/>
      <c r="O39" s="32"/>
      <c r="P39" s="32"/>
      <c r="Q39" s="32"/>
      <c r="R39" s="32"/>
      <c r="S39" s="32"/>
      <c r="T39" s="32"/>
      <c r="U39" s="32"/>
      <c r="V39" s="32"/>
      <c r="W39" s="32"/>
      <c r="X39" s="32"/>
      <c r="Y39" s="32"/>
      <c r="Z39" s="32"/>
    </row>
    <row r="40" spans="1:26" ht="15.75" customHeight="1">
      <c r="A40" s="115"/>
      <c r="B40" s="112"/>
      <c r="C40" s="112"/>
      <c r="D40" s="224"/>
      <c r="E40" s="224"/>
      <c r="F40" s="224"/>
      <c r="G40" s="224"/>
      <c r="H40" s="374"/>
      <c r="I40" s="114"/>
      <c r="J40" s="32"/>
      <c r="K40" s="32"/>
      <c r="L40" s="32"/>
      <c r="M40" s="32"/>
      <c r="N40" s="32"/>
      <c r="O40" s="32"/>
      <c r="P40" s="32"/>
      <c r="Q40" s="32"/>
      <c r="R40" s="32"/>
      <c r="S40" s="32"/>
      <c r="T40" s="32"/>
      <c r="U40" s="32"/>
      <c r="V40" s="32"/>
      <c r="W40" s="32"/>
      <c r="X40" s="32"/>
      <c r="Y40" s="32"/>
      <c r="Z40" s="32"/>
    </row>
    <row r="41" spans="1:26" ht="15.75" customHeight="1">
      <c r="A41" s="115"/>
      <c r="B41" s="112"/>
      <c r="C41" s="112"/>
      <c r="D41" s="224"/>
      <c r="E41" s="224"/>
      <c r="F41" s="224"/>
      <c r="G41" s="224"/>
      <c r="H41" s="374"/>
      <c r="I41" s="114"/>
      <c r="J41" s="32"/>
      <c r="K41" s="32"/>
      <c r="L41" s="32"/>
      <c r="M41" s="32"/>
      <c r="N41" s="32"/>
      <c r="O41" s="32"/>
      <c r="P41" s="32"/>
      <c r="Q41" s="32"/>
      <c r="R41" s="32"/>
      <c r="S41" s="32"/>
      <c r="T41" s="32"/>
      <c r="U41" s="32"/>
      <c r="V41" s="32"/>
      <c r="W41" s="32"/>
      <c r="X41" s="32"/>
      <c r="Y41" s="32"/>
      <c r="Z41" s="32"/>
    </row>
    <row r="42" spans="1:26" ht="15.75" customHeight="1">
      <c r="A42" s="115"/>
      <c r="B42" s="112"/>
      <c r="C42" s="112"/>
      <c r="D42" s="224"/>
      <c r="E42" s="224"/>
      <c r="F42" s="224"/>
      <c r="G42" s="224"/>
      <c r="H42" s="374"/>
      <c r="I42" s="114"/>
      <c r="J42" s="32"/>
      <c r="K42" s="32"/>
      <c r="L42" s="32"/>
      <c r="M42" s="32"/>
      <c r="N42" s="32"/>
      <c r="O42" s="32"/>
      <c r="P42" s="32"/>
      <c r="Q42" s="32"/>
      <c r="R42" s="32"/>
      <c r="S42" s="32"/>
      <c r="T42" s="32"/>
      <c r="U42" s="32"/>
      <c r="V42" s="32"/>
      <c r="W42" s="32"/>
      <c r="X42" s="32"/>
      <c r="Y42" s="32"/>
      <c r="Z42" s="32"/>
    </row>
    <row r="43" spans="1:26" ht="15.75" customHeight="1">
      <c r="A43" s="115"/>
      <c r="B43" s="112"/>
      <c r="C43" s="112"/>
      <c r="D43" s="224"/>
      <c r="E43" s="224"/>
      <c r="F43" s="224"/>
      <c r="G43" s="224"/>
      <c r="H43" s="374"/>
      <c r="I43" s="114"/>
      <c r="J43" s="32"/>
      <c r="K43" s="32"/>
      <c r="L43" s="32"/>
      <c r="M43" s="32"/>
      <c r="N43" s="32"/>
      <c r="O43" s="32"/>
      <c r="P43" s="32"/>
      <c r="Q43" s="32"/>
      <c r="R43" s="32"/>
      <c r="S43" s="32"/>
      <c r="T43" s="32"/>
      <c r="U43" s="32"/>
      <c r="V43" s="32"/>
      <c r="W43" s="32"/>
      <c r="X43" s="32"/>
      <c r="Y43" s="32"/>
      <c r="Z43" s="32"/>
    </row>
    <row r="44" spans="1:26" ht="15.75" customHeight="1">
      <c r="A44" s="115"/>
      <c r="B44" s="112"/>
      <c r="C44" s="112"/>
      <c r="D44" s="224"/>
      <c r="E44" s="224"/>
      <c r="F44" s="224"/>
      <c r="G44" s="224"/>
      <c r="H44" s="374"/>
      <c r="I44" s="114"/>
      <c r="J44" s="32"/>
      <c r="K44" s="32"/>
      <c r="L44" s="32"/>
      <c r="M44" s="32"/>
      <c r="N44" s="32"/>
      <c r="O44" s="32"/>
      <c r="P44" s="32"/>
      <c r="Q44" s="32"/>
      <c r="R44" s="32"/>
      <c r="S44" s="32"/>
      <c r="T44" s="32"/>
      <c r="U44" s="32"/>
      <c r="V44" s="32"/>
      <c r="W44" s="32"/>
      <c r="X44" s="32"/>
      <c r="Y44" s="32"/>
      <c r="Z44" s="32"/>
    </row>
    <row r="45" spans="1:26" ht="15.75" customHeight="1">
      <c r="A45" s="115"/>
      <c r="B45" s="112"/>
      <c r="C45" s="112"/>
      <c r="D45" s="224"/>
      <c r="E45" s="224"/>
      <c r="F45" s="224"/>
      <c r="G45" s="224"/>
      <c r="H45" s="374"/>
      <c r="I45" s="114"/>
      <c r="J45" s="32"/>
      <c r="K45" s="32"/>
      <c r="L45" s="32"/>
      <c r="M45" s="32"/>
      <c r="N45" s="32"/>
      <c r="O45" s="32"/>
      <c r="P45" s="32"/>
      <c r="Q45" s="32"/>
      <c r="R45" s="32"/>
      <c r="S45" s="32"/>
      <c r="T45" s="32"/>
      <c r="U45" s="32"/>
      <c r="V45" s="32"/>
      <c r="W45" s="32"/>
      <c r="X45" s="32"/>
      <c r="Y45" s="32"/>
      <c r="Z45" s="32"/>
    </row>
    <row r="46" spans="1:26" ht="15.75" customHeight="1">
      <c r="A46" s="115"/>
      <c r="B46" s="112"/>
      <c r="C46" s="112"/>
      <c r="D46" s="224"/>
      <c r="E46" s="224"/>
      <c r="F46" s="224"/>
      <c r="G46" s="224"/>
      <c r="H46" s="374"/>
      <c r="I46" s="114"/>
      <c r="J46" s="32"/>
      <c r="K46" s="32"/>
      <c r="L46" s="32"/>
      <c r="M46" s="32"/>
      <c r="N46" s="32"/>
      <c r="O46" s="32"/>
      <c r="P46" s="32"/>
      <c r="Q46" s="32"/>
      <c r="R46" s="32"/>
      <c r="S46" s="32"/>
      <c r="T46" s="32"/>
      <c r="U46" s="32"/>
      <c r="V46" s="32"/>
      <c r="W46" s="32"/>
      <c r="X46" s="32"/>
      <c r="Y46" s="32"/>
      <c r="Z46" s="32"/>
    </row>
    <row r="47" spans="1:26" ht="15.75" customHeight="1">
      <c r="A47" s="115"/>
      <c r="B47" s="112"/>
      <c r="C47" s="112"/>
      <c r="D47" s="224"/>
      <c r="E47" s="224"/>
      <c r="F47" s="224"/>
      <c r="G47" s="224"/>
      <c r="H47" s="374"/>
      <c r="I47" s="114"/>
      <c r="J47" s="32"/>
      <c r="K47" s="32"/>
      <c r="L47" s="32"/>
      <c r="M47" s="32"/>
      <c r="N47" s="32"/>
      <c r="O47" s="32"/>
      <c r="P47" s="32"/>
      <c r="Q47" s="32"/>
      <c r="R47" s="32"/>
      <c r="S47" s="32"/>
      <c r="T47" s="32"/>
      <c r="U47" s="32"/>
      <c r="V47" s="32"/>
      <c r="W47" s="32"/>
      <c r="X47" s="32"/>
      <c r="Y47" s="32"/>
      <c r="Z47" s="32"/>
    </row>
    <row r="48" spans="1:26" ht="15.75" customHeight="1">
      <c r="A48" s="115"/>
      <c r="B48" s="112"/>
      <c r="C48" s="112"/>
      <c r="D48" s="224"/>
      <c r="E48" s="224"/>
      <c r="F48" s="224"/>
      <c r="G48" s="224"/>
      <c r="H48" s="374"/>
      <c r="I48" s="114"/>
      <c r="J48" s="32"/>
      <c r="K48" s="32"/>
      <c r="L48" s="32"/>
      <c r="M48" s="32"/>
      <c r="N48" s="32"/>
      <c r="O48" s="32"/>
      <c r="P48" s="32"/>
      <c r="Q48" s="32"/>
      <c r="R48" s="32"/>
      <c r="S48" s="32"/>
      <c r="T48" s="32"/>
      <c r="U48" s="32"/>
      <c r="V48" s="32"/>
      <c r="W48" s="32"/>
      <c r="X48" s="32"/>
      <c r="Y48" s="32"/>
      <c r="Z48" s="32"/>
    </row>
    <row r="49" spans="1:26" ht="15.75" customHeight="1">
      <c r="A49" s="115"/>
      <c r="B49" s="112"/>
      <c r="C49" s="112"/>
      <c r="D49" s="224"/>
      <c r="E49" s="224"/>
      <c r="F49" s="224"/>
      <c r="G49" s="224"/>
      <c r="H49" s="374"/>
      <c r="I49" s="114"/>
      <c r="J49" s="32"/>
      <c r="K49" s="32"/>
      <c r="L49" s="32"/>
      <c r="M49" s="32"/>
      <c r="N49" s="32"/>
      <c r="O49" s="32"/>
      <c r="P49" s="32"/>
      <c r="Q49" s="32"/>
      <c r="R49" s="32"/>
      <c r="S49" s="32"/>
      <c r="T49" s="32"/>
      <c r="U49" s="32"/>
      <c r="V49" s="32"/>
      <c r="W49" s="32"/>
      <c r="X49" s="32"/>
      <c r="Y49" s="32"/>
      <c r="Z49" s="32"/>
    </row>
    <row r="50" spans="1:26" ht="15.75" customHeight="1">
      <c r="A50" s="115"/>
      <c r="B50" s="112"/>
      <c r="C50" s="112"/>
      <c r="D50" s="224"/>
      <c r="E50" s="224"/>
      <c r="F50" s="224"/>
      <c r="G50" s="224"/>
      <c r="H50" s="374"/>
      <c r="I50" s="114"/>
      <c r="J50" s="32"/>
      <c r="K50" s="32"/>
      <c r="L50" s="32"/>
      <c r="M50" s="32"/>
      <c r="N50" s="32"/>
      <c r="O50" s="32"/>
      <c r="P50" s="32"/>
      <c r="Q50" s="32"/>
      <c r="R50" s="32"/>
      <c r="S50" s="32"/>
      <c r="T50" s="32"/>
      <c r="U50" s="32"/>
      <c r="V50" s="32"/>
      <c r="W50" s="32"/>
      <c r="X50" s="32"/>
      <c r="Y50" s="32"/>
      <c r="Z50" s="32"/>
    </row>
    <row r="51" spans="1:26" ht="15.75" customHeight="1">
      <c r="A51" s="115"/>
      <c r="B51" s="112"/>
      <c r="C51" s="112"/>
      <c r="D51" s="224"/>
      <c r="E51" s="224"/>
      <c r="F51" s="224"/>
      <c r="G51" s="224"/>
      <c r="H51" s="374"/>
      <c r="I51" s="114"/>
      <c r="J51" s="32"/>
      <c r="K51" s="32"/>
      <c r="L51" s="32"/>
      <c r="M51" s="32"/>
      <c r="N51" s="32"/>
      <c r="O51" s="32"/>
      <c r="P51" s="32"/>
      <c r="Q51" s="32"/>
      <c r="R51" s="32"/>
      <c r="S51" s="32"/>
      <c r="T51" s="32"/>
      <c r="U51" s="32"/>
      <c r="V51" s="32"/>
      <c r="W51" s="32"/>
      <c r="X51" s="32"/>
      <c r="Y51" s="32"/>
      <c r="Z51" s="32"/>
    </row>
    <row r="52" spans="1:26" ht="15.75" customHeight="1">
      <c r="A52" s="115"/>
      <c r="B52" s="112"/>
      <c r="C52" s="112"/>
      <c r="D52" s="224"/>
      <c r="E52" s="224"/>
      <c r="F52" s="224"/>
      <c r="G52" s="224"/>
      <c r="H52" s="374"/>
      <c r="I52" s="114"/>
      <c r="J52" s="32"/>
      <c r="K52" s="32"/>
      <c r="L52" s="32"/>
      <c r="M52" s="32"/>
      <c r="N52" s="32"/>
      <c r="O52" s="32"/>
      <c r="P52" s="32"/>
      <c r="Q52" s="32"/>
      <c r="R52" s="32"/>
      <c r="S52" s="32"/>
      <c r="T52" s="32"/>
      <c r="U52" s="32"/>
      <c r="V52" s="32"/>
      <c r="W52" s="32"/>
      <c r="X52" s="32"/>
      <c r="Y52" s="32"/>
      <c r="Z52" s="32"/>
    </row>
    <row r="53" spans="1:26" ht="15.75" customHeight="1">
      <c r="A53" s="115"/>
      <c r="B53" s="112"/>
      <c r="C53" s="112"/>
      <c r="D53" s="224"/>
      <c r="E53" s="224"/>
      <c r="F53" s="224"/>
      <c r="G53" s="224"/>
      <c r="H53" s="374"/>
      <c r="I53" s="114"/>
      <c r="J53" s="32"/>
      <c r="K53" s="32"/>
      <c r="L53" s="32"/>
      <c r="M53" s="32"/>
      <c r="N53" s="32"/>
      <c r="O53" s="32"/>
      <c r="P53" s="32"/>
      <c r="Q53" s="32"/>
      <c r="R53" s="32"/>
      <c r="S53" s="32"/>
      <c r="T53" s="32"/>
      <c r="U53" s="32"/>
      <c r="V53" s="32"/>
      <c r="W53" s="32"/>
      <c r="X53" s="32"/>
      <c r="Y53" s="32"/>
      <c r="Z53" s="32"/>
    </row>
    <row r="54" spans="1:26" ht="15.75" customHeight="1">
      <c r="A54" s="115"/>
      <c r="B54" s="112"/>
      <c r="C54" s="112"/>
      <c r="D54" s="224"/>
      <c r="E54" s="224"/>
      <c r="F54" s="224"/>
      <c r="G54" s="224"/>
      <c r="H54" s="374"/>
      <c r="I54" s="114"/>
      <c r="J54" s="32"/>
      <c r="K54" s="32"/>
      <c r="L54" s="32"/>
      <c r="M54" s="32"/>
      <c r="N54" s="32"/>
      <c r="O54" s="32"/>
      <c r="P54" s="32"/>
      <c r="Q54" s="32"/>
      <c r="R54" s="32"/>
      <c r="S54" s="32"/>
      <c r="T54" s="32"/>
      <c r="U54" s="32"/>
      <c r="V54" s="32"/>
      <c r="W54" s="32"/>
      <c r="X54" s="32"/>
      <c r="Y54" s="32"/>
      <c r="Z54" s="32"/>
    </row>
    <row r="55" spans="1:26" ht="15.75" customHeight="1">
      <c r="A55" s="379"/>
      <c r="B55" s="380"/>
      <c r="C55" s="343"/>
      <c r="D55" s="381"/>
      <c r="E55" s="381"/>
      <c r="F55" s="381"/>
      <c r="G55" s="382"/>
      <c r="H55" s="383"/>
      <c r="I55" s="114"/>
      <c r="J55" s="384"/>
      <c r="K55" s="384"/>
      <c r="L55" s="384"/>
      <c r="M55" s="384"/>
      <c r="N55" s="384"/>
      <c r="O55" s="384"/>
      <c r="P55" s="384"/>
      <c r="Q55" s="384"/>
      <c r="R55" s="384"/>
      <c r="S55" s="384"/>
      <c r="T55" s="384"/>
      <c r="U55" s="384"/>
      <c r="V55" s="384"/>
      <c r="W55" s="384"/>
      <c r="X55" s="384"/>
      <c r="Y55" s="384"/>
      <c r="Z55" s="384"/>
    </row>
    <row r="56" spans="1:26" ht="15.75" customHeight="1">
      <c r="A56" s="379"/>
      <c r="B56" s="380"/>
      <c r="C56" s="343"/>
      <c r="D56" s="224"/>
      <c r="E56" s="224"/>
      <c r="F56" s="224"/>
      <c r="G56" s="385"/>
      <c r="H56" s="374"/>
      <c r="I56" s="114"/>
      <c r="J56" s="384"/>
      <c r="K56" s="384"/>
      <c r="L56" s="384"/>
      <c r="M56" s="384"/>
      <c r="N56" s="384"/>
      <c r="O56" s="384"/>
      <c r="P56" s="384"/>
      <c r="Q56" s="384"/>
      <c r="R56" s="384"/>
      <c r="S56" s="384"/>
      <c r="T56" s="384"/>
      <c r="U56" s="384"/>
      <c r="V56" s="384"/>
      <c r="W56" s="384"/>
      <c r="X56" s="384"/>
      <c r="Y56" s="384"/>
      <c r="Z56" s="384"/>
    </row>
    <row r="57" spans="1:26" ht="15.75" customHeight="1">
      <c r="A57" s="379"/>
      <c r="B57" s="380"/>
      <c r="C57" s="343"/>
      <c r="D57" s="224"/>
      <c r="E57" s="224"/>
      <c r="F57" s="224"/>
      <c r="G57" s="385"/>
      <c r="H57" s="374"/>
      <c r="I57" s="114"/>
      <c r="J57" s="384"/>
      <c r="K57" s="384"/>
      <c r="L57" s="384"/>
      <c r="M57" s="384"/>
      <c r="N57" s="384"/>
      <c r="O57" s="384"/>
      <c r="P57" s="384"/>
      <c r="Q57" s="384"/>
      <c r="R57" s="384"/>
      <c r="S57" s="384"/>
      <c r="T57" s="384"/>
      <c r="U57" s="384"/>
      <c r="V57" s="384"/>
      <c r="W57" s="384"/>
      <c r="X57" s="384"/>
      <c r="Y57" s="384"/>
      <c r="Z57" s="384"/>
    </row>
    <row r="58" spans="1:26" ht="15.75" customHeight="1">
      <c r="A58" s="379"/>
      <c r="B58" s="380"/>
      <c r="C58" s="343"/>
      <c r="D58" s="343"/>
      <c r="E58" s="343"/>
      <c r="F58" s="343"/>
      <c r="G58" s="386"/>
      <c r="H58" s="387"/>
      <c r="I58" s="114"/>
      <c r="J58" s="384"/>
      <c r="K58" s="384"/>
      <c r="L58" s="384"/>
      <c r="M58" s="384"/>
      <c r="N58" s="384"/>
      <c r="O58" s="384"/>
      <c r="P58" s="384"/>
      <c r="Q58" s="384"/>
      <c r="R58" s="384"/>
      <c r="S58" s="384"/>
      <c r="T58" s="384"/>
      <c r="U58" s="384"/>
      <c r="V58" s="384"/>
      <c r="W58" s="384"/>
      <c r="X58" s="384"/>
      <c r="Y58" s="384"/>
      <c r="Z58" s="384"/>
    </row>
    <row r="59" spans="1:26" ht="15.75" customHeight="1">
      <c r="A59" s="379"/>
      <c r="B59" s="380"/>
      <c r="C59" s="343"/>
      <c r="D59" s="343"/>
      <c r="E59" s="343"/>
      <c r="F59" s="343"/>
      <c r="G59" s="386"/>
      <c r="H59" s="387"/>
      <c r="I59" s="114"/>
    </row>
    <row r="60" spans="1:26" ht="15.75" customHeight="1">
      <c r="A60" s="119" t="s">
        <v>83</v>
      </c>
      <c r="B60" s="30"/>
      <c r="C60" s="30"/>
      <c r="D60" s="30"/>
      <c r="E60" s="30"/>
      <c r="F60" s="30"/>
      <c r="G60" s="34"/>
      <c r="H60" s="375">
        <f>SUM(H10:H59)</f>
        <v>0</v>
      </c>
    </row>
    <row r="61" spans="1:26" ht="15.75" customHeight="1">
      <c r="A61" s="29"/>
      <c r="B61" s="30"/>
      <c r="C61" s="30"/>
      <c r="D61" s="30"/>
      <c r="E61" s="30"/>
      <c r="F61" s="30"/>
      <c r="G61" s="30"/>
      <c r="H61" s="1"/>
    </row>
    <row r="62" spans="1:26" ht="15.75" customHeight="1">
      <c r="A62" s="1246" t="s">
        <v>187</v>
      </c>
      <c r="B62" s="1234"/>
      <c r="C62" s="1234"/>
      <c r="D62" s="1234"/>
      <c r="E62" s="1234"/>
      <c r="F62" s="1234"/>
      <c r="G62" s="1234"/>
      <c r="H62" s="1235"/>
    </row>
    <row r="63" spans="1:26" ht="15.75" customHeight="1">
      <c r="A63" s="29"/>
      <c r="B63" s="30"/>
      <c r="C63" s="30"/>
      <c r="D63" s="30"/>
      <c r="E63" s="30"/>
      <c r="F63" s="30"/>
      <c r="G63" s="30"/>
      <c r="H63" s="1"/>
    </row>
    <row r="64" spans="1:26" ht="15.75" customHeight="1">
      <c r="A64" s="29"/>
      <c r="B64" s="30"/>
      <c r="C64" s="30"/>
      <c r="D64" s="30"/>
      <c r="E64" s="30"/>
      <c r="F64" s="30"/>
      <c r="G64" s="30"/>
      <c r="H64" s="1"/>
    </row>
    <row r="65" spans="1:8" ht="15.75" customHeight="1">
      <c r="A65" s="29"/>
      <c r="B65" s="30"/>
      <c r="C65" s="30"/>
      <c r="D65" s="30"/>
      <c r="E65" s="30"/>
      <c r="F65" s="30"/>
      <c r="G65" s="30"/>
      <c r="H65" s="1"/>
    </row>
    <row r="66" spans="1:8" ht="15.75" customHeight="1">
      <c r="A66" s="29"/>
      <c r="B66" s="30"/>
      <c r="C66" s="30"/>
      <c r="D66" s="30"/>
      <c r="E66" s="30"/>
      <c r="F66" s="30"/>
      <c r="G66" s="30"/>
      <c r="H66" s="1"/>
    </row>
    <row r="67" spans="1:8" ht="15.75" customHeight="1">
      <c r="A67" s="29"/>
      <c r="B67" s="30"/>
      <c r="C67" s="30"/>
      <c r="D67" s="30"/>
      <c r="E67" s="30"/>
      <c r="F67" s="30"/>
      <c r="G67" s="30"/>
      <c r="H67" s="1"/>
    </row>
    <row r="68" spans="1:8" ht="15.75" customHeight="1">
      <c r="A68" s="29"/>
      <c r="B68" s="30"/>
      <c r="C68" s="30"/>
      <c r="D68" s="30"/>
      <c r="E68" s="30"/>
      <c r="F68" s="30"/>
      <c r="G68" s="30"/>
      <c r="H68" s="1"/>
    </row>
    <row r="69" spans="1:8" ht="15.75" customHeight="1">
      <c r="A69" s="29"/>
      <c r="B69" s="30"/>
      <c r="C69" s="30"/>
      <c r="D69" s="30"/>
      <c r="E69" s="30"/>
      <c r="F69" s="30"/>
      <c r="G69" s="30"/>
      <c r="H69" s="1"/>
    </row>
    <row r="70" spans="1:8" ht="15.75" customHeight="1">
      <c r="A70" s="29"/>
      <c r="B70" s="30"/>
      <c r="C70" s="30"/>
      <c r="D70" s="30"/>
      <c r="E70" s="30"/>
      <c r="F70" s="30"/>
      <c r="G70" s="30"/>
      <c r="H70" s="1"/>
    </row>
    <row r="71" spans="1:8" ht="15.75" customHeight="1">
      <c r="A71" s="29"/>
      <c r="B71" s="30"/>
      <c r="C71" s="30"/>
      <c r="D71" s="30"/>
      <c r="E71" s="30"/>
      <c r="F71" s="30"/>
      <c r="G71" s="30"/>
      <c r="H71" s="1"/>
    </row>
    <row r="72" spans="1:8" ht="15.75" customHeight="1">
      <c r="A72" s="29"/>
      <c r="B72" s="30"/>
      <c r="C72" s="30"/>
      <c r="D72" s="30"/>
      <c r="E72" s="30"/>
      <c r="F72" s="30"/>
      <c r="G72" s="30"/>
      <c r="H72" s="1"/>
    </row>
    <row r="73" spans="1:8" ht="15.75" customHeight="1">
      <c r="A73" s="29"/>
      <c r="B73" s="30"/>
      <c r="C73" s="30"/>
      <c r="D73" s="30"/>
      <c r="E73" s="30"/>
      <c r="F73" s="30"/>
      <c r="G73" s="30"/>
      <c r="H73" s="1"/>
    </row>
    <row r="74" spans="1:8" ht="15.75" customHeight="1">
      <c r="A74" s="29"/>
      <c r="B74" s="30"/>
      <c r="C74" s="30"/>
      <c r="D74" s="30"/>
      <c r="E74" s="30"/>
      <c r="F74" s="30"/>
      <c r="G74" s="30"/>
      <c r="H74" s="1"/>
    </row>
    <row r="75" spans="1:8" ht="15.75" customHeight="1">
      <c r="A75" s="29"/>
      <c r="B75" s="30"/>
      <c r="C75" s="30"/>
      <c r="D75" s="30"/>
      <c r="E75" s="30"/>
      <c r="F75" s="30"/>
      <c r="G75" s="30"/>
      <c r="H75" s="1"/>
    </row>
    <row r="76" spans="1:8" ht="15.75" customHeight="1">
      <c r="A76" s="29"/>
      <c r="B76" s="30"/>
      <c r="C76" s="30"/>
      <c r="D76" s="30"/>
      <c r="E76" s="30"/>
      <c r="F76" s="30"/>
      <c r="G76" s="30"/>
      <c r="H76" s="1"/>
    </row>
    <row r="77" spans="1:8" ht="15.75" customHeight="1">
      <c r="A77" s="29"/>
      <c r="B77" s="30"/>
      <c r="C77" s="30"/>
      <c r="D77" s="30"/>
      <c r="E77" s="30"/>
      <c r="F77" s="30"/>
      <c r="G77" s="30"/>
      <c r="H77" s="1"/>
    </row>
    <row r="78" spans="1:8" ht="15.75" customHeight="1">
      <c r="A78" s="29"/>
      <c r="B78" s="30"/>
      <c r="C78" s="30"/>
      <c r="D78" s="30"/>
      <c r="E78" s="30"/>
      <c r="F78" s="30"/>
      <c r="G78" s="30"/>
      <c r="H78" s="1"/>
    </row>
    <row r="79" spans="1:8" ht="15.75" customHeight="1">
      <c r="A79" s="29"/>
      <c r="B79" s="30"/>
      <c r="C79" s="30"/>
      <c r="D79" s="30"/>
      <c r="E79" s="30"/>
      <c r="F79" s="30"/>
      <c r="G79" s="30"/>
      <c r="H79" s="1"/>
    </row>
    <row r="80" spans="1:8" ht="15.75" customHeight="1">
      <c r="A80" s="29"/>
      <c r="B80" s="30"/>
      <c r="C80" s="30"/>
      <c r="D80" s="30"/>
      <c r="E80" s="30"/>
      <c r="F80" s="30"/>
      <c r="G80" s="30"/>
      <c r="H80" s="1"/>
    </row>
    <row r="81" spans="1:8" ht="15.75" customHeight="1">
      <c r="A81" s="29"/>
      <c r="B81" s="30"/>
      <c r="C81" s="30"/>
      <c r="D81" s="30"/>
      <c r="E81" s="30"/>
      <c r="F81" s="30"/>
      <c r="G81" s="30"/>
      <c r="H81" s="1"/>
    </row>
    <row r="82" spans="1:8" ht="15.75" customHeight="1">
      <c r="A82" s="29"/>
      <c r="B82" s="30"/>
      <c r="C82" s="30"/>
      <c r="D82" s="30"/>
      <c r="E82" s="30"/>
      <c r="F82" s="30"/>
      <c r="G82" s="30"/>
      <c r="H82" s="1"/>
    </row>
    <row r="83" spans="1:8" ht="15.75" customHeight="1">
      <c r="A83" s="29"/>
      <c r="B83" s="30"/>
      <c r="C83" s="30"/>
      <c r="D83" s="30"/>
      <c r="E83" s="30"/>
      <c r="F83" s="30"/>
      <c r="G83" s="30"/>
      <c r="H83" s="1"/>
    </row>
    <row r="84" spans="1:8" ht="15.75" customHeight="1">
      <c r="A84" s="29"/>
      <c r="B84" s="30"/>
      <c r="C84" s="30"/>
      <c r="D84" s="30"/>
      <c r="E84" s="30"/>
      <c r="F84" s="30"/>
      <c r="G84" s="30"/>
      <c r="H84" s="1"/>
    </row>
    <row r="85" spans="1:8" ht="15.75" customHeight="1">
      <c r="A85" s="29"/>
      <c r="B85" s="30"/>
      <c r="C85" s="30"/>
      <c r="D85" s="30"/>
      <c r="E85" s="30"/>
      <c r="F85" s="30"/>
      <c r="G85" s="30"/>
      <c r="H85" s="1"/>
    </row>
    <row r="86" spans="1:8" ht="15.75" customHeight="1">
      <c r="A86" s="29"/>
      <c r="B86" s="30"/>
      <c r="C86" s="30"/>
      <c r="D86" s="30"/>
      <c r="E86" s="30"/>
      <c r="F86" s="30"/>
      <c r="G86" s="30"/>
      <c r="H86" s="1"/>
    </row>
    <row r="87" spans="1:8" ht="15.75" customHeight="1">
      <c r="A87" s="29"/>
      <c r="B87" s="30"/>
      <c r="C87" s="30"/>
      <c r="D87" s="30"/>
      <c r="E87" s="30"/>
      <c r="F87" s="30"/>
      <c r="G87" s="30"/>
      <c r="H87" s="1"/>
    </row>
    <row r="88" spans="1:8" ht="15.75" customHeight="1">
      <c r="A88" s="29"/>
      <c r="B88" s="30"/>
      <c r="C88" s="30"/>
      <c r="D88" s="30"/>
      <c r="E88" s="30"/>
      <c r="F88" s="30"/>
      <c r="G88" s="30"/>
      <c r="H88" s="1"/>
    </row>
    <row r="89" spans="1:8" ht="15.75" customHeight="1">
      <c r="A89" s="29"/>
      <c r="B89" s="30"/>
      <c r="C89" s="30"/>
      <c r="D89" s="30"/>
      <c r="E89" s="30"/>
      <c r="F89" s="30"/>
      <c r="G89" s="30"/>
      <c r="H89" s="1"/>
    </row>
    <row r="90" spans="1:8" ht="15.75" customHeight="1">
      <c r="A90" s="29"/>
      <c r="B90" s="30"/>
      <c r="C90" s="30"/>
      <c r="D90" s="30"/>
      <c r="E90" s="30"/>
      <c r="F90" s="30"/>
      <c r="G90" s="30"/>
      <c r="H90" s="1"/>
    </row>
    <row r="91" spans="1:8" ht="15.75" customHeight="1">
      <c r="A91" s="29"/>
      <c r="B91" s="30"/>
      <c r="C91" s="30"/>
      <c r="D91" s="30"/>
      <c r="E91" s="30"/>
      <c r="F91" s="30"/>
      <c r="G91" s="30"/>
      <c r="H91" s="1"/>
    </row>
    <row r="92" spans="1:8" ht="15.75" customHeight="1">
      <c r="A92" s="29"/>
      <c r="B92" s="30"/>
      <c r="C92" s="30"/>
      <c r="D92" s="30"/>
      <c r="E92" s="30"/>
      <c r="F92" s="30"/>
      <c r="G92" s="30"/>
      <c r="H92" s="1"/>
    </row>
    <row r="93" spans="1:8" ht="15.75" customHeight="1">
      <c r="A93" s="29"/>
      <c r="B93" s="30"/>
      <c r="C93" s="30"/>
      <c r="D93" s="30"/>
      <c r="E93" s="30"/>
      <c r="F93" s="30"/>
      <c r="G93" s="30"/>
      <c r="H93" s="1"/>
    </row>
    <row r="94" spans="1:8" ht="15.75" customHeight="1">
      <c r="A94" s="29"/>
      <c r="B94" s="30"/>
      <c r="C94" s="30"/>
      <c r="D94" s="30"/>
      <c r="E94" s="30"/>
      <c r="F94" s="30"/>
      <c r="G94" s="30"/>
      <c r="H94" s="1"/>
    </row>
    <row r="95" spans="1:8" ht="15.75" customHeight="1">
      <c r="A95" s="29"/>
      <c r="B95" s="30"/>
      <c r="C95" s="30"/>
      <c r="D95" s="30"/>
      <c r="E95" s="30"/>
      <c r="F95" s="30"/>
      <c r="G95" s="30"/>
      <c r="H95" s="1"/>
    </row>
    <row r="96" spans="1:8" ht="15.75" customHeight="1">
      <c r="A96" s="29"/>
      <c r="B96" s="30"/>
      <c r="C96" s="30"/>
      <c r="D96" s="30"/>
      <c r="E96" s="30"/>
      <c r="F96" s="30"/>
      <c r="G96" s="30"/>
      <c r="H96" s="1"/>
    </row>
    <row r="97" spans="1:8" ht="15.75" customHeight="1">
      <c r="A97" s="29"/>
      <c r="B97" s="30"/>
      <c r="C97" s="30"/>
      <c r="D97" s="30"/>
      <c r="E97" s="30"/>
      <c r="F97" s="30"/>
      <c r="G97" s="30"/>
      <c r="H97" s="1"/>
    </row>
    <row r="98" spans="1:8" ht="15.75" customHeight="1">
      <c r="A98" s="29"/>
      <c r="B98" s="30"/>
      <c r="C98" s="30"/>
      <c r="D98" s="30"/>
      <c r="E98" s="30"/>
      <c r="F98" s="30"/>
      <c r="G98" s="30"/>
      <c r="H98" s="1"/>
    </row>
    <row r="99" spans="1:8" ht="15.75" customHeight="1">
      <c r="A99" s="29"/>
      <c r="B99" s="30"/>
      <c r="C99" s="30"/>
      <c r="D99" s="30"/>
      <c r="E99" s="30"/>
      <c r="F99" s="30"/>
      <c r="G99" s="30"/>
      <c r="H99" s="1"/>
    </row>
    <row r="100" spans="1:8" ht="15.75" customHeight="1">
      <c r="A100" s="29"/>
      <c r="B100" s="30"/>
      <c r="C100" s="30"/>
      <c r="D100" s="30"/>
      <c r="E100" s="30"/>
      <c r="F100" s="30"/>
      <c r="G100" s="30"/>
      <c r="H100" s="1"/>
    </row>
    <row r="101" spans="1:8" ht="15.75" customHeight="1">
      <c r="A101" s="29"/>
      <c r="B101" s="30"/>
      <c r="C101" s="30"/>
      <c r="D101" s="30"/>
      <c r="E101" s="30"/>
      <c r="F101" s="30"/>
      <c r="G101" s="30"/>
      <c r="H101" s="1"/>
    </row>
    <row r="102" spans="1:8" ht="15.75" customHeight="1">
      <c r="A102" s="29"/>
      <c r="B102" s="30"/>
      <c r="C102" s="30"/>
      <c r="D102" s="30"/>
      <c r="E102" s="30"/>
      <c r="F102" s="30"/>
      <c r="G102" s="30"/>
      <c r="H102" s="1"/>
    </row>
    <row r="103" spans="1:8" ht="15.75" customHeight="1">
      <c r="A103" s="29"/>
      <c r="B103" s="30"/>
      <c r="C103" s="30"/>
      <c r="D103" s="30"/>
      <c r="E103" s="30"/>
      <c r="F103" s="30"/>
      <c r="G103" s="30"/>
      <c r="H103" s="1"/>
    </row>
    <row r="104" spans="1:8" ht="15.75" customHeight="1">
      <c r="A104" s="29"/>
      <c r="B104" s="30"/>
      <c r="C104" s="30"/>
      <c r="D104" s="30"/>
      <c r="E104" s="30"/>
      <c r="F104" s="30"/>
      <c r="G104" s="30"/>
      <c r="H104" s="1"/>
    </row>
    <row r="105" spans="1:8" ht="15.75" customHeight="1">
      <c r="A105" s="29"/>
      <c r="B105" s="30"/>
      <c r="C105" s="30"/>
      <c r="D105" s="30"/>
      <c r="E105" s="30"/>
      <c r="F105" s="30"/>
      <c r="G105" s="30"/>
      <c r="H105" s="1"/>
    </row>
    <row r="106" spans="1:8" ht="15.75" customHeight="1">
      <c r="A106" s="29"/>
      <c r="B106" s="30"/>
      <c r="C106" s="30"/>
      <c r="D106" s="30"/>
      <c r="E106" s="30"/>
      <c r="F106" s="30"/>
      <c r="G106" s="30"/>
      <c r="H106" s="1"/>
    </row>
    <row r="107" spans="1:8" ht="15.75" customHeight="1">
      <c r="A107" s="29"/>
      <c r="B107" s="30"/>
      <c r="C107" s="30"/>
      <c r="D107" s="30"/>
      <c r="E107" s="30"/>
      <c r="F107" s="30"/>
      <c r="G107" s="30"/>
      <c r="H107" s="1"/>
    </row>
    <row r="108" spans="1:8" ht="15.75" customHeight="1">
      <c r="A108" s="29"/>
      <c r="B108" s="30"/>
      <c r="C108" s="30"/>
      <c r="D108" s="30"/>
      <c r="E108" s="30"/>
      <c r="F108" s="30"/>
      <c r="G108" s="30"/>
      <c r="H108" s="1"/>
    </row>
    <row r="109" spans="1:8" ht="15.75" customHeight="1">
      <c r="A109" s="29"/>
      <c r="B109" s="30"/>
      <c r="C109" s="30"/>
      <c r="D109" s="30"/>
      <c r="E109" s="30"/>
      <c r="F109" s="30"/>
      <c r="G109" s="30"/>
      <c r="H109" s="1"/>
    </row>
    <row r="110" spans="1:8" ht="15.75" customHeight="1">
      <c r="A110" s="29"/>
      <c r="B110" s="30"/>
      <c r="C110" s="30"/>
      <c r="D110" s="30"/>
      <c r="E110" s="30"/>
      <c r="F110" s="30"/>
      <c r="G110" s="30"/>
      <c r="H110" s="1"/>
    </row>
    <row r="111" spans="1:8" ht="15.75" customHeight="1">
      <c r="A111" s="29"/>
      <c r="B111" s="30"/>
      <c r="C111" s="30"/>
      <c r="D111" s="30"/>
      <c r="E111" s="30"/>
      <c r="F111" s="30"/>
      <c r="G111" s="30"/>
      <c r="H111" s="1"/>
    </row>
    <row r="112" spans="1:8" ht="15.75" customHeight="1">
      <c r="A112" s="29"/>
      <c r="B112" s="30"/>
      <c r="C112" s="30"/>
      <c r="D112" s="30"/>
      <c r="E112" s="30"/>
      <c r="F112" s="30"/>
      <c r="G112" s="30"/>
      <c r="H112" s="1"/>
    </row>
    <row r="113" spans="1:8" ht="15.75" customHeight="1">
      <c r="A113" s="29"/>
      <c r="B113" s="30"/>
      <c r="C113" s="30"/>
      <c r="D113" s="30"/>
      <c r="E113" s="30"/>
      <c r="F113" s="30"/>
      <c r="G113" s="30"/>
      <c r="H113" s="1"/>
    </row>
    <row r="114" spans="1:8" ht="15.75" customHeight="1">
      <c r="A114" s="29"/>
      <c r="B114" s="30"/>
      <c r="C114" s="30"/>
      <c r="D114" s="30"/>
      <c r="E114" s="30"/>
      <c r="F114" s="30"/>
      <c r="G114" s="30"/>
      <c r="H114" s="1"/>
    </row>
    <row r="115" spans="1:8" ht="15.75" customHeight="1">
      <c r="A115" s="29"/>
      <c r="B115" s="30"/>
      <c r="C115" s="30"/>
      <c r="D115" s="30"/>
      <c r="E115" s="30"/>
      <c r="F115" s="30"/>
      <c r="G115" s="30"/>
      <c r="H115" s="1"/>
    </row>
    <row r="116" spans="1:8" ht="15.75" customHeight="1">
      <c r="A116" s="29"/>
      <c r="B116" s="30"/>
      <c r="C116" s="30"/>
      <c r="D116" s="30"/>
      <c r="E116" s="30"/>
      <c r="F116" s="30"/>
      <c r="G116" s="30"/>
      <c r="H116" s="1"/>
    </row>
    <row r="117" spans="1:8" ht="15.75" customHeight="1">
      <c r="A117" s="29"/>
      <c r="B117" s="30"/>
      <c r="C117" s="30"/>
      <c r="D117" s="30"/>
      <c r="E117" s="30"/>
      <c r="F117" s="30"/>
      <c r="G117" s="30"/>
      <c r="H117" s="1"/>
    </row>
    <row r="118" spans="1:8" ht="15.75" customHeight="1">
      <c r="A118" s="29"/>
      <c r="B118" s="30"/>
      <c r="C118" s="30"/>
      <c r="D118" s="30"/>
      <c r="E118" s="30"/>
      <c r="F118" s="30"/>
      <c r="G118" s="30"/>
      <c r="H118" s="1"/>
    </row>
    <row r="119" spans="1:8" ht="15.75" customHeight="1">
      <c r="A119" s="29"/>
      <c r="B119" s="30"/>
      <c r="C119" s="30"/>
      <c r="D119" s="30"/>
      <c r="E119" s="30"/>
      <c r="F119" s="30"/>
      <c r="G119" s="30"/>
      <c r="H119" s="1"/>
    </row>
    <row r="120" spans="1:8" ht="15.75" customHeight="1">
      <c r="A120" s="29"/>
      <c r="B120" s="30"/>
      <c r="C120" s="30"/>
      <c r="D120" s="30"/>
      <c r="E120" s="30"/>
      <c r="F120" s="30"/>
      <c r="G120" s="30"/>
      <c r="H120" s="1"/>
    </row>
    <row r="121" spans="1:8" ht="15.75" customHeight="1">
      <c r="A121" s="29"/>
      <c r="B121" s="30"/>
      <c r="C121" s="30"/>
      <c r="D121" s="30"/>
      <c r="E121" s="30"/>
      <c r="F121" s="30"/>
      <c r="G121" s="30"/>
      <c r="H121" s="1"/>
    </row>
    <row r="122" spans="1:8" ht="15.75" customHeight="1">
      <c r="A122" s="29"/>
      <c r="B122" s="30"/>
      <c r="C122" s="30"/>
      <c r="D122" s="30"/>
      <c r="E122" s="30"/>
      <c r="F122" s="30"/>
      <c r="G122" s="30"/>
      <c r="H122" s="1"/>
    </row>
    <row r="123" spans="1:8" ht="15.75" customHeight="1">
      <c r="A123" s="29"/>
      <c r="B123" s="30"/>
      <c r="C123" s="30"/>
      <c r="D123" s="30"/>
      <c r="E123" s="30"/>
      <c r="F123" s="30"/>
      <c r="G123" s="30"/>
      <c r="H123" s="1"/>
    </row>
    <row r="124" spans="1:8" ht="15.75" customHeight="1">
      <c r="A124" s="29"/>
      <c r="B124" s="30"/>
      <c r="C124" s="30"/>
      <c r="D124" s="30"/>
      <c r="E124" s="30"/>
      <c r="F124" s="30"/>
      <c r="G124" s="30"/>
      <c r="H124" s="1"/>
    </row>
    <row r="125" spans="1:8" ht="15.75" customHeight="1">
      <c r="A125" s="29"/>
      <c r="B125" s="30"/>
      <c r="C125" s="30"/>
      <c r="D125" s="30"/>
      <c r="E125" s="30"/>
      <c r="F125" s="30"/>
      <c r="G125" s="30"/>
      <c r="H125" s="1"/>
    </row>
    <row r="126" spans="1:8" ht="15.75" customHeight="1">
      <c r="A126" s="29"/>
      <c r="B126" s="30"/>
      <c r="C126" s="30"/>
      <c r="D126" s="30"/>
      <c r="E126" s="30"/>
      <c r="F126" s="30"/>
      <c r="G126" s="30"/>
      <c r="H126" s="1"/>
    </row>
    <row r="127" spans="1:8" ht="15.75" customHeight="1">
      <c r="A127" s="29"/>
      <c r="B127" s="30"/>
      <c r="C127" s="30"/>
      <c r="D127" s="30"/>
      <c r="E127" s="30"/>
      <c r="F127" s="30"/>
      <c r="G127" s="30"/>
      <c r="H127" s="1"/>
    </row>
    <row r="128" spans="1:8" ht="15.75" customHeight="1">
      <c r="A128" s="29"/>
      <c r="B128" s="30"/>
      <c r="C128" s="30"/>
      <c r="D128" s="30"/>
      <c r="E128" s="30"/>
      <c r="F128" s="30"/>
      <c r="G128" s="30"/>
      <c r="H128" s="1"/>
    </row>
    <row r="129" spans="1:8" ht="15.75" customHeight="1">
      <c r="A129" s="29"/>
      <c r="B129" s="30"/>
      <c r="C129" s="30"/>
      <c r="D129" s="30"/>
      <c r="E129" s="30"/>
      <c r="F129" s="30"/>
      <c r="G129" s="30"/>
      <c r="H129" s="1"/>
    </row>
    <row r="130" spans="1:8" ht="15.75" customHeight="1">
      <c r="A130" s="29"/>
      <c r="B130" s="30"/>
      <c r="C130" s="30"/>
      <c r="D130" s="30"/>
      <c r="E130" s="30"/>
      <c r="F130" s="30"/>
      <c r="G130" s="30"/>
      <c r="H130" s="1"/>
    </row>
    <row r="131" spans="1:8" ht="15.75" customHeight="1">
      <c r="A131" s="29"/>
      <c r="B131" s="30"/>
      <c r="C131" s="30"/>
      <c r="D131" s="30"/>
      <c r="E131" s="30"/>
      <c r="F131" s="30"/>
      <c r="G131" s="30"/>
      <c r="H131" s="1"/>
    </row>
    <row r="132" spans="1:8" ht="15.75" customHeight="1">
      <c r="A132" s="29"/>
      <c r="B132" s="30"/>
      <c r="C132" s="30"/>
      <c r="D132" s="30"/>
      <c r="E132" s="30"/>
      <c r="F132" s="30"/>
      <c r="G132" s="30"/>
      <c r="H132" s="1"/>
    </row>
    <row r="133" spans="1:8" ht="15.75" customHeight="1">
      <c r="A133" s="29"/>
      <c r="B133" s="30"/>
      <c r="C133" s="30"/>
      <c r="D133" s="30"/>
      <c r="E133" s="30"/>
      <c r="F133" s="30"/>
      <c r="G133" s="30"/>
      <c r="H133" s="1"/>
    </row>
    <row r="134" spans="1:8" ht="15.75" customHeight="1">
      <c r="A134" s="29"/>
      <c r="B134" s="30"/>
      <c r="C134" s="30"/>
      <c r="D134" s="30"/>
      <c r="E134" s="30"/>
      <c r="F134" s="30"/>
      <c r="G134" s="30"/>
      <c r="H134" s="1"/>
    </row>
    <row r="135" spans="1:8" ht="15.75" customHeight="1">
      <c r="A135" s="29"/>
      <c r="B135" s="30"/>
      <c r="C135" s="30"/>
      <c r="D135" s="30"/>
      <c r="E135" s="30"/>
      <c r="F135" s="30"/>
      <c r="G135" s="30"/>
      <c r="H135" s="1"/>
    </row>
    <row r="136" spans="1:8" ht="15.75" customHeight="1">
      <c r="A136" s="29"/>
      <c r="B136" s="30"/>
      <c r="C136" s="30"/>
      <c r="D136" s="30"/>
      <c r="E136" s="30"/>
      <c r="F136" s="30"/>
      <c r="G136" s="30"/>
      <c r="H136" s="1"/>
    </row>
    <row r="137" spans="1:8" ht="15.75" customHeight="1">
      <c r="A137" s="29"/>
      <c r="B137" s="30"/>
      <c r="C137" s="30"/>
      <c r="D137" s="30"/>
      <c r="E137" s="30"/>
      <c r="F137" s="30"/>
      <c r="G137" s="30"/>
      <c r="H137" s="1"/>
    </row>
    <row r="138" spans="1:8" ht="15.75" customHeight="1">
      <c r="A138" s="29"/>
      <c r="B138" s="30"/>
      <c r="C138" s="30"/>
      <c r="D138" s="30"/>
      <c r="E138" s="30"/>
      <c r="F138" s="30"/>
      <c r="G138" s="30"/>
      <c r="H138" s="1"/>
    </row>
    <row r="139" spans="1:8" ht="15.75" customHeight="1">
      <c r="A139" s="29"/>
      <c r="B139" s="30"/>
      <c r="C139" s="30"/>
      <c r="D139" s="30"/>
      <c r="E139" s="30"/>
      <c r="F139" s="30"/>
      <c r="G139" s="30"/>
      <c r="H139" s="1"/>
    </row>
    <row r="140" spans="1:8" ht="15.75" customHeight="1">
      <c r="A140" s="29"/>
      <c r="B140" s="30"/>
      <c r="C140" s="30"/>
      <c r="D140" s="30"/>
      <c r="E140" s="30"/>
      <c r="F140" s="30"/>
      <c r="G140" s="30"/>
      <c r="H140" s="1"/>
    </row>
    <row r="141" spans="1:8" ht="15.75" customHeight="1">
      <c r="A141" s="29"/>
      <c r="B141" s="30"/>
      <c r="C141" s="30"/>
      <c r="D141" s="30"/>
      <c r="E141" s="30"/>
      <c r="F141" s="30"/>
      <c r="G141" s="30"/>
      <c r="H141" s="1"/>
    </row>
    <row r="142" spans="1:8" ht="15.75" customHeight="1">
      <c r="A142" s="29"/>
      <c r="B142" s="30"/>
      <c r="C142" s="30"/>
      <c r="D142" s="30"/>
      <c r="E142" s="30"/>
      <c r="F142" s="30"/>
      <c r="G142" s="30"/>
      <c r="H142" s="1"/>
    </row>
    <row r="143" spans="1:8" ht="15.75" customHeight="1">
      <c r="A143" s="29"/>
      <c r="B143" s="30"/>
      <c r="C143" s="30"/>
      <c r="D143" s="30"/>
      <c r="E143" s="30"/>
      <c r="F143" s="30"/>
      <c r="G143" s="30"/>
      <c r="H143" s="1"/>
    </row>
    <row r="144" spans="1:8" ht="15.75" customHeight="1">
      <c r="A144" s="29"/>
      <c r="B144" s="30"/>
      <c r="C144" s="30"/>
      <c r="D144" s="30"/>
      <c r="E144" s="30"/>
      <c r="F144" s="30"/>
      <c r="G144" s="30"/>
      <c r="H144" s="1"/>
    </row>
    <row r="145" spans="1:8" ht="15.75" customHeight="1">
      <c r="A145" s="29"/>
      <c r="B145" s="30"/>
      <c r="C145" s="30"/>
      <c r="D145" s="30"/>
      <c r="E145" s="30"/>
      <c r="F145" s="30"/>
      <c r="G145" s="30"/>
      <c r="H145" s="1"/>
    </row>
    <row r="146" spans="1:8" ht="15.75" customHeight="1">
      <c r="A146" s="29"/>
      <c r="B146" s="30"/>
      <c r="C146" s="30"/>
      <c r="D146" s="30"/>
      <c r="E146" s="30"/>
      <c r="F146" s="30"/>
      <c r="G146" s="30"/>
      <c r="H146" s="1"/>
    </row>
    <row r="147" spans="1:8" ht="15.75" customHeight="1">
      <c r="A147" s="29"/>
      <c r="B147" s="30"/>
      <c r="C147" s="30"/>
      <c r="D147" s="30"/>
      <c r="E147" s="30"/>
      <c r="F147" s="30"/>
      <c r="G147" s="30"/>
      <c r="H147" s="1"/>
    </row>
    <row r="148" spans="1:8" ht="15.75" customHeight="1">
      <c r="A148" s="29"/>
      <c r="B148" s="30"/>
      <c r="C148" s="30"/>
      <c r="D148" s="30"/>
      <c r="E148" s="30"/>
      <c r="F148" s="30"/>
      <c r="G148" s="30"/>
      <c r="H148" s="1"/>
    </row>
    <row r="149" spans="1:8" ht="15.75" customHeight="1">
      <c r="A149" s="29"/>
      <c r="B149" s="30"/>
      <c r="C149" s="30"/>
      <c r="D149" s="30"/>
      <c r="E149" s="30"/>
      <c r="F149" s="30"/>
      <c r="G149" s="30"/>
      <c r="H149" s="1"/>
    </row>
    <row r="150" spans="1:8" ht="15.75" customHeight="1">
      <c r="A150" s="29"/>
      <c r="B150" s="30"/>
      <c r="C150" s="30"/>
      <c r="D150" s="30"/>
      <c r="E150" s="30"/>
      <c r="F150" s="30"/>
      <c r="G150" s="30"/>
      <c r="H150" s="1"/>
    </row>
    <row r="151" spans="1:8" ht="15.75" customHeight="1">
      <c r="A151" s="29"/>
      <c r="B151" s="30"/>
      <c r="C151" s="30"/>
      <c r="D151" s="30"/>
      <c r="E151" s="30"/>
      <c r="F151" s="30"/>
      <c r="G151" s="30"/>
      <c r="H151" s="1"/>
    </row>
    <row r="152" spans="1:8" ht="15.75" customHeight="1">
      <c r="A152" s="29"/>
      <c r="B152" s="30"/>
      <c r="C152" s="30"/>
      <c r="D152" s="30"/>
      <c r="E152" s="30"/>
      <c r="F152" s="30"/>
      <c r="G152" s="30"/>
      <c r="H152" s="1"/>
    </row>
    <row r="153" spans="1:8" ht="15.75" customHeight="1">
      <c r="A153" s="29"/>
      <c r="B153" s="30"/>
      <c r="C153" s="30"/>
      <c r="D153" s="30"/>
      <c r="E153" s="30"/>
      <c r="F153" s="30"/>
      <c r="G153" s="30"/>
      <c r="H153" s="1"/>
    </row>
    <row r="154" spans="1:8" ht="15.75" customHeight="1">
      <c r="A154" s="29"/>
      <c r="B154" s="30"/>
      <c r="C154" s="30"/>
      <c r="D154" s="30"/>
      <c r="E154" s="30"/>
      <c r="F154" s="30"/>
      <c r="G154" s="30"/>
      <c r="H154" s="1"/>
    </row>
    <row r="155" spans="1:8" ht="15.75" customHeight="1">
      <c r="A155" s="29"/>
      <c r="B155" s="30"/>
      <c r="C155" s="30"/>
      <c r="D155" s="30"/>
      <c r="E155" s="30"/>
      <c r="F155" s="30"/>
      <c r="G155" s="30"/>
      <c r="H155" s="1"/>
    </row>
    <row r="156" spans="1:8" ht="15.75" customHeight="1">
      <c r="A156" s="29"/>
      <c r="B156" s="30"/>
      <c r="C156" s="30"/>
      <c r="D156" s="30"/>
      <c r="E156" s="30"/>
      <c r="F156" s="30"/>
      <c r="G156" s="30"/>
      <c r="H156" s="1"/>
    </row>
    <row r="157" spans="1:8" ht="15.75" customHeight="1">
      <c r="A157" s="29"/>
      <c r="B157" s="30"/>
      <c r="C157" s="30"/>
      <c r="D157" s="30"/>
      <c r="E157" s="30"/>
      <c r="F157" s="30"/>
      <c r="G157" s="30"/>
      <c r="H157" s="1"/>
    </row>
    <row r="158" spans="1:8" ht="15.75" customHeight="1">
      <c r="A158" s="29"/>
      <c r="B158" s="30"/>
      <c r="C158" s="30"/>
      <c r="D158" s="30"/>
      <c r="E158" s="30"/>
      <c r="F158" s="30"/>
      <c r="G158" s="30"/>
      <c r="H158" s="1"/>
    </row>
    <row r="159" spans="1:8" ht="15.75" customHeight="1">
      <c r="A159" s="29"/>
      <c r="B159" s="30"/>
      <c r="C159" s="30"/>
      <c r="D159" s="30"/>
      <c r="E159" s="30"/>
      <c r="F159" s="30"/>
      <c r="G159" s="30"/>
      <c r="H159" s="1"/>
    </row>
    <row r="160" spans="1:8" ht="15.75" customHeight="1">
      <c r="A160" s="29"/>
      <c r="B160" s="30"/>
      <c r="C160" s="30"/>
      <c r="D160" s="30"/>
      <c r="E160" s="30"/>
      <c r="F160" s="30"/>
      <c r="G160" s="30"/>
      <c r="H160" s="1"/>
    </row>
    <row r="161" spans="1:8" ht="15.75" customHeight="1">
      <c r="A161" s="29"/>
      <c r="B161" s="30"/>
      <c r="C161" s="30"/>
      <c r="D161" s="30"/>
      <c r="E161" s="30"/>
      <c r="F161" s="30"/>
      <c r="G161" s="30"/>
      <c r="H161" s="1"/>
    </row>
    <row r="162" spans="1:8" ht="15.75" customHeight="1">
      <c r="A162" s="29"/>
      <c r="B162" s="30"/>
      <c r="C162" s="30"/>
      <c r="D162" s="30"/>
      <c r="E162" s="30"/>
      <c r="F162" s="30"/>
      <c r="G162" s="30"/>
      <c r="H162" s="1"/>
    </row>
    <row r="163" spans="1:8" ht="15.75" customHeight="1">
      <c r="A163" s="29"/>
      <c r="B163" s="30"/>
      <c r="C163" s="30"/>
      <c r="D163" s="30"/>
      <c r="E163" s="30"/>
      <c r="F163" s="30"/>
      <c r="G163" s="30"/>
      <c r="H163" s="1"/>
    </row>
    <row r="164" spans="1:8" ht="15.75" customHeight="1">
      <c r="A164" s="29"/>
      <c r="B164" s="30"/>
      <c r="C164" s="30"/>
      <c r="D164" s="30"/>
      <c r="E164" s="30"/>
      <c r="F164" s="30"/>
      <c r="G164" s="30"/>
      <c r="H164" s="1"/>
    </row>
    <row r="165" spans="1:8" ht="15.75" customHeight="1">
      <c r="A165" s="29"/>
      <c r="B165" s="30"/>
      <c r="C165" s="30"/>
      <c r="D165" s="30"/>
      <c r="E165" s="30"/>
      <c r="F165" s="30"/>
      <c r="G165" s="30"/>
      <c r="H165" s="1"/>
    </row>
    <row r="166" spans="1:8" ht="15.75" customHeight="1">
      <c r="A166" s="29"/>
      <c r="B166" s="30"/>
      <c r="C166" s="30"/>
      <c r="D166" s="30"/>
      <c r="E166" s="30"/>
      <c r="F166" s="30"/>
      <c r="G166" s="30"/>
      <c r="H166" s="1"/>
    </row>
    <row r="167" spans="1:8" ht="15.75" customHeight="1">
      <c r="A167" s="29"/>
      <c r="B167" s="30"/>
      <c r="C167" s="30"/>
      <c r="D167" s="30"/>
      <c r="E167" s="30"/>
      <c r="F167" s="30"/>
      <c r="G167" s="30"/>
      <c r="H167" s="1"/>
    </row>
    <row r="168" spans="1:8" ht="15.75" customHeight="1">
      <c r="A168" s="29"/>
      <c r="B168" s="30"/>
      <c r="C168" s="30"/>
      <c r="D168" s="30"/>
      <c r="E168" s="30"/>
      <c r="F168" s="30"/>
      <c r="G168" s="30"/>
      <c r="H168" s="1"/>
    </row>
    <row r="169" spans="1:8" ht="15.75" customHeight="1">
      <c r="A169" s="29"/>
      <c r="B169" s="30"/>
      <c r="C169" s="30"/>
      <c r="D169" s="30"/>
      <c r="E169" s="30"/>
      <c r="F169" s="30"/>
      <c r="G169" s="30"/>
      <c r="H169" s="1"/>
    </row>
    <row r="170" spans="1:8" ht="15.75" customHeight="1">
      <c r="A170" s="29"/>
      <c r="B170" s="30"/>
      <c r="C170" s="30"/>
      <c r="D170" s="30"/>
      <c r="E170" s="30"/>
      <c r="F170" s="30"/>
      <c r="G170" s="30"/>
      <c r="H170" s="1"/>
    </row>
    <row r="171" spans="1:8" ht="15.75" customHeight="1">
      <c r="A171" s="29"/>
      <c r="B171" s="30"/>
      <c r="C171" s="30"/>
      <c r="D171" s="30"/>
      <c r="E171" s="30"/>
      <c r="F171" s="30"/>
      <c r="G171" s="30"/>
      <c r="H171" s="1"/>
    </row>
    <row r="172" spans="1:8" ht="15.75" customHeight="1">
      <c r="A172" s="29"/>
      <c r="B172" s="30"/>
      <c r="C172" s="30"/>
      <c r="D172" s="30"/>
      <c r="E172" s="30"/>
      <c r="F172" s="30"/>
      <c r="G172" s="30"/>
      <c r="H172" s="1"/>
    </row>
    <row r="173" spans="1:8" ht="15.75" customHeight="1">
      <c r="A173" s="29"/>
      <c r="B173" s="30"/>
      <c r="C173" s="30"/>
      <c r="D173" s="30"/>
      <c r="E173" s="30"/>
      <c r="F173" s="30"/>
      <c r="G173" s="30"/>
      <c r="H173" s="1"/>
    </row>
    <row r="174" spans="1:8" ht="15.75" customHeight="1">
      <c r="A174" s="29"/>
      <c r="B174" s="30"/>
      <c r="C174" s="30"/>
      <c r="D174" s="30"/>
      <c r="E174" s="30"/>
      <c r="F174" s="30"/>
      <c r="G174" s="30"/>
      <c r="H174" s="1"/>
    </row>
    <row r="175" spans="1:8" ht="15.75" customHeight="1">
      <c r="A175" s="29"/>
      <c r="B175" s="30"/>
      <c r="C175" s="30"/>
      <c r="D175" s="30"/>
      <c r="E175" s="30"/>
      <c r="F175" s="30"/>
      <c r="G175" s="30"/>
      <c r="H175" s="1"/>
    </row>
    <row r="176" spans="1:8" ht="15.75" customHeight="1">
      <c r="A176" s="29"/>
      <c r="B176" s="30"/>
      <c r="C176" s="30"/>
      <c r="D176" s="30"/>
      <c r="E176" s="30"/>
      <c r="F176" s="30"/>
      <c r="G176" s="30"/>
      <c r="H176" s="1"/>
    </row>
    <row r="177" spans="1:8" ht="15.75" customHeight="1">
      <c r="A177" s="29"/>
      <c r="B177" s="30"/>
      <c r="C177" s="30"/>
      <c r="D177" s="30"/>
      <c r="E177" s="30"/>
      <c r="F177" s="30"/>
      <c r="G177" s="30"/>
      <c r="H177" s="1"/>
    </row>
    <row r="178" spans="1:8" ht="15.75" customHeight="1">
      <c r="A178" s="29"/>
      <c r="B178" s="30"/>
      <c r="C178" s="30"/>
      <c r="D178" s="30"/>
      <c r="E178" s="30"/>
      <c r="F178" s="30"/>
      <c r="G178" s="30"/>
      <c r="H178" s="1"/>
    </row>
    <row r="179" spans="1:8" ht="15.75" customHeight="1">
      <c r="A179" s="29"/>
      <c r="B179" s="30"/>
      <c r="C179" s="30"/>
      <c r="D179" s="30"/>
      <c r="E179" s="30"/>
      <c r="F179" s="30"/>
      <c r="G179" s="30"/>
      <c r="H179" s="1"/>
    </row>
    <row r="180" spans="1:8" ht="15.75" customHeight="1">
      <c r="A180" s="29"/>
      <c r="B180" s="30"/>
      <c r="C180" s="30"/>
      <c r="D180" s="30"/>
      <c r="E180" s="30"/>
      <c r="F180" s="30"/>
      <c r="G180" s="30"/>
      <c r="H180" s="1"/>
    </row>
    <row r="181" spans="1:8" ht="15.75" customHeight="1">
      <c r="A181" s="29"/>
      <c r="B181" s="30"/>
      <c r="C181" s="30"/>
      <c r="D181" s="30"/>
      <c r="E181" s="30"/>
      <c r="F181" s="30"/>
      <c r="G181" s="30"/>
      <c r="H181" s="1"/>
    </row>
    <row r="182" spans="1:8" ht="15.75" customHeight="1">
      <c r="A182" s="29"/>
      <c r="B182" s="30"/>
      <c r="C182" s="30"/>
      <c r="D182" s="30"/>
      <c r="E182" s="30"/>
      <c r="F182" s="30"/>
      <c r="G182" s="30"/>
      <c r="H182" s="1"/>
    </row>
    <row r="183" spans="1:8" ht="15.75" customHeight="1">
      <c r="A183" s="29"/>
      <c r="B183" s="30"/>
      <c r="C183" s="30"/>
      <c r="D183" s="30"/>
      <c r="E183" s="30"/>
      <c r="F183" s="30"/>
      <c r="G183" s="30"/>
      <c r="H183" s="1"/>
    </row>
    <row r="184" spans="1:8" ht="15.75" customHeight="1">
      <c r="A184" s="29"/>
      <c r="B184" s="30"/>
      <c r="C184" s="30"/>
      <c r="D184" s="30"/>
      <c r="E184" s="30"/>
      <c r="F184" s="30"/>
      <c r="G184" s="30"/>
      <c r="H184" s="1"/>
    </row>
    <row r="185" spans="1:8" ht="15.75" customHeight="1">
      <c r="A185" s="29"/>
      <c r="B185" s="30"/>
      <c r="C185" s="30"/>
      <c r="D185" s="30"/>
      <c r="E185" s="30"/>
      <c r="F185" s="30"/>
      <c r="G185" s="30"/>
      <c r="H185" s="1"/>
    </row>
    <row r="186" spans="1:8" ht="15.75" customHeight="1">
      <c r="A186" s="29"/>
      <c r="B186" s="30"/>
      <c r="C186" s="30"/>
      <c r="D186" s="30"/>
      <c r="E186" s="30"/>
      <c r="F186" s="30"/>
      <c r="G186" s="30"/>
      <c r="H186" s="1"/>
    </row>
    <row r="187" spans="1:8" ht="15.75" customHeight="1">
      <c r="A187" s="29"/>
      <c r="B187" s="30"/>
      <c r="C187" s="30"/>
      <c r="D187" s="30"/>
      <c r="E187" s="30"/>
      <c r="F187" s="30"/>
      <c r="G187" s="30"/>
      <c r="H187" s="1"/>
    </row>
    <row r="188" spans="1:8" ht="15.75" customHeight="1">
      <c r="A188" s="29"/>
      <c r="B188" s="30"/>
      <c r="C188" s="30"/>
      <c r="D188" s="30"/>
      <c r="E188" s="30"/>
      <c r="F188" s="30"/>
      <c r="G188" s="30"/>
      <c r="H188" s="1"/>
    </row>
    <row r="189" spans="1:8" ht="15.75" customHeight="1">
      <c r="A189" s="29"/>
      <c r="B189" s="30"/>
      <c r="C189" s="30"/>
      <c r="D189" s="30"/>
      <c r="E189" s="30"/>
      <c r="F189" s="30"/>
      <c r="G189" s="30"/>
      <c r="H189" s="1"/>
    </row>
    <row r="190" spans="1:8" ht="15.75" customHeight="1">
      <c r="A190" s="29"/>
      <c r="B190" s="30"/>
      <c r="C190" s="30"/>
      <c r="D190" s="30"/>
      <c r="E190" s="30"/>
      <c r="F190" s="30"/>
      <c r="G190" s="30"/>
      <c r="H190" s="1"/>
    </row>
    <row r="191" spans="1:8" ht="15.75" customHeight="1">
      <c r="A191" s="29"/>
      <c r="B191" s="30"/>
      <c r="C191" s="30"/>
      <c r="D191" s="30"/>
      <c r="E191" s="30"/>
      <c r="F191" s="30"/>
      <c r="G191" s="30"/>
      <c r="H191" s="1"/>
    </row>
    <row r="192" spans="1:8" ht="15.75" customHeight="1">
      <c r="A192" s="29"/>
      <c r="B192" s="30"/>
      <c r="C192" s="30"/>
      <c r="D192" s="30"/>
      <c r="E192" s="30"/>
      <c r="F192" s="30"/>
      <c r="G192" s="30"/>
      <c r="H192" s="1"/>
    </row>
    <row r="193" spans="1:8" ht="15.75" customHeight="1">
      <c r="A193" s="29"/>
      <c r="B193" s="30"/>
      <c r="C193" s="30"/>
      <c r="D193" s="30"/>
      <c r="E193" s="30"/>
      <c r="F193" s="30"/>
      <c r="G193" s="30"/>
      <c r="H193" s="1"/>
    </row>
    <row r="194" spans="1:8" ht="15.75" customHeight="1">
      <c r="A194" s="29"/>
      <c r="B194" s="30"/>
      <c r="C194" s="30"/>
      <c r="D194" s="30"/>
      <c r="E194" s="30"/>
      <c r="F194" s="30"/>
      <c r="G194" s="30"/>
      <c r="H194" s="1"/>
    </row>
    <row r="195" spans="1:8" ht="15.75" customHeight="1">
      <c r="A195" s="29"/>
      <c r="B195" s="30"/>
      <c r="C195" s="30"/>
      <c r="D195" s="30"/>
      <c r="E195" s="30"/>
      <c r="F195" s="30"/>
      <c r="G195" s="30"/>
      <c r="H195" s="1"/>
    </row>
    <row r="196" spans="1:8" ht="15.75" customHeight="1">
      <c r="A196" s="29"/>
      <c r="B196" s="30"/>
      <c r="C196" s="30"/>
      <c r="D196" s="30"/>
      <c r="E196" s="30"/>
      <c r="F196" s="30"/>
      <c r="G196" s="30"/>
      <c r="H196" s="1"/>
    </row>
    <row r="197" spans="1:8" ht="15.75" customHeight="1">
      <c r="A197" s="29"/>
      <c r="B197" s="30"/>
      <c r="C197" s="30"/>
      <c r="D197" s="30"/>
      <c r="E197" s="30"/>
      <c r="F197" s="30"/>
      <c r="G197" s="30"/>
      <c r="H197" s="1"/>
    </row>
    <row r="198" spans="1:8" ht="15.75" customHeight="1">
      <c r="A198" s="29"/>
      <c r="B198" s="30"/>
      <c r="C198" s="30"/>
      <c r="D198" s="30"/>
      <c r="E198" s="30"/>
      <c r="F198" s="30"/>
      <c r="G198" s="30"/>
      <c r="H198" s="1"/>
    </row>
    <row r="199" spans="1:8" ht="15.75" customHeight="1">
      <c r="A199" s="29"/>
      <c r="B199" s="30"/>
      <c r="C199" s="30"/>
      <c r="D199" s="30"/>
      <c r="E199" s="30"/>
      <c r="F199" s="30"/>
      <c r="G199" s="30"/>
      <c r="H199" s="1"/>
    </row>
    <row r="200" spans="1:8" ht="15.75" customHeight="1">
      <c r="A200" s="29"/>
      <c r="B200" s="30"/>
      <c r="C200" s="30"/>
      <c r="D200" s="30"/>
      <c r="E200" s="30"/>
      <c r="F200" s="30"/>
      <c r="G200" s="30"/>
      <c r="H200" s="1"/>
    </row>
    <row r="201" spans="1:8" ht="15.75" customHeight="1">
      <c r="A201" s="29"/>
      <c r="B201" s="30"/>
      <c r="C201" s="30"/>
      <c r="D201" s="30"/>
      <c r="E201" s="30"/>
      <c r="F201" s="30"/>
      <c r="G201" s="30"/>
      <c r="H201" s="1"/>
    </row>
    <row r="202" spans="1:8" ht="15.75" customHeight="1">
      <c r="A202" s="29"/>
      <c r="B202" s="30"/>
      <c r="C202" s="30"/>
      <c r="D202" s="30"/>
      <c r="E202" s="30"/>
      <c r="F202" s="30"/>
      <c r="G202" s="30"/>
      <c r="H202" s="1"/>
    </row>
    <row r="203" spans="1:8" ht="15.75" customHeight="1">
      <c r="A203" s="29"/>
      <c r="B203" s="30"/>
      <c r="C203" s="30"/>
      <c r="D203" s="30"/>
      <c r="E203" s="30"/>
      <c r="F203" s="30"/>
      <c r="G203" s="30"/>
      <c r="H203" s="1"/>
    </row>
    <row r="204" spans="1:8" ht="15.75" customHeight="1">
      <c r="A204" s="29"/>
      <c r="B204" s="30"/>
      <c r="C204" s="30"/>
      <c r="D204" s="30"/>
      <c r="E204" s="30"/>
      <c r="F204" s="30"/>
      <c r="G204" s="30"/>
      <c r="H204" s="1"/>
    </row>
    <row r="205" spans="1:8" ht="15.75" customHeight="1">
      <c r="A205" s="29"/>
      <c r="B205" s="30"/>
      <c r="C205" s="30"/>
      <c r="D205" s="30"/>
      <c r="E205" s="30"/>
      <c r="F205" s="30"/>
      <c r="G205" s="30"/>
      <c r="H205" s="1"/>
    </row>
    <row r="206" spans="1:8" ht="15.75" customHeight="1">
      <c r="A206" s="29"/>
      <c r="B206" s="30"/>
      <c r="C206" s="30"/>
      <c r="D206" s="30"/>
      <c r="E206" s="30"/>
      <c r="F206" s="30"/>
      <c r="G206" s="30"/>
      <c r="H206" s="1"/>
    </row>
    <row r="207" spans="1:8" ht="15.75" customHeight="1">
      <c r="A207" s="29"/>
      <c r="B207" s="30"/>
      <c r="C207" s="30"/>
      <c r="D207" s="30"/>
      <c r="E207" s="30"/>
      <c r="F207" s="30"/>
      <c r="G207" s="30"/>
      <c r="H207" s="1"/>
    </row>
    <row r="208" spans="1:8" ht="15.75" customHeight="1">
      <c r="A208" s="29"/>
      <c r="B208" s="30"/>
      <c r="C208" s="30"/>
      <c r="D208" s="30"/>
      <c r="E208" s="30"/>
      <c r="F208" s="30"/>
      <c r="G208" s="30"/>
      <c r="H208" s="1"/>
    </row>
    <row r="209" spans="1:8" ht="15.75" customHeight="1">
      <c r="A209" s="29"/>
      <c r="B209" s="30"/>
      <c r="C209" s="30"/>
      <c r="D209" s="30"/>
      <c r="E209" s="30"/>
      <c r="F209" s="30"/>
      <c r="G209" s="30"/>
      <c r="H209" s="1"/>
    </row>
    <row r="210" spans="1:8" ht="15.75" customHeight="1">
      <c r="A210" s="29"/>
      <c r="B210" s="30"/>
      <c r="C210" s="30"/>
      <c r="D210" s="30"/>
      <c r="E210" s="30"/>
      <c r="F210" s="30"/>
      <c r="G210" s="30"/>
      <c r="H210" s="1"/>
    </row>
    <row r="211" spans="1:8" ht="15.75" customHeight="1">
      <c r="A211" s="29"/>
      <c r="B211" s="30"/>
      <c r="C211" s="30"/>
      <c r="D211" s="30"/>
      <c r="E211" s="30"/>
      <c r="F211" s="30"/>
      <c r="G211" s="30"/>
      <c r="H211" s="1"/>
    </row>
    <row r="212" spans="1:8" ht="15.75" customHeight="1">
      <c r="A212" s="29"/>
      <c r="B212" s="30"/>
      <c r="C212" s="30"/>
      <c r="D212" s="30"/>
      <c r="E212" s="30"/>
      <c r="F212" s="30"/>
      <c r="G212" s="30"/>
      <c r="H212" s="1"/>
    </row>
    <row r="213" spans="1:8" ht="15.75" customHeight="1">
      <c r="A213" s="29"/>
      <c r="B213" s="30"/>
      <c r="C213" s="30"/>
      <c r="D213" s="30"/>
      <c r="E213" s="30"/>
      <c r="F213" s="30"/>
      <c r="G213" s="30"/>
      <c r="H213" s="1"/>
    </row>
    <row r="214" spans="1:8" ht="15.75" customHeight="1">
      <c r="A214" s="29"/>
      <c r="B214" s="30"/>
      <c r="C214" s="30"/>
      <c r="D214" s="30"/>
      <c r="E214" s="30"/>
      <c r="F214" s="30"/>
      <c r="G214" s="30"/>
      <c r="H214" s="1"/>
    </row>
    <row r="215" spans="1:8" ht="15.75" customHeight="1">
      <c r="A215" s="29"/>
      <c r="B215" s="30"/>
      <c r="C215" s="30"/>
      <c r="D215" s="30"/>
      <c r="E215" s="30"/>
      <c r="F215" s="30"/>
      <c r="G215" s="30"/>
      <c r="H215" s="1"/>
    </row>
    <row r="216" spans="1:8" ht="15.75" customHeight="1">
      <c r="A216" s="29"/>
      <c r="B216" s="30"/>
      <c r="C216" s="30"/>
      <c r="D216" s="30"/>
      <c r="E216" s="30"/>
      <c r="F216" s="30"/>
      <c r="G216" s="30"/>
      <c r="H216" s="1"/>
    </row>
    <row r="217" spans="1:8" ht="15.75" customHeight="1">
      <c r="A217" s="29"/>
      <c r="B217" s="30"/>
      <c r="C217" s="30"/>
      <c r="D217" s="30"/>
      <c r="E217" s="30"/>
      <c r="F217" s="30"/>
      <c r="G217" s="30"/>
      <c r="H217" s="1"/>
    </row>
    <row r="218" spans="1:8" ht="15.75" customHeight="1">
      <c r="A218" s="29"/>
      <c r="B218" s="30"/>
      <c r="C218" s="30"/>
      <c r="D218" s="30"/>
      <c r="E218" s="30"/>
      <c r="F218" s="30"/>
      <c r="G218" s="30"/>
      <c r="H218" s="1"/>
    </row>
    <row r="219" spans="1:8" ht="15.75" customHeight="1">
      <c r="A219" s="29"/>
      <c r="B219" s="30"/>
      <c r="C219" s="30"/>
      <c r="D219" s="30"/>
      <c r="E219" s="30"/>
      <c r="F219" s="30"/>
      <c r="G219" s="30"/>
      <c r="H219" s="1"/>
    </row>
    <row r="220" spans="1:8" ht="15.75" customHeight="1">
      <c r="A220" s="29"/>
      <c r="B220" s="30"/>
      <c r="C220" s="30"/>
      <c r="D220" s="30"/>
      <c r="E220" s="30"/>
      <c r="F220" s="30"/>
      <c r="G220" s="30"/>
      <c r="H220" s="1"/>
    </row>
    <row r="221" spans="1:8" ht="15.75" customHeight="1">
      <c r="A221" s="29"/>
      <c r="B221" s="30"/>
      <c r="C221" s="30"/>
      <c r="D221" s="30"/>
      <c r="E221" s="30"/>
      <c r="F221" s="30"/>
      <c r="G221" s="30"/>
      <c r="H221" s="1"/>
    </row>
    <row r="222" spans="1:8" ht="15.75" customHeight="1">
      <c r="A222" s="29"/>
      <c r="B222" s="30"/>
      <c r="C222" s="30"/>
      <c r="D222" s="30"/>
      <c r="E222" s="30"/>
      <c r="F222" s="30"/>
      <c r="G222" s="30"/>
      <c r="H222" s="1"/>
    </row>
    <row r="223" spans="1:8" ht="15.75" customHeight="1">
      <c r="A223" s="29"/>
      <c r="B223" s="30"/>
      <c r="C223" s="30"/>
      <c r="D223" s="30"/>
      <c r="E223" s="30"/>
      <c r="F223" s="30"/>
      <c r="G223" s="30"/>
      <c r="H223" s="1"/>
    </row>
    <row r="224" spans="1:8" ht="15.75" customHeight="1">
      <c r="A224" s="29"/>
      <c r="B224" s="30"/>
      <c r="C224" s="30"/>
      <c r="D224" s="30"/>
      <c r="E224" s="30"/>
      <c r="F224" s="30"/>
      <c r="G224" s="30"/>
      <c r="H224" s="1"/>
    </row>
    <row r="225" spans="1:8" ht="15.75" customHeight="1">
      <c r="A225" s="29"/>
      <c r="B225" s="30"/>
      <c r="C225" s="30"/>
      <c r="D225" s="30"/>
      <c r="E225" s="30"/>
      <c r="F225" s="30"/>
      <c r="G225" s="30"/>
      <c r="H225" s="1"/>
    </row>
    <row r="226" spans="1:8" ht="15.75" customHeight="1">
      <c r="A226" s="29"/>
      <c r="B226" s="30"/>
      <c r="C226" s="30"/>
      <c r="D226" s="30"/>
      <c r="E226" s="30"/>
      <c r="F226" s="30"/>
      <c r="G226" s="30"/>
      <c r="H226" s="1"/>
    </row>
    <row r="227" spans="1:8" ht="15.75" customHeight="1">
      <c r="A227" s="29"/>
      <c r="B227" s="30"/>
      <c r="C227" s="30"/>
      <c r="D227" s="30"/>
      <c r="E227" s="30"/>
      <c r="F227" s="30"/>
      <c r="G227" s="30"/>
      <c r="H227" s="1"/>
    </row>
    <row r="228" spans="1:8" ht="15.75" customHeight="1">
      <c r="A228" s="29"/>
      <c r="B228" s="30"/>
      <c r="C228" s="30"/>
      <c r="D228" s="30"/>
      <c r="E228" s="30"/>
      <c r="F228" s="30"/>
      <c r="G228" s="30"/>
      <c r="H228" s="1"/>
    </row>
    <row r="229" spans="1:8" ht="15.75" customHeight="1">
      <c r="A229" s="29"/>
      <c r="B229" s="30"/>
      <c r="C229" s="30"/>
      <c r="D229" s="30"/>
      <c r="E229" s="30"/>
      <c r="F229" s="30"/>
      <c r="G229" s="30"/>
      <c r="H229" s="1"/>
    </row>
    <row r="230" spans="1:8" ht="15.75" customHeight="1">
      <c r="A230" s="29"/>
      <c r="B230" s="30"/>
      <c r="C230" s="30"/>
      <c r="D230" s="30"/>
      <c r="E230" s="30"/>
      <c r="F230" s="30"/>
      <c r="G230" s="30"/>
      <c r="H230" s="1"/>
    </row>
    <row r="231" spans="1:8" ht="15.75" customHeight="1">
      <c r="A231" s="29"/>
      <c r="B231" s="30"/>
      <c r="C231" s="30"/>
      <c r="D231" s="30"/>
      <c r="E231" s="30"/>
      <c r="F231" s="30"/>
      <c r="G231" s="30"/>
      <c r="H231" s="1"/>
    </row>
    <row r="232" spans="1:8" ht="15.75" customHeight="1">
      <c r="A232" s="29"/>
      <c r="B232" s="30"/>
      <c r="C232" s="30"/>
      <c r="D232" s="30"/>
      <c r="E232" s="30"/>
      <c r="F232" s="30"/>
      <c r="G232" s="30"/>
      <c r="H232" s="1"/>
    </row>
    <row r="233" spans="1:8" ht="15.75" customHeight="1">
      <c r="A233" s="29"/>
      <c r="B233" s="30"/>
      <c r="C233" s="30"/>
      <c r="D233" s="30"/>
      <c r="E233" s="30"/>
      <c r="F233" s="30"/>
      <c r="G233" s="30"/>
      <c r="H233" s="1"/>
    </row>
    <row r="234" spans="1:8" ht="15.75" customHeight="1">
      <c r="A234" s="29"/>
      <c r="B234" s="30"/>
      <c r="C234" s="30"/>
      <c r="D234" s="30"/>
      <c r="E234" s="30"/>
      <c r="F234" s="30"/>
      <c r="G234" s="30"/>
      <c r="H234" s="1"/>
    </row>
    <row r="235" spans="1:8" ht="15.75" customHeight="1">
      <c r="A235" s="29"/>
      <c r="B235" s="30"/>
      <c r="C235" s="30"/>
      <c r="D235" s="30"/>
      <c r="E235" s="30"/>
      <c r="F235" s="30"/>
      <c r="G235" s="30"/>
      <c r="H235" s="1"/>
    </row>
    <row r="236" spans="1:8" ht="15.75" customHeight="1">
      <c r="A236" s="29"/>
      <c r="B236" s="30"/>
      <c r="C236" s="30"/>
      <c r="D236" s="30"/>
      <c r="E236" s="30"/>
      <c r="F236" s="30"/>
      <c r="G236" s="30"/>
      <c r="H236" s="1"/>
    </row>
    <row r="237" spans="1:8" ht="15.75" customHeight="1">
      <c r="A237" s="29"/>
      <c r="B237" s="30"/>
      <c r="C237" s="30"/>
      <c r="D237" s="30"/>
      <c r="E237" s="30"/>
      <c r="F237" s="30"/>
      <c r="G237" s="30"/>
      <c r="H237" s="1"/>
    </row>
    <row r="238" spans="1:8" ht="15.75" customHeight="1">
      <c r="A238" s="29"/>
      <c r="B238" s="30"/>
      <c r="C238" s="30"/>
      <c r="D238" s="30"/>
      <c r="E238" s="30"/>
      <c r="F238" s="30"/>
      <c r="G238" s="30"/>
      <c r="H238" s="1"/>
    </row>
    <row r="239" spans="1:8" ht="15.75" customHeight="1">
      <c r="A239" s="29"/>
      <c r="B239" s="30"/>
      <c r="C239" s="30"/>
      <c r="D239" s="30"/>
      <c r="E239" s="30"/>
      <c r="F239" s="30"/>
      <c r="G239" s="30"/>
      <c r="H239" s="1"/>
    </row>
    <row r="240" spans="1:8" ht="15.75" customHeight="1">
      <c r="A240" s="29"/>
      <c r="B240" s="30"/>
      <c r="C240" s="30"/>
      <c r="D240" s="30"/>
      <c r="E240" s="30"/>
      <c r="F240" s="30"/>
      <c r="G240" s="30"/>
      <c r="H240" s="1"/>
    </row>
    <row r="241" spans="1:8" ht="15.75" customHeight="1">
      <c r="A241" s="29"/>
      <c r="B241" s="30"/>
      <c r="C241" s="30"/>
      <c r="D241" s="30"/>
      <c r="E241" s="30"/>
      <c r="F241" s="30"/>
      <c r="G241" s="30"/>
      <c r="H241" s="1"/>
    </row>
    <row r="242" spans="1:8" ht="15.75" customHeight="1">
      <c r="A242" s="29"/>
      <c r="B242" s="30"/>
      <c r="C242" s="30"/>
      <c r="D242" s="30"/>
      <c r="E242" s="30"/>
      <c r="F242" s="30"/>
      <c r="G242" s="30"/>
      <c r="H242" s="1"/>
    </row>
    <row r="243" spans="1:8" ht="15.75" customHeight="1">
      <c r="A243" s="29"/>
      <c r="B243" s="30"/>
      <c r="C243" s="30"/>
      <c r="D243" s="30"/>
      <c r="E243" s="30"/>
      <c r="F243" s="30"/>
      <c r="G243" s="30"/>
      <c r="H243" s="1"/>
    </row>
    <row r="244" spans="1:8" ht="15.75" customHeight="1">
      <c r="A244" s="29"/>
      <c r="B244" s="30"/>
      <c r="C244" s="30"/>
      <c r="D244" s="30"/>
      <c r="E244" s="30"/>
      <c r="F244" s="30"/>
      <c r="G244" s="30"/>
      <c r="H244" s="1"/>
    </row>
    <row r="245" spans="1:8" ht="15.75" customHeight="1">
      <c r="A245" s="29"/>
      <c r="B245" s="30"/>
      <c r="C245" s="30"/>
      <c r="D245" s="30"/>
      <c r="E245" s="30"/>
      <c r="F245" s="30"/>
      <c r="G245" s="30"/>
      <c r="H245" s="1"/>
    </row>
    <row r="246" spans="1:8" ht="15.75" customHeight="1">
      <c r="A246" s="29"/>
      <c r="B246" s="30"/>
      <c r="C246" s="30"/>
      <c r="D246" s="30"/>
      <c r="E246" s="30"/>
      <c r="F246" s="30"/>
      <c r="G246" s="30"/>
      <c r="H246" s="1"/>
    </row>
    <row r="247" spans="1:8" ht="15.75" customHeight="1">
      <c r="A247" s="29"/>
      <c r="B247" s="30"/>
      <c r="C247" s="30"/>
      <c r="D247" s="30"/>
      <c r="E247" s="30"/>
      <c r="F247" s="30"/>
      <c r="G247" s="30"/>
      <c r="H247" s="1"/>
    </row>
    <row r="248" spans="1:8" ht="15.75" customHeight="1">
      <c r="A248" s="29"/>
      <c r="B248" s="30"/>
      <c r="C248" s="30"/>
      <c r="D248" s="30"/>
      <c r="E248" s="30"/>
      <c r="F248" s="30"/>
      <c r="G248" s="30"/>
      <c r="H248" s="1"/>
    </row>
    <row r="249" spans="1:8" ht="15.75" customHeight="1">
      <c r="A249" s="29"/>
      <c r="B249" s="30"/>
      <c r="C249" s="30"/>
      <c r="D249" s="30"/>
      <c r="E249" s="30"/>
      <c r="F249" s="30"/>
      <c r="G249" s="30"/>
      <c r="H249" s="1"/>
    </row>
    <row r="250" spans="1:8" ht="15.75" customHeight="1">
      <c r="A250" s="29"/>
      <c r="B250" s="30"/>
      <c r="C250" s="30"/>
      <c r="D250" s="30"/>
      <c r="E250" s="30"/>
      <c r="F250" s="30"/>
      <c r="G250" s="30"/>
      <c r="H250" s="1"/>
    </row>
    <row r="251" spans="1:8" ht="15.75" customHeight="1">
      <c r="A251" s="29"/>
      <c r="B251" s="30"/>
      <c r="C251" s="30"/>
      <c r="D251" s="30"/>
      <c r="E251" s="30"/>
      <c r="F251" s="30"/>
      <c r="G251" s="30"/>
      <c r="H251" s="1"/>
    </row>
    <row r="252" spans="1:8" ht="15.75" customHeight="1">
      <c r="A252" s="29"/>
      <c r="B252" s="30"/>
      <c r="C252" s="30"/>
      <c r="D252" s="30"/>
      <c r="E252" s="30"/>
      <c r="F252" s="30"/>
      <c r="G252" s="30"/>
      <c r="H252" s="1"/>
    </row>
    <row r="253" spans="1:8" ht="15.75" customHeight="1">
      <c r="A253" s="29"/>
      <c r="B253" s="30"/>
      <c r="C253" s="30"/>
      <c r="D253" s="30"/>
      <c r="E253" s="30"/>
      <c r="F253" s="30"/>
      <c r="G253" s="30"/>
      <c r="H253" s="1"/>
    </row>
    <row r="254" spans="1:8" ht="15.75" customHeight="1">
      <c r="A254" s="29"/>
      <c r="B254" s="30"/>
      <c r="C254" s="30"/>
      <c r="D254" s="30"/>
      <c r="E254" s="30"/>
      <c r="F254" s="30"/>
      <c r="G254" s="30"/>
      <c r="H254" s="1"/>
    </row>
    <row r="255" spans="1:8" ht="15.75" customHeight="1">
      <c r="A255" s="29"/>
      <c r="B255" s="30"/>
      <c r="C255" s="30"/>
      <c r="D255" s="30"/>
      <c r="E255" s="30"/>
      <c r="F255" s="30"/>
      <c r="G255" s="30"/>
      <c r="H255" s="1"/>
    </row>
    <row r="256" spans="1:8" ht="15.75" customHeight="1">
      <c r="A256" s="29"/>
      <c r="B256" s="30"/>
      <c r="C256" s="30"/>
      <c r="D256" s="30"/>
      <c r="E256" s="30"/>
      <c r="F256" s="30"/>
      <c r="G256" s="30"/>
      <c r="H256" s="1"/>
    </row>
    <row r="257" spans="1:8" ht="15.75" customHeight="1">
      <c r="A257" s="29"/>
      <c r="B257" s="30"/>
      <c r="C257" s="30"/>
      <c r="D257" s="30"/>
      <c r="E257" s="30"/>
      <c r="F257" s="30"/>
      <c r="G257" s="30"/>
      <c r="H257" s="1"/>
    </row>
    <row r="258" spans="1:8" ht="15.75" customHeight="1">
      <c r="A258" s="29"/>
      <c r="B258" s="30"/>
      <c r="C258" s="30"/>
      <c r="D258" s="30"/>
      <c r="E258" s="30"/>
      <c r="F258" s="30"/>
      <c r="G258" s="30"/>
      <c r="H258" s="1"/>
    </row>
    <row r="259" spans="1:8" ht="15.75" customHeight="1">
      <c r="A259" s="29"/>
      <c r="B259" s="30"/>
      <c r="C259" s="30"/>
      <c r="D259" s="30"/>
      <c r="E259" s="30"/>
      <c r="F259" s="30"/>
      <c r="G259" s="30"/>
      <c r="H259" s="1"/>
    </row>
    <row r="260" spans="1:8" ht="15.75" customHeight="1">
      <c r="A260" s="29"/>
      <c r="B260" s="30"/>
      <c r="C260" s="30"/>
      <c r="D260" s="30"/>
      <c r="E260" s="30"/>
      <c r="F260" s="30"/>
      <c r="G260" s="30"/>
      <c r="H260" s="1"/>
    </row>
    <row r="261" spans="1:8" ht="15.75" customHeight="1">
      <c r="A261" s="29"/>
      <c r="B261" s="30"/>
      <c r="C261" s="30"/>
      <c r="D261" s="30"/>
      <c r="E261" s="30"/>
      <c r="F261" s="30"/>
      <c r="G261" s="30"/>
      <c r="H261" s="1"/>
    </row>
    <row r="262" spans="1:8" ht="15.75" customHeight="1">
      <c r="A262" s="29"/>
      <c r="B262" s="30"/>
      <c r="C262" s="30"/>
      <c r="D262" s="30"/>
      <c r="E262" s="30"/>
      <c r="F262" s="30"/>
      <c r="G262" s="30"/>
      <c r="H262" s="1"/>
    </row>
    <row r="263" spans="1:8" ht="15.75" customHeight="1">
      <c r="A263" s="29"/>
      <c r="B263" s="30"/>
      <c r="C263" s="30"/>
      <c r="D263" s="30"/>
      <c r="E263" s="30"/>
      <c r="F263" s="30"/>
      <c r="G263" s="30"/>
      <c r="H263" s="1"/>
    </row>
    <row r="264" spans="1:8" ht="15.75" customHeight="1">
      <c r="A264" s="29"/>
      <c r="B264" s="30"/>
      <c r="C264" s="30"/>
      <c r="D264" s="30"/>
      <c r="E264" s="30"/>
      <c r="F264" s="30"/>
      <c r="G264" s="30"/>
      <c r="H264" s="1"/>
    </row>
    <row r="265" spans="1:8" ht="15.75" customHeight="1">
      <c r="A265" s="29"/>
      <c r="B265" s="30"/>
      <c r="C265" s="30"/>
      <c r="D265" s="30"/>
      <c r="E265" s="30"/>
      <c r="F265" s="30"/>
      <c r="G265" s="30"/>
      <c r="H265" s="1"/>
    </row>
    <row r="266" spans="1:8" ht="15.75" customHeight="1">
      <c r="A266" s="29"/>
      <c r="B266" s="30"/>
      <c r="C266" s="30"/>
      <c r="D266" s="30"/>
      <c r="E266" s="30"/>
      <c r="F266" s="30"/>
      <c r="G266" s="30"/>
      <c r="H266" s="1"/>
    </row>
    <row r="267" spans="1:8" ht="15.75" customHeight="1">
      <c r="A267" s="29"/>
      <c r="B267" s="30"/>
      <c r="C267" s="30"/>
      <c r="D267" s="30"/>
      <c r="E267" s="30"/>
      <c r="F267" s="30"/>
      <c r="G267" s="30"/>
      <c r="H267" s="1"/>
    </row>
    <row r="268" spans="1:8" ht="15.75" customHeight="1">
      <c r="A268" s="29"/>
      <c r="B268" s="30"/>
      <c r="C268" s="30"/>
      <c r="D268" s="30"/>
      <c r="E268" s="30"/>
      <c r="F268" s="30"/>
      <c r="G268" s="30"/>
      <c r="H268" s="1"/>
    </row>
    <row r="269" spans="1:8" ht="15.75" customHeight="1">
      <c r="A269" s="29"/>
      <c r="B269" s="30"/>
      <c r="C269" s="30"/>
      <c r="D269" s="30"/>
      <c r="E269" s="30"/>
      <c r="F269" s="30"/>
      <c r="G269" s="30"/>
      <c r="H269" s="1"/>
    </row>
    <row r="270" spans="1:8" ht="15.75" customHeight="1">
      <c r="A270" s="29"/>
      <c r="B270" s="30"/>
      <c r="C270" s="30"/>
      <c r="D270" s="30"/>
      <c r="E270" s="30"/>
      <c r="F270" s="30"/>
      <c r="G270" s="30"/>
      <c r="H270" s="1"/>
    </row>
    <row r="271" spans="1:8" ht="15.75" customHeight="1">
      <c r="A271" s="29"/>
      <c r="B271" s="30"/>
      <c r="C271" s="30"/>
      <c r="D271" s="30"/>
      <c r="E271" s="30"/>
      <c r="F271" s="30"/>
      <c r="G271" s="30"/>
      <c r="H271" s="1"/>
    </row>
    <row r="272" spans="1:8" ht="15.75" customHeight="1">
      <c r="A272" s="29"/>
      <c r="B272" s="30"/>
      <c r="C272" s="30"/>
      <c r="D272" s="30"/>
      <c r="E272" s="30"/>
      <c r="F272" s="30"/>
      <c r="G272" s="30"/>
      <c r="H272" s="1"/>
    </row>
    <row r="273" spans="1:8" ht="15.75" customHeight="1">
      <c r="A273" s="29"/>
      <c r="B273" s="30"/>
      <c r="C273" s="30"/>
      <c r="D273" s="30"/>
      <c r="E273" s="30"/>
      <c r="F273" s="30"/>
      <c r="G273" s="30"/>
      <c r="H273" s="1"/>
    </row>
    <row r="274" spans="1:8" ht="15.75" customHeight="1">
      <c r="A274" s="29"/>
      <c r="B274" s="30"/>
      <c r="C274" s="30"/>
      <c r="D274" s="30"/>
      <c r="E274" s="30"/>
      <c r="F274" s="30"/>
      <c r="G274" s="30"/>
      <c r="H274" s="1"/>
    </row>
    <row r="275" spans="1:8" ht="15.75" customHeight="1">
      <c r="A275" s="29"/>
      <c r="B275" s="30"/>
      <c r="C275" s="30"/>
      <c r="D275" s="30"/>
      <c r="E275" s="30"/>
      <c r="F275" s="30"/>
      <c r="G275" s="30"/>
      <c r="H275" s="1"/>
    </row>
    <row r="276" spans="1:8" ht="15.75" customHeight="1">
      <c r="A276" s="29"/>
      <c r="B276" s="30"/>
      <c r="C276" s="30"/>
      <c r="D276" s="30"/>
      <c r="E276" s="30"/>
      <c r="F276" s="30"/>
      <c r="G276" s="30"/>
      <c r="H276" s="1"/>
    </row>
    <row r="277" spans="1:8" ht="15.75" customHeight="1">
      <c r="A277" s="29"/>
      <c r="B277" s="30"/>
      <c r="C277" s="30"/>
      <c r="D277" s="30"/>
      <c r="E277" s="30"/>
      <c r="F277" s="30"/>
      <c r="G277" s="30"/>
      <c r="H277" s="1"/>
    </row>
    <row r="278" spans="1:8" ht="15.75" customHeight="1">
      <c r="A278" s="29"/>
      <c r="B278" s="30"/>
      <c r="C278" s="30"/>
      <c r="D278" s="30"/>
      <c r="E278" s="30"/>
      <c r="F278" s="30"/>
      <c r="G278" s="30"/>
      <c r="H278" s="1"/>
    </row>
    <row r="279" spans="1:8" ht="15.75" customHeight="1">
      <c r="A279" s="29"/>
      <c r="B279" s="30"/>
      <c r="C279" s="30"/>
      <c r="D279" s="30"/>
      <c r="E279" s="30"/>
      <c r="F279" s="30"/>
      <c r="G279" s="30"/>
      <c r="H279" s="1"/>
    </row>
    <row r="280" spans="1:8" ht="15.75" customHeight="1">
      <c r="A280" s="29"/>
      <c r="B280" s="30"/>
      <c r="C280" s="30"/>
      <c r="D280" s="30"/>
      <c r="E280" s="30"/>
      <c r="F280" s="30"/>
      <c r="G280" s="30"/>
      <c r="H280" s="1"/>
    </row>
    <row r="281" spans="1:8" ht="15.75" customHeight="1">
      <c r="A281" s="29"/>
      <c r="B281" s="30"/>
      <c r="C281" s="30"/>
      <c r="D281" s="30"/>
      <c r="E281" s="30"/>
      <c r="F281" s="30"/>
      <c r="G281" s="30"/>
      <c r="H281" s="1"/>
    </row>
    <row r="282" spans="1:8" ht="15.75" customHeight="1">
      <c r="A282" s="29"/>
      <c r="B282" s="30"/>
      <c r="C282" s="30"/>
      <c r="D282" s="30"/>
      <c r="E282" s="30"/>
      <c r="F282" s="30"/>
      <c r="G282" s="30"/>
      <c r="H282" s="1"/>
    </row>
    <row r="283" spans="1:8" ht="15.75" customHeight="1">
      <c r="A283" s="29"/>
      <c r="B283" s="30"/>
      <c r="C283" s="30"/>
      <c r="D283" s="30"/>
      <c r="E283" s="30"/>
      <c r="F283" s="30"/>
      <c r="G283" s="30"/>
      <c r="H283" s="1"/>
    </row>
    <row r="284" spans="1:8" ht="15.75" customHeight="1">
      <c r="A284" s="29"/>
      <c r="B284" s="30"/>
      <c r="C284" s="30"/>
      <c r="D284" s="30"/>
      <c r="E284" s="30"/>
      <c r="F284" s="30"/>
      <c r="G284" s="30"/>
      <c r="H284" s="1"/>
    </row>
    <row r="285" spans="1:8" ht="15.75" customHeight="1">
      <c r="A285" s="29"/>
      <c r="B285" s="30"/>
      <c r="C285" s="30"/>
      <c r="D285" s="30"/>
      <c r="E285" s="30"/>
      <c r="F285" s="30"/>
      <c r="G285" s="30"/>
      <c r="H285" s="1"/>
    </row>
    <row r="286" spans="1:8" ht="15.75" customHeight="1">
      <c r="A286" s="29"/>
      <c r="B286" s="30"/>
      <c r="C286" s="30"/>
      <c r="D286" s="30"/>
      <c r="E286" s="30"/>
      <c r="F286" s="30"/>
      <c r="G286" s="30"/>
      <c r="H286" s="1"/>
    </row>
    <row r="287" spans="1:8" ht="15.75" customHeight="1">
      <c r="A287" s="29"/>
      <c r="B287" s="30"/>
      <c r="C287" s="30"/>
      <c r="D287" s="30"/>
      <c r="E287" s="30"/>
      <c r="F287" s="30"/>
      <c r="G287" s="30"/>
      <c r="H287" s="1"/>
    </row>
    <row r="288" spans="1:8" ht="15.75" customHeight="1">
      <c r="A288" s="29"/>
      <c r="B288" s="30"/>
      <c r="C288" s="30"/>
      <c r="D288" s="30"/>
      <c r="E288" s="30"/>
      <c r="F288" s="30"/>
      <c r="G288" s="30"/>
      <c r="H288" s="1"/>
    </row>
    <row r="289" spans="1:8" ht="15.75" customHeight="1">
      <c r="A289" s="29"/>
      <c r="B289" s="30"/>
      <c r="C289" s="30"/>
      <c r="D289" s="30"/>
      <c r="E289" s="30"/>
      <c r="F289" s="30"/>
      <c r="G289" s="30"/>
      <c r="H289" s="1"/>
    </row>
    <row r="290" spans="1:8" ht="15.75" customHeight="1">
      <c r="A290" s="29"/>
      <c r="B290" s="30"/>
      <c r="C290" s="30"/>
      <c r="D290" s="30"/>
      <c r="E290" s="30"/>
      <c r="F290" s="30"/>
      <c r="G290" s="30"/>
      <c r="H290" s="1"/>
    </row>
    <row r="291" spans="1:8" ht="15.75" customHeight="1">
      <c r="A291" s="29"/>
      <c r="B291" s="30"/>
      <c r="C291" s="30"/>
      <c r="D291" s="30"/>
      <c r="E291" s="30"/>
      <c r="F291" s="30"/>
      <c r="G291" s="30"/>
      <c r="H291" s="1"/>
    </row>
    <row r="292" spans="1:8" ht="15.75" customHeight="1">
      <c r="A292" s="29"/>
      <c r="B292" s="30"/>
      <c r="C292" s="30"/>
      <c r="D292" s="30"/>
      <c r="E292" s="30"/>
      <c r="F292" s="30"/>
      <c r="G292" s="30"/>
      <c r="H292" s="1"/>
    </row>
    <row r="293" spans="1:8" ht="15.75" customHeight="1">
      <c r="A293" s="29"/>
      <c r="B293" s="30"/>
      <c r="C293" s="30"/>
      <c r="D293" s="30"/>
      <c r="E293" s="30"/>
      <c r="F293" s="30"/>
      <c r="G293" s="30"/>
      <c r="H293" s="1"/>
    </row>
    <row r="294" spans="1:8" ht="15.75" customHeight="1">
      <c r="A294" s="29"/>
      <c r="B294" s="30"/>
      <c r="C294" s="30"/>
      <c r="D294" s="30"/>
      <c r="E294" s="30"/>
      <c r="F294" s="30"/>
      <c r="G294" s="30"/>
      <c r="H294" s="1"/>
    </row>
    <row r="295" spans="1:8" ht="15.75" customHeight="1">
      <c r="A295" s="29"/>
      <c r="B295" s="30"/>
      <c r="C295" s="30"/>
      <c r="D295" s="30"/>
      <c r="E295" s="30"/>
      <c r="F295" s="30"/>
      <c r="G295" s="30"/>
      <c r="H295" s="1"/>
    </row>
    <row r="296" spans="1:8" ht="15.75" customHeight="1">
      <c r="A296" s="29"/>
      <c r="B296" s="30"/>
      <c r="C296" s="30"/>
      <c r="D296" s="30"/>
      <c r="E296" s="30"/>
      <c r="F296" s="30"/>
      <c r="G296" s="30"/>
      <c r="H296" s="1"/>
    </row>
    <row r="297" spans="1:8" ht="15.75" customHeight="1">
      <c r="A297" s="29"/>
      <c r="B297" s="30"/>
      <c r="C297" s="30"/>
      <c r="D297" s="30"/>
      <c r="E297" s="30"/>
      <c r="F297" s="30"/>
      <c r="G297" s="30"/>
      <c r="H297" s="1"/>
    </row>
    <row r="298" spans="1:8" ht="15.75" customHeight="1">
      <c r="A298" s="29"/>
      <c r="B298" s="30"/>
      <c r="C298" s="30"/>
      <c r="D298" s="30"/>
      <c r="E298" s="30"/>
      <c r="F298" s="30"/>
      <c r="G298" s="30"/>
      <c r="H298" s="1"/>
    </row>
    <row r="299" spans="1:8" ht="15.75" customHeight="1">
      <c r="A299" s="29"/>
      <c r="B299" s="30"/>
      <c r="C299" s="30"/>
      <c r="D299" s="30"/>
      <c r="E299" s="30"/>
      <c r="F299" s="30"/>
      <c r="G299" s="30"/>
      <c r="H299" s="1"/>
    </row>
    <row r="300" spans="1:8" ht="15.75" customHeight="1">
      <c r="A300" s="29"/>
      <c r="B300" s="30"/>
      <c r="C300" s="30"/>
      <c r="D300" s="30"/>
      <c r="E300" s="30"/>
      <c r="F300" s="30"/>
      <c r="G300" s="30"/>
      <c r="H300" s="1"/>
    </row>
    <row r="301" spans="1:8" ht="15.75" customHeight="1">
      <c r="A301" s="29"/>
      <c r="B301" s="30"/>
      <c r="C301" s="30"/>
      <c r="D301" s="30"/>
      <c r="E301" s="30"/>
      <c r="F301" s="30"/>
      <c r="G301" s="30"/>
      <c r="H301" s="1"/>
    </row>
    <row r="302" spans="1:8" ht="15.75" customHeight="1">
      <c r="A302" s="29"/>
      <c r="B302" s="30"/>
      <c r="C302" s="30"/>
      <c r="D302" s="30"/>
      <c r="E302" s="30"/>
      <c r="F302" s="30"/>
      <c r="G302" s="30"/>
      <c r="H302" s="1"/>
    </row>
    <row r="303" spans="1:8" ht="15.75" customHeight="1">
      <c r="A303" s="29"/>
      <c r="B303" s="30"/>
      <c r="C303" s="30"/>
      <c r="D303" s="30"/>
      <c r="E303" s="30"/>
      <c r="F303" s="30"/>
      <c r="G303" s="30"/>
      <c r="H303" s="1"/>
    </row>
    <row r="304" spans="1:8" ht="15.75" customHeight="1">
      <c r="A304" s="29"/>
      <c r="B304" s="30"/>
      <c r="C304" s="30"/>
      <c r="D304" s="30"/>
      <c r="E304" s="30"/>
      <c r="F304" s="30"/>
      <c r="G304" s="30"/>
      <c r="H304" s="1"/>
    </row>
    <row r="305" spans="1:8" ht="15.75" customHeight="1">
      <c r="A305" s="29"/>
      <c r="B305" s="30"/>
      <c r="C305" s="30"/>
      <c r="D305" s="30"/>
      <c r="E305" s="30"/>
      <c r="F305" s="30"/>
      <c r="G305" s="30"/>
      <c r="H305" s="1"/>
    </row>
    <row r="306" spans="1:8" ht="15.75" customHeight="1">
      <c r="A306" s="29"/>
      <c r="B306" s="30"/>
      <c r="C306" s="30"/>
      <c r="D306" s="30"/>
      <c r="E306" s="30"/>
      <c r="F306" s="30"/>
      <c r="G306" s="30"/>
      <c r="H306" s="1"/>
    </row>
    <row r="307" spans="1:8" ht="15.75" customHeight="1">
      <c r="A307" s="29"/>
      <c r="B307" s="30"/>
      <c r="C307" s="30"/>
      <c r="D307" s="30"/>
      <c r="E307" s="30"/>
      <c r="F307" s="30"/>
      <c r="G307" s="30"/>
      <c r="H307" s="1"/>
    </row>
    <row r="308" spans="1:8" ht="15.75" customHeight="1">
      <c r="A308" s="29"/>
      <c r="B308" s="30"/>
      <c r="C308" s="30"/>
      <c r="D308" s="30"/>
      <c r="E308" s="30"/>
      <c r="F308" s="30"/>
      <c r="G308" s="30"/>
      <c r="H308" s="1"/>
    </row>
    <row r="309" spans="1:8" ht="15.75" customHeight="1">
      <c r="A309" s="29"/>
      <c r="B309" s="30"/>
      <c r="C309" s="30"/>
      <c r="D309" s="30"/>
      <c r="E309" s="30"/>
      <c r="F309" s="30"/>
      <c r="G309" s="30"/>
      <c r="H309" s="1"/>
    </row>
    <row r="310" spans="1:8" ht="15.75" customHeight="1">
      <c r="A310" s="29"/>
      <c r="B310" s="30"/>
      <c r="C310" s="30"/>
      <c r="D310" s="30"/>
      <c r="E310" s="30"/>
      <c r="F310" s="30"/>
      <c r="G310" s="30"/>
      <c r="H310" s="1"/>
    </row>
    <row r="311" spans="1:8" ht="15.75" customHeight="1">
      <c r="A311" s="29"/>
      <c r="B311" s="30"/>
      <c r="C311" s="30"/>
      <c r="D311" s="30"/>
      <c r="E311" s="30"/>
      <c r="F311" s="30"/>
      <c r="G311" s="30"/>
      <c r="H311" s="1"/>
    </row>
    <row r="312" spans="1:8" ht="15.75" customHeight="1">
      <c r="A312" s="29"/>
      <c r="B312" s="30"/>
      <c r="C312" s="30"/>
      <c r="D312" s="30"/>
      <c r="E312" s="30"/>
      <c r="F312" s="30"/>
      <c r="G312" s="30"/>
      <c r="H312" s="1"/>
    </row>
    <row r="313" spans="1:8" ht="15.75" customHeight="1">
      <c r="A313" s="29"/>
      <c r="B313" s="30"/>
      <c r="C313" s="30"/>
      <c r="D313" s="30"/>
      <c r="E313" s="30"/>
      <c r="F313" s="30"/>
      <c r="G313" s="30"/>
      <c r="H313" s="1"/>
    </row>
    <row r="314" spans="1:8" ht="15.75" customHeight="1">
      <c r="A314" s="29"/>
      <c r="B314" s="30"/>
      <c r="C314" s="30"/>
      <c r="D314" s="30"/>
      <c r="E314" s="30"/>
      <c r="F314" s="30"/>
      <c r="G314" s="30"/>
      <c r="H314" s="1"/>
    </row>
    <row r="315" spans="1:8" ht="15.75" customHeight="1">
      <c r="A315" s="29"/>
      <c r="B315" s="30"/>
      <c r="C315" s="30"/>
      <c r="D315" s="30"/>
      <c r="E315" s="30"/>
      <c r="F315" s="30"/>
      <c r="G315" s="30"/>
      <c r="H315" s="1"/>
    </row>
    <row r="316" spans="1:8" ht="15.75" customHeight="1">
      <c r="A316" s="29"/>
      <c r="B316" s="30"/>
      <c r="C316" s="30"/>
      <c r="D316" s="30"/>
      <c r="E316" s="30"/>
      <c r="F316" s="30"/>
      <c r="G316" s="30"/>
      <c r="H316" s="1"/>
    </row>
    <row r="317" spans="1:8" ht="15.75" customHeight="1">
      <c r="A317" s="29"/>
      <c r="B317" s="30"/>
      <c r="C317" s="30"/>
      <c r="D317" s="30"/>
      <c r="E317" s="30"/>
      <c r="F317" s="30"/>
      <c r="G317" s="30"/>
      <c r="H317" s="1"/>
    </row>
    <row r="318" spans="1:8" ht="15.75" customHeight="1">
      <c r="A318" s="29"/>
      <c r="B318" s="30"/>
      <c r="C318" s="30"/>
      <c r="D318" s="30"/>
      <c r="E318" s="30"/>
      <c r="F318" s="30"/>
      <c r="G318" s="30"/>
      <c r="H318" s="1"/>
    </row>
    <row r="319" spans="1:8" ht="15.75" customHeight="1">
      <c r="A319" s="29"/>
      <c r="B319" s="30"/>
      <c r="C319" s="30"/>
      <c r="D319" s="30"/>
      <c r="E319" s="30"/>
      <c r="F319" s="30"/>
      <c r="G319" s="30"/>
      <c r="H319" s="1"/>
    </row>
    <row r="320" spans="1:8" ht="15.75" customHeight="1">
      <c r="A320" s="29"/>
      <c r="B320" s="30"/>
      <c r="C320" s="30"/>
      <c r="D320" s="30"/>
      <c r="E320" s="30"/>
      <c r="F320" s="30"/>
      <c r="G320" s="30"/>
      <c r="H320" s="1"/>
    </row>
    <row r="321" spans="1:8" ht="15.75" customHeight="1">
      <c r="A321" s="29"/>
      <c r="B321" s="30"/>
      <c r="C321" s="30"/>
      <c r="D321" s="30"/>
      <c r="E321" s="30"/>
      <c r="F321" s="30"/>
      <c r="G321" s="30"/>
      <c r="H321" s="1"/>
    </row>
    <row r="322" spans="1:8" ht="15.75" customHeight="1">
      <c r="A322" s="29"/>
      <c r="B322" s="30"/>
      <c r="C322" s="30"/>
      <c r="D322" s="30"/>
      <c r="E322" s="30"/>
      <c r="F322" s="30"/>
      <c r="G322" s="30"/>
      <c r="H322" s="1"/>
    </row>
    <row r="323" spans="1:8" ht="15.75" customHeight="1">
      <c r="A323" s="29"/>
      <c r="B323" s="30"/>
      <c r="C323" s="30"/>
      <c r="D323" s="30"/>
      <c r="E323" s="30"/>
      <c r="F323" s="30"/>
      <c r="G323" s="30"/>
      <c r="H323" s="1"/>
    </row>
    <row r="324" spans="1:8" ht="15.75" customHeight="1">
      <c r="A324" s="29"/>
      <c r="B324" s="30"/>
      <c r="C324" s="30"/>
      <c r="D324" s="30"/>
      <c r="E324" s="30"/>
      <c r="F324" s="30"/>
      <c r="G324" s="30"/>
      <c r="H324" s="1"/>
    </row>
    <row r="325" spans="1:8" ht="15.75" customHeight="1">
      <c r="A325" s="29"/>
      <c r="B325" s="30"/>
      <c r="C325" s="30"/>
      <c r="D325" s="30"/>
      <c r="E325" s="30"/>
      <c r="F325" s="30"/>
      <c r="G325" s="30"/>
      <c r="H325" s="1"/>
    </row>
    <row r="326" spans="1:8" ht="15.75" customHeight="1">
      <c r="A326" s="29"/>
      <c r="B326" s="30"/>
      <c r="C326" s="30"/>
      <c r="D326" s="30"/>
      <c r="E326" s="30"/>
      <c r="F326" s="30"/>
      <c r="G326" s="30"/>
      <c r="H326" s="1"/>
    </row>
    <row r="327" spans="1:8" ht="15.75" customHeight="1">
      <c r="A327" s="29"/>
      <c r="B327" s="30"/>
      <c r="C327" s="30"/>
      <c r="D327" s="30"/>
      <c r="E327" s="30"/>
      <c r="F327" s="30"/>
      <c r="G327" s="30"/>
      <c r="H327" s="1"/>
    </row>
    <row r="328" spans="1:8" ht="15.75" customHeight="1">
      <c r="A328" s="29"/>
      <c r="B328" s="30"/>
      <c r="C328" s="30"/>
      <c r="D328" s="30"/>
      <c r="E328" s="30"/>
      <c r="F328" s="30"/>
      <c r="G328" s="30"/>
      <c r="H328" s="1"/>
    </row>
    <row r="329" spans="1:8" ht="15.75" customHeight="1">
      <c r="A329" s="29"/>
      <c r="B329" s="30"/>
      <c r="C329" s="30"/>
      <c r="D329" s="30"/>
      <c r="E329" s="30"/>
      <c r="F329" s="30"/>
      <c r="G329" s="30"/>
      <c r="H329" s="1"/>
    </row>
    <row r="330" spans="1:8" ht="15.75" customHeight="1">
      <c r="A330" s="29"/>
      <c r="B330" s="30"/>
      <c r="C330" s="30"/>
      <c r="D330" s="30"/>
      <c r="E330" s="30"/>
      <c r="F330" s="30"/>
      <c r="G330" s="30"/>
      <c r="H330" s="1"/>
    </row>
    <row r="331" spans="1:8" ht="15.75" customHeight="1">
      <c r="A331" s="29"/>
      <c r="B331" s="30"/>
      <c r="C331" s="30"/>
      <c r="D331" s="30"/>
      <c r="E331" s="30"/>
      <c r="F331" s="30"/>
      <c r="G331" s="30"/>
      <c r="H331" s="1"/>
    </row>
    <row r="332" spans="1:8" ht="15.75" customHeight="1">
      <c r="A332" s="29"/>
      <c r="B332" s="30"/>
      <c r="C332" s="30"/>
      <c r="D332" s="30"/>
      <c r="E332" s="30"/>
      <c r="F332" s="30"/>
      <c r="G332" s="30"/>
      <c r="H332" s="1"/>
    </row>
    <row r="333" spans="1:8" ht="15.75" customHeight="1">
      <c r="A333" s="29"/>
      <c r="B333" s="30"/>
      <c r="C333" s="30"/>
      <c r="D333" s="30"/>
      <c r="E333" s="30"/>
      <c r="F333" s="30"/>
      <c r="G333" s="30"/>
      <c r="H333" s="1"/>
    </row>
    <row r="334" spans="1:8" ht="15.75" customHeight="1">
      <c r="A334" s="29"/>
      <c r="B334" s="30"/>
      <c r="C334" s="30"/>
      <c r="D334" s="30"/>
      <c r="E334" s="30"/>
      <c r="F334" s="30"/>
      <c r="G334" s="30"/>
      <c r="H334" s="1"/>
    </row>
    <row r="335" spans="1:8" ht="15.75" customHeight="1">
      <c r="A335" s="29"/>
      <c r="B335" s="30"/>
      <c r="C335" s="30"/>
      <c r="D335" s="30"/>
      <c r="E335" s="30"/>
      <c r="F335" s="30"/>
      <c r="G335" s="30"/>
      <c r="H335" s="1"/>
    </row>
    <row r="336" spans="1:8" ht="15.75" customHeight="1">
      <c r="A336" s="29"/>
      <c r="B336" s="30"/>
      <c r="C336" s="30"/>
      <c r="D336" s="30"/>
      <c r="E336" s="30"/>
      <c r="F336" s="30"/>
      <c r="G336" s="30"/>
      <c r="H336" s="1"/>
    </row>
    <row r="337" spans="1:8" ht="15.75" customHeight="1">
      <c r="A337" s="29"/>
      <c r="B337" s="30"/>
      <c r="C337" s="30"/>
      <c r="D337" s="30"/>
      <c r="E337" s="30"/>
      <c r="F337" s="30"/>
      <c r="G337" s="30"/>
      <c r="H337" s="1"/>
    </row>
    <row r="338" spans="1:8" ht="15.75" customHeight="1">
      <c r="A338" s="29"/>
      <c r="B338" s="30"/>
      <c r="C338" s="30"/>
      <c r="D338" s="30"/>
      <c r="E338" s="30"/>
      <c r="F338" s="30"/>
      <c r="G338" s="30"/>
      <c r="H338" s="1"/>
    </row>
    <row r="339" spans="1:8" ht="15.75" customHeight="1">
      <c r="A339" s="29"/>
      <c r="B339" s="30"/>
      <c r="C339" s="30"/>
      <c r="D339" s="30"/>
      <c r="E339" s="30"/>
      <c r="F339" s="30"/>
      <c r="G339" s="30"/>
      <c r="H339" s="1"/>
    </row>
    <row r="340" spans="1:8" ht="15.75" customHeight="1">
      <c r="A340" s="29"/>
      <c r="B340" s="30"/>
      <c r="C340" s="30"/>
      <c r="D340" s="30"/>
      <c r="E340" s="30"/>
      <c r="F340" s="30"/>
      <c r="G340" s="30"/>
      <c r="H340" s="1"/>
    </row>
    <row r="341" spans="1:8" ht="15.75" customHeight="1">
      <c r="A341" s="29"/>
      <c r="B341" s="30"/>
      <c r="C341" s="30"/>
      <c r="D341" s="30"/>
      <c r="E341" s="30"/>
      <c r="F341" s="30"/>
      <c r="G341" s="30"/>
      <c r="H341" s="1"/>
    </row>
    <row r="342" spans="1:8" ht="15.75" customHeight="1">
      <c r="A342" s="29"/>
      <c r="B342" s="30"/>
      <c r="C342" s="30"/>
      <c r="D342" s="30"/>
      <c r="E342" s="30"/>
      <c r="F342" s="30"/>
      <c r="G342" s="30"/>
      <c r="H342" s="1"/>
    </row>
    <row r="343" spans="1:8" ht="15.75" customHeight="1">
      <c r="A343" s="29"/>
      <c r="B343" s="30"/>
      <c r="C343" s="30"/>
      <c r="D343" s="30"/>
      <c r="E343" s="30"/>
      <c r="F343" s="30"/>
      <c r="G343" s="30"/>
      <c r="H343" s="1"/>
    </row>
    <row r="344" spans="1:8" ht="15.75" customHeight="1">
      <c r="A344" s="29"/>
      <c r="B344" s="30"/>
      <c r="C344" s="30"/>
      <c r="D344" s="30"/>
      <c r="E344" s="30"/>
      <c r="F344" s="30"/>
      <c r="G344" s="30"/>
      <c r="H344" s="1"/>
    </row>
    <row r="345" spans="1:8" ht="15.75" customHeight="1">
      <c r="A345" s="29"/>
      <c r="B345" s="30"/>
      <c r="C345" s="30"/>
      <c r="D345" s="30"/>
      <c r="E345" s="30"/>
      <c r="F345" s="30"/>
      <c r="G345" s="30"/>
      <c r="H345" s="1"/>
    </row>
    <row r="346" spans="1:8" ht="15.75" customHeight="1">
      <c r="A346" s="29"/>
      <c r="B346" s="30"/>
      <c r="C346" s="30"/>
      <c r="D346" s="30"/>
      <c r="E346" s="30"/>
      <c r="F346" s="30"/>
      <c r="G346" s="30"/>
      <c r="H346" s="1"/>
    </row>
    <row r="347" spans="1:8" ht="15.75" customHeight="1">
      <c r="A347" s="29"/>
      <c r="B347" s="30"/>
      <c r="C347" s="30"/>
      <c r="D347" s="30"/>
      <c r="E347" s="30"/>
      <c r="F347" s="30"/>
      <c r="G347" s="30"/>
      <c r="H347" s="1"/>
    </row>
    <row r="348" spans="1:8" ht="15.75" customHeight="1">
      <c r="A348" s="29"/>
      <c r="B348" s="30"/>
      <c r="C348" s="30"/>
      <c r="D348" s="30"/>
      <c r="E348" s="30"/>
      <c r="F348" s="30"/>
      <c r="G348" s="30"/>
      <c r="H348" s="1"/>
    </row>
    <row r="349" spans="1:8" ht="15.75" customHeight="1">
      <c r="A349" s="29"/>
      <c r="B349" s="30"/>
      <c r="C349" s="30"/>
      <c r="D349" s="30"/>
      <c r="E349" s="30"/>
      <c r="F349" s="30"/>
      <c r="G349" s="30"/>
      <c r="H349" s="1"/>
    </row>
    <row r="350" spans="1:8" ht="15.75" customHeight="1">
      <c r="A350" s="29"/>
      <c r="B350" s="30"/>
      <c r="C350" s="30"/>
      <c r="D350" s="30"/>
      <c r="E350" s="30"/>
      <c r="F350" s="30"/>
      <c r="G350" s="30"/>
      <c r="H350" s="1"/>
    </row>
    <row r="351" spans="1:8" ht="15.75" customHeight="1">
      <c r="A351" s="29"/>
      <c r="B351" s="30"/>
      <c r="C351" s="30"/>
      <c r="D351" s="30"/>
      <c r="E351" s="30"/>
      <c r="F351" s="30"/>
      <c r="G351" s="30"/>
      <c r="H351" s="1"/>
    </row>
    <row r="352" spans="1:8" ht="15.75" customHeight="1">
      <c r="A352" s="29"/>
      <c r="B352" s="30"/>
      <c r="C352" s="30"/>
      <c r="D352" s="30"/>
      <c r="E352" s="30"/>
      <c r="F352" s="30"/>
      <c r="G352" s="30"/>
      <c r="H352" s="1"/>
    </row>
    <row r="353" spans="1:8" ht="15.75" customHeight="1">
      <c r="A353" s="29"/>
      <c r="B353" s="30"/>
      <c r="C353" s="30"/>
      <c r="D353" s="30"/>
      <c r="E353" s="30"/>
      <c r="F353" s="30"/>
      <c r="G353" s="30"/>
      <c r="H353" s="1"/>
    </row>
    <row r="354" spans="1:8" ht="15.75" customHeight="1">
      <c r="A354" s="29"/>
      <c r="B354" s="30"/>
      <c r="C354" s="30"/>
      <c r="D354" s="30"/>
      <c r="E354" s="30"/>
      <c r="F354" s="30"/>
      <c r="G354" s="30"/>
      <c r="H354" s="1"/>
    </row>
    <row r="355" spans="1:8" ht="15.75" customHeight="1">
      <c r="A355" s="29"/>
      <c r="B355" s="30"/>
      <c r="C355" s="30"/>
      <c r="D355" s="30"/>
      <c r="E355" s="30"/>
      <c r="F355" s="30"/>
      <c r="G355" s="30"/>
      <c r="H355" s="1"/>
    </row>
    <row r="356" spans="1:8" ht="15.75" customHeight="1">
      <c r="A356" s="29"/>
      <c r="B356" s="30"/>
      <c r="C356" s="30"/>
      <c r="D356" s="30"/>
      <c r="E356" s="30"/>
      <c r="F356" s="30"/>
      <c r="G356" s="30"/>
      <c r="H356" s="1"/>
    </row>
    <row r="357" spans="1:8" ht="15.75" customHeight="1">
      <c r="A357" s="29"/>
      <c r="B357" s="30"/>
      <c r="C357" s="30"/>
      <c r="D357" s="30"/>
      <c r="E357" s="30"/>
      <c r="F357" s="30"/>
      <c r="G357" s="30"/>
      <c r="H357" s="1"/>
    </row>
    <row r="358" spans="1:8" ht="15.75" customHeight="1">
      <c r="A358" s="29"/>
      <c r="B358" s="30"/>
      <c r="C358" s="30"/>
      <c r="D358" s="30"/>
      <c r="E358" s="30"/>
      <c r="F358" s="30"/>
      <c r="G358" s="30"/>
      <c r="H358" s="1"/>
    </row>
    <row r="359" spans="1:8" ht="15.75" customHeight="1">
      <c r="A359" s="29"/>
      <c r="B359" s="30"/>
      <c r="C359" s="30"/>
      <c r="D359" s="30"/>
      <c r="E359" s="30"/>
      <c r="F359" s="30"/>
      <c r="G359" s="30"/>
      <c r="H359" s="1"/>
    </row>
    <row r="360" spans="1:8" ht="15.75" customHeight="1">
      <c r="A360" s="29"/>
      <c r="B360" s="30"/>
      <c r="C360" s="30"/>
      <c r="D360" s="30"/>
      <c r="E360" s="30"/>
      <c r="F360" s="30"/>
      <c r="G360" s="30"/>
      <c r="H360" s="1"/>
    </row>
    <row r="361" spans="1:8" ht="15.75" customHeight="1">
      <c r="A361" s="29"/>
      <c r="B361" s="30"/>
      <c r="C361" s="30"/>
      <c r="D361" s="30"/>
      <c r="E361" s="30"/>
      <c r="F361" s="30"/>
      <c r="G361" s="30"/>
      <c r="H361" s="1"/>
    </row>
    <row r="362" spans="1:8" ht="15.75" customHeight="1">
      <c r="A362" s="29"/>
      <c r="B362" s="30"/>
      <c r="C362" s="30"/>
      <c r="D362" s="30"/>
      <c r="E362" s="30"/>
      <c r="F362" s="30"/>
      <c r="G362" s="30"/>
      <c r="H362" s="1"/>
    </row>
    <row r="363" spans="1:8" ht="15.75" customHeight="1">
      <c r="A363" s="29"/>
      <c r="B363" s="30"/>
      <c r="C363" s="30"/>
      <c r="D363" s="30"/>
      <c r="E363" s="30"/>
      <c r="F363" s="30"/>
      <c r="G363" s="30"/>
      <c r="H363" s="1"/>
    </row>
    <row r="364" spans="1:8" ht="15.75" customHeight="1">
      <c r="A364" s="29"/>
      <c r="B364" s="30"/>
      <c r="C364" s="30"/>
      <c r="D364" s="30"/>
      <c r="E364" s="30"/>
      <c r="F364" s="30"/>
      <c r="G364" s="30"/>
      <c r="H364" s="1"/>
    </row>
    <row r="365" spans="1:8" ht="15.75" customHeight="1">
      <c r="A365" s="29"/>
      <c r="B365" s="30"/>
      <c r="C365" s="30"/>
      <c r="D365" s="30"/>
      <c r="E365" s="30"/>
      <c r="F365" s="30"/>
      <c r="G365" s="30"/>
      <c r="H365" s="1"/>
    </row>
    <row r="366" spans="1:8" ht="15.75" customHeight="1">
      <c r="A366" s="29"/>
      <c r="B366" s="30"/>
      <c r="C366" s="30"/>
      <c r="D366" s="30"/>
      <c r="E366" s="30"/>
      <c r="F366" s="30"/>
      <c r="G366" s="30"/>
      <c r="H366" s="1"/>
    </row>
    <row r="367" spans="1:8" ht="15.75" customHeight="1">
      <c r="A367" s="29"/>
      <c r="B367" s="30"/>
      <c r="C367" s="30"/>
      <c r="D367" s="30"/>
      <c r="E367" s="30"/>
      <c r="F367" s="30"/>
      <c r="G367" s="30"/>
      <c r="H367" s="1"/>
    </row>
    <row r="368" spans="1:8" ht="15.75" customHeight="1">
      <c r="A368" s="29"/>
      <c r="B368" s="30"/>
      <c r="C368" s="30"/>
      <c r="D368" s="30"/>
      <c r="E368" s="30"/>
      <c r="F368" s="30"/>
      <c r="G368" s="30"/>
      <c r="H368" s="1"/>
    </row>
    <row r="369" spans="1:8" ht="15.75" customHeight="1">
      <c r="A369" s="29"/>
      <c r="B369" s="30"/>
      <c r="C369" s="30"/>
      <c r="D369" s="30"/>
      <c r="E369" s="30"/>
      <c r="F369" s="30"/>
      <c r="G369" s="30"/>
      <c r="H369" s="1"/>
    </row>
    <row r="370" spans="1:8" ht="15.75" customHeight="1">
      <c r="A370" s="29"/>
      <c r="B370" s="30"/>
      <c r="C370" s="30"/>
      <c r="D370" s="30"/>
      <c r="E370" s="30"/>
      <c r="F370" s="30"/>
      <c r="G370" s="30"/>
      <c r="H370" s="1"/>
    </row>
    <row r="371" spans="1:8" ht="15.75" customHeight="1">
      <c r="A371" s="29"/>
      <c r="B371" s="30"/>
      <c r="C371" s="30"/>
      <c r="D371" s="30"/>
      <c r="E371" s="30"/>
      <c r="F371" s="30"/>
      <c r="G371" s="30"/>
      <c r="H371" s="1"/>
    </row>
    <row r="372" spans="1:8" ht="15.75" customHeight="1">
      <c r="A372" s="29"/>
      <c r="B372" s="30"/>
      <c r="C372" s="30"/>
      <c r="D372" s="30"/>
      <c r="E372" s="30"/>
      <c r="F372" s="30"/>
      <c r="G372" s="30"/>
      <c r="H372" s="1"/>
    </row>
    <row r="373" spans="1:8" ht="15.75" customHeight="1">
      <c r="A373" s="29"/>
      <c r="B373" s="30"/>
      <c r="C373" s="30"/>
      <c r="D373" s="30"/>
      <c r="E373" s="30"/>
      <c r="F373" s="30"/>
      <c r="G373" s="30"/>
      <c r="H373" s="1"/>
    </row>
    <row r="374" spans="1:8" ht="15.75" customHeight="1">
      <c r="A374" s="29"/>
      <c r="B374" s="30"/>
      <c r="C374" s="30"/>
      <c r="D374" s="30"/>
      <c r="E374" s="30"/>
      <c r="F374" s="30"/>
      <c r="G374" s="30"/>
      <c r="H374" s="1"/>
    </row>
    <row r="375" spans="1:8" ht="15.75" customHeight="1">
      <c r="A375" s="29"/>
      <c r="B375" s="30"/>
      <c r="C375" s="30"/>
      <c r="D375" s="30"/>
      <c r="E375" s="30"/>
      <c r="F375" s="30"/>
      <c r="G375" s="30"/>
      <c r="H375" s="1"/>
    </row>
    <row r="376" spans="1:8" ht="15.75" customHeight="1">
      <c r="A376" s="29"/>
      <c r="B376" s="30"/>
      <c r="C376" s="30"/>
      <c r="D376" s="30"/>
      <c r="E376" s="30"/>
      <c r="F376" s="30"/>
      <c r="G376" s="30"/>
      <c r="H376" s="1"/>
    </row>
    <row r="377" spans="1:8" ht="15.75" customHeight="1">
      <c r="A377" s="29"/>
      <c r="B377" s="30"/>
      <c r="C377" s="30"/>
      <c r="D377" s="30"/>
      <c r="E377" s="30"/>
      <c r="F377" s="30"/>
      <c r="G377" s="30"/>
      <c r="H377" s="1"/>
    </row>
    <row r="378" spans="1:8" ht="15.75" customHeight="1">
      <c r="A378" s="29"/>
      <c r="B378" s="30"/>
      <c r="C378" s="30"/>
      <c r="D378" s="30"/>
      <c r="E378" s="30"/>
      <c r="F378" s="30"/>
      <c r="G378" s="30"/>
      <c r="H378" s="1"/>
    </row>
    <row r="379" spans="1:8" ht="15.75" customHeight="1">
      <c r="A379" s="29"/>
      <c r="B379" s="30"/>
      <c r="C379" s="30"/>
      <c r="D379" s="30"/>
      <c r="E379" s="30"/>
      <c r="F379" s="30"/>
      <c r="G379" s="30"/>
      <c r="H379" s="1"/>
    </row>
    <row r="380" spans="1:8" ht="15.75" customHeight="1">
      <c r="A380" s="29"/>
      <c r="B380" s="30"/>
      <c r="C380" s="30"/>
      <c r="D380" s="30"/>
      <c r="E380" s="30"/>
      <c r="F380" s="30"/>
      <c r="G380" s="30"/>
      <c r="H380" s="1"/>
    </row>
    <row r="381" spans="1:8" ht="15.75" customHeight="1">
      <c r="A381" s="29"/>
      <c r="B381" s="30"/>
      <c r="C381" s="30"/>
      <c r="D381" s="30"/>
      <c r="E381" s="30"/>
      <c r="F381" s="30"/>
      <c r="G381" s="30"/>
      <c r="H381" s="1"/>
    </row>
    <row r="382" spans="1:8" ht="15.75" customHeight="1">
      <c r="A382" s="29"/>
      <c r="B382" s="30"/>
      <c r="C382" s="30"/>
      <c r="D382" s="30"/>
      <c r="E382" s="30"/>
      <c r="F382" s="30"/>
      <c r="G382" s="30"/>
      <c r="H382" s="1"/>
    </row>
    <row r="383" spans="1:8" ht="15.75" customHeight="1">
      <c r="A383" s="29"/>
      <c r="B383" s="30"/>
      <c r="C383" s="30"/>
      <c r="D383" s="30"/>
      <c r="E383" s="30"/>
      <c r="F383" s="30"/>
      <c r="G383" s="30"/>
      <c r="H383" s="1"/>
    </row>
    <row r="384" spans="1:8" ht="15.75" customHeight="1">
      <c r="A384" s="29"/>
      <c r="B384" s="30"/>
      <c r="C384" s="30"/>
      <c r="D384" s="30"/>
      <c r="E384" s="30"/>
      <c r="F384" s="30"/>
      <c r="G384" s="30"/>
      <c r="H384" s="1"/>
    </row>
    <row r="385" spans="1:8" ht="15.75" customHeight="1">
      <c r="A385" s="29"/>
      <c r="B385" s="30"/>
      <c r="C385" s="30"/>
      <c r="D385" s="30"/>
      <c r="E385" s="30"/>
      <c r="F385" s="30"/>
      <c r="G385" s="30"/>
      <c r="H385" s="1"/>
    </row>
    <row r="386" spans="1:8" ht="15.75" customHeight="1">
      <c r="A386" s="29"/>
      <c r="B386" s="30"/>
      <c r="C386" s="30"/>
      <c r="D386" s="30"/>
      <c r="E386" s="30"/>
      <c r="F386" s="30"/>
      <c r="G386" s="30"/>
      <c r="H386" s="1"/>
    </row>
    <row r="387" spans="1:8" ht="15.75" customHeight="1">
      <c r="A387" s="29"/>
      <c r="B387" s="30"/>
      <c r="C387" s="30"/>
      <c r="D387" s="30"/>
      <c r="E387" s="30"/>
      <c r="F387" s="30"/>
      <c r="G387" s="30"/>
      <c r="H387" s="1"/>
    </row>
    <row r="388" spans="1:8" ht="15.75" customHeight="1">
      <c r="A388" s="29"/>
      <c r="B388" s="30"/>
      <c r="C388" s="30"/>
      <c r="D388" s="30"/>
      <c r="E388" s="30"/>
      <c r="F388" s="30"/>
      <c r="G388" s="30"/>
      <c r="H388" s="1"/>
    </row>
    <row r="389" spans="1:8" ht="15.75" customHeight="1">
      <c r="A389" s="29"/>
      <c r="B389" s="30"/>
      <c r="C389" s="30"/>
      <c r="D389" s="30"/>
      <c r="E389" s="30"/>
      <c r="F389" s="30"/>
      <c r="G389" s="30"/>
      <c r="H389" s="1"/>
    </row>
    <row r="390" spans="1:8" ht="15.75" customHeight="1">
      <c r="A390" s="29"/>
      <c r="B390" s="30"/>
      <c r="C390" s="30"/>
      <c r="D390" s="30"/>
      <c r="E390" s="30"/>
      <c r="F390" s="30"/>
      <c r="G390" s="30"/>
      <c r="H390" s="1"/>
    </row>
    <row r="391" spans="1:8" ht="15.75" customHeight="1">
      <c r="A391" s="29"/>
      <c r="B391" s="30"/>
      <c r="C391" s="30"/>
      <c r="D391" s="30"/>
      <c r="E391" s="30"/>
      <c r="F391" s="30"/>
      <c r="G391" s="30"/>
      <c r="H391" s="1"/>
    </row>
    <row r="392" spans="1:8" ht="15.75" customHeight="1">
      <c r="A392" s="29"/>
      <c r="B392" s="30"/>
      <c r="C392" s="30"/>
      <c r="D392" s="30"/>
      <c r="E392" s="30"/>
      <c r="F392" s="30"/>
      <c r="G392" s="30"/>
      <c r="H392" s="1"/>
    </row>
    <row r="393" spans="1:8" ht="15.75" customHeight="1">
      <c r="A393" s="29"/>
      <c r="B393" s="30"/>
      <c r="C393" s="30"/>
      <c r="D393" s="30"/>
      <c r="E393" s="30"/>
      <c r="F393" s="30"/>
      <c r="G393" s="30"/>
      <c r="H393" s="1"/>
    </row>
    <row r="394" spans="1:8" ht="15.75" customHeight="1">
      <c r="A394" s="29"/>
      <c r="B394" s="30"/>
      <c r="C394" s="30"/>
      <c r="D394" s="30"/>
      <c r="E394" s="30"/>
      <c r="F394" s="30"/>
      <c r="G394" s="30"/>
      <c r="H394" s="1"/>
    </row>
    <row r="395" spans="1:8" ht="15.75" customHeight="1">
      <c r="A395" s="29"/>
      <c r="B395" s="30"/>
      <c r="C395" s="30"/>
      <c r="D395" s="30"/>
      <c r="E395" s="30"/>
      <c r="F395" s="30"/>
      <c r="G395" s="30"/>
      <c r="H395" s="1"/>
    </row>
    <row r="396" spans="1:8" ht="15.75" customHeight="1">
      <c r="A396" s="29"/>
      <c r="B396" s="30"/>
      <c r="C396" s="30"/>
      <c r="D396" s="30"/>
      <c r="E396" s="30"/>
      <c r="F396" s="30"/>
      <c r="G396" s="30"/>
      <c r="H396" s="1"/>
    </row>
    <row r="397" spans="1:8" ht="15.75" customHeight="1">
      <c r="A397" s="29"/>
      <c r="B397" s="30"/>
      <c r="C397" s="30"/>
      <c r="D397" s="30"/>
      <c r="E397" s="30"/>
      <c r="F397" s="30"/>
      <c r="G397" s="30"/>
      <c r="H397" s="1"/>
    </row>
    <row r="398" spans="1:8" ht="15.75" customHeight="1">
      <c r="A398" s="29"/>
      <c r="B398" s="30"/>
      <c r="C398" s="30"/>
      <c r="D398" s="30"/>
      <c r="E398" s="30"/>
      <c r="F398" s="30"/>
      <c r="G398" s="30"/>
      <c r="H398" s="1"/>
    </row>
    <row r="399" spans="1:8" ht="15.75" customHeight="1">
      <c r="A399" s="29"/>
      <c r="B399" s="30"/>
      <c r="C399" s="30"/>
      <c r="D399" s="30"/>
      <c r="E399" s="30"/>
      <c r="F399" s="30"/>
      <c r="G399" s="30"/>
      <c r="H399" s="1"/>
    </row>
    <row r="400" spans="1:8" ht="15.75" customHeight="1">
      <c r="A400" s="29"/>
      <c r="B400" s="30"/>
      <c r="C400" s="30"/>
      <c r="D400" s="30"/>
      <c r="E400" s="30"/>
      <c r="F400" s="30"/>
      <c r="G400" s="30"/>
      <c r="H400" s="1"/>
    </row>
    <row r="401" spans="1:8" ht="15.75" customHeight="1">
      <c r="A401" s="29"/>
      <c r="B401" s="30"/>
      <c r="C401" s="30"/>
      <c r="D401" s="30"/>
      <c r="E401" s="30"/>
      <c r="F401" s="30"/>
      <c r="G401" s="30"/>
      <c r="H401" s="1"/>
    </row>
    <row r="402" spans="1:8" ht="15.75" customHeight="1">
      <c r="A402" s="29"/>
      <c r="B402" s="30"/>
      <c r="C402" s="30"/>
      <c r="D402" s="30"/>
      <c r="E402" s="30"/>
      <c r="F402" s="30"/>
      <c r="G402" s="30"/>
      <c r="H402" s="1"/>
    </row>
    <row r="403" spans="1:8" ht="15.75" customHeight="1">
      <c r="A403" s="29"/>
      <c r="B403" s="30"/>
      <c r="C403" s="30"/>
      <c r="D403" s="30"/>
      <c r="E403" s="30"/>
      <c r="F403" s="30"/>
      <c r="G403" s="30"/>
      <c r="H403" s="1"/>
    </row>
    <row r="404" spans="1:8" ht="15.75" customHeight="1">
      <c r="A404" s="29"/>
      <c r="B404" s="30"/>
      <c r="C404" s="30"/>
      <c r="D404" s="30"/>
      <c r="E404" s="30"/>
      <c r="F404" s="30"/>
      <c r="G404" s="30"/>
      <c r="H404" s="1"/>
    </row>
    <row r="405" spans="1:8" ht="15.75" customHeight="1">
      <c r="A405" s="29"/>
      <c r="B405" s="30"/>
      <c r="C405" s="30"/>
      <c r="D405" s="30"/>
      <c r="E405" s="30"/>
      <c r="F405" s="30"/>
      <c r="G405" s="30"/>
      <c r="H405" s="1"/>
    </row>
    <row r="406" spans="1:8" ht="15.75" customHeight="1">
      <c r="A406" s="29"/>
      <c r="B406" s="30"/>
      <c r="C406" s="30"/>
      <c r="D406" s="30"/>
      <c r="E406" s="30"/>
      <c r="F406" s="30"/>
      <c r="G406" s="30"/>
      <c r="H406" s="1"/>
    </row>
    <row r="407" spans="1:8" ht="15.75" customHeight="1">
      <c r="A407" s="29"/>
      <c r="B407" s="30"/>
      <c r="C407" s="30"/>
      <c r="D407" s="30"/>
      <c r="E407" s="30"/>
      <c r="F407" s="30"/>
      <c r="G407" s="30"/>
      <c r="H407" s="1"/>
    </row>
    <row r="408" spans="1:8" ht="15.75" customHeight="1">
      <c r="A408" s="29"/>
      <c r="B408" s="30"/>
      <c r="C408" s="30"/>
      <c r="D408" s="30"/>
      <c r="E408" s="30"/>
      <c r="F408" s="30"/>
      <c r="G408" s="30"/>
      <c r="H408" s="1"/>
    </row>
    <row r="409" spans="1:8" ht="15.75" customHeight="1">
      <c r="A409" s="29"/>
      <c r="B409" s="30"/>
      <c r="C409" s="30"/>
      <c r="D409" s="30"/>
      <c r="E409" s="30"/>
      <c r="F409" s="30"/>
      <c r="G409" s="30"/>
      <c r="H409" s="1"/>
    </row>
    <row r="410" spans="1:8" ht="15.75" customHeight="1">
      <c r="A410" s="29"/>
      <c r="B410" s="30"/>
      <c r="C410" s="30"/>
      <c r="D410" s="30"/>
      <c r="E410" s="30"/>
      <c r="F410" s="30"/>
      <c r="G410" s="30"/>
      <c r="H410" s="1"/>
    </row>
    <row r="411" spans="1:8" ht="15.75" customHeight="1">
      <c r="A411" s="29"/>
      <c r="B411" s="30"/>
      <c r="C411" s="30"/>
      <c r="D411" s="30"/>
      <c r="E411" s="30"/>
      <c r="F411" s="30"/>
      <c r="G411" s="30"/>
      <c r="H411" s="1"/>
    </row>
    <row r="412" spans="1:8" ht="15.75" customHeight="1">
      <c r="A412" s="29"/>
      <c r="B412" s="30"/>
      <c r="C412" s="30"/>
      <c r="D412" s="30"/>
      <c r="E412" s="30"/>
      <c r="F412" s="30"/>
      <c r="G412" s="30"/>
      <c r="H412" s="1"/>
    </row>
    <row r="413" spans="1:8" ht="15.75" customHeight="1">
      <c r="A413" s="29"/>
      <c r="B413" s="30"/>
      <c r="C413" s="30"/>
      <c r="D413" s="30"/>
      <c r="E413" s="30"/>
      <c r="F413" s="30"/>
      <c r="G413" s="30"/>
      <c r="H413" s="1"/>
    </row>
    <row r="414" spans="1:8" ht="15.75" customHeight="1">
      <c r="A414" s="29"/>
      <c r="B414" s="30"/>
      <c r="C414" s="30"/>
      <c r="D414" s="30"/>
      <c r="E414" s="30"/>
      <c r="F414" s="30"/>
      <c r="G414" s="30"/>
      <c r="H414" s="1"/>
    </row>
    <row r="415" spans="1:8" ht="15.75" customHeight="1">
      <c r="A415" s="29"/>
      <c r="B415" s="30"/>
      <c r="C415" s="30"/>
      <c r="D415" s="30"/>
      <c r="E415" s="30"/>
      <c r="F415" s="30"/>
      <c r="G415" s="30"/>
      <c r="H415" s="1"/>
    </row>
    <row r="416" spans="1:8" ht="15.75" customHeight="1">
      <c r="A416" s="29"/>
      <c r="B416" s="30"/>
      <c r="C416" s="30"/>
      <c r="D416" s="30"/>
      <c r="E416" s="30"/>
      <c r="F416" s="30"/>
      <c r="G416" s="30"/>
      <c r="H416" s="1"/>
    </row>
    <row r="417" spans="1:8" ht="15.75" customHeight="1">
      <c r="A417" s="29"/>
      <c r="B417" s="30"/>
      <c r="C417" s="30"/>
      <c r="D417" s="30"/>
      <c r="E417" s="30"/>
      <c r="F417" s="30"/>
      <c r="G417" s="30"/>
      <c r="H417" s="1"/>
    </row>
    <row r="418" spans="1:8" ht="15.75" customHeight="1">
      <c r="A418" s="29"/>
      <c r="B418" s="30"/>
      <c r="C418" s="30"/>
      <c r="D418" s="30"/>
      <c r="E418" s="30"/>
      <c r="F418" s="30"/>
      <c r="G418" s="30"/>
      <c r="H418" s="1"/>
    </row>
    <row r="419" spans="1:8" ht="15.75" customHeight="1">
      <c r="A419" s="29"/>
      <c r="B419" s="30"/>
      <c r="C419" s="30"/>
      <c r="D419" s="30"/>
      <c r="E419" s="30"/>
      <c r="F419" s="30"/>
      <c r="G419" s="30"/>
      <c r="H419" s="1"/>
    </row>
    <row r="420" spans="1:8" ht="15.75" customHeight="1">
      <c r="A420" s="29"/>
      <c r="B420" s="30"/>
      <c r="C420" s="30"/>
      <c r="D420" s="30"/>
      <c r="E420" s="30"/>
      <c r="F420" s="30"/>
      <c r="G420" s="30"/>
      <c r="H420" s="1"/>
    </row>
    <row r="421" spans="1:8" ht="15.75" customHeight="1">
      <c r="A421" s="29"/>
      <c r="B421" s="30"/>
      <c r="C421" s="30"/>
      <c r="D421" s="30"/>
      <c r="E421" s="30"/>
      <c r="F421" s="30"/>
      <c r="G421" s="30"/>
      <c r="H421" s="1"/>
    </row>
    <row r="422" spans="1:8" ht="15.75" customHeight="1">
      <c r="A422" s="29"/>
      <c r="B422" s="30"/>
      <c r="C422" s="30"/>
      <c r="D422" s="30"/>
      <c r="E422" s="30"/>
      <c r="F422" s="30"/>
      <c r="G422" s="30"/>
      <c r="H422" s="1"/>
    </row>
    <row r="423" spans="1:8" ht="15.75" customHeight="1">
      <c r="A423" s="29"/>
      <c r="B423" s="30"/>
      <c r="C423" s="30"/>
      <c r="D423" s="30"/>
      <c r="E423" s="30"/>
      <c r="F423" s="30"/>
      <c r="G423" s="30"/>
      <c r="H423" s="1"/>
    </row>
    <row r="424" spans="1:8" ht="15.75" customHeight="1">
      <c r="A424" s="29"/>
      <c r="B424" s="30"/>
      <c r="C424" s="30"/>
      <c r="D424" s="30"/>
      <c r="E424" s="30"/>
      <c r="F424" s="30"/>
      <c r="G424" s="30"/>
      <c r="H424" s="1"/>
    </row>
    <row r="425" spans="1:8" ht="15.75" customHeight="1">
      <c r="A425" s="29"/>
      <c r="B425" s="30"/>
      <c r="C425" s="30"/>
      <c r="D425" s="30"/>
      <c r="E425" s="30"/>
      <c r="F425" s="30"/>
      <c r="G425" s="30"/>
      <c r="H425" s="1"/>
    </row>
    <row r="426" spans="1:8" ht="15.75" customHeight="1">
      <c r="A426" s="29"/>
      <c r="B426" s="30"/>
      <c r="C426" s="30"/>
      <c r="D426" s="30"/>
      <c r="E426" s="30"/>
      <c r="F426" s="30"/>
      <c r="G426" s="30"/>
      <c r="H426" s="1"/>
    </row>
    <row r="427" spans="1:8" ht="15.75" customHeight="1">
      <c r="A427" s="29"/>
      <c r="B427" s="30"/>
      <c r="C427" s="30"/>
      <c r="D427" s="30"/>
      <c r="E427" s="30"/>
      <c r="F427" s="30"/>
      <c r="G427" s="30"/>
      <c r="H427" s="1"/>
    </row>
    <row r="428" spans="1:8" ht="15.75" customHeight="1">
      <c r="A428" s="29"/>
      <c r="B428" s="30"/>
      <c r="C428" s="30"/>
      <c r="D428" s="30"/>
      <c r="E428" s="30"/>
      <c r="F428" s="30"/>
      <c r="G428" s="30"/>
      <c r="H428" s="1"/>
    </row>
    <row r="429" spans="1:8" ht="15.75" customHeight="1">
      <c r="A429" s="29"/>
      <c r="B429" s="30"/>
      <c r="C429" s="30"/>
      <c r="D429" s="30"/>
      <c r="E429" s="30"/>
      <c r="F429" s="30"/>
      <c r="G429" s="30"/>
      <c r="H429" s="1"/>
    </row>
    <row r="430" spans="1:8" ht="15.75" customHeight="1">
      <c r="A430" s="29"/>
      <c r="B430" s="30"/>
      <c r="C430" s="30"/>
      <c r="D430" s="30"/>
      <c r="E430" s="30"/>
      <c r="F430" s="30"/>
      <c r="G430" s="30"/>
      <c r="H430" s="1"/>
    </row>
    <row r="431" spans="1:8" ht="15.75" customHeight="1">
      <c r="A431" s="29"/>
      <c r="B431" s="30"/>
      <c r="C431" s="30"/>
      <c r="D431" s="30"/>
      <c r="E431" s="30"/>
      <c r="F431" s="30"/>
      <c r="G431" s="30"/>
      <c r="H431" s="1"/>
    </row>
    <row r="432" spans="1:8" ht="15.75" customHeight="1">
      <c r="A432" s="29"/>
      <c r="B432" s="30"/>
      <c r="C432" s="30"/>
      <c r="D432" s="30"/>
      <c r="E432" s="30"/>
      <c r="F432" s="30"/>
      <c r="G432" s="30"/>
      <c r="H432" s="1"/>
    </row>
    <row r="433" spans="1:8" ht="15.75" customHeight="1">
      <c r="A433" s="29"/>
      <c r="B433" s="30"/>
      <c r="C433" s="30"/>
      <c r="D433" s="30"/>
      <c r="E433" s="30"/>
      <c r="F433" s="30"/>
      <c r="G433" s="30"/>
      <c r="H433" s="1"/>
    </row>
    <row r="434" spans="1:8" ht="15.75" customHeight="1">
      <c r="A434" s="29"/>
      <c r="B434" s="30"/>
      <c r="C434" s="30"/>
      <c r="D434" s="30"/>
      <c r="E434" s="30"/>
      <c r="F434" s="30"/>
      <c r="G434" s="30"/>
      <c r="H434" s="1"/>
    </row>
    <row r="435" spans="1:8" ht="15.75" customHeight="1">
      <c r="A435" s="29"/>
      <c r="B435" s="30"/>
      <c r="C435" s="30"/>
      <c r="D435" s="30"/>
      <c r="E435" s="30"/>
      <c r="F435" s="30"/>
      <c r="G435" s="30"/>
      <c r="H435" s="1"/>
    </row>
    <row r="436" spans="1:8" ht="15.75" customHeight="1">
      <c r="A436" s="29"/>
      <c r="B436" s="30"/>
      <c r="C436" s="30"/>
      <c r="D436" s="30"/>
      <c r="E436" s="30"/>
      <c r="F436" s="30"/>
      <c r="G436" s="30"/>
      <c r="H436" s="1"/>
    </row>
    <row r="437" spans="1:8" ht="15.75" customHeight="1">
      <c r="A437" s="29"/>
      <c r="B437" s="30"/>
      <c r="C437" s="30"/>
      <c r="D437" s="30"/>
      <c r="E437" s="30"/>
      <c r="F437" s="30"/>
      <c r="G437" s="30"/>
      <c r="H437" s="1"/>
    </row>
    <row r="438" spans="1:8" ht="15.75" customHeight="1">
      <c r="A438" s="29"/>
      <c r="B438" s="30"/>
      <c r="C438" s="30"/>
      <c r="D438" s="30"/>
      <c r="E438" s="30"/>
      <c r="F438" s="30"/>
      <c r="G438" s="30"/>
      <c r="H438" s="1"/>
    </row>
    <row r="439" spans="1:8" ht="15.75" customHeight="1">
      <c r="A439" s="29"/>
      <c r="B439" s="30"/>
      <c r="C439" s="30"/>
      <c r="D439" s="30"/>
      <c r="E439" s="30"/>
      <c r="F439" s="30"/>
      <c r="G439" s="30"/>
      <c r="H439" s="1"/>
    </row>
    <row r="440" spans="1:8" ht="15.75" customHeight="1">
      <c r="A440" s="29"/>
      <c r="B440" s="30"/>
      <c r="C440" s="30"/>
      <c r="D440" s="30"/>
      <c r="E440" s="30"/>
      <c r="F440" s="30"/>
      <c r="G440" s="30"/>
      <c r="H440" s="1"/>
    </row>
    <row r="441" spans="1:8" ht="15.75" customHeight="1">
      <c r="A441" s="29"/>
      <c r="B441" s="30"/>
      <c r="C441" s="30"/>
      <c r="D441" s="30"/>
      <c r="E441" s="30"/>
      <c r="F441" s="30"/>
      <c r="G441" s="30"/>
      <c r="H441" s="1"/>
    </row>
    <row r="442" spans="1:8" ht="15.75" customHeight="1">
      <c r="A442" s="29"/>
      <c r="B442" s="30"/>
      <c r="C442" s="30"/>
      <c r="D442" s="30"/>
      <c r="E442" s="30"/>
      <c r="F442" s="30"/>
      <c r="G442" s="30"/>
      <c r="H442" s="1"/>
    </row>
    <row r="443" spans="1:8" ht="15.75" customHeight="1">
      <c r="A443" s="29"/>
      <c r="B443" s="30"/>
      <c r="C443" s="30"/>
      <c r="D443" s="30"/>
      <c r="E443" s="30"/>
      <c r="F443" s="30"/>
      <c r="G443" s="30"/>
      <c r="H443" s="1"/>
    </row>
    <row r="444" spans="1:8" ht="15.75" customHeight="1">
      <c r="A444" s="29"/>
      <c r="B444" s="30"/>
      <c r="C444" s="30"/>
      <c r="D444" s="30"/>
      <c r="E444" s="30"/>
      <c r="F444" s="30"/>
      <c r="G444" s="30"/>
      <c r="H444" s="1"/>
    </row>
    <row r="445" spans="1:8" ht="15.75" customHeight="1">
      <c r="A445" s="29"/>
      <c r="B445" s="30"/>
      <c r="C445" s="30"/>
      <c r="D445" s="30"/>
      <c r="E445" s="30"/>
      <c r="F445" s="30"/>
      <c r="G445" s="30"/>
      <c r="H445" s="1"/>
    </row>
    <row r="446" spans="1:8" ht="15.75" customHeight="1">
      <c r="A446" s="29"/>
      <c r="B446" s="30"/>
      <c r="C446" s="30"/>
      <c r="D446" s="30"/>
      <c r="E446" s="30"/>
      <c r="F446" s="30"/>
      <c r="G446" s="30"/>
      <c r="H446" s="1"/>
    </row>
    <row r="447" spans="1:8" ht="15.75" customHeight="1">
      <c r="A447" s="29"/>
      <c r="B447" s="30"/>
      <c r="C447" s="30"/>
      <c r="D447" s="30"/>
      <c r="E447" s="30"/>
      <c r="F447" s="30"/>
      <c r="G447" s="30"/>
      <c r="H447" s="1"/>
    </row>
    <row r="448" spans="1:8" ht="15.75" customHeight="1">
      <c r="A448" s="29"/>
      <c r="B448" s="30"/>
      <c r="C448" s="30"/>
      <c r="D448" s="30"/>
      <c r="E448" s="30"/>
      <c r="F448" s="30"/>
      <c r="G448" s="30"/>
      <c r="H448" s="1"/>
    </row>
    <row r="449" spans="1:8" ht="15.75" customHeight="1">
      <c r="A449" s="29"/>
      <c r="B449" s="30"/>
      <c r="C449" s="30"/>
      <c r="D449" s="30"/>
      <c r="E449" s="30"/>
      <c r="F449" s="30"/>
      <c r="G449" s="30"/>
      <c r="H449" s="1"/>
    </row>
    <row r="450" spans="1:8" ht="15.75" customHeight="1">
      <c r="A450" s="29"/>
      <c r="B450" s="30"/>
      <c r="C450" s="30"/>
      <c r="D450" s="30"/>
      <c r="E450" s="30"/>
      <c r="F450" s="30"/>
      <c r="G450" s="30"/>
      <c r="H450" s="1"/>
    </row>
    <row r="451" spans="1:8" ht="15.75" customHeight="1">
      <c r="A451" s="29"/>
      <c r="B451" s="30"/>
      <c r="C451" s="30"/>
      <c r="D451" s="30"/>
      <c r="E451" s="30"/>
      <c r="F451" s="30"/>
      <c r="G451" s="30"/>
      <c r="H451" s="1"/>
    </row>
    <row r="452" spans="1:8" ht="15.75" customHeight="1">
      <c r="A452" s="29"/>
      <c r="B452" s="30"/>
      <c r="C452" s="30"/>
      <c r="D452" s="30"/>
      <c r="E452" s="30"/>
      <c r="F452" s="30"/>
      <c r="G452" s="30"/>
      <c r="H452" s="1"/>
    </row>
    <row r="453" spans="1:8" ht="15.75" customHeight="1">
      <c r="A453" s="29"/>
      <c r="B453" s="30"/>
      <c r="C453" s="30"/>
      <c r="D453" s="30"/>
      <c r="E453" s="30"/>
      <c r="F453" s="30"/>
      <c r="G453" s="30"/>
      <c r="H453" s="1"/>
    </row>
    <row r="454" spans="1:8" ht="15.75" customHeight="1">
      <c r="A454" s="29"/>
      <c r="B454" s="30"/>
      <c r="C454" s="30"/>
      <c r="D454" s="30"/>
      <c r="E454" s="30"/>
      <c r="F454" s="30"/>
      <c r="G454" s="30"/>
      <c r="H454" s="1"/>
    </row>
    <row r="455" spans="1:8" ht="15.75" customHeight="1">
      <c r="A455" s="29"/>
      <c r="B455" s="30"/>
      <c r="C455" s="30"/>
      <c r="D455" s="30"/>
      <c r="E455" s="30"/>
      <c r="F455" s="30"/>
      <c r="G455" s="30"/>
      <c r="H455" s="1"/>
    </row>
    <row r="456" spans="1:8" ht="15.75" customHeight="1">
      <c r="A456" s="29"/>
      <c r="B456" s="30"/>
      <c r="C456" s="30"/>
      <c r="D456" s="30"/>
      <c r="E456" s="30"/>
      <c r="F456" s="30"/>
      <c r="G456" s="30"/>
      <c r="H456" s="1"/>
    </row>
    <row r="457" spans="1:8" ht="15.75" customHeight="1">
      <c r="A457" s="29"/>
      <c r="B457" s="30"/>
      <c r="C457" s="30"/>
      <c r="D457" s="30"/>
      <c r="E457" s="30"/>
      <c r="F457" s="30"/>
      <c r="G457" s="30"/>
      <c r="H457" s="1"/>
    </row>
    <row r="458" spans="1:8" ht="15.75" customHeight="1">
      <c r="A458" s="29"/>
      <c r="B458" s="30"/>
      <c r="C458" s="30"/>
      <c r="D458" s="30"/>
      <c r="E458" s="30"/>
      <c r="F458" s="30"/>
      <c r="G458" s="30"/>
      <c r="H458" s="1"/>
    </row>
    <row r="459" spans="1:8" ht="15.75" customHeight="1">
      <c r="A459" s="29"/>
      <c r="B459" s="30"/>
      <c r="C459" s="30"/>
      <c r="D459" s="30"/>
      <c r="E459" s="30"/>
      <c r="F459" s="30"/>
      <c r="G459" s="30"/>
      <c r="H459" s="1"/>
    </row>
    <row r="460" spans="1:8" ht="15.75" customHeight="1">
      <c r="A460" s="29"/>
      <c r="B460" s="30"/>
      <c r="C460" s="30"/>
      <c r="D460" s="30"/>
      <c r="E460" s="30"/>
      <c r="F460" s="30"/>
      <c r="G460" s="30"/>
      <c r="H460" s="1"/>
    </row>
    <row r="461" spans="1:8" ht="15.75" customHeight="1">
      <c r="A461" s="29"/>
      <c r="B461" s="30"/>
      <c r="C461" s="30"/>
      <c r="D461" s="30"/>
      <c r="E461" s="30"/>
      <c r="F461" s="30"/>
      <c r="G461" s="30"/>
      <c r="H461" s="1"/>
    </row>
    <row r="462" spans="1:8" ht="15.75" customHeight="1">
      <c r="A462" s="29"/>
      <c r="B462" s="30"/>
      <c r="C462" s="30"/>
      <c r="D462" s="30"/>
      <c r="E462" s="30"/>
      <c r="F462" s="30"/>
      <c r="G462" s="30"/>
      <c r="H462" s="1"/>
    </row>
    <row r="463" spans="1:8" ht="15.75" customHeight="1">
      <c r="A463" s="29"/>
      <c r="B463" s="30"/>
      <c r="C463" s="30"/>
      <c r="D463" s="30"/>
      <c r="E463" s="30"/>
      <c r="F463" s="30"/>
      <c r="G463" s="30"/>
      <c r="H463" s="1"/>
    </row>
    <row r="464" spans="1:8" ht="15.75" customHeight="1">
      <c r="A464" s="29"/>
      <c r="B464" s="30"/>
      <c r="C464" s="30"/>
      <c r="D464" s="30"/>
      <c r="E464" s="30"/>
      <c r="F464" s="30"/>
      <c r="G464" s="30"/>
      <c r="H464" s="1"/>
    </row>
    <row r="465" spans="1:8" ht="15.75" customHeight="1">
      <c r="A465" s="29"/>
      <c r="B465" s="30"/>
      <c r="C465" s="30"/>
      <c r="D465" s="30"/>
      <c r="E465" s="30"/>
      <c r="F465" s="30"/>
      <c r="G465" s="30"/>
      <c r="H465" s="1"/>
    </row>
    <row r="466" spans="1:8" ht="15.75" customHeight="1">
      <c r="A466" s="29"/>
      <c r="B466" s="30"/>
      <c r="C466" s="30"/>
      <c r="D466" s="30"/>
      <c r="E466" s="30"/>
      <c r="F466" s="30"/>
      <c r="G466" s="30"/>
      <c r="H466" s="1"/>
    </row>
    <row r="467" spans="1:8" ht="15.75" customHeight="1">
      <c r="A467" s="29"/>
      <c r="B467" s="30"/>
      <c r="C467" s="30"/>
      <c r="D467" s="30"/>
      <c r="E467" s="30"/>
      <c r="F467" s="30"/>
      <c r="G467" s="30"/>
      <c r="H467" s="1"/>
    </row>
    <row r="468" spans="1:8" ht="15.75" customHeight="1">
      <c r="A468" s="29"/>
      <c r="B468" s="30"/>
      <c r="C468" s="30"/>
      <c r="D468" s="30"/>
      <c r="E468" s="30"/>
      <c r="F468" s="30"/>
      <c r="G468" s="30"/>
      <c r="H468" s="1"/>
    </row>
    <row r="469" spans="1:8" ht="15.75" customHeight="1">
      <c r="A469" s="29"/>
      <c r="B469" s="30"/>
      <c r="C469" s="30"/>
      <c r="D469" s="30"/>
      <c r="E469" s="30"/>
      <c r="F469" s="30"/>
      <c r="G469" s="30"/>
      <c r="H469" s="1"/>
    </row>
    <row r="470" spans="1:8" ht="15.75" customHeight="1">
      <c r="A470" s="29"/>
      <c r="B470" s="30"/>
      <c r="C470" s="30"/>
      <c r="D470" s="30"/>
      <c r="E470" s="30"/>
      <c r="F470" s="30"/>
      <c r="G470" s="30"/>
      <c r="H470" s="1"/>
    </row>
    <row r="471" spans="1:8" ht="15.75" customHeight="1">
      <c r="A471" s="29"/>
      <c r="B471" s="30"/>
      <c r="C471" s="30"/>
      <c r="D471" s="30"/>
      <c r="E471" s="30"/>
      <c r="F471" s="30"/>
      <c r="G471" s="30"/>
      <c r="H471" s="1"/>
    </row>
    <row r="472" spans="1:8" ht="15.75" customHeight="1">
      <c r="A472" s="29"/>
      <c r="B472" s="30"/>
      <c r="C472" s="30"/>
      <c r="D472" s="30"/>
      <c r="E472" s="30"/>
      <c r="F472" s="30"/>
      <c r="G472" s="30"/>
      <c r="H472" s="1"/>
    </row>
    <row r="473" spans="1:8" ht="15.75" customHeight="1">
      <c r="A473" s="29"/>
      <c r="B473" s="30"/>
      <c r="C473" s="30"/>
      <c r="D473" s="30"/>
      <c r="E473" s="30"/>
      <c r="F473" s="30"/>
      <c r="G473" s="30"/>
      <c r="H473" s="1"/>
    </row>
    <row r="474" spans="1:8" ht="15.75" customHeight="1">
      <c r="A474" s="29"/>
      <c r="B474" s="30"/>
      <c r="C474" s="30"/>
      <c r="D474" s="30"/>
      <c r="E474" s="30"/>
      <c r="F474" s="30"/>
      <c r="G474" s="30"/>
      <c r="H474" s="1"/>
    </row>
    <row r="475" spans="1:8" ht="15.75" customHeight="1">
      <c r="A475" s="29"/>
      <c r="B475" s="30"/>
      <c r="C475" s="30"/>
      <c r="D475" s="30"/>
      <c r="E475" s="30"/>
      <c r="F475" s="30"/>
      <c r="G475" s="30"/>
      <c r="H475" s="1"/>
    </row>
    <row r="476" spans="1:8" ht="15.75" customHeight="1">
      <c r="A476" s="29"/>
      <c r="B476" s="30"/>
      <c r="C476" s="30"/>
      <c r="D476" s="30"/>
      <c r="E476" s="30"/>
      <c r="F476" s="30"/>
      <c r="G476" s="30"/>
      <c r="H476" s="1"/>
    </row>
    <row r="477" spans="1:8" ht="15.75" customHeight="1">
      <c r="A477" s="29"/>
      <c r="B477" s="30"/>
      <c r="C477" s="30"/>
      <c r="D477" s="30"/>
      <c r="E477" s="30"/>
      <c r="F477" s="30"/>
      <c r="G477" s="30"/>
      <c r="H477" s="1"/>
    </row>
    <row r="478" spans="1:8" ht="15.75" customHeight="1">
      <c r="A478" s="29"/>
      <c r="B478" s="30"/>
      <c r="C478" s="30"/>
      <c r="D478" s="30"/>
      <c r="E478" s="30"/>
      <c r="F478" s="30"/>
      <c r="G478" s="30"/>
      <c r="H478" s="1"/>
    </row>
    <row r="479" spans="1:8" ht="15.75" customHeight="1">
      <c r="A479" s="29"/>
      <c r="B479" s="30"/>
      <c r="C479" s="30"/>
      <c r="D479" s="30"/>
      <c r="E479" s="30"/>
      <c r="F479" s="30"/>
      <c r="G479" s="30"/>
      <c r="H479" s="1"/>
    </row>
    <row r="480" spans="1:8" ht="15.75" customHeight="1">
      <c r="A480" s="29"/>
      <c r="B480" s="30"/>
      <c r="C480" s="30"/>
      <c r="D480" s="30"/>
      <c r="E480" s="30"/>
      <c r="F480" s="30"/>
      <c r="G480" s="30"/>
      <c r="H480" s="1"/>
    </row>
    <row r="481" spans="1:8" ht="15.75" customHeight="1">
      <c r="A481" s="29"/>
      <c r="B481" s="30"/>
      <c r="C481" s="30"/>
      <c r="D481" s="30"/>
      <c r="E481" s="30"/>
      <c r="F481" s="30"/>
      <c r="G481" s="30"/>
      <c r="H481" s="1"/>
    </row>
    <row r="482" spans="1:8" ht="15.75" customHeight="1">
      <c r="A482" s="29"/>
      <c r="B482" s="30"/>
      <c r="C482" s="30"/>
      <c r="D482" s="30"/>
      <c r="E482" s="30"/>
      <c r="F482" s="30"/>
      <c r="G482" s="30"/>
      <c r="H482" s="1"/>
    </row>
    <row r="483" spans="1:8" ht="15.75" customHeight="1">
      <c r="A483" s="29"/>
      <c r="B483" s="30"/>
      <c r="C483" s="30"/>
      <c r="D483" s="30"/>
      <c r="E483" s="30"/>
      <c r="F483" s="30"/>
      <c r="G483" s="30"/>
      <c r="H483" s="1"/>
    </row>
    <row r="484" spans="1:8" ht="15.75" customHeight="1">
      <c r="A484" s="29"/>
      <c r="B484" s="30"/>
      <c r="C484" s="30"/>
      <c r="D484" s="30"/>
      <c r="E484" s="30"/>
      <c r="F484" s="30"/>
      <c r="G484" s="30"/>
      <c r="H484" s="1"/>
    </row>
    <row r="485" spans="1:8" ht="15.75" customHeight="1">
      <c r="A485" s="29"/>
      <c r="B485" s="30"/>
      <c r="C485" s="30"/>
      <c r="D485" s="30"/>
      <c r="E485" s="30"/>
      <c r="F485" s="30"/>
      <c r="G485" s="30"/>
      <c r="H485" s="1"/>
    </row>
    <row r="486" spans="1:8" ht="15.75" customHeight="1">
      <c r="A486" s="29"/>
      <c r="B486" s="30"/>
      <c r="C486" s="30"/>
      <c r="D486" s="30"/>
      <c r="E486" s="30"/>
      <c r="F486" s="30"/>
      <c r="G486" s="30"/>
      <c r="H486" s="1"/>
    </row>
    <row r="487" spans="1:8" ht="15.75" customHeight="1">
      <c r="A487" s="29"/>
      <c r="B487" s="30"/>
      <c r="C487" s="30"/>
      <c r="D487" s="30"/>
      <c r="E487" s="30"/>
      <c r="F487" s="30"/>
      <c r="G487" s="30"/>
      <c r="H487" s="1"/>
    </row>
    <row r="488" spans="1:8" ht="15.75" customHeight="1">
      <c r="A488" s="29"/>
      <c r="B488" s="30"/>
      <c r="C488" s="30"/>
      <c r="D488" s="30"/>
      <c r="E488" s="30"/>
      <c r="F488" s="30"/>
      <c r="G488" s="30"/>
      <c r="H488" s="1"/>
    </row>
    <row r="489" spans="1:8" ht="15.75" customHeight="1">
      <c r="A489" s="29"/>
      <c r="B489" s="30"/>
      <c r="C489" s="30"/>
      <c r="D489" s="30"/>
      <c r="E489" s="30"/>
      <c r="F489" s="30"/>
      <c r="G489" s="30"/>
      <c r="H489" s="1"/>
    </row>
    <row r="490" spans="1:8" ht="15.75" customHeight="1">
      <c r="A490" s="29"/>
      <c r="B490" s="30"/>
      <c r="C490" s="30"/>
      <c r="D490" s="30"/>
      <c r="E490" s="30"/>
      <c r="F490" s="30"/>
      <c r="G490" s="30"/>
      <c r="H490" s="1"/>
    </row>
    <row r="491" spans="1:8" ht="15.75" customHeight="1">
      <c r="A491" s="29"/>
      <c r="B491" s="30"/>
      <c r="C491" s="30"/>
      <c r="D491" s="30"/>
      <c r="E491" s="30"/>
      <c r="F491" s="30"/>
      <c r="G491" s="30"/>
      <c r="H491" s="1"/>
    </row>
    <row r="492" spans="1:8" ht="15.75" customHeight="1">
      <c r="A492" s="29"/>
      <c r="B492" s="30"/>
      <c r="C492" s="30"/>
      <c r="D492" s="30"/>
      <c r="E492" s="30"/>
      <c r="F492" s="30"/>
      <c r="G492" s="30"/>
      <c r="H492" s="1"/>
    </row>
    <row r="493" spans="1:8" ht="15.75" customHeight="1">
      <c r="A493" s="29"/>
      <c r="B493" s="30"/>
      <c r="C493" s="30"/>
      <c r="D493" s="30"/>
      <c r="E493" s="30"/>
      <c r="F493" s="30"/>
      <c r="G493" s="30"/>
      <c r="H493" s="1"/>
    </row>
    <row r="494" spans="1:8" ht="15.75" customHeight="1">
      <c r="A494" s="29"/>
      <c r="B494" s="30"/>
      <c r="C494" s="30"/>
      <c r="D494" s="30"/>
      <c r="E494" s="30"/>
      <c r="F494" s="30"/>
      <c r="G494" s="30"/>
      <c r="H494" s="1"/>
    </row>
    <row r="495" spans="1:8" ht="15.75" customHeight="1">
      <c r="A495" s="29"/>
      <c r="B495" s="30"/>
      <c r="C495" s="30"/>
      <c r="D495" s="30"/>
      <c r="E495" s="30"/>
      <c r="F495" s="30"/>
      <c r="G495" s="30"/>
      <c r="H495" s="1"/>
    </row>
    <row r="496" spans="1:8" ht="15.75" customHeight="1">
      <c r="A496" s="29"/>
      <c r="B496" s="30"/>
      <c r="C496" s="30"/>
      <c r="D496" s="30"/>
      <c r="E496" s="30"/>
      <c r="F496" s="30"/>
      <c r="G496" s="30"/>
      <c r="H496" s="1"/>
    </row>
    <row r="497" spans="1:8" ht="15.75" customHeight="1">
      <c r="A497" s="29"/>
      <c r="B497" s="30"/>
      <c r="C497" s="30"/>
      <c r="D497" s="30"/>
      <c r="E497" s="30"/>
      <c r="F497" s="30"/>
      <c r="G497" s="30"/>
      <c r="H497" s="1"/>
    </row>
    <row r="498" spans="1:8" ht="15.75" customHeight="1">
      <c r="A498" s="29"/>
      <c r="B498" s="30"/>
      <c r="C498" s="30"/>
      <c r="D498" s="30"/>
      <c r="E498" s="30"/>
      <c r="F498" s="30"/>
      <c r="G498" s="30"/>
      <c r="H498" s="1"/>
    </row>
    <row r="499" spans="1:8" ht="15.75" customHeight="1">
      <c r="A499" s="29"/>
      <c r="B499" s="30"/>
      <c r="C499" s="30"/>
      <c r="D499" s="30"/>
      <c r="E499" s="30"/>
      <c r="F499" s="30"/>
      <c r="G499" s="30"/>
      <c r="H499" s="1"/>
    </row>
    <row r="500" spans="1:8" ht="15.75" customHeight="1">
      <c r="A500" s="29"/>
      <c r="B500" s="30"/>
      <c r="C500" s="30"/>
      <c r="D500" s="30"/>
      <c r="E500" s="30"/>
      <c r="F500" s="30"/>
      <c r="G500" s="30"/>
      <c r="H500" s="1"/>
    </row>
    <row r="501" spans="1:8" ht="15.75" customHeight="1">
      <c r="A501" s="29"/>
      <c r="B501" s="30"/>
      <c r="C501" s="30"/>
      <c r="D501" s="30"/>
      <c r="E501" s="30"/>
      <c r="F501" s="30"/>
      <c r="G501" s="30"/>
      <c r="H501" s="1"/>
    </row>
    <row r="502" spans="1:8" ht="15.75" customHeight="1">
      <c r="A502" s="29"/>
      <c r="B502" s="30"/>
      <c r="C502" s="30"/>
      <c r="D502" s="30"/>
      <c r="E502" s="30"/>
      <c r="F502" s="30"/>
      <c r="G502" s="30"/>
      <c r="H502" s="1"/>
    </row>
    <row r="503" spans="1:8" ht="15.75" customHeight="1">
      <c r="A503" s="29"/>
      <c r="B503" s="30"/>
      <c r="C503" s="30"/>
      <c r="D503" s="30"/>
      <c r="E503" s="30"/>
      <c r="F503" s="30"/>
      <c r="G503" s="30"/>
      <c r="H503" s="1"/>
    </row>
    <row r="504" spans="1:8" ht="15.75" customHeight="1">
      <c r="A504" s="29"/>
      <c r="B504" s="30"/>
      <c r="C504" s="30"/>
      <c r="D504" s="30"/>
      <c r="E504" s="30"/>
      <c r="F504" s="30"/>
      <c r="G504" s="30"/>
      <c r="H504" s="1"/>
    </row>
    <row r="505" spans="1:8" ht="15.75" customHeight="1">
      <c r="A505" s="29"/>
      <c r="B505" s="30"/>
      <c r="C505" s="30"/>
      <c r="D505" s="30"/>
      <c r="E505" s="30"/>
      <c r="F505" s="30"/>
      <c r="G505" s="30"/>
      <c r="H505" s="1"/>
    </row>
    <row r="506" spans="1:8" ht="15.75" customHeight="1">
      <c r="A506" s="29"/>
      <c r="B506" s="30"/>
      <c r="C506" s="30"/>
      <c r="D506" s="30"/>
      <c r="E506" s="30"/>
      <c r="F506" s="30"/>
      <c r="G506" s="30"/>
      <c r="H506" s="1"/>
    </row>
    <row r="507" spans="1:8" ht="15.75" customHeight="1">
      <c r="A507" s="29"/>
      <c r="B507" s="30"/>
      <c r="C507" s="30"/>
      <c r="D507" s="30"/>
      <c r="E507" s="30"/>
      <c r="F507" s="30"/>
      <c r="G507" s="30"/>
      <c r="H507" s="1"/>
    </row>
    <row r="508" spans="1:8" ht="15.75" customHeight="1">
      <c r="A508" s="29"/>
      <c r="B508" s="30"/>
      <c r="C508" s="30"/>
      <c r="D508" s="30"/>
      <c r="E508" s="30"/>
      <c r="F508" s="30"/>
      <c r="G508" s="30"/>
      <c r="H508" s="1"/>
    </row>
    <row r="509" spans="1:8" ht="15.75" customHeight="1">
      <c r="A509" s="29"/>
      <c r="B509" s="30"/>
      <c r="C509" s="30"/>
      <c r="D509" s="30"/>
      <c r="E509" s="30"/>
      <c r="F509" s="30"/>
      <c r="G509" s="30"/>
      <c r="H509" s="1"/>
    </row>
    <row r="510" spans="1:8" ht="15.75" customHeight="1">
      <c r="A510" s="29"/>
      <c r="B510" s="30"/>
      <c r="C510" s="30"/>
      <c r="D510" s="30"/>
      <c r="E510" s="30"/>
      <c r="F510" s="30"/>
      <c r="G510" s="30"/>
      <c r="H510" s="1"/>
    </row>
    <row r="511" spans="1:8" ht="15.75" customHeight="1">
      <c r="A511" s="29"/>
      <c r="B511" s="30"/>
      <c r="C511" s="30"/>
      <c r="D511" s="30"/>
      <c r="E511" s="30"/>
      <c r="F511" s="30"/>
      <c r="G511" s="30"/>
      <c r="H511" s="1"/>
    </row>
    <row r="512" spans="1:8" ht="15.75" customHeight="1">
      <c r="A512" s="29"/>
      <c r="B512" s="30"/>
      <c r="C512" s="30"/>
      <c r="D512" s="30"/>
      <c r="E512" s="30"/>
      <c r="F512" s="30"/>
      <c r="G512" s="30"/>
      <c r="H512" s="1"/>
    </row>
    <row r="513" spans="1:8" ht="15.75" customHeight="1">
      <c r="A513" s="29"/>
      <c r="B513" s="30"/>
      <c r="C513" s="30"/>
      <c r="D513" s="30"/>
      <c r="E513" s="30"/>
      <c r="F513" s="30"/>
      <c r="G513" s="30"/>
      <c r="H513" s="1"/>
    </row>
    <row r="514" spans="1:8" ht="15.75" customHeight="1">
      <c r="A514" s="29"/>
      <c r="B514" s="30"/>
      <c r="C514" s="30"/>
      <c r="D514" s="30"/>
      <c r="E514" s="30"/>
      <c r="F514" s="30"/>
      <c r="G514" s="30"/>
      <c r="H514" s="1"/>
    </row>
    <row r="515" spans="1:8" ht="15.75" customHeight="1">
      <c r="A515" s="29"/>
      <c r="B515" s="30"/>
      <c r="C515" s="30"/>
      <c r="D515" s="30"/>
      <c r="E515" s="30"/>
      <c r="F515" s="30"/>
      <c r="G515" s="30"/>
      <c r="H515" s="1"/>
    </row>
    <row r="516" spans="1:8" ht="15.75" customHeight="1">
      <c r="A516" s="29"/>
      <c r="B516" s="30"/>
      <c r="C516" s="30"/>
      <c r="D516" s="30"/>
      <c r="E516" s="30"/>
      <c r="F516" s="30"/>
      <c r="G516" s="30"/>
      <c r="H516" s="1"/>
    </row>
    <row r="517" spans="1:8" ht="15.75" customHeight="1">
      <c r="A517" s="29"/>
      <c r="B517" s="30"/>
      <c r="C517" s="30"/>
      <c r="D517" s="30"/>
      <c r="E517" s="30"/>
      <c r="F517" s="30"/>
      <c r="G517" s="30"/>
      <c r="H517" s="1"/>
    </row>
    <row r="518" spans="1:8" ht="15.75" customHeight="1">
      <c r="A518" s="29"/>
      <c r="B518" s="30"/>
      <c r="C518" s="30"/>
      <c r="D518" s="30"/>
      <c r="E518" s="30"/>
      <c r="F518" s="30"/>
      <c r="G518" s="30"/>
      <c r="H518" s="1"/>
    </row>
    <row r="519" spans="1:8" ht="15.75" customHeight="1">
      <c r="A519" s="29"/>
      <c r="B519" s="30"/>
      <c r="C519" s="30"/>
      <c r="D519" s="30"/>
      <c r="E519" s="30"/>
      <c r="F519" s="30"/>
      <c r="G519" s="30"/>
      <c r="H519" s="1"/>
    </row>
    <row r="520" spans="1:8" ht="15.75" customHeight="1">
      <c r="A520" s="29"/>
      <c r="B520" s="30"/>
      <c r="C520" s="30"/>
      <c r="D520" s="30"/>
      <c r="E520" s="30"/>
      <c r="F520" s="30"/>
      <c r="G520" s="30"/>
      <c r="H520" s="1"/>
    </row>
    <row r="521" spans="1:8" ht="15.75" customHeight="1">
      <c r="A521" s="29"/>
      <c r="B521" s="30"/>
      <c r="C521" s="30"/>
      <c r="D521" s="30"/>
      <c r="E521" s="30"/>
      <c r="F521" s="30"/>
      <c r="G521" s="30"/>
      <c r="H521" s="1"/>
    </row>
    <row r="522" spans="1:8" ht="15.75" customHeight="1">
      <c r="A522" s="29"/>
      <c r="B522" s="30"/>
      <c r="C522" s="30"/>
      <c r="D522" s="30"/>
      <c r="E522" s="30"/>
      <c r="F522" s="30"/>
      <c r="G522" s="30"/>
      <c r="H522" s="1"/>
    </row>
    <row r="523" spans="1:8" ht="15.75" customHeight="1">
      <c r="A523" s="29"/>
      <c r="B523" s="30"/>
      <c r="C523" s="30"/>
      <c r="D523" s="30"/>
      <c r="E523" s="30"/>
      <c r="F523" s="30"/>
      <c r="G523" s="30"/>
      <c r="H523" s="1"/>
    </row>
    <row r="524" spans="1:8" ht="15.75" customHeight="1">
      <c r="A524" s="29"/>
      <c r="B524" s="30"/>
      <c r="C524" s="30"/>
      <c r="D524" s="30"/>
      <c r="E524" s="30"/>
      <c r="F524" s="30"/>
      <c r="G524" s="30"/>
      <c r="H524" s="1"/>
    </row>
    <row r="525" spans="1:8" ht="15.75" customHeight="1">
      <c r="A525" s="29"/>
      <c r="B525" s="30"/>
      <c r="C525" s="30"/>
      <c r="D525" s="30"/>
      <c r="E525" s="30"/>
      <c r="F525" s="30"/>
      <c r="G525" s="30"/>
      <c r="H525" s="1"/>
    </row>
    <row r="526" spans="1:8" ht="15.75" customHeight="1">
      <c r="A526" s="29"/>
      <c r="B526" s="30"/>
      <c r="C526" s="30"/>
      <c r="D526" s="30"/>
      <c r="E526" s="30"/>
      <c r="F526" s="30"/>
      <c r="G526" s="30"/>
      <c r="H526" s="1"/>
    </row>
    <row r="527" spans="1:8" ht="15.75" customHeight="1">
      <c r="A527" s="29"/>
      <c r="B527" s="30"/>
      <c r="C527" s="30"/>
      <c r="D527" s="30"/>
      <c r="E527" s="30"/>
      <c r="F527" s="30"/>
      <c r="G527" s="30"/>
      <c r="H527" s="1"/>
    </row>
    <row r="528" spans="1:8" ht="15.75" customHeight="1">
      <c r="A528" s="29"/>
      <c r="B528" s="30"/>
      <c r="C528" s="30"/>
      <c r="D528" s="30"/>
      <c r="E528" s="30"/>
      <c r="F528" s="30"/>
      <c r="G528" s="30"/>
      <c r="H528" s="1"/>
    </row>
    <row r="529" spans="1:8" ht="15.75" customHeight="1">
      <c r="A529" s="29"/>
      <c r="B529" s="30"/>
      <c r="C529" s="30"/>
      <c r="D529" s="30"/>
      <c r="E529" s="30"/>
      <c r="F529" s="30"/>
      <c r="G529" s="30"/>
      <c r="H529" s="1"/>
    </row>
    <row r="530" spans="1:8" ht="15.75" customHeight="1">
      <c r="A530" s="29"/>
      <c r="B530" s="30"/>
      <c r="C530" s="30"/>
      <c r="D530" s="30"/>
      <c r="E530" s="30"/>
      <c r="F530" s="30"/>
      <c r="G530" s="30"/>
      <c r="H530" s="1"/>
    </row>
    <row r="531" spans="1:8" ht="15.75" customHeight="1">
      <c r="A531" s="29"/>
      <c r="B531" s="30"/>
      <c r="C531" s="30"/>
      <c r="D531" s="30"/>
      <c r="E531" s="30"/>
      <c r="F531" s="30"/>
      <c r="G531" s="30"/>
      <c r="H531" s="1"/>
    </row>
    <row r="532" spans="1:8" ht="15.75" customHeight="1">
      <c r="A532" s="29"/>
      <c r="B532" s="30"/>
      <c r="C532" s="30"/>
      <c r="D532" s="30"/>
      <c r="E532" s="30"/>
      <c r="F532" s="30"/>
      <c r="G532" s="30"/>
      <c r="H532" s="1"/>
    </row>
    <row r="533" spans="1:8" ht="15.75" customHeight="1">
      <c r="A533" s="29"/>
      <c r="B533" s="30"/>
      <c r="C533" s="30"/>
      <c r="D533" s="30"/>
      <c r="E533" s="30"/>
      <c r="F533" s="30"/>
      <c r="G533" s="30"/>
      <c r="H533" s="1"/>
    </row>
    <row r="534" spans="1:8" ht="15.75" customHeight="1">
      <c r="A534" s="29"/>
      <c r="B534" s="30"/>
      <c r="C534" s="30"/>
      <c r="D534" s="30"/>
      <c r="E534" s="30"/>
      <c r="F534" s="30"/>
      <c r="G534" s="30"/>
      <c r="H534" s="1"/>
    </row>
    <row r="535" spans="1:8" ht="15.75" customHeight="1">
      <c r="A535" s="29"/>
      <c r="B535" s="30"/>
      <c r="C535" s="30"/>
      <c r="D535" s="30"/>
      <c r="E535" s="30"/>
      <c r="F535" s="30"/>
      <c r="G535" s="30"/>
      <c r="H535" s="1"/>
    </row>
    <row r="536" spans="1:8" ht="15.75" customHeight="1">
      <c r="A536" s="29"/>
      <c r="B536" s="30"/>
      <c r="C536" s="30"/>
      <c r="D536" s="30"/>
      <c r="E536" s="30"/>
      <c r="F536" s="30"/>
      <c r="G536" s="30"/>
      <c r="H536" s="1"/>
    </row>
    <row r="537" spans="1:8" ht="15.75" customHeight="1">
      <c r="A537" s="29"/>
      <c r="B537" s="30"/>
      <c r="C537" s="30"/>
      <c r="D537" s="30"/>
      <c r="E537" s="30"/>
      <c r="F537" s="30"/>
      <c r="G537" s="30"/>
      <c r="H537" s="1"/>
    </row>
    <row r="538" spans="1:8" ht="15.75" customHeight="1">
      <c r="A538" s="29"/>
      <c r="B538" s="30"/>
      <c r="C538" s="30"/>
      <c r="D538" s="30"/>
      <c r="E538" s="30"/>
      <c r="F538" s="30"/>
      <c r="G538" s="30"/>
      <c r="H538" s="1"/>
    </row>
    <row r="539" spans="1:8" ht="15.75" customHeight="1">
      <c r="A539" s="29"/>
      <c r="B539" s="30"/>
      <c r="C539" s="30"/>
      <c r="D539" s="30"/>
      <c r="E539" s="30"/>
      <c r="F539" s="30"/>
      <c r="G539" s="30"/>
      <c r="H539" s="1"/>
    </row>
    <row r="540" spans="1:8" ht="15.75" customHeight="1">
      <c r="A540" s="29"/>
      <c r="B540" s="30"/>
      <c r="C540" s="30"/>
      <c r="D540" s="30"/>
      <c r="E540" s="30"/>
      <c r="F540" s="30"/>
      <c r="G540" s="30"/>
      <c r="H540" s="1"/>
    </row>
    <row r="541" spans="1:8" ht="15.75" customHeight="1">
      <c r="A541" s="29"/>
      <c r="B541" s="30"/>
      <c r="C541" s="30"/>
      <c r="D541" s="30"/>
      <c r="E541" s="30"/>
      <c r="F541" s="30"/>
      <c r="G541" s="30"/>
      <c r="H541" s="1"/>
    </row>
    <row r="542" spans="1:8" ht="15.75" customHeight="1">
      <c r="A542" s="29"/>
      <c r="B542" s="30"/>
      <c r="C542" s="30"/>
      <c r="D542" s="30"/>
      <c r="E542" s="30"/>
      <c r="F542" s="30"/>
      <c r="G542" s="30"/>
      <c r="H542" s="1"/>
    </row>
    <row r="543" spans="1:8" ht="15.75" customHeight="1">
      <c r="A543" s="29"/>
      <c r="B543" s="30"/>
      <c r="C543" s="30"/>
      <c r="D543" s="30"/>
      <c r="E543" s="30"/>
      <c r="F543" s="30"/>
      <c r="G543" s="30"/>
      <c r="H543" s="1"/>
    </row>
    <row r="544" spans="1:8" ht="15.75" customHeight="1">
      <c r="A544" s="29"/>
      <c r="B544" s="30"/>
      <c r="C544" s="30"/>
      <c r="D544" s="30"/>
      <c r="E544" s="30"/>
      <c r="F544" s="30"/>
      <c r="G544" s="30"/>
      <c r="H544" s="1"/>
    </row>
    <row r="545" spans="1:8" ht="15.75" customHeight="1">
      <c r="A545" s="29"/>
      <c r="B545" s="30"/>
      <c r="C545" s="30"/>
      <c r="D545" s="30"/>
      <c r="E545" s="30"/>
      <c r="F545" s="30"/>
      <c r="G545" s="30"/>
      <c r="H545" s="1"/>
    </row>
    <row r="546" spans="1:8" ht="15.75" customHeight="1">
      <c r="A546" s="29"/>
      <c r="B546" s="30"/>
      <c r="C546" s="30"/>
      <c r="D546" s="30"/>
      <c r="E546" s="30"/>
      <c r="F546" s="30"/>
      <c r="G546" s="30"/>
      <c r="H546" s="1"/>
    </row>
    <row r="547" spans="1:8" ht="15.75" customHeight="1">
      <c r="A547" s="29"/>
      <c r="B547" s="30"/>
      <c r="C547" s="30"/>
      <c r="D547" s="30"/>
      <c r="E547" s="30"/>
      <c r="F547" s="30"/>
      <c r="G547" s="30"/>
      <c r="H547" s="1"/>
    </row>
    <row r="548" spans="1:8" ht="15.75" customHeight="1">
      <c r="A548" s="29"/>
      <c r="B548" s="30"/>
      <c r="C548" s="30"/>
      <c r="D548" s="30"/>
      <c r="E548" s="30"/>
      <c r="F548" s="30"/>
      <c r="G548" s="30"/>
      <c r="H548" s="1"/>
    </row>
    <row r="549" spans="1:8" ht="15.75" customHeight="1">
      <c r="A549" s="29"/>
      <c r="B549" s="30"/>
      <c r="C549" s="30"/>
      <c r="D549" s="30"/>
      <c r="E549" s="30"/>
      <c r="F549" s="30"/>
      <c r="G549" s="30"/>
      <c r="H549" s="1"/>
    </row>
    <row r="550" spans="1:8" ht="15.75" customHeight="1">
      <c r="A550" s="29"/>
      <c r="B550" s="30"/>
      <c r="C550" s="30"/>
      <c r="D550" s="30"/>
      <c r="E550" s="30"/>
      <c r="F550" s="30"/>
      <c r="G550" s="30"/>
      <c r="H550" s="1"/>
    </row>
    <row r="551" spans="1:8" ht="15.75" customHeight="1">
      <c r="A551" s="29"/>
      <c r="B551" s="30"/>
      <c r="C551" s="30"/>
      <c r="D551" s="30"/>
      <c r="E551" s="30"/>
      <c r="F551" s="30"/>
      <c r="G551" s="30"/>
      <c r="H551" s="1"/>
    </row>
    <row r="552" spans="1:8" ht="15.75" customHeight="1">
      <c r="A552" s="29"/>
      <c r="B552" s="30"/>
      <c r="C552" s="30"/>
      <c r="D552" s="30"/>
      <c r="E552" s="30"/>
      <c r="F552" s="30"/>
      <c r="G552" s="30"/>
      <c r="H552" s="1"/>
    </row>
    <row r="553" spans="1:8" ht="15.75" customHeight="1">
      <c r="A553" s="29"/>
      <c r="B553" s="30"/>
      <c r="C553" s="30"/>
      <c r="D553" s="30"/>
      <c r="E553" s="30"/>
      <c r="F553" s="30"/>
      <c r="G553" s="30"/>
      <c r="H553" s="1"/>
    </row>
    <row r="554" spans="1:8" ht="15.75" customHeight="1">
      <c r="A554" s="29"/>
      <c r="B554" s="30"/>
      <c r="C554" s="30"/>
      <c r="D554" s="30"/>
      <c r="E554" s="30"/>
      <c r="F554" s="30"/>
      <c r="G554" s="30"/>
      <c r="H554" s="1"/>
    </row>
    <row r="555" spans="1:8" ht="15.75" customHeight="1">
      <c r="A555" s="29"/>
      <c r="B555" s="30"/>
      <c r="C555" s="30"/>
      <c r="D555" s="30"/>
      <c r="E555" s="30"/>
      <c r="F555" s="30"/>
      <c r="G555" s="30"/>
      <c r="H555" s="1"/>
    </row>
    <row r="556" spans="1:8" ht="15.75" customHeight="1">
      <c r="A556" s="29"/>
      <c r="B556" s="30"/>
      <c r="C556" s="30"/>
      <c r="D556" s="30"/>
      <c r="E556" s="30"/>
      <c r="F556" s="30"/>
      <c r="G556" s="30"/>
      <c r="H556" s="1"/>
    </row>
    <row r="557" spans="1:8" ht="15.75" customHeight="1">
      <c r="A557" s="29"/>
      <c r="B557" s="30"/>
      <c r="C557" s="30"/>
      <c r="D557" s="30"/>
      <c r="E557" s="30"/>
      <c r="F557" s="30"/>
      <c r="G557" s="30"/>
      <c r="H557" s="1"/>
    </row>
    <row r="558" spans="1:8" ht="15.75" customHeight="1">
      <c r="A558" s="29"/>
      <c r="B558" s="30"/>
      <c r="C558" s="30"/>
      <c r="D558" s="30"/>
      <c r="E558" s="30"/>
      <c r="F558" s="30"/>
      <c r="G558" s="30"/>
      <c r="H558" s="1"/>
    </row>
    <row r="559" spans="1:8" ht="15.75" customHeight="1">
      <c r="A559" s="29"/>
      <c r="B559" s="30"/>
      <c r="C559" s="30"/>
      <c r="D559" s="30"/>
      <c r="E559" s="30"/>
      <c r="F559" s="30"/>
      <c r="G559" s="30"/>
      <c r="H559" s="1"/>
    </row>
    <row r="560" spans="1:8" ht="15.75" customHeight="1">
      <c r="A560" s="29"/>
      <c r="B560" s="30"/>
      <c r="C560" s="30"/>
      <c r="D560" s="30"/>
      <c r="E560" s="30"/>
      <c r="F560" s="30"/>
      <c r="G560" s="30"/>
      <c r="H560" s="1"/>
    </row>
    <row r="561" spans="1:8" ht="15.75" customHeight="1">
      <c r="A561" s="29"/>
      <c r="B561" s="30"/>
      <c r="C561" s="30"/>
      <c r="D561" s="30"/>
      <c r="E561" s="30"/>
      <c r="F561" s="30"/>
      <c r="G561" s="30"/>
      <c r="H561" s="1"/>
    </row>
    <row r="562" spans="1:8" ht="15.75" customHeight="1">
      <c r="A562" s="29"/>
      <c r="B562" s="30"/>
      <c r="C562" s="30"/>
      <c r="D562" s="30"/>
      <c r="E562" s="30"/>
      <c r="F562" s="30"/>
      <c r="G562" s="30"/>
      <c r="H562" s="1"/>
    </row>
    <row r="563" spans="1:8" ht="15.75" customHeight="1">
      <c r="A563" s="29"/>
      <c r="B563" s="30"/>
      <c r="C563" s="30"/>
      <c r="D563" s="30"/>
      <c r="E563" s="30"/>
      <c r="F563" s="30"/>
      <c r="G563" s="30"/>
      <c r="H563" s="1"/>
    </row>
    <row r="564" spans="1:8" ht="15.75" customHeight="1">
      <c r="A564" s="29"/>
      <c r="B564" s="30"/>
      <c r="C564" s="30"/>
      <c r="D564" s="30"/>
      <c r="E564" s="30"/>
      <c r="F564" s="30"/>
      <c r="G564" s="30"/>
      <c r="H564" s="1"/>
    </row>
    <row r="565" spans="1:8" ht="15.75" customHeight="1">
      <c r="A565" s="29"/>
      <c r="B565" s="30"/>
      <c r="C565" s="30"/>
      <c r="D565" s="30"/>
      <c r="E565" s="30"/>
      <c r="F565" s="30"/>
      <c r="G565" s="30"/>
      <c r="H565" s="1"/>
    </row>
    <row r="566" spans="1:8" ht="15.75" customHeight="1">
      <c r="A566" s="29"/>
      <c r="B566" s="30"/>
      <c r="C566" s="30"/>
      <c r="D566" s="30"/>
      <c r="E566" s="30"/>
      <c r="F566" s="30"/>
      <c r="G566" s="30"/>
      <c r="H566" s="1"/>
    </row>
    <row r="567" spans="1:8" ht="15.75" customHeight="1">
      <c r="A567" s="29"/>
      <c r="B567" s="30"/>
      <c r="C567" s="30"/>
      <c r="D567" s="30"/>
      <c r="E567" s="30"/>
      <c r="F567" s="30"/>
      <c r="G567" s="30"/>
      <c r="H567" s="1"/>
    </row>
    <row r="568" spans="1:8" ht="15.75" customHeight="1">
      <c r="A568" s="29"/>
      <c r="B568" s="30"/>
      <c r="C568" s="30"/>
      <c r="D568" s="30"/>
      <c r="E568" s="30"/>
      <c r="F568" s="30"/>
      <c r="G568" s="30"/>
      <c r="H568" s="1"/>
    </row>
    <row r="569" spans="1:8" ht="15.75" customHeight="1">
      <c r="A569" s="29"/>
      <c r="B569" s="30"/>
      <c r="C569" s="30"/>
      <c r="D569" s="30"/>
      <c r="E569" s="30"/>
      <c r="F569" s="30"/>
      <c r="G569" s="30"/>
      <c r="H569" s="1"/>
    </row>
    <row r="570" spans="1:8" ht="15.75" customHeight="1">
      <c r="A570" s="29"/>
      <c r="B570" s="30"/>
      <c r="C570" s="30"/>
      <c r="D570" s="30"/>
      <c r="E570" s="30"/>
      <c r="F570" s="30"/>
      <c r="G570" s="30"/>
      <c r="H570" s="1"/>
    </row>
    <row r="571" spans="1:8" ht="15.75" customHeight="1">
      <c r="A571" s="29"/>
      <c r="B571" s="30"/>
      <c r="C571" s="30"/>
      <c r="D571" s="30"/>
      <c r="E571" s="30"/>
      <c r="F571" s="30"/>
      <c r="G571" s="30"/>
      <c r="H571" s="1"/>
    </row>
    <row r="572" spans="1:8" ht="15.75" customHeight="1">
      <c r="A572" s="29"/>
      <c r="B572" s="30"/>
      <c r="C572" s="30"/>
      <c r="D572" s="30"/>
      <c r="E572" s="30"/>
      <c r="F572" s="30"/>
      <c r="G572" s="30"/>
      <c r="H572" s="1"/>
    </row>
    <row r="573" spans="1:8" ht="15.75" customHeight="1">
      <c r="A573" s="29"/>
      <c r="B573" s="30"/>
      <c r="C573" s="30"/>
      <c r="D573" s="30"/>
      <c r="E573" s="30"/>
      <c r="F573" s="30"/>
      <c r="G573" s="30"/>
      <c r="H573" s="1"/>
    </row>
    <row r="574" spans="1:8" ht="15.75" customHeight="1">
      <c r="A574" s="29"/>
      <c r="B574" s="30"/>
      <c r="C574" s="30"/>
      <c r="D574" s="30"/>
      <c r="E574" s="30"/>
      <c r="F574" s="30"/>
      <c r="G574" s="30"/>
      <c r="H574" s="1"/>
    </row>
    <row r="575" spans="1:8" ht="15.75" customHeight="1">
      <c r="A575" s="29"/>
      <c r="B575" s="30"/>
      <c r="C575" s="30"/>
      <c r="D575" s="30"/>
      <c r="E575" s="30"/>
      <c r="F575" s="30"/>
      <c r="G575" s="30"/>
      <c r="H575" s="1"/>
    </row>
    <row r="576" spans="1:8" ht="15.75" customHeight="1">
      <c r="A576" s="29"/>
      <c r="B576" s="30"/>
      <c r="C576" s="30"/>
      <c r="D576" s="30"/>
      <c r="E576" s="30"/>
      <c r="F576" s="30"/>
      <c r="G576" s="30"/>
      <c r="H576" s="1"/>
    </row>
    <row r="577" spans="1:8" ht="15.75" customHeight="1">
      <c r="A577" s="29"/>
      <c r="B577" s="30"/>
      <c r="C577" s="30"/>
      <c r="D577" s="30"/>
      <c r="E577" s="30"/>
      <c r="F577" s="30"/>
      <c r="G577" s="30"/>
      <c r="H577" s="1"/>
    </row>
    <row r="578" spans="1:8" ht="15.75" customHeight="1">
      <c r="A578" s="29"/>
      <c r="B578" s="30"/>
      <c r="C578" s="30"/>
      <c r="D578" s="30"/>
      <c r="E578" s="30"/>
      <c r="F578" s="30"/>
      <c r="G578" s="30"/>
      <c r="H578" s="1"/>
    </row>
    <row r="579" spans="1:8" ht="15.75" customHeight="1">
      <c r="A579" s="29"/>
      <c r="B579" s="30"/>
      <c r="C579" s="30"/>
      <c r="D579" s="30"/>
      <c r="E579" s="30"/>
      <c r="F579" s="30"/>
      <c r="G579" s="30"/>
      <c r="H579" s="1"/>
    </row>
    <row r="580" spans="1:8" ht="15.75" customHeight="1">
      <c r="A580" s="29"/>
      <c r="B580" s="30"/>
      <c r="C580" s="30"/>
      <c r="D580" s="30"/>
      <c r="E580" s="30"/>
      <c r="F580" s="30"/>
      <c r="G580" s="30"/>
      <c r="H580" s="1"/>
    </row>
    <row r="581" spans="1:8" ht="15.75" customHeight="1">
      <c r="A581" s="29"/>
      <c r="B581" s="30"/>
      <c r="C581" s="30"/>
      <c r="D581" s="30"/>
      <c r="E581" s="30"/>
      <c r="F581" s="30"/>
      <c r="G581" s="30"/>
      <c r="H581" s="1"/>
    </row>
    <row r="582" spans="1:8" ht="15.75" customHeight="1">
      <c r="A582" s="29"/>
      <c r="B582" s="30"/>
      <c r="C582" s="30"/>
      <c r="D582" s="30"/>
      <c r="E582" s="30"/>
      <c r="F582" s="30"/>
      <c r="G582" s="30"/>
      <c r="H582" s="1"/>
    </row>
    <row r="583" spans="1:8" ht="15.75" customHeight="1">
      <c r="A583" s="29"/>
      <c r="B583" s="30"/>
      <c r="C583" s="30"/>
      <c r="D583" s="30"/>
      <c r="E583" s="30"/>
      <c r="F583" s="30"/>
      <c r="G583" s="30"/>
      <c r="H583" s="1"/>
    </row>
    <row r="584" spans="1:8" ht="15.75" customHeight="1">
      <c r="A584" s="29"/>
      <c r="B584" s="30"/>
      <c r="C584" s="30"/>
      <c r="D584" s="30"/>
      <c r="E584" s="30"/>
      <c r="F584" s="30"/>
      <c r="G584" s="30"/>
      <c r="H584" s="1"/>
    </row>
    <row r="585" spans="1:8" ht="15.75" customHeight="1">
      <c r="A585" s="29"/>
      <c r="B585" s="30"/>
      <c r="C585" s="30"/>
      <c r="D585" s="30"/>
      <c r="E585" s="30"/>
      <c r="F585" s="30"/>
      <c r="G585" s="30"/>
      <c r="H585" s="1"/>
    </row>
    <row r="586" spans="1:8" ht="15.75" customHeight="1">
      <c r="A586" s="29"/>
      <c r="B586" s="30"/>
      <c r="C586" s="30"/>
      <c r="D586" s="30"/>
      <c r="E586" s="30"/>
      <c r="F586" s="30"/>
      <c r="G586" s="30"/>
      <c r="H586" s="1"/>
    </row>
    <row r="587" spans="1:8" ht="15.75" customHeight="1">
      <c r="A587" s="29"/>
      <c r="B587" s="30"/>
      <c r="C587" s="30"/>
      <c r="D587" s="30"/>
      <c r="E587" s="30"/>
      <c r="F587" s="30"/>
      <c r="G587" s="30"/>
      <c r="H587" s="1"/>
    </row>
    <row r="588" spans="1:8" ht="15.75" customHeight="1">
      <c r="A588" s="29"/>
      <c r="B588" s="30"/>
      <c r="C588" s="30"/>
      <c r="D588" s="30"/>
      <c r="E588" s="30"/>
      <c r="F588" s="30"/>
      <c r="G588" s="30"/>
      <c r="H588" s="1"/>
    </row>
    <row r="589" spans="1:8" ht="15.75" customHeight="1">
      <c r="A589" s="29"/>
      <c r="B589" s="30"/>
      <c r="C589" s="30"/>
      <c r="D589" s="30"/>
      <c r="E589" s="30"/>
      <c r="F589" s="30"/>
      <c r="G589" s="30"/>
      <c r="H589" s="1"/>
    </row>
    <row r="590" spans="1:8" ht="15.75" customHeight="1">
      <c r="A590" s="29"/>
      <c r="B590" s="30"/>
      <c r="C590" s="30"/>
      <c r="D590" s="30"/>
      <c r="E590" s="30"/>
      <c r="F590" s="30"/>
      <c r="G590" s="30"/>
      <c r="H590" s="1"/>
    </row>
    <row r="591" spans="1:8" ht="15.75" customHeight="1">
      <c r="A591" s="29"/>
      <c r="B591" s="30"/>
      <c r="C591" s="30"/>
      <c r="D591" s="30"/>
      <c r="E591" s="30"/>
      <c r="F591" s="30"/>
      <c r="G591" s="30"/>
      <c r="H591" s="1"/>
    </row>
    <row r="592" spans="1:8" ht="15.75" customHeight="1">
      <c r="A592" s="29"/>
      <c r="B592" s="30"/>
      <c r="C592" s="30"/>
      <c r="D592" s="30"/>
      <c r="E592" s="30"/>
      <c r="F592" s="30"/>
      <c r="G592" s="30"/>
      <c r="H592" s="1"/>
    </row>
    <row r="593" spans="1:8" ht="15.75" customHeight="1">
      <c r="A593" s="29"/>
      <c r="B593" s="30"/>
      <c r="C593" s="30"/>
      <c r="D593" s="30"/>
      <c r="E593" s="30"/>
      <c r="F593" s="30"/>
      <c r="G593" s="30"/>
      <c r="H593" s="1"/>
    </row>
    <row r="594" spans="1:8" ht="15.75" customHeight="1">
      <c r="A594" s="29"/>
      <c r="B594" s="30"/>
      <c r="C594" s="30"/>
      <c r="D594" s="30"/>
      <c r="E594" s="30"/>
      <c r="F594" s="30"/>
      <c r="G594" s="30"/>
      <c r="H594" s="1"/>
    </row>
    <row r="595" spans="1:8" ht="15.75" customHeight="1">
      <c r="A595" s="29"/>
      <c r="B595" s="30"/>
      <c r="C595" s="30"/>
      <c r="D595" s="30"/>
      <c r="E595" s="30"/>
      <c r="F595" s="30"/>
      <c r="G595" s="30"/>
      <c r="H595" s="1"/>
    </row>
    <row r="596" spans="1:8" ht="15.75" customHeight="1">
      <c r="A596" s="29"/>
      <c r="B596" s="30"/>
      <c r="C596" s="30"/>
      <c r="D596" s="30"/>
      <c r="E596" s="30"/>
      <c r="F596" s="30"/>
      <c r="G596" s="30"/>
      <c r="H596" s="1"/>
    </row>
    <row r="597" spans="1:8" ht="15.75" customHeight="1">
      <c r="A597" s="29"/>
      <c r="B597" s="30"/>
      <c r="C597" s="30"/>
      <c r="D597" s="30"/>
      <c r="E597" s="30"/>
      <c r="F597" s="30"/>
      <c r="G597" s="30"/>
      <c r="H597" s="1"/>
    </row>
    <row r="598" spans="1:8" ht="15.75" customHeight="1">
      <c r="A598" s="29"/>
      <c r="B598" s="30"/>
      <c r="C598" s="30"/>
      <c r="D598" s="30"/>
      <c r="E598" s="30"/>
      <c r="F598" s="30"/>
      <c r="G598" s="30"/>
      <c r="H598" s="1"/>
    </row>
    <row r="599" spans="1:8" ht="15.75" customHeight="1">
      <c r="A599" s="29"/>
      <c r="B599" s="30"/>
      <c r="C599" s="30"/>
      <c r="D599" s="30"/>
      <c r="E599" s="30"/>
      <c r="F599" s="30"/>
      <c r="G599" s="30"/>
      <c r="H599" s="1"/>
    </row>
    <row r="600" spans="1:8" ht="15.75" customHeight="1">
      <c r="A600" s="29"/>
      <c r="B600" s="30"/>
      <c r="C600" s="30"/>
      <c r="D600" s="30"/>
      <c r="E600" s="30"/>
      <c r="F600" s="30"/>
      <c r="G600" s="30"/>
      <c r="H600" s="1"/>
    </row>
    <row r="601" spans="1:8" ht="15.75" customHeight="1">
      <c r="A601" s="29"/>
      <c r="B601" s="30"/>
      <c r="C601" s="30"/>
      <c r="D601" s="30"/>
      <c r="E601" s="30"/>
      <c r="F601" s="30"/>
      <c r="G601" s="30"/>
      <c r="H601" s="1"/>
    </row>
    <row r="602" spans="1:8" ht="15.75" customHeight="1">
      <c r="A602" s="29"/>
      <c r="B602" s="30"/>
      <c r="C602" s="30"/>
      <c r="D602" s="30"/>
      <c r="E602" s="30"/>
      <c r="F602" s="30"/>
      <c r="G602" s="30"/>
      <c r="H602" s="1"/>
    </row>
    <row r="603" spans="1:8" ht="15.75" customHeight="1">
      <c r="A603" s="29"/>
      <c r="B603" s="30"/>
      <c r="C603" s="30"/>
      <c r="D603" s="30"/>
      <c r="E603" s="30"/>
      <c r="F603" s="30"/>
      <c r="G603" s="30"/>
      <c r="H603" s="1"/>
    </row>
    <row r="604" spans="1:8" ht="15.75" customHeight="1">
      <c r="A604" s="29"/>
      <c r="B604" s="30"/>
      <c r="C604" s="30"/>
      <c r="D604" s="30"/>
      <c r="E604" s="30"/>
      <c r="F604" s="30"/>
      <c r="G604" s="30"/>
      <c r="H604" s="1"/>
    </row>
    <row r="605" spans="1:8" ht="15.75" customHeight="1">
      <c r="A605" s="29"/>
      <c r="B605" s="30"/>
      <c r="C605" s="30"/>
      <c r="D605" s="30"/>
      <c r="E605" s="30"/>
      <c r="F605" s="30"/>
      <c r="G605" s="30"/>
      <c r="H605" s="1"/>
    </row>
    <row r="606" spans="1:8" ht="15.75" customHeight="1">
      <c r="A606" s="29"/>
      <c r="B606" s="30"/>
      <c r="C606" s="30"/>
      <c r="D606" s="30"/>
      <c r="E606" s="30"/>
      <c r="F606" s="30"/>
      <c r="G606" s="30"/>
      <c r="H606" s="1"/>
    </row>
    <row r="607" spans="1:8" ht="15.75" customHeight="1">
      <c r="A607" s="29"/>
      <c r="B607" s="30"/>
      <c r="C607" s="30"/>
      <c r="D607" s="30"/>
      <c r="E607" s="30"/>
      <c r="F607" s="30"/>
      <c r="G607" s="30"/>
      <c r="H607" s="1"/>
    </row>
    <row r="608" spans="1:8" ht="15.75" customHeight="1">
      <c r="A608" s="29"/>
      <c r="B608" s="30"/>
      <c r="C608" s="30"/>
      <c r="D608" s="30"/>
      <c r="E608" s="30"/>
      <c r="F608" s="30"/>
      <c r="G608" s="30"/>
      <c r="H608" s="1"/>
    </row>
    <row r="609" spans="1:8" ht="15.75" customHeight="1">
      <c r="A609" s="29"/>
      <c r="B609" s="30"/>
      <c r="C609" s="30"/>
      <c r="D609" s="30"/>
      <c r="E609" s="30"/>
      <c r="F609" s="30"/>
      <c r="G609" s="30"/>
      <c r="H609" s="1"/>
    </row>
    <row r="610" spans="1:8" ht="15.75" customHeight="1">
      <c r="A610" s="29"/>
      <c r="B610" s="30"/>
      <c r="C610" s="30"/>
      <c r="D610" s="30"/>
      <c r="E610" s="30"/>
      <c r="F610" s="30"/>
      <c r="G610" s="30"/>
      <c r="H610" s="1"/>
    </row>
    <row r="611" spans="1:8" ht="15.75" customHeight="1">
      <c r="A611" s="29"/>
      <c r="B611" s="30"/>
      <c r="C611" s="30"/>
      <c r="D611" s="30"/>
      <c r="E611" s="30"/>
      <c r="F611" s="30"/>
      <c r="G611" s="30"/>
      <c r="H611" s="1"/>
    </row>
    <row r="612" spans="1:8" ht="15.75" customHeight="1">
      <c r="A612" s="29"/>
      <c r="B612" s="30"/>
      <c r="C612" s="30"/>
      <c r="D612" s="30"/>
      <c r="E612" s="30"/>
      <c r="F612" s="30"/>
      <c r="G612" s="30"/>
      <c r="H612" s="1"/>
    </row>
    <row r="613" spans="1:8" ht="15.75" customHeight="1">
      <c r="A613" s="29"/>
      <c r="B613" s="30"/>
      <c r="C613" s="30"/>
      <c r="D613" s="30"/>
      <c r="E613" s="30"/>
      <c r="F613" s="30"/>
      <c r="G613" s="30"/>
      <c r="H613" s="1"/>
    </row>
    <row r="614" spans="1:8" ht="15.75" customHeight="1">
      <c r="A614" s="29"/>
      <c r="B614" s="30"/>
      <c r="C614" s="30"/>
      <c r="D614" s="30"/>
      <c r="E614" s="30"/>
      <c r="F614" s="30"/>
      <c r="G614" s="30"/>
      <c r="H614" s="1"/>
    </row>
    <row r="615" spans="1:8" ht="15.75" customHeight="1">
      <c r="A615" s="29"/>
      <c r="B615" s="30"/>
      <c r="C615" s="30"/>
      <c r="D615" s="30"/>
      <c r="E615" s="30"/>
      <c r="F615" s="30"/>
      <c r="G615" s="30"/>
      <c r="H615" s="1"/>
    </row>
    <row r="616" spans="1:8" ht="15.75" customHeight="1">
      <c r="A616" s="29"/>
      <c r="B616" s="30"/>
      <c r="C616" s="30"/>
      <c r="D616" s="30"/>
      <c r="E616" s="30"/>
      <c r="F616" s="30"/>
      <c r="G616" s="30"/>
      <c r="H616" s="1"/>
    </row>
    <row r="617" spans="1:8" ht="15.75" customHeight="1">
      <c r="A617" s="29"/>
      <c r="B617" s="30"/>
      <c r="C617" s="30"/>
      <c r="D617" s="30"/>
      <c r="E617" s="30"/>
      <c r="F617" s="30"/>
      <c r="G617" s="30"/>
      <c r="H617" s="1"/>
    </row>
    <row r="618" spans="1:8" ht="15.75" customHeight="1">
      <c r="A618" s="29"/>
      <c r="B618" s="30"/>
      <c r="C618" s="30"/>
      <c r="D618" s="30"/>
      <c r="E618" s="30"/>
      <c r="F618" s="30"/>
      <c r="G618" s="30"/>
      <c r="H618" s="1"/>
    </row>
    <row r="619" spans="1:8" ht="15.75" customHeight="1">
      <c r="A619" s="29"/>
      <c r="B619" s="30"/>
      <c r="C619" s="30"/>
      <c r="D619" s="30"/>
      <c r="E619" s="30"/>
      <c r="F619" s="30"/>
      <c r="G619" s="30"/>
      <c r="H619" s="1"/>
    </row>
    <row r="620" spans="1:8" ht="15.75" customHeight="1">
      <c r="A620" s="29"/>
      <c r="B620" s="30"/>
      <c r="C620" s="30"/>
      <c r="D620" s="30"/>
      <c r="E620" s="30"/>
      <c r="F620" s="30"/>
      <c r="G620" s="30"/>
      <c r="H620" s="1"/>
    </row>
    <row r="621" spans="1:8" ht="15.75" customHeight="1">
      <c r="A621" s="29"/>
      <c r="B621" s="30"/>
      <c r="C621" s="30"/>
      <c r="D621" s="30"/>
      <c r="E621" s="30"/>
      <c r="F621" s="30"/>
      <c r="G621" s="30"/>
      <c r="H621" s="1"/>
    </row>
    <row r="622" spans="1:8" ht="15.75" customHeight="1">
      <c r="A622" s="29"/>
      <c r="B622" s="30"/>
      <c r="C622" s="30"/>
      <c r="D622" s="30"/>
      <c r="E622" s="30"/>
      <c r="F622" s="30"/>
      <c r="G622" s="30"/>
      <c r="H622" s="1"/>
    </row>
    <row r="623" spans="1:8" ht="15.75" customHeight="1">
      <c r="A623" s="29"/>
      <c r="B623" s="30"/>
      <c r="C623" s="30"/>
      <c r="D623" s="30"/>
      <c r="E623" s="30"/>
      <c r="F623" s="30"/>
      <c r="G623" s="30"/>
      <c r="H623" s="1"/>
    </row>
    <row r="624" spans="1:8" ht="15.75" customHeight="1">
      <c r="A624" s="29"/>
      <c r="B624" s="30"/>
      <c r="C624" s="30"/>
      <c r="D624" s="30"/>
      <c r="E624" s="30"/>
      <c r="F624" s="30"/>
      <c r="G624" s="30"/>
      <c r="H624" s="1"/>
    </row>
    <row r="625" spans="1:8" ht="15.75" customHeight="1">
      <c r="A625" s="29"/>
      <c r="B625" s="30"/>
      <c r="C625" s="30"/>
      <c r="D625" s="30"/>
      <c r="E625" s="30"/>
      <c r="F625" s="30"/>
      <c r="G625" s="30"/>
      <c r="H625" s="1"/>
    </row>
    <row r="626" spans="1:8" ht="15.75" customHeight="1">
      <c r="A626" s="29"/>
      <c r="B626" s="30"/>
      <c r="C626" s="30"/>
      <c r="D626" s="30"/>
      <c r="E626" s="30"/>
      <c r="F626" s="30"/>
      <c r="G626" s="30"/>
      <c r="H626" s="1"/>
    </row>
    <row r="627" spans="1:8" ht="15.75" customHeight="1">
      <c r="A627" s="29"/>
      <c r="B627" s="30"/>
      <c r="C627" s="30"/>
      <c r="D627" s="30"/>
      <c r="E627" s="30"/>
      <c r="F627" s="30"/>
      <c r="G627" s="30"/>
      <c r="H627" s="1"/>
    </row>
    <row r="628" spans="1:8" ht="15.75" customHeight="1">
      <c r="A628" s="29"/>
      <c r="B628" s="30"/>
      <c r="C628" s="30"/>
      <c r="D628" s="30"/>
      <c r="E628" s="30"/>
      <c r="F628" s="30"/>
      <c r="G628" s="30"/>
      <c r="H628" s="1"/>
    </row>
    <row r="629" spans="1:8" ht="15.75" customHeight="1">
      <c r="A629" s="29"/>
      <c r="B629" s="30"/>
      <c r="C629" s="30"/>
      <c r="D629" s="30"/>
      <c r="E629" s="30"/>
      <c r="F629" s="30"/>
      <c r="G629" s="30"/>
      <c r="H629" s="1"/>
    </row>
    <row r="630" spans="1:8" ht="15.75" customHeight="1">
      <c r="A630" s="29"/>
      <c r="B630" s="30"/>
      <c r="C630" s="30"/>
      <c r="D630" s="30"/>
      <c r="E630" s="30"/>
      <c r="F630" s="30"/>
      <c r="G630" s="30"/>
      <c r="H630" s="1"/>
    </row>
    <row r="631" spans="1:8" ht="15.75" customHeight="1">
      <c r="A631" s="29"/>
      <c r="B631" s="30"/>
      <c r="C631" s="30"/>
      <c r="D631" s="30"/>
      <c r="E631" s="30"/>
      <c r="F631" s="30"/>
      <c r="G631" s="30"/>
      <c r="H631" s="1"/>
    </row>
    <row r="632" spans="1:8" ht="15.75" customHeight="1">
      <c r="A632" s="29"/>
      <c r="B632" s="30"/>
      <c r="C632" s="30"/>
      <c r="D632" s="30"/>
      <c r="E632" s="30"/>
      <c r="F632" s="30"/>
      <c r="G632" s="30"/>
      <c r="H632" s="1"/>
    </row>
    <row r="633" spans="1:8" ht="15.75" customHeight="1">
      <c r="A633" s="29"/>
      <c r="B633" s="30"/>
      <c r="C633" s="30"/>
      <c r="D633" s="30"/>
      <c r="E633" s="30"/>
      <c r="F633" s="30"/>
      <c r="G633" s="30"/>
      <c r="H633" s="1"/>
    </row>
    <row r="634" spans="1:8" ht="15.75" customHeight="1">
      <c r="A634" s="29"/>
      <c r="B634" s="30"/>
      <c r="C634" s="30"/>
      <c r="D634" s="30"/>
      <c r="E634" s="30"/>
      <c r="F634" s="30"/>
      <c r="G634" s="30"/>
      <c r="H634" s="1"/>
    </row>
    <row r="635" spans="1:8" ht="15.75" customHeight="1">
      <c r="A635" s="29"/>
      <c r="B635" s="30"/>
      <c r="C635" s="30"/>
      <c r="D635" s="30"/>
      <c r="E635" s="30"/>
      <c r="F635" s="30"/>
      <c r="G635" s="30"/>
      <c r="H635" s="1"/>
    </row>
    <row r="636" spans="1:8" ht="15.75" customHeight="1">
      <c r="A636" s="29"/>
      <c r="B636" s="30"/>
      <c r="C636" s="30"/>
      <c r="D636" s="30"/>
      <c r="E636" s="30"/>
      <c r="F636" s="30"/>
      <c r="G636" s="30"/>
      <c r="H636" s="1"/>
    </row>
    <row r="637" spans="1:8" ht="15.75" customHeight="1">
      <c r="A637" s="29"/>
      <c r="B637" s="30"/>
      <c r="C637" s="30"/>
      <c r="D637" s="30"/>
      <c r="E637" s="30"/>
      <c r="F637" s="30"/>
      <c r="G637" s="30"/>
      <c r="H637" s="1"/>
    </row>
    <row r="638" spans="1:8" ht="15.75" customHeight="1">
      <c r="A638" s="29"/>
      <c r="B638" s="30"/>
      <c r="C638" s="30"/>
      <c r="D638" s="30"/>
      <c r="E638" s="30"/>
      <c r="F638" s="30"/>
      <c r="G638" s="30"/>
      <c r="H638" s="1"/>
    </row>
    <row r="639" spans="1:8" ht="15.75" customHeight="1">
      <c r="A639" s="29"/>
      <c r="B639" s="30"/>
      <c r="C639" s="30"/>
      <c r="D639" s="30"/>
      <c r="E639" s="30"/>
      <c r="F639" s="30"/>
      <c r="G639" s="30"/>
      <c r="H639" s="1"/>
    </row>
    <row r="640" spans="1:8" ht="15.75" customHeight="1">
      <c r="A640" s="29"/>
      <c r="B640" s="30"/>
      <c r="C640" s="30"/>
      <c r="D640" s="30"/>
      <c r="E640" s="30"/>
      <c r="F640" s="30"/>
      <c r="G640" s="30"/>
      <c r="H640" s="1"/>
    </row>
    <row r="641" spans="1:8" ht="15.75" customHeight="1">
      <c r="A641" s="29"/>
      <c r="B641" s="30"/>
      <c r="C641" s="30"/>
      <c r="D641" s="30"/>
      <c r="E641" s="30"/>
      <c r="F641" s="30"/>
      <c r="G641" s="30"/>
      <c r="H641" s="1"/>
    </row>
    <row r="642" spans="1:8" ht="15.75" customHeight="1">
      <c r="A642" s="29"/>
      <c r="B642" s="30"/>
      <c r="C642" s="30"/>
      <c r="D642" s="30"/>
      <c r="E642" s="30"/>
      <c r="F642" s="30"/>
      <c r="G642" s="30"/>
      <c r="H642" s="1"/>
    </row>
    <row r="643" spans="1:8" ht="15.75" customHeight="1">
      <c r="A643" s="29"/>
      <c r="B643" s="30"/>
      <c r="C643" s="30"/>
      <c r="D643" s="30"/>
      <c r="E643" s="30"/>
      <c r="F643" s="30"/>
      <c r="G643" s="30"/>
      <c r="H643" s="1"/>
    </row>
    <row r="644" spans="1:8" ht="15.75" customHeight="1">
      <c r="A644" s="29"/>
      <c r="B644" s="30"/>
      <c r="C644" s="30"/>
      <c r="D644" s="30"/>
      <c r="E644" s="30"/>
      <c r="F644" s="30"/>
      <c r="G644" s="30"/>
      <c r="H644" s="1"/>
    </row>
    <row r="645" spans="1:8" ht="15.75" customHeight="1">
      <c r="A645" s="29"/>
      <c r="B645" s="30"/>
      <c r="C645" s="30"/>
      <c r="D645" s="30"/>
      <c r="E645" s="30"/>
      <c r="F645" s="30"/>
      <c r="G645" s="30"/>
      <c r="H645" s="1"/>
    </row>
    <row r="646" spans="1:8" ht="15.75" customHeight="1">
      <c r="A646" s="29"/>
      <c r="B646" s="30"/>
      <c r="C646" s="30"/>
      <c r="D646" s="30"/>
      <c r="E646" s="30"/>
      <c r="F646" s="30"/>
      <c r="G646" s="30"/>
      <c r="H646" s="1"/>
    </row>
    <row r="647" spans="1:8" ht="15.75" customHeight="1">
      <c r="A647" s="29"/>
      <c r="B647" s="30"/>
      <c r="C647" s="30"/>
      <c r="D647" s="30"/>
      <c r="E647" s="30"/>
      <c r="F647" s="30"/>
      <c r="G647" s="30"/>
      <c r="H647" s="1"/>
    </row>
    <row r="648" spans="1:8" ht="15.75" customHeight="1">
      <c r="A648" s="29"/>
      <c r="B648" s="30"/>
      <c r="C648" s="30"/>
      <c r="D648" s="30"/>
      <c r="E648" s="30"/>
      <c r="F648" s="30"/>
      <c r="G648" s="30"/>
      <c r="H648" s="1"/>
    </row>
    <row r="649" spans="1:8" ht="15.75" customHeight="1">
      <c r="A649" s="29"/>
      <c r="B649" s="30"/>
      <c r="C649" s="30"/>
      <c r="D649" s="30"/>
      <c r="E649" s="30"/>
      <c r="F649" s="30"/>
      <c r="G649" s="30"/>
      <c r="H649" s="1"/>
    </row>
    <row r="650" spans="1:8" ht="15.75" customHeight="1">
      <c r="A650" s="29"/>
      <c r="B650" s="30"/>
      <c r="C650" s="30"/>
      <c r="D650" s="30"/>
      <c r="E650" s="30"/>
      <c r="F650" s="30"/>
      <c r="G650" s="30"/>
      <c r="H650" s="1"/>
    </row>
    <row r="651" spans="1:8" ht="15.75" customHeight="1">
      <c r="A651" s="29"/>
      <c r="B651" s="30"/>
      <c r="C651" s="30"/>
      <c r="D651" s="30"/>
      <c r="E651" s="30"/>
      <c r="F651" s="30"/>
      <c r="G651" s="30"/>
      <c r="H651" s="1"/>
    </row>
    <row r="652" spans="1:8" ht="15.75" customHeight="1">
      <c r="A652" s="29"/>
      <c r="B652" s="30"/>
      <c r="C652" s="30"/>
      <c r="D652" s="30"/>
      <c r="E652" s="30"/>
      <c r="F652" s="30"/>
      <c r="G652" s="30"/>
      <c r="H652" s="1"/>
    </row>
    <row r="653" spans="1:8" ht="15.75" customHeight="1">
      <c r="A653" s="29"/>
      <c r="B653" s="30"/>
      <c r="C653" s="30"/>
      <c r="D653" s="30"/>
      <c r="E653" s="30"/>
      <c r="F653" s="30"/>
      <c r="G653" s="30"/>
      <c r="H653" s="1"/>
    </row>
    <row r="654" spans="1:8" ht="15.75" customHeight="1">
      <c r="A654" s="29"/>
      <c r="B654" s="30"/>
      <c r="C654" s="30"/>
      <c r="D654" s="30"/>
      <c r="E654" s="30"/>
      <c r="F654" s="30"/>
      <c r="G654" s="30"/>
      <c r="H654" s="1"/>
    </row>
    <row r="655" spans="1:8" ht="15.75" customHeight="1">
      <c r="A655" s="29"/>
      <c r="B655" s="30"/>
      <c r="C655" s="30"/>
      <c r="D655" s="30"/>
      <c r="E655" s="30"/>
      <c r="F655" s="30"/>
      <c r="G655" s="30"/>
      <c r="H655" s="1"/>
    </row>
    <row r="656" spans="1:8" ht="15.75" customHeight="1">
      <c r="A656" s="29"/>
      <c r="B656" s="30"/>
      <c r="C656" s="30"/>
      <c r="D656" s="30"/>
      <c r="E656" s="30"/>
      <c r="F656" s="30"/>
      <c r="G656" s="30"/>
      <c r="H656" s="1"/>
    </row>
    <row r="657" spans="1:8" ht="15.75" customHeight="1">
      <c r="A657" s="29"/>
      <c r="B657" s="30"/>
      <c r="C657" s="30"/>
      <c r="D657" s="30"/>
      <c r="E657" s="30"/>
      <c r="F657" s="30"/>
      <c r="G657" s="30"/>
      <c r="H657" s="1"/>
    </row>
    <row r="658" spans="1:8" ht="15.75" customHeight="1">
      <c r="A658" s="29"/>
      <c r="B658" s="30"/>
      <c r="C658" s="30"/>
      <c r="D658" s="30"/>
      <c r="E658" s="30"/>
      <c r="F658" s="30"/>
      <c r="G658" s="30"/>
      <c r="H658" s="1"/>
    </row>
    <row r="659" spans="1:8" ht="15.75" customHeight="1">
      <c r="A659" s="29"/>
      <c r="B659" s="30"/>
      <c r="C659" s="30"/>
      <c r="D659" s="30"/>
      <c r="E659" s="30"/>
      <c r="F659" s="30"/>
      <c r="G659" s="30"/>
      <c r="H659" s="1"/>
    </row>
    <row r="660" spans="1:8" ht="15.75" customHeight="1">
      <c r="A660" s="29"/>
      <c r="B660" s="30"/>
      <c r="C660" s="30"/>
      <c r="D660" s="30"/>
      <c r="E660" s="30"/>
      <c r="F660" s="30"/>
      <c r="G660" s="30"/>
      <c r="H660" s="1"/>
    </row>
    <row r="661" spans="1:8" ht="15.75" customHeight="1">
      <c r="A661" s="29"/>
      <c r="B661" s="30"/>
      <c r="C661" s="30"/>
      <c r="D661" s="30"/>
      <c r="E661" s="30"/>
      <c r="F661" s="30"/>
      <c r="G661" s="30"/>
      <c r="H661" s="1"/>
    </row>
    <row r="662" spans="1:8" ht="15.75" customHeight="1">
      <c r="A662" s="29"/>
      <c r="B662" s="30"/>
      <c r="C662" s="30"/>
      <c r="D662" s="30"/>
      <c r="E662" s="30"/>
      <c r="F662" s="30"/>
      <c r="G662" s="30"/>
      <c r="H662" s="1"/>
    </row>
    <row r="663" spans="1:8" ht="15.75" customHeight="1">
      <c r="A663" s="29"/>
      <c r="B663" s="30"/>
      <c r="C663" s="30"/>
      <c r="D663" s="30"/>
      <c r="E663" s="30"/>
      <c r="F663" s="30"/>
      <c r="G663" s="30"/>
      <c r="H663" s="1"/>
    </row>
    <row r="664" spans="1:8" ht="15.75" customHeight="1">
      <c r="A664" s="29"/>
      <c r="B664" s="30"/>
      <c r="C664" s="30"/>
      <c r="D664" s="30"/>
      <c r="E664" s="30"/>
      <c r="F664" s="30"/>
      <c r="G664" s="30"/>
      <c r="H664" s="1"/>
    </row>
    <row r="665" spans="1:8" ht="15.75" customHeight="1">
      <c r="A665" s="29"/>
      <c r="B665" s="30"/>
      <c r="C665" s="30"/>
      <c r="D665" s="30"/>
      <c r="E665" s="30"/>
      <c r="F665" s="30"/>
      <c r="G665" s="30"/>
      <c r="H665" s="1"/>
    </row>
    <row r="666" spans="1:8" ht="15.75" customHeight="1">
      <c r="A666" s="29"/>
      <c r="B666" s="30"/>
      <c r="C666" s="30"/>
      <c r="D666" s="30"/>
      <c r="E666" s="30"/>
      <c r="F666" s="30"/>
      <c r="G666" s="30"/>
      <c r="H666" s="1"/>
    </row>
    <row r="667" spans="1:8" ht="15.75" customHeight="1">
      <c r="A667" s="29"/>
      <c r="B667" s="30"/>
      <c r="C667" s="30"/>
      <c r="D667" s="30"/>
      <c r="E667" s="30"/>
      <c r="F667" s="30"/>
      <c r="G667" s="30"/>
      <c r="H667" s="1"/>
    </row>
    <row r="668" spans="1:8" ht="15.75" customHeight="1">
      <c r="A668" s="29"/>
      <c r="B668" s="30"/>
      <c r="C668" s="30"/>
      <c r="D668" s="30"/>
      <c r="E668" s="30"/>
      <c r="F668" s="30"/>
      <c r="G668" s="30"/>
      <c r="H668" s="1"/>
    </row>
    <row r="669" spans="1:8" ht="15.75" customHeight="1">
      <c r="A669" s="29"/>
      <c r="B669" s="30"/>
      <c r="C669" s="30"/>
      <c r="D669" s="30"/>
      <c r="E669" s="30"/>
      <c r="F669" s="30"/>
      <c r="G669" s="30"/>
      <c r="H669" s="1"/>
    </row>
    <row r="670" spans="1:8" ht="15.75" customHeight="1">
      <c r="A670" s="29"/>
      <c r="B670" s="30"/>
      <c r="C670" s="30"/>
      <c r="D670" s="30"/>
      <c r="E670" s="30"/>
      <c r="F670" s="30"/>
      <c r="G670" s="30"/>
      <c r="H670" s="1"/>
    </row>
    <row r="671" spans="1:8" ht="15.75" customHeight="1">
      <c r="A671" s="29"/>
      <c r="B671" s="30"/>
      <c r="C671" s="30"/>
      <c r="D671" s="30"/>
      <c r="E671" s="30"/>
      <c r="F671" s="30"/>
      <c r="G671" s="30"/>
      <c r="H671" s="1"/>
    </row>
    <row r="672" spans="1:8" ht="15.75" customHeight="1">
      <c r="A672" s="29"/>
      <c r="B672" s="30"/>
      <c r="C672" s="30"/>
      <c r="D672" s="30"/>
      <c r="E672" s="30"/>
      <c r="F672" s="30"/>
      <c r="G672" s="30"/>
      <c r="H672" s="1"/>
    </row>
    <row r="673" spans="1:8" ht="15.75" customHeight="1">
      <c r="A673" s="29"/>
      <c r="B673" s="30"/>
      <c r="C673" s="30"/>
      <c r="D673" s="30"/>
      <c r="E673" s="30"/>
      <c r="F673" s="30"/>
      <c r="G673" s="30"/>
      <c r="H673" s="1"/>
    </row>
    <row r="674" spans="1:8" ht="15.75" customHeight="1">
      <c r="A674" s="29"/>
      <c r="B674" s="30"/>
      <c r="C674" s="30"/>
      <c r="D674" s="30"/>
      <c r="E674" s="30"/>
      <c r="F674" s="30"/>
      <c r="G674" s="30"/>
      <c r="H674" s="1"/>
    </row>
    <row r="675" spans="1:8" ht="15.75" customHeight="1">
      <c r="A675" s="29"/>
      <c r="B675" s="30"/>
      <c r="C675" s="30"/>
      <c r="D675" s="30"/>
      <c r="E675" s="30"/>
      <c r="F675" s="30"/>
      <c r="G675" s="30"/>
      <c r="H675" s="1"/>
    </row>
    <row r="676" spans="1:8" ht="15.75" customHeight="1">
      <c r="A676" s="29"/>
      <c r="B676" s="30"/>
      <c r="C676" s="30"/>
      <c r="D676" s="30"/>
      <c r="E676" s="30"/>
      <c r="F676" s="30"/>
      <c r="G676" s="30"/>
      <c r="H676" s="1"/>
    </row>
    <row r="677" spans="1:8" ht="15.75" customHeight="1">
      <c r="A677" s="29"/>
      <c r="B677" s="30"/>
      <c r="C677" s="30"/>
      <c r="D677" s="30"/>
      <c r="E677" s="30"/>
      <c r="F677" s="30"/>
      <c r="G677" s="30"/>
      <c r="H677" s="1"/>
    </row>
    <row r="678" spans="1:8" ht="15.75" customHeight="1">
      <c r="A678" s="29"/>
      <c r="B678" s="30"/>
      <c r="C678" s="30"/>
      <c r="D678" s="30"/>
      <c r="E678" s="30"/>
      <c r="F678" s="30"/>
      <c r="G678" s="30"/>
      <c r="H678" s="1"/>
    </row>
    <row r="679" spans="1:8" ht="15.75" customHeight="1">
      <c r="A679" s="29"/>
      <c r="B679" s="30"/>
      <c r="C679" s="30"/>
      <c r="D679" s="30"/>
      <c r="E679" s="30"/>
      <c r="F679" s="30"/>
      <c r="G679" s="30"/>
      <c r="H679" s="1"/>
    </row>
    <row r="680" spans="1:8" ht="15.75" customHeight="1">
      <c r="A680" s="29"/>
      <c r="B680" s="30"/>
      <c r="C680" s="30"/>
      <c r="D680" s="30"/>
      <c r="E680" s="30"/>
      <c r="F680" s="30"/>
      <c r="G680" s="30"/>
      <c r="H680" s="1"/>
    </row>
    <row r="681" spans="1:8" ht="15.75" customHeight="1">
      <c r="A681" s="29"/>
      <c r="B681" s="30"/>
      <c r="C681" s="30"/>
      <c r="D681" s="30"/>
      <c r="E681" s="30"/>
      <c r="F681" s="30"/>
      <c r="G681" s="30"/>
      <c r="H681" s="1"/>
    </row>
    <row r="682" spans="1:8" ht="15.75" customHeight="1">
      <c r="A682" s="29"/>
      <c r="B682" s="30"/>
      <c r="C682" s="30"/>
      <c r="D682" s="30"/>
      <c r="E682" s="30"/>
      <c r="F682" s="30"/>
      <c r="G682" s="30"/>
      <c r="H682" s="1"/>
    </row>
    <row r="683" spans="1:8" ht="15.75" customHeight="1">
      <c r="A683" s="29"/>
      <c r="B683" s="30"/>
      <c r="C683" s="30"/>
      <c r="D683" s="30"/>
      <c r="E683" s="30"/>
      <c r="F683" s="30"/>
      <c r="G683" s="30"/>
      <c r="H683" s="1"/>
    </row>
    <row r="684" spans="1:8" ht="15.75" customHeight="1">
      <c r="A684" s="29"/>
      <c r="B684" s="30"/>
      <c r="C684" s="30"/>
      <c r="D684" s="30"/>
      <c r="E684" s="30"/>
      <c r="F684" s="30"/>
      <c r="G684" s="30"/>
      <c r="H684" s="1"/>
    </row>
    <row r="685" spans="1:8" ht="15.75" customHeight="1">
      <c r="A685" s="29"/>
      <c r="B685" s="30"/>
      <c r="C685" s="30"/>
      <c r="D685" s="30"/>
      <c r="E685" s="30"/>
      <c r="F685" s="30"/>
      <c r="G685" s="30"/>
      <c r="H685" s="1"/>
    </row>
    <row r="686" spans="1:8" ht="15.75" customHeight="1">
      <c r="A686" s="29"/>
      <c r="B686" s="30"/>
      <c r="C686" s="30"/>
      <c r="D686" s="30"/>
      <c r="E686" s="30"/>
      <c r="F686" s="30"/>
      <c r="G686" s="30"/>
      <c r="H686" s="1"/>
    </row>
    <row r="687" spans="1:8" ht="15.75" customHeight="1">
      <c r="A687" s="29"/>
      <c r="B687" s="30"/>
      <c r="C687" s="30"/>
      <c r="D687" s="30"/>
      <c r="E687" s="30"/>
      <c r="F687" s="30"/>
      <c r="G687" s="30"/>
      <c r="H687" s="1"/>
    </row>
    <row r="688" spans="1:8" ht="15.75" customHeight="1">
      <c r="A688" s="29"/>
      <c r="B688" s="30"/>
      <c r="C688" s="30"/>
      <c r="D688" s="30"/>
      <c r="E688" s="30"/>
      <c r="F688" s="30"/>
      <c r="G688" s="30"/>
      <c r="H688" s="1"/>
    </row>
    <row r="689" spans="1:8" ht="15.75" customHeight="1">
      <c r="A689" s="29"/>
      <c r="B689" s="30"/>
      <c r="C689" s="30"/>
      <c r="D689" s="30"/>
      <c r="E689" s="30"/>
      <c r="F689" s="30"/>
      <c r="G689" s="30"/>
      <c r="H689" s="1"/>
    </row>
    <row r="690" spans="1:8" ht="15.75" customHeight="1">
      <c r="A690" s="29"/>
      <c r="B690" s="30"/>
      <c r="C690" s="30"/>
      <c r="D690" s="30"/>
      <c r="E690" s="30"/>
      <c r="F690" s="30"/>
      <c r="G690" s="30"/>
      <c r="H690" s="1"/>
    </row>
    <row r="691" spans="1:8" ht="15.75" customHeight="1">
      <c r="A691" s="29"/>
      <c r="B691" s="30"/>
      <c r="C691" s="30"/>
      <c r="D691" s="30"/>
      <c r="E691" s="30"/>
      <c r="F691" s="30"/>
      <c r="G691" s="30"/>
      <c r="H691" s="1"/>
    </row>
    <row r="692" spans="1:8" ht="15.75" customHeight="1">
      <c r="A692" s="29"/>
      <c r="B692" s="30"/>
      <c r="C692" s="30"/>
      <c r="D692" s="30"/>
      <c r="E692" s="30"/>
      <c r="F692" s="30"/>
      <c r="G692" s="30"/>
      <c r="H692" s="1"/>
    </row>
    <row r="693" spans="1:8" ht="15.75" customHeight="1">
      <c r="A693" s="29"/>
      <c r="B693" s="30"/>
      <c r="C693" s="30"/>
      <c r="D693" s="30"/>
      <c r="E693" s="30"/>
      <c r="F693" s="30"/>
      <c r="G693" s="30"/>
      <c r="H693" s="1"/>
    </row>
    <row r="694" spans="1:8" ht="15.75" customHeight="1">
      <c r="A694" s="29"/>
      <c r="B694" s="30"/>
      <c r="C694" s="30"/>
      <c r="D694" s="30"/>
      <c r="E694" s="30"/>
      <c r="F694" s="30"/>
      <c r="G694" s="30"/>
      <c r="H694" s="1"/>
    </row>
    <row r="695" spans="1:8" ht="15.75" customHeight="1">
      <c r="A695" s="29"/>
      <c r="B695" s="30"/>
      <c r="C695" s="30"/>
      <c r="D695" s="30"/>
      <c r="E695" s="30"/>
      <c r="F695" s="30"/>
      <c r="G695" s="30"/>
      <c r="H695" s="1"/>
    </row>
    <row r="696" spans="1:8" ht="15.75" customHeight="1">
      <c r="A696" s="29"/>
      <c r="B696" s="30"/>
      <c r="C696" s="30"/>
      <c r="D696" s="30"/>
      <c r="E696" s="30"/>
      <c r="F696" s="30"/>
      <c r="G696" s="30"/>
      <c r="H696" s="1"/>
    </row>
    <row r="697" spans="1:8" ht="15.75" customHeight="1">
      <c r="A697" s="29"/>
      <c r="B697" s="30"/>
      <c r="C697" s="30"/>
      <c r="D697" s="30"/>
      <c r="E697" s="30"/>
      <c r="F697" s="30"/>
      <c r="G697" s="30"/>
      <c r="H697" s="1"/>
    </row>
    <row r="698" spans="1:8" ht="15.75" customHeight="1">
      <c r="A698" s="29"/>
      <c r="B698" s="30"/>
      <c r="C698" s="30"/>
      <c r="D698" s="30"/>
      <c r="E698" s="30"/>
      <c r="F698" s="30"/>
      <c r="G698" s="30"/>
      <c r="H698" s="1"/>
    </row>
    <row r="699" spans="1:8" ht="15.75" customHeight="1">
      <c r="A699" s="29"/>
      <c r="B699" s="30"/>
      <c r="C699" s="30"/>
      <c r="D699" s="30"/>
      <c r="E699" s="30"/>
      <c r="F699" s="30"/>
      <c r="G699" s="30"/>
      <c r="H699" s="1"/>
    </row>
    <row r="700" spans="1:8" ht="15.75" customHeight="1">
      <c r="A700" s="29"/>
      <c r="B700" s="30"/>
      <c r="C700" s="30"/>
      <c r="D700" s="30"/>
      <c r="E700" s="30"/>
      <c r="F700" s="30"/>
      <c r="G700" s="30"/>
      <c r="H700" s="1"/>
    </row>
    <row r="701" spans="1:8" ht="15.75" customHeight="1">
      <c r="A701" s="29"/>
      <c r="B701" s="30"/>
      <c r="C701" s="30"/>
      <c r="D701" s="30"/>
      <c r="E701" s="30"/>
      <c r="F701" s="30"/>
      <c r="G701" s="30"/>
      <c r="H701" s="1"/>
    </row>
    <row r="702" spans="1:8" ht="15.75" customHeight="1">
      <c r="A702" s="29"/>
      <c r="B702" s="30"/>
      <c r="C702" s="30"/>
      <c r="D702" s="30"/>
      <c r="E702" s="30"/>
      <c r="F702" s="30"/>
      <c r="G702" s="30"/>
      <c r="H702" s="1"/>
    </row>
    <row r="703" spans="1:8" ht="15.75" customHeight="1">
      <c r="A703" s="29"/>
      <c r="B703" s="30"/>
      <c r="C703" s="30"/>
      <c r="D703" s="30"/>
      <c r="E703" s="30"/>
      <c r="F703" s="30"/>
      <c r="G703" s="30"/>
      <c r="H703" s="1"/>
    </row>
    <row r="704" spans="1:8" ht="15.75" customHeight="1">
      <c r="A704" s="29"/>
      <c r="B704" s="30"/>
      <c r="C704" s="30"/>
      <c r="D704" s="30"/>
      <c r="E704" s="30"/>
      <c r="F704" s="30"/>
      <c r="G704" s="30"/>
      <c r="H704" s="1"/>
    </row>
    <row r="705" spans="1:8" ht="15.75" customHeight="1">
      <c r="A705" s="29"/>
      <c r="B705" s="30"/>
      <c r="C705" s="30"/>
      <c r="D705" s="30"/>
      <c r="E705" s="30"/>
      <c r="F705" s="30"/>
      <c r="G705" s="30"/>
      <c r="H705" s="1"/>
    </row>
    <row r="706" spans="1:8" ht="15.75" customHeight="1">
      <c r="A706" s="29"/>
      <c r="B706" s="30"/>
      <c r="C706" s="30"/>
      <c r="D706" s="30"/>
      <c r="E706" s="30"/>
      <c r="F706" s="30"/>
      <c r="G706" s="30"/>
      <c r="H706" s="1"/>
    </row>
    <row r="707" spans="1:8" ht="15.75" customHeight="1">
      <c r="A707" s="29"/>
      <c r="B707" s="30"/>
      <c r="C707" s="30"/>
      <c r="D707" s="30"/>
      <c r="E707" s="30"/>
      <c r="F707" s="30"/>
      <c r="G707" s="30"/>
      <c r="H707" s="1"/>
    </row>
    <row r="708" spans="1:8" ht="15.75" customHeight="1">
      <c r="A708" s="29"/>
      <c r="B708" s="30"/>
      <c r="C708" s="30"/>
      <c r="D708" s="30"/>
      <c r="E708" s="30"/>
      <c r="F708" s="30"/>
      <c r="G708" s="30"/>
      <c r="H708" s="1"/>
    </row>
    <row r="709" spans="1:8" ht="15.75" customHeight="1">
      <c r="A709" s="29"/>
      <c r="B709" s="30"/>
      <c r="C709" s="30"/>
      <c r="D709" s="30"/>
      <c r="E709" s="30"/>
      <c r="F709" s="30"/>
      <c r="G709" s="30"/>
      <c r="H709" s="1"/>
    </row>
    <row r="710" spans="1:8" ht="15.75" customHeight="1">
      <c r="A710" s="29"/>
      <c r="B710" s="30"/>
      <c r="C710" s="30"/>
      <c r="D710" s="30"/>
      <c r="E710" s="30"/>
      <c r="F710" s="30"/>
      <c r="G710" s="30"/>
      <c r="H710" s="1"/>
    </row>
    <row r="711" spans="1:8" ht="15.75" customHeight="1">
      <c r="A711" s="29"/>
      <c r="B711" s="30"/>
      <c r="C711" s="30"/>
      <c r="D711" s="30"/>
      <c r="E711" s="30"/>
      <c r="F711" s="30"/>
      <c r="G711" s="30"/>
      <c r="H711" s="1"/>
    </row>
    <row r="712" spans="1:8" ht="15.75" customHeight="1">
      <c r="A712" s="29"/>
      <c r="B712" s="30"/>
      <c r="C712" s="30"/>
      <c r="D712" s="30"/>
      <c r="E712" s="30"/>
      <c r="F712" s="30"/>
      <c r="G712" s="30"/>
      <c r="H712" s="1"/>
    </row>
    <row r="713" spans="1:8" ht="15.75" customHeight="1">
      <c r="A713" s="29"/>
      <c r="B713" s="30"/>
      <c r="C713" s="30"/>
      <c r="D713" s="30"/>
      <c r="E713" s="30"/>
      <c r="F713" s="30"/>
      <c r="G713" s="30"/>
      <c r="H713" s="1"/>
    </row>
    <row r="714" spans="1:8" ht="15.75" customHeight="1">
      <c r="A714" s="29"/>
      <c r="B714" s="30"/>
      <c r="C714" s="30"/>
      <c r="D714" s="30"/>
      <c r="E714" s="30"/>
      <c r="F714" s="30"/>
      <c r="G714" s="30"/>
      <c r="H714" s="1"/>
    </row>
    <row r="715" spans="1:8" ht="15.75" customHeight="1">
      <c r="A715" s="29"/>
      <c r="B715" s="30"/>
      <c r="C715" s="30"/>
      <c r="D715" s="30"/>
      <c r="E715" s="30"/>
      <c r="F715" s="30"/>
      <c r="G715" s="30"/>
      <c r="H715" s="1"/>
    </row>
    <row r="716" spans="1:8" ht="15.75" customHeight="1">
      <c r="A716" s="29"/>
      <c r="B716" s="30"/>
      <c r="C716" s="30"/>
      <c r="D716" s="30"/>
      <c r="E716" s="30"/>
      <c r="F716" s="30"/>
      <c r="G716" s="30"/>
      <c r="H716" s="1"/>
    </row>
    <row r="717" spans="1:8" ht="15.75" customHeight="1">
      <c r="A717" s="29"/>
      <c r="B717" s="30"/>
      <c r="C717" s="30"/>
      <c r="D717" s="30"/>
      <c r="E717" s="30"/>
      <c r="F717" s="30"/>
      <c r="G717" s="30"/>
      <c r="H717" s="1"/>
    </row>
    <row r="718" spans="1:8" ht="15.75" customHeight="1">
      <c r="A718" s="29"/>
      <c r="B718" s="30"/>
      <c r="C718" s="30"/>
      <c r="D718" s="30"/>
      <c r="E718" s="30"/>
      <c r="F718" s="30"/>
      <c r="G718" s="30"/>
      <c r="H718" s="1"/>
    </row>
    <row r="719" spans="1:8" ht="15.75" customHeight="1">
      <c r="A719" s="29"/>
      <c r="B719" s="30"/>
      <c r="C719" s="30"/>
      <c r="D719" s="30"/>
      <c r="E719" s="30"/>
      <c r="F719" s="30"/>
      <c r="G719" s="30"/>
      <c r="H719" s="1"/>
    </row>
    <row r="720" spans="1:8" ht="15.75" customHeight="1">
      <c r="A720" s="29"/>
      <c r="B720" s="30"/>
      <c r="C720" s="30"/>
      <c r="D720" s="30"/>
      <c r="E720" s="30"/>
      <c r="F720" s="30"/>
      <c r="G720" s="30"/>
      <c r="H720" s="1"/>
    </row>
    <row r="721" spans="1:8" ht="15.75" customHeight="1">
      <c r="A721" s="29"/>
      <c r="B721" s="30"/>
      <c r="C721" s="30"/>
      <c r="D721" s="30"/>
      <c r="E721" s="30"/>
      <c r="F721" s="30"/>
      <c r="G721" s="30"/>
      <c r="H721" s="1"/>
    </row>
    <row r="722" spans="1:8" ht="15.75" customHeight="1">
      <c r="A722" s="29"/>
      <c r="B722" s="30"/>
      <c r="C722" s="30"/>
      <c r="D722" s="30"/>
      <c r="E722" s="30"/>
      <c r="F722" s="30"/>
      <c r="G722" s="30"/>
      <c r="H722" s="1"/>
    </row>
    <row r="723" spans="1:8" ht="15.75" customHeight="1">
      <c r="A723" s="29"/>
      <c r="B723" s="30"/>
      <c r="C723" s="30"/>
      <c r="D723" s="30"/>
      <c r="E723" s="30"/>
      <c r="F723" s="30"/>
      <c r="G723" s="30"/>
      <c r="H723" s="1"/>
    </row>
    <row r="724" spans="1:8" ht="15.75" customHeight="1">
      <c r="A724" s="29"/>
      <c r="B724" s="30"/>
      <c r="C724" s="30"/>
      <c r="D724" s="30"/>
      <c r="E724" s="30"/>
      <c r="F724" s="30"/>
      <c r="G724" s="30"/>
      <c r="H724" s="1"/>
    </row>
    <row r="725" spans="1:8" ht="15.75" customHeight="1">
      <c r="A725" s="29"/>
      <c r="B725" s="30"/>
      <c r="C725" s="30"/>
      <c r="D725" s="30"/>
      <c r="E725" s="30"/>
      <c r="F725" s="30"/>
      <c r="G725" s="30"/>
      <c r="H725" s="1"/>
    </row>
    <row r="726" spans="1:8" ht="15.75" customHeight="1">
      <c r="A726" s="29"/>
      <c r="B726" s="30"/>
      <c r="C726" s="30"/>
      <c r="D726" s="30"/>
      <c r="E726" s="30"/>
      <c r="F726" s="30"/>
      <c r="G726" s="30"/>
      <c r="H726" s="1"/>
    </row>
    <row r="727" spans="1:8" ht="15.75" customHeight="1">
      <c r="A727" s="29"/>
      <c r="B727" s="30"/>
      <c r="C727" s="30"/>
      <c r="D727" s="30"/>
      <c r="E727" s="30"/>
      <c r="F727" s="30"/>
      <c r="G727" s="30"/>
      <c r="H727" s="1"/>
    </row>
    <row r="728" spans="1:8" ht="15.75" customHeight="1">
      <c r="A728" s="29"/>
      <c r="B728" s="30"/>
      <c r="C728" s="30"/>
      <c r="D728" s="30"/>
      <c r="E728" s="30"/>
      <c r="F728" s="30"/>
      <c r="G728" s="30"/>
      <c r="H728" s="1"/>
    </row>
    <row r="729" spans="1:8" ht="15.75" customHeight="1">
      <c r="A729" s="29"/>
      <c r="B729" s="30"/>
      <c r="C729" s="30"/>
      <c r="D729" s="30"/>
      <c r="E729" s="30"/>
      <c r="F729" s="30"/>
      <c r="G729" s="30"/>
      <c r="H729" s="1"/>
    </row>
    <row r="730" spans="1:8" ht="15.75" customHeight="1">
      <c r="A730" s="29"/>
      <c r="B730" s="30"/>
      <c r="C730" s="30"/>
      <c r="D730" s="30"/>
      <c r="E730" s="30"/>
      <c r="F730" s="30"/>
      <c r="G730" s="30"/>
      <c r="H730" s="1"/>
    </row>
    <row r="731" spans="1:8" ht="15.75" customHeight="1">
      <c r="A731" s="29"/>
      <c r="B731" s="30"/>
      <c r="C731" s="30"/>
      <c r="D731" s="30"/>
      <c r="E731" s="30"/>
      <c r="F731" s="30"/>
      <c r="G731" s="30"/>
      <c r="H731" s="1"/>
    </row>
    <row r="732" spans="1:8" ht="15.75" customHeight="1">
      <c r="A732" s="29"/>
      <c r="B732" s="30"/>
      <c r="C732" s="30"/>
      <c r="D732" s="30"/>
      <c r="E732" s="30"/>
      <c r="F732" s="30"/>
      <c r="G732" s="30"/>
      <c r="H732" s="1"/>
    </row>
    <row r="733" spans="1:8" ht="15.75" customHeight="1">
      <c r="A733" s="29"/>
      <c r="B733" s="30"/>
      <c r="C733" s="30"/>
      <c r="D733" s="30"/>
      <c r="E733" s="30"/>
      <c r="F733" s="30"/>
      <c r="G733" s="30"/>
      <c r="H733" s="1"/>
    </row>
    <row r="734" spans="1:8" ht="15.75" customHeight="1">
      <c r="A734" s="29"/>
      <c r="B734" s="30"/>
      <c r="C734" s="30"/>
      <c r="D734" s="30"/>
      <c r="E734" s="30"/>
      <c r="F734" s="30"/>
      <c r="G734" s="30"/>
      <c r="H734" s="1"/>
    </row>
    <row r="735" spans="1:8" ht="15.75" customHeight="1">
      <c r="A735" s="29"/>
      <c r="B735" s="30"/>
      <c r="C735" s="30"/>
      <c r="D735" s="30"/>
      <c r="E735" s="30"/>
      <c r="F735" s="30"/>
      <c r="G735" s="30"/>
      <c r="H735" s="1"/>
    </row>
    <row r="736" spans="1:8" ht="15.75" customHeight="1">
      <c r="A736" s="29"/>
      <c r="B736" s="30"/>
      <c r="C736" s="30"/>
      <c r="D736" s="30"/>
      <c r="E736" s="30"/>
      <c r="F736" s="30"/>
      <c r="G736" s="30"/>
      <c r="H736" s="1"/>
    </row>
    <row r="737" spans="1:8" ht="15.75" customHeight="1">
      <c r="A737" s="29"/>
      <c r="B737" s="30"/>
      <c r="C737" s="30"/>
      <c r="D737" s="30"/>
      <c r="E737" s="30"/>
      <c r="F737" s="30"/>
      <c r="G737" s="30"/>
      <c r="H737" s="1"/>
    </row>
    <row r="738" spans="1:8" ht="15.75" customHeight="1">
      <c r="A738" s="29"/>
      <c r="B738" s="30"/>
      <c r="C738" s="30"/>
      <c r="D738" s="30"/>
      <c r="E738" s="30"/>
      <c r="F738" s="30"/>
      <c r="G738" s="30"/>
      <c r="H738" s="1"/>
    </row>
    <row r="739" spans="1:8" ht="15.75" customHeight="1">
      <c r="A739" s="29"/>
      <c r="B739" s="30"/>
      <c r="C739" s="30"/>
      <c r="D739" s="30"/>
      <c r="E739" s="30"/>
      <c r="F739" s="30"/>
      <c r="G739" s="30"/>
      <c r="H739" s="1"/>
    </row>
    <row r="740" spans="1:8" ht="15.75" customHeight="1">
      <c r="A740" s="29"/>
      <c r="B740" s="30"/>
      <c r="C740" s="30"/>
      <c r="D740" s="30"/>
      <c r="E740" s="30"/>
      <c r="F740" s="30"/>
      <c r="G740" s="30"/>
      <c r="H740" s="1"/>
    </row>
    <row r="741" spans="1:8" ht="15.75" customHeight="1">
      <c r="A741" s="29"/>
      <c r="B741" s="30"/>
      <c r="C741" s="30"/>
      <c r="D741" s="30"/>
      <c r="E741" s="30"/>
      <c r="F741" s="30"/>
      <c r="G741" s="30"/>
      <c r="H741" s="1"/>
    </row>
    <row r="742" spans="1:8" ht="15.75" customHeight="1">
      <c r="A742" s="29"/>
      <c r="B742" s="30"/>
      <c r="C742" s="30"/>
      <c r="D742" s="30"/>
      <c r="E742" s="30"/>
      <c r="F742" s="30"/>
      <c r="G742" s="30"/>
      <c r="H742" s="1"/>
    </row>
    <row r="743" spans="1:8" ht="15.75" customHeight="1">
      <c r="A743" s="29"/>
      <c r="B743" s="30"/>
      <c r="C743" s="30"/>
      <c r="D743" s="30"/>
      <c r="E743" s="30"/>
      <c r="F743" s="30"/>
      <c r="G743" s="30"/>
      <c r="H743" s="1"/>
    </row>
    <row r="744" spans="1:8" ht="15.75" customHeight="1">
      <c r="A744" s="29"/>
      <c r="B744" s="30"/>
      <c r="C744" s="30"/>
      <c r="D744" s="30"/>
      <c r="E744" s="30"/>
      <c r="F744" s="30"/>
      <c r="G744" s="30"/>
      <c r="H744" s="1"/>
    </row>
    <row r="745" spans="1:8" ht="15.75" customHeight="1">
      <c r="A745" s="29"/>
      <c r="B745" s="30"/>
      <c r="C745" s="30"/>
      <c r="D745" s="30"/>
      <c r="E745" s="30"/>
      <c r="F745" s="30"/>
      <c r="G745" s="30"/>
      <c r="H745" s="1"/>
    </row>
    <row r="746" spans="1:8" ht="15.75" customHeight="1">
      <c r="A746" s="29"/>
      <c r="B746" s="30"/>
      <c r="C746" s="30"/>
      <c r="D746" s="30"/>
      <c r="E746" s="30"/>
      <c r="F746" s="30"/>
      <c r="G746" s="30"/>
      <c r="H746" s="1"/>
    </row>
    <row r="747" spans="1:8" ht="15.75" customHeight="1">
      <c r="A747" s="29"/>
      <c r="B747" s="30"/>
      <c r="C747" s="30"/>
      <c r="D747" s="30"/>
      <c r="E747" s="30"/>
      <c r="F747" s="30"/>
      <c r="G747" s="30"/>
      <c r="H747" s="1"/>
    </row>
    <row r="748" spans="1:8" ht="15.75" customHeight="1">
      <c r="A748" s="29"/>
      <c r="B748" s="30"/>
      <c r="C748" s="30"/>
      <c r="D748" s="30"/>
      <c r="E748" s="30"/>
      <c r="F748" s="30"/>
      <c r="G748" s="30"/>
      <c r="H748" s="1"/>
    </row>
    <row r="749" spans="1:8" ht="15.75" customHeight="1">
      <c r="A749" s="29"/>
      <c r="B749" s="30"/>
      <c r="C749" s="30"/>
      <c r="D749" s="30"/>
      <c r="E749" s="30"/>
      <c r="F749" s="30"/>
      <c r="G749" s="30"/>
      <c r="H749" s="1"/>
    </row>
    <row r="750" spans="1:8" ht="15.75" customHeight="1">
      <c r="A750" s="29"/>
      <c r="B750" s="30"/>
      <c r="C750" s="30"/>
      <c r="D750" s="30"/>
      <c r="E750" s="30"/>
      <c r="F750" s="30"/>
      <c r="G750" s="30"/>
      <c r="H750" s="1"/>
    </row>
    <row r="751" spans="1:8" ht="15.75" customHeight="1">
      <c r="A751" s="29"/>
      <c r="B751" s="30"/>
      <c r="C751" s="30"/>
      <c r="D751" s="30"/>
      <c r="E751" s="30"/>
      <c r="F751" s="30"/>
      <c r="G751" s="30"/>
      <c r="H751" s="1"/>
    </row>
    <row r="752" spans="1:8" ht="15.75" customHeight="1">
      <c r="A752" s="29"/>
      <c r="B752" s="30"/>
      <c r="C752" s="30"/>
      <c r="D752" s="30"/>
      <c r="E752" s="30"/>
      <c r="F752" s="30"/>
      <c r="G752" s="30"/>
      <c r="H752" s="1"/>
    </row>
    <row r="753" spans="1:8" ht="15.75" customHeight="1">
      <c r="A753" s="29"/>
      <c r="B753" s="30"/>
      <c r="C753" s="30"/>
      <c r="D753" s="30"/>
      <c r="E753" s="30"/>
      <c r="F753" s="30"/>
      <c r="G753" s="30"/>
      <c r="H753" s="1"/>
    </row>
    <row r="754" spans="1:8" ht="15.75" customHeight="1">
      <c r="A754" s="29"/>
      <c r="B754" s="30"/>
      <c r="C754" s="30"/>
      <c r="D754" s="30"/>
      <c r="E754" s="30"/>
      <c r="F754" s="30"/>
      <c r="G754" s="30"/>
      <c r="H754" s="1"/>
    </row>
    <row r="755" spans="1:8" ht="15.75" customHeight="1">
      <c r="A755" s="29"/>
      <c r="B755" s="30"/>
      <c r="C755" s="30"/>
      <c r="D755" s="30"/>
      <c r="E755" s="30"/>
      <c r="F755" s="30"/>
      <c r="G755" s="30"/>
      <c r="H755" s="1"/>
    </row>
    <row r="756" spans="1:8" ht="15.75" customHeight="1">
      <c r="A756" s="29"/>
      <c r="B756" s="30"/>
      <c r="C756" s="30"/>
      <c r="D756" s="30"/>
      <c r="E756" s="30"/>
      <c r="F756" s="30"/>
      <c r="G756" s="30"/>
      <c r="H756" s="1"/>
    </row>
    <row r="757" spans="1:8" ht="15.75" customHeight="1">
      <c r="A757" s="29"/>
      <c r="B757" s="30"/>
      <c r="C757" s="30"/>
      <c r="D757" s="30"/>
      <c r="E757" s="30"/>
      <c r="F757" s="30"/>
      <c r="G757" s="30"/>
      <c r="H757" s="1"/>
    </row>
    <row r="758" spans="1:8" ht="15.75" customHeight="1">
      <c r="A758" s="29"/>
      <c r="B758" s="30"/>
      <c r="C758" s="30"/>
      <c r="D758" s="30"/>
      <c r="E758" s="30"/>
      <c r="F758" s="30"/>
      <c r="G758" s="30"/>
      <c r="H758" s="1"/>
    </row>
    <row r="759" spans="1:8" ht="15.75" customHeight="1">
      <c r="A759" s="29"/>
      <c r="B759" s="30"/>
      <c r="C759" s="30"/>
      <c r="D759" s="30"/>
      <c r="E759" s="30"/>
      <c r="F759" s="30"/>
      <c r="G759" s="30"/>
      <c r="H759" s="1"/>
    </row>
    <row r="760" spans="1:8" ht="15.75" customHeight="1">
      <c r="A760" s="29"/>
      <c r="B760" s="30"/>
      <c r="C760" s="30"/>
      <c r="D760" s="30"/>
      <c r="E760" s="30"/>
      <c r="F760" s="30"/>
      <c r="G760" s="30"/>
      <c r="H760" s="1"/>
    </row>
    <row r="761" spans="1:8" ht="15.75" customHeight="1">
      <c r="A761" s="29"/>
      <c r="B761" s="30"/>
      <c r="C761" s="30"/>
      <c r="D761" s="30"/>
      <c r="E761" s="30"/>
      <c r="F761" s="30"/>
      <c r="G761" s="30"/>
      <c r="H761" s="1"/>
    </row>
    <row r="762" spans="1:8" ht="15.75" customHeight="1">
      <c r="A762" s="29"/>
      <c r="B762" s="30"/>
      <c r="C762" s="30"/>
      <c r="D762" s="30"/>
      <c r="E762" s="30"/>
      <c r="F762" s="30"/>
      <c r="G762" s="30"/>
      <c r="H762" s="1"/>
    </row>
    <row r="763" spans="1:8" ht="15.75" customHeight="1">
      <c r="A763" s="29"/>
      <c r="B763" s="30"/>
      <c r="C763" s="30"/>
      <c r="D763" s="30"/>
      <c r="E763" s="30"/>
      <c r="F763" s="30"/>
      <c r="G763" s="30"/>
      <c r="H763" s="1"/>
    </row>
    <row r="764" spans="1:8" ht="15.75" customHeight="1">
      <c r="A764" s="29"/>
      <c r="B764" s="30"/>
      <c r="C764" s="30"/>
      <c r="D764" s="30"/>
      <c r="E764" s="30"/>
      <c r="F764" s="30"/>
      <c r="G764" s="30"/>
      <c r="H764" s="1"/>
    </row>
    <row r="765" spans="1:8" ht="15.75" customHeight="1">
      <c r="A765" s="29"/>
      <c r="B765" s="30"/>
      <c r="C765" s="30"/>
      <c r="D765" s="30"/>
      <c r="E765" s="30"/>
      <c r="F765" s="30"/>
      <c r="G765" s="30"/>
      <c r="H765" s="1"/>
    </row>
    <row r="766" spans="1:8" ht="15.75" customHeight="1">
      <c r="A766" s="29"/>
      <c r="B766" s="30"/>
      <c r="C766" s="30"/>
      <c r="D766" s="30"/>
      <c r="E766" s="30"/>
      <c r="F766" s="30"/>
      <c r="G766" s="30"/>
      <c r="H766" s="1"/>
    </row>
    <row r="767" spans="1:8" ht="15.75" customHeight="1">
      <c r="A767" s="29"/>
      <c r="B767" s="30"/>
      <c r="C767" s="30"/>
      <c r="D767" s="30"/>
      <c r="E767" s="30"/>
      <c r="F767" s="30"/>
      <c r="G767" s="30"/>
      <c r="H767" s="1"/>
    </row>
    <row r="768" spans="1:8" ht="15.75" customHeight="1">
      <c r="A768" s="29"/>
      <c r="B768" s="30"/>
      <c r="C768" s="30"/>
      <c r="D768" s="30"/>
      <c r="E768" s="30"/>
      <c r="F768" s="30"/>
      <c r="G768" s="30"/>
      <c r="H768" s="1"/>
    </row>
    <row r="769" spans="1:8" ht="15.75" customHeight="1">
      <c r="A769" s="29"/>
      <c r="B769" s="30"/>
      <c r="C769" s="30"/>
      <c r="D769" s="30"/>
      <c r="E769" s="30"/>
      <c r="F769" s="30"/>
      <c r="G769" s="30"/>
      <c r="H769" s="1"/>
    </row>
    <row r="770" spans="1:8" ht="15.75" customHeight="1">
      <c r="A770" s="29"/>
      <c r="B770" s="30"/>
      <c r="C770" s="30"/>
      <c r="D770" s="30"/>
      <c r="E770" s="30"/>
      <c r="F770" s="30"/>
      <c r="G770" s="30"/>
      <c r="H770" s="1"/>
    </row>
    <row r="771" spans="1:8" ht="15.75" customHeight="1">
      <c r="A771" s="29"/>
      <c r="B771" s="30"/>
      <c r="C771" s="30"/>
      <c r="D771" s="30"/>
      <c r="E771" s="30"/>
      <c r="F771" s="30"/>
      <c r="G771" s="30"/>
      <c r="H771" s="1"/>
    </row>
    <row r="772" spans="1:8" ht="15.75" customHeight="1">
      <c r="A772" s="29"/>
      <c r="B772" s="30"/>
      <c r="C772" s="30"/>
      <c r="D772" s="30"/>
      <c r="E772" s="30"/>
      <c r="F772" s="30"/>
      <c r="G772" s="30"/>
      <c r="H772" s="1"/>
    </row>
    <row r="773" spans="1:8" ht="15.75" customHeight="1">
      <c r="A773" s="29"/>
      <c r="B773" s="30"/>
      <c r="C773" s="30"/>
      <c r="D773" s="30"/>
      <c r="E773" s="30"/>
      <c r="F773" s="30"/>
      <c r="G773" s="30"/>
      <c r="H773" s="1"/>
    </row>
    <row r="774" spans="1:8" ht="15.75" customHeight="1">
      <c r="A774" s="29"/>
      <c r="B774" s="30"/>
      <c r="C774" s="30"/>
      <c r="D774" s="30"/>
      <c r="E774" s="30"/>
      <c r="F774" s="30"/>
      <c r="G774" s="30"/>
      <c r="H774" s="1"/>
    </row>
    <row r="775" spans="1:8" ht="15.75" customHeight="1">
      <c r="A775" s="29"/>
      <c r="B775" s="30"/>
      <c r="C775" s="30"/>
      <c r="D775" s="30"/>
      <c r="E775" s="30"/>
      <c r="F775" s="30"/>
      <c r="G775" s="30"/>
      <c r="H775" s="1"/>
    </row>
    <row r="776" spans="1:8" ht="15.75" customHeight="1">
      <c r="A776" s="29"/>
      <c r="B776" s="30"/>
      <c r="C776" s="30"/>
      <c r="D776" s="30"/>
      <c r="E776" s="30"/>
      <c r="F776" s="30"/>
      <c r="G776" s="30"/>
      <c r="H776" s="1"/>
    </row>
    <row r="777" spans="1:8" ht="15.75" customHeight="1">
      <c r="A777" s="29"/>
      <c r="B777" s="30"/>
      <c r="C777" s="30"/>
      <c r="D777" s="30"/>
      <c r="E777" s="30"/>
      <c r="F777" s="30"/>
      <c r="G777" s="30"/>
      <c r="H777" s="1"/>
    </row>
    <row r="778" spans="1:8" ht="15.75" customHeight="1">
      <c r="A778" s="29"/>
      <c r="B778" s="30"/>
      <c r="C778" s="30"/>
      <c r="D778" s="30"/>
      <c r="E778" s="30"/>
      <c r="F778" s="30"/>
      <c r="G778" s="30"/>
      <c r="H778" s="1"/>
    </row>
    <row r="779" spans="1:8" ht="15.75" customHeight="1">
      <c r="A779" s="29"/>
      <c r="B779" s="30"/>
      <c r="C779" s="30"/>
      <c r="D779" s="30"/>
      <c r="E779" s="30"/>
      <c r="F779" s="30"/>
      <c r="G779" s="30"/>
      <c r="H779" s="1"/>
    </row>
    <row r="780" spans="1:8" ht="15.75" customHeight="1">
      <c r="A780" s="29"/>
      <c r="B780" s="30"/>
      <c r="C780" s="30"/>
      <c r="D780" s="30"/>
      <c r="E780" s="30"/>
      <c r="F780" s="30"/>
      <c r="G780" s="30"/>
      <c r="H780" s="1"/>
    </row>
    <row r="781" spans="1:8" ht="15.75" customHeight="1">
      <c r="A781" s="29"/>
      <c r="B781" s="30"/>
      <c r="C781" s="30"/>
      <c r="D781" s="30"/>
      <c r="E781" s="30"/>
      <c r="F781" s="30"/>
      <c r="G781" s="30"/>
      <c r="H781" s="1"/>
    </row>
    <row r="782" spans="1:8" ht="15.75" customHeight="1">
      <c r="A782" s="29"/>
      <c r="B782" s="30"/>
      <c r="C782" s="30"/>
      <c r="D782" s="30"/>
      <c r="E782" s="30"/>
      <c r="F782" s="30"/>
      <c r="G782" s="30"/>
      <c r="H782" s="1"/>
    </row>
    <row r="783" spans="1:8" ht="15.75" customHeight="1">
      <c r="A783" s="29"/>
      <c r="B783" s="30"/>
      <c r="C783" s="30"/>
      <c r="D783" s="30"/>
      <c r="E783" s="30"/>
      <c r="F783" s="30"/>
      <c r="G783" s="30"/>
      <c r="H783" s="1"/>
    </row>
    <row r="784" spans="1:8" ht="15.75" customHeight="1">
      <c r="A784" s="29"/>
      <c r="B784" s="30"/>
      <c r="C784" s="30"/>
      <c r="D784" s="30"/>
      <c r="E784" s="30"/>
      <c r="F784" s="30"/>
      <c r="G784" s="30"/>
      <c r="H784" s="1"/>
    </row>
    <row r="785" spans="1:8" ht="15.75" customHeight="1">
      <c r="A785" s="29"/>
      <c r="B785" s="30"/>
      <c r="C785" s="30"/>
      <c r="D785" s="30"/>
      <c r="E785" s="30"/>
      <c r="F785" s="30"/>
      <c r="G785" s="30"/>
      <c r="H785" s="1"/>
    </row>
    <row r="786" spans="1:8" ht="15.75" customHeight="1">
      <c r="A786" s="29"/>
      <c r="B786" s="30"/>
      <c r="C786" s="30"/>
      <c r="D786" s="30"/>
      <c r="E786" s="30"/>
      <c r="F786" s="30"/>
      <c r="G786" s="30"/>
      <c r="H786" s="1"/>
    </row>
    <row r="787" spans="1:8" ht="15.75" customHeight="1">
      <c r="A787" s="29"/>
      <c r="B787" s="30"/>
      <c r="C787" s="30"/>
      <c r="D787" s="30"/>
      <c r="E787" s="30"/>
      <c r="F787" s="30"/>
      <c r="G787" s="30"/>
      <c r="H787" s="1"/>
    </row>
    <row r="788" spans="1:8" ht="15.75" customHeight="1">
      <c r="A788" s="29"/>
      <c r="B788" s="30"/>
      <c r="C788" s="30"/>
      <c r="D788" s="30"/>
      <c r="E788" s="30"/>
      <c r="F788" s="30"/>
      <c r="G788" s="30"/>
      <c r="H788" s="1"/>
    </row>
    <row r="789" spans="1:8" ht="15.75" customHeight="1">
      <c r="A789" s="29"/>
      <c r="B789" s="30"/>
      <c r="C789" s="30"/>
      <c r="D789" s="30"/>
      <c r="E789" s="30"/>
      <c r="F789" s="30"/>
      <c r="G789" s="30"/>
      <c r="H789" s="1"/>
    </row>
    <row r="790" spans="1:8" ht="15.75" customHeight="1">
      <c r="A790" s="29"/>
      <c r="B790" s="30"/>
      <c r="C790" s="30"/>
      <c r="D790" s="30"/>
      <c r="E790" s="30"/>
      <c r="F790" s="30"/>
      <c r="G790" s="30"/>
      <c r="H790" s="1"/>
    </row>
    <row r="791" spans="1:8" ht="15.75" customHeight="1">
      <c r="A791" s="29"/>
      <c r="B791" s="30"/>
      <c r="C791" s="30"/>
      <c r="D791" s="30"/>
      <c r="E791" s="30"/>
      <c r="F791" s="30"/>
      <c r="G791" s="30"/>
      <c r="H791" s="1"/>
    </row>
    <row r="792" spans="1:8" ht="15.75" customHeight="1">
      <c r="A792" s="29"/>
      <c r="B792" s="30"/>
      <c r="C792" s="30"/>
      <c r="D792" s="30"/>
      <c r="E792" s="30"/>
      <c r="F792" s="30"/>
      <c r="G792" s="30"/>
      <c r="H792" s="1"/>
    </row>
    <row r="793" spans="1:8" ht="15.75" customHeight="1">
      <c r="A793" s="29"/>
      <c r="B793" s="30"/>
      <c r="C793" s="30"/>
      <c r="D793" s="30"/>
      <c r="E793" s="30"/>
      <c r="F793" s="30"/>
      <c r="G793" s="30"/>
      <c r="H793" s="1"/>
    </row>
    <row r="794" spans="1:8" ht="15.75" customHeight="1">
      <c r="A794" s="29"/>
      <c r="B794" s="30"/>
      <c r="C794" s="30"/>
      <c r="D794" s="30"/>
      <c r="E794" s="30"/>
      <c r="F794" s="30"/>
      <c r="G794" s="30"/>
      <c r="H794" s="1"/>
    </row>
    <row r="795" spans="1:8" ht="15.75" customHeight="1">
      <c r="A795" s="29"/>
      <c r="B795" s="30"/>
      <c r="C795" s="30"/>
      <c r="D795" s="30"/>
      <c r="E795" s="30"/>
      <c r="F795" s="30"/>
      <c r="G795" s="30"/>
      <c r="H795" s="1"/>
    </row>
    <row r="796" spans="1:8" ht="15.75" customHeight="1">
      <c r="A796" s="29"/>
      <c r="B796" s="30"/>
      <c r="C796" s="30"/>
      <c r="D796" s="30"/>
      <c r="E796" s="30"/>
      <c r="F796" s="30"/>
      <c r="G796" s="30"/>
      <c r="H796" s="1"/>
    </row>
    <row r="797" spans="1:8" ht="15.75" customHeight="1">
      <c r="A797" s="29"/>
      <c r="B797" s="30"/>
      <c r="C797" s="30"/>
      <c r="D797" s="30"/>
      <c r="E797" s="30"/>
      <c r="F797" s="30"/>
      <c r="G797" s="30"/>
      <c r="H797" s="1"/>
    </row>
    <row r="798" spans="1:8" ht="15.75" customHeight="1">
      <c r="A798" s="29"/>
      <c r="B798" s="30"/>
      <c r="C798" s="30"/>
      <c r="D798" s="30"/>
      <c r="E798" s="30"/>
      <c r="F798" s="30"/>
      <c r="G798" s="30"/>
      <c r="H798" s="1"/>
    </row>
    <row r="799" spans="1:8" ht="15.75" customHeight="1">
      <c r="A799" s="29"/>
      <c r="B799" s="30"/>
      <c r="C799" s="30"/>
      <c r="D799" s="30"/>
      <c r="E799" s="30"/>
      <c r="F799" s="30"/>
      <c r="G799" s="30"/>
      <c r="H799" s="1"/>
    </row>
    <row r="800" spans="1:8" ht="15.75" customHeight="1">
      <c r="A800" s="29"/>
      <c r="B800" s="30"/>
      <c r="C800" s="30"/>
      <c r="D800" s="30"/>
      <c r="E800" s="30"/>
      <c r="F800" s="30"/>
      <c r="G800" s="30"/>
      <c r="H800" s="1"/>
    </row>
    <row r="801" spans="1:8" ht="15.75" customHeight="1">
      <c r="A801" s="29"/>
      <c r="B801" s="30"/>
      <c r="C801" s="30"/>
      <c r="D801" s="30"/>
      <c r="E801" s="30"/>
      <c r="F801" s="30"/>
      <c r="G801" s="30"/>
      <c r="H801" s="1"/>
    </row>
    <row r="802" spans="1:8" ht="15.75" customHeight="1">
      <c r="A802" s="29"/>
      <c r="B802" s="30"/>
      <c r="C802" s="30"/>
      <c r="D802" s="30"/>
      <c r="E802" s="30"/>
      <c r="F802" s="30"/>
      <c r="G802" s="30"/>
      <c r="H802" s="1"/>
    </row>
    <row r="803" spans="1:8" ht="15.75" customHeight="1">
      <c r="A803" s="29"/>
      <c r="B803" s="30"/>
      <c r="C803" s="30"/>
      <c r="D803" s="30"/>
      <c r="E803" s="30"/>
      <c r="F803" s="30"/>
      <c r="G803" s="30"/>
      <c r="H803" s="1"/>
    </row>
    <row r="804" spans="1:8" ht="15.75" customHeight="1">
      <c r="A804" s="29"/>
      <c r="B804" s="30"/>
      <c r="C804" s="30"/>
      <c r="D804" s="30"/>
      <c r="E804" s="30"/>
      <c r="F804" s="30"/>
      <c r="G804" s="30"/>
      <c r="H804" s="1"/>
    </row>
    <row r="805" spans="1:8" ht="15.75" customHeight="1">
      <c r="A805" s="29"/>
      <c r="B805" s="30"/>
      <c r="C805" s="30"/>
      <c r="D805" s="30"/>
      <c r="E805" s="30"/>
      <c r="F805" s="30"/>
      <c r="G805" s="30"/>
      <c r="H805" s="1"/>
    </row>
    <row r="806" spans="1:8" ht="15.75" customHeight="1">
      <c r="A806" s="29"/>
      <c r="B806" s="30"/>
      <c r="C806" s="30"/>
      <c r="D806" s="30"/>
      <c r="E806" s="30"/>
      <c r="F806" s="30"/>
      <c r="G806" s="30"/>
      <c r="H806" s="1"/>
    </row>
    <row r="807" spans="1:8" ht="15.75" customHeight="1">
      <c r="A807" s="29"/>
      <c r="B807" s="30"/>
      <c r="C807" s="30"/>
      <c r="D807" s="30"/>
      <c r="E807" s="30"/>
      <c r="F807" s="30"/>
      <c r="G807" s="30"/>
      <c r="H807" s="1"/>
    </row>
    <row r="808" spans="1:8" ht="15.75" customHeight="1">
      <c r="A808" s="29"/>
      <c r="B808" s="30"/>
      <c r="C808" s="30"/>
      <c r="D808" s="30"/>
      <c r="E808" s="30"/>
      <c r="F808" s="30"/>
      <c r="G808" s="30"/>
      <c r="H808" s="1"/>
    </row>
    <row r="809" spans="1:8" ht="15.75" customHeight="1">
      <c r="A809" s="29"/>
      <c r="B809" s="30"/>
      <c r="C809" s="30"/>
      <c r="D809" s="30"/>
      <c r="E809" s="30"/>
      <c r="F809" s="30"/>
      <c r="G809" s="30"/>
      <c r="H809" s="1"/>
    </row>
    <row r="810" spans="1:8" ht="15.75" customHeight="1">
      <c r="A810" s="29"/>
      <c r="B810" s="30"/>
      <c r="C810" s="30"/>
      <c r="D810" s="30"/>
      <c r="E810" s="30"/>
      <c r="F810" s="30"/>
      <c r="G810" s="30"/>
      <c r="H810" s="1"/>
    </row>
    <row r="811" spans="1:8" ht="15.75" customHeight="1">
      <c r="A811" s="29"/>
      <c r="B811" s="30"/>
      <c r="C811" s="30"/>
      <c r="D811" s="30"/>
      <c r="E811" s="30"/>
      <c r="F811" s="30"/>
      <c r="G811" s="30"/>
      <c r="H811" s="1"/>
    </row>
    <row r="812" spans="1:8" ht="15.75" customHeight="1">
      <c r="A812" s="29"/>
      <c r="B812" s="30"/>
      <c r="C812" s="30"/>
      <c r="D812" s="30"/>
      <c r="E812" s="30"/>
      <c r="F812" s="30"/>
      <c r="G812" s="30"/>
      <c r="H812" s="1"/>
    </row>
    <row r="813" spans="1:8" ht="15.75" customHeight="1">
      <c r="A813" s="29"/>
      <c r="B813" s="30"/>
      <c r="C813" s="30"/>
      <c r="D813" s="30"/>
      <c r="E813" s="30"/>
      <c r="F813" s="30"/>
      <c r="G813" s="30"/>
      <c r="H813" s="1"/>
    </row>
    <row r="814" spans="1:8" ht="15.75" customHeight="1">
      <c r="A814" s="29"/>
      <c r="B814" s="30"/>
      <c r="C814" s="30"/>
      <c r="D814" s="30"/>
      <c r="E814" s="30"/>
      <c r="F814" s="30"/>
      <c r="G814" s="30"/>
      <c r="H814" s="1"/>
    </row>
    <row r="815" spans="1:8" ht="15.75" customHeight="1">
      <c r="A815" s="29"/>
      <c r="B815" s="30"/>
      <c r="C815" s="30"/>
      <c r="D815" s="30"/>
      <c r="E815" s="30"/>
      <c r="F815" s="30"/>
      <c r="G815" s="30"/>
      <c r="H815" s="1"/>
    </row>
    <row r="816" spans="1:8" ht="15.75" customHeight="1">
      <c r="A816" s="29"/>
      <c r="B816" s="30"/>
      <c r="C816" s="30"/>
      <c r="D816" s="30"/>
      <c r="E816" s="30"/>
      <c r="F816" s="30"/>
      <c r="G816" s="30"/>
      <c r="H816" s="1"/>
    </row>
    <row r="817" spans="1:8" ht="15.75" customHeight="1">
      <c r="A817" s="29"/>
      <c r="B817" s="30"/>
      <c r="C817" s="30"/>
      <c r="D817" s="30"/>
      <c r="E817" s="30"/>
      <c r="F817" s="30"/>
      <c r="G817" s="30"/>
      <c r="H817" s="1"/>
    </row>
    <row r="818" spans="1:8" ht="15.75" customHeight="1">
      <c r="A818" s="29"/>
      <c r="B818" s="30"/>
      <c r="C818" s="30"/>
      <c r="D818" s="30"/>
      <c r="E818" s="30"/>
      <c r="F818" s="30"/>
      <c r="G818" s="30"/>
      <c r="H818" s="1"/>
    </row>
    <row r="819" spans="1:8" ht="15.75" customHeight="1">
      <c r="A819" s="29"/>
      <c r="B819" s="30"/>
      <c r="C819" s="30"/>
      <c r="D819" s="30"/>
      <c r="E819" s="30"/>
      <c r="F819" s="30"/>
      <c r="G819" s="30"/>
      <c r="H819" s="1"/>
    </row>
    <row r="820" spans="1:8" ht="15.75" customHeight="1">
      <c r="A820" s="29"/>
      <c r="B820" s="30"/>
      <c r="C820" s="30"/>
      <c r="D820" s="30"/>
      <c r="E820" s="30"/>
      <c r="F820" s="30"/>
      <c r="G820" s="30"/>
      <c r="H820" s="1"/>
    </row>
    <row r="821" spans="1:8" ht="15.75" customHeight="1">
      <c r="A821" s="29"/>
      <c r="B821" s="30"/>
      <c r="C821" s="30"/>
      <c r="D821" s="30"/>
      <c r="E821" s="30"/>
      <c r="F821" s="30"/>
      <c r="G821" s="30"/>
      <c r="H821" s="1"/>
    </row>
    <row r="822" spans="1:8" ht="15.75" customHeight="1">
      <c r="A822" s="29"/>
      <c r="B822" s="30"/>
      <c r="C822" s="30"/>
      <c r="D822" s="30"/>
      <c r="E822" s="30"/>
      <c r="F822" s="30"/>
      <c r="G822" s="30"/>
      <c r="H822" s="1"/>
    </row>
    <row r="823" spans="1:8" ht="15.75" customHeight="1">
      <c r="A823" s="29"/>
      <c r="B823" s="30"/>
      <c r="C823" s="30"/>
      <c r="D823" s="30"/>
      <c r="E823" s="30"/>
      <c r="F823" s="30"/>
      <c r="G823" s="30"/>
      <c r="H823" s="1"/>
    </row>
    <row r="824" spans="1:8" ht="15.75" customHeight="1">
      <c r="A824" s="29"/>
      <c r="B824" s="30"/>
      <c r="C824" s="30"/>
      <c r="D824" s="30"/>
      <c r="E824" s="30"/>
      <c r="F824" s="30"/>
      <c r="G824" s="30"/>
      <c r="H824" s="1"/>
    </row>
    <row r="825" spans="1:8" ht="15.75" customHeight="1">
      <c r="A825" s="29"/>
      <c r="B825" s="30"/>
      <c r="C825" s="30"/>
      <c r="D825" s="30"/>
      <c r="E825" s="30"/>
      <c r="F825" s="30"/>
      <c r="G825" s="30"/>
      <c r="H825" s="1"/>
    </row>
    <row r="826" spans="1:8" ht="15.75" customHeight="1">
      <c r="A826" s="29"/>
      <c r="B826" s="30"/>
      <c r="C826" s="30"/>
      <c r="D826" s="30"/>
      <c r="E826" s="30"/>
      <c r="F826" s="30"/>
      <c r="G826" s="30"/>
      <c r="H826" s="1"/>
    </row>
    <row r="827" spans="1:8" ht="15.75" customHeight="1">
      <c r="A827" s="29"/>
      <c r="B827" s="30"/>
      <c r="C827" s="30"/>
      <c r="D827" s="30"/>
      <c r="E827" s="30"/>
      <c r="F827" s="30"/>
      <c r="G827" s="30"/>
      <c r="H827" s="1"/>
    </row>
    <row r="828" spans="1:8" ht="15.75" customHeight="1">
      <c r="A828" s="29"/>
      <c r="B828" s="30"/>
      <c r="C828" s="30"/>
      <c r="D828" s="30"/>
      <c r="E828" s="30"/>
      <c r="F828" s="30"/>
      <c r="G828" s="30"/>
      <c r="H828" s="1"/>
    </row>
    <row r="829" spans="1:8" ht="15.75" customHeight="1">
      <c r="A829" s="29"/>
      <c r="B829" s="30"/>
      <c r="C829" s="30"/>
      <c r="D829" s="30"/>
      <c r="E829" s="30"/>
      <c r="F829" s="30"/>
      <c r="G829" s="30"/>
      <c r="H829" s="1"/>
    </row>
    <row r="830" spans="1:8" ht="15.75" customHeight="1">
      <c r="A830" s="29"/>
      <c r="B830" s="30"/>
      <c r="C830" s="30"/>
      <c r="D830" s="30"/>
      <c r="E830" s="30"/>
      <c r="F830" s="30"/>
      <c r="G830" s="30"/>
      <c r="H830" s="1"/>
    </row>
    <row r="831" spans="1:8" ht="15.75" customHeight="1">
      <c r="A831" s="29"/>
      <c r="B831" s="30"/>
      <c r="C831" s="30"/>
      <c r="D831" s="30"/>
      <c r="E831" s="30"/>
      <c r="F831" s="30"/>
      <c r="G831" s="30"/>
      <c r="H831" s="1"/>
    </row>
    <row r="832" spans="1:8" ht="15.75" customHeight="1">
      <c r="A832" s="29"/>
      <c r="B832" s="30"/>
      <c r="C832" s="30"/>
      <c r="D832" s="30"/>
      <c r="E832" s="30"/>
      <c r="F832" s="30"/>
      <c r="G832" s="30"/>
      <c r="H832" s="1"/>
    </row>
    <row r="833" spans="1:8" ht="15.75" customHeight="1">
      <c r="A833" s="29"/>
      <c r="B833" s="30"/>
      <c r="C833" s="30"/>
      <c r="D833" s="30"/>
      <c r="E833" s="30"/>
      <c r="F833" s="30"/>
      <c r="G833" s="30"/>
      <c r="H833" s="1"/>
    </row>
    <row r="834" spans="1:8" ht="15.75" customHeight="1">
      <c r="A834" s="29"/>
      <c r="B834" s="30"/>
      <c r="C834" s="30"/>
      <c r="D834" s="30"/>
      <c r="E834" s="30"/>
      <c r="F834" s="30"/>
      <c r="G834" s="30"/>
      <c r="H834" s="1"/>
    </row>
    <row r="835" spans="1:8" ht="15.75" customHeight="1">
      <c r="A835" s="29"/>
      <c r="B835" s="30"/>
      <c r="C835" s="30"/>
      <c r="D835" s="30"/>
      <c r="E835" s="30"/>
      <c r="F835" s="30"/>
      <c r="G835" s="30"/>
      <c r="H835" s="1"/>
    </row>
    <row r="836" spans="1:8" ht="15.75" customHeight="1">
      <c r="A836" s="29"/>
      <c r="B836" s="30"/>
      <c r="C836" s="30"/>
      <c r="D836" s="30"/>
      <c r="E836" s="30"/>
      <c r="F836" s="30"/>
      <c r="G836" s="30"/>
      <c r="H836" s="1"/>
    </row>
    <row r="837" spans="1:8" ht="15.75" customHeight="1">
      <c r="A837" s="29"/>
      <c r="B837" s="30"/>
      <c r="C837" s="30"/>
      <c r="D837" s="30"/>
      <c r="E837" s="30"/>
      <c r="F837" s="30"/>
      <c r="G837" s="30"/>
      <c r="H837" s="1"/>
    </row>
    <row r="838" spans="1:8" ht="15.75" customHeight="1">
      <c r="A838" s="29"/>
      <c r="B838" s="30"/>
      <c r="C838" s="30"/>
      <c r="D838" s="30"/>
      <c r="E838" s="30"/>
      <c r="F838" s="30"/>
      <c r="G838" s="30"/>
      <c r="H838" s="1"/>
    </row>
    <row r="839" spans="1:8" ht="15.75" customHeight="1">
      <c r="A839" s="29"/>
      <c r="B839" s="30"/>
      <c r="C839" s="30"/>
      <c r="D839" s="30"/>
      <c r="E839" s="30"/>
      <c r="F839" s="30"/>
      <c r="G839" s="30"/>
      <c r="H839" s="1"/>
    </row>
    <row r="840" spans="1:8" ht="15.75" customHeight="1">
      <c r="A840" s="29"/>
      <c r="B840" s="30"/>
      <c r="C840" s="30"/>
      <c r="D840" s="30"/>
      <c r="E840" s="30"/>
      <c r="F840" s="30"/>
      <c r="G840" s="30"/>
      <c r="H840" s="1"/>
    </row>
    <row r="841" spans="1:8" ht="15.75" customHeight="1">
      <c r="A841" s="29"/>
      <c r="B841" s="30"/>
      <c r="C841" s="30"/>
      <c r="D841" s="30"/>
      <c r="E841" s="30"/>
      <c r="F841" s="30"/>
      <c r="G841" s="30"/>
      <c r="H841" s="1"/>
    </row>
    <row r="842" spans="1:8" ht="15.75" customHeight="1">
      <c r="A842" s="29"/>
      <c r="B842" s="30"/>
      <c r="C842" s="30"/>
      <c r="D842" s="30"/>
      <c r="E842" s="30"/>
      <c r="F842" s="30"/>
      <c r="G842" s="30"/>
      <c r="H842" s="1"/>
    </row>
    <row r="843" spans="1:8" ht="15.75" customHeight="1">
      <c r="A843" s="29"/>
      <c r="B843" s="30"/>
      <c r="C843" s="30"/>
      <c r="D843" s="30"/>
      <c r="E843" s="30"/>
      <c r="F843" s="30"/>
      <c r="G843" s="30"/>
      <c r="H843" s="1"/>
    </row>
    <row r="844" spans="1:8" ht="15.75" customHeight="1">
      <c r="A844" s="29"/>
      <c r="B844" s="30"/>
      <c r="C844" s="30"/>
      <c r="D844" s="30"/>
      <c r="E844" s="30"/>
      <c r="F844" s="30"/>
      <c r="G844" s="30"/>
      <c r="H844" s="1"/>
    </row>
    <row r="845" spans="1:8" ht="15.75" customHeight="1">
      <c r="A845" s="29"/>
      <c r="B845" s="30"/>
      <c r="C845" s="30"/>
      <c r="D845" s="30"/>
      <c r="E845" s="30"/>
      <c r="F845" s="30"/>
      <c r="G845" s="30"/>
      <c r="H845" s="1"/>
    </row>
    <row r="846" spans="1:8" ht="15.75" customHeight="1">
      <c r="A846" s="29"/>
      <c r="B846" s="30"/>
      <c r="C846" s="30"/>
      <c r="D846" s="30"/>
      <c r="E846" s="30"/>
      <c r="F846" s="30"/>
      <c r="G846" s="30"/>
      <c r="H846" s="1"/>
    </row>
    <row r="847" spans="1:8" ht="15.75" customHeight="1">
      <c r="A847" s="29"/>
      <c r="B847" s="30"/>
      <c r="C847" s="30"/>
      <c r="D847" s="30"/>
      <c r="E847" s="30"/>
      <c r="F847" s="30"/>
      <c r="G847" s="30"/>
      <c r="H847" s="1"/>
    </row>
    <row r="848" spans="1:8" ht="15.75" customHeight="1">
      <c r="A848" s="29"/>
      <c r="B848" s="30"/>
      <c r="C848" s="30"/>
      <c r="D848" s="30"/>
      <c r="E848" s="30"/>
      <c r="F848" s="30"/>
      <c r="G848" s="30"/>
      <c r="H848" s="1"/>
    </row>
    <row r="849" spans="1:8" ht="15.75" customHeight="1">
      <c r="A849" s="29"/>
      <c r="B849" s="30"/>
      <c r="C849" s="30"/>
      <c r="D849" s="30"/>
      <c r="E849" s="30"/>
      <c r="F849" s="30"/>
      <c r="G849" s="30"/>
      <c r="H849" s="1"/>
    </row>
    <row r="850" spans="1:8" ht="15.75" customHeight="1">
      <c r="A850" s="29"/>
      <c r="B850" s="30"/>
      <c r="C850" s="30"/>
      <c r="D850" s="30"/>
      <c r="E850" s="30"/>
      <c r="F850" s="30"/>
      <c r="G850" s="30"/>
      <c r="H850" s="1"/>
    </row>
    <row r="851" spans="1:8" ht="15.75" customHeight="1">
      <c r="A851" s="29"/>
      <c r="B851" s="30"/>
      <c r="C851" s="30"/>
      <c r="D851" s="30"/>
      <c r="E851" s="30"/>
      <c r="F851" s="30"/>
      <c r="G851" s="30"/>
      <c r="H851" s="1"/>
    </row>
    <row r="852" spans="1:8" ht="15.75" customHeight="1">
      <c r="A852" s="29"/>
      <c r="B852" s="30"/>
      <c r="C852" s="30"/>
      <c r="D852" s="30"/>
      <c r="E852" s="30"/>
      <c r="F852" s="30"/>
      <c r="G852" s="30"/>
      <c r="H852" s="1"/>
    </row>
    <row r="853" spans="1:8" ht="15.75" customHeight="1">
      <c r="A853" s="29"/>
      <c r="B853" s="30"/>
      <c r="C853" s="30"/>
      <c r="D853" s="30"/>
      <c r="E853" s="30"/>
      <c r="F853" s="30"/>
      <c r="G853" s="30"/>
      <c r="H853" s="1"/>
    </row>
    <row r="854" spans="1:8" ht="15.75" customHeight="1">
      <c r="A854" s="29"/>
      <c r="B854" s="30"/>
      <c r="C854" s="30"/>
      <c r="D854" s="30"/>
      <c r="E854" s="30"/>
      <c r="F854" s="30"/>
      <c r="G854" s="30"/>
      <c r="H854" s="1"/>
    </row>
    <row r="855" spans="1:8" ht="15.75" customHeight="1">
      <c r="A855" s="29"/>
      <c r="B855" s="30"/>
      <c r="C855" s="30"/>
      <c r="D855" s="30"/>
      <c r="E855" s="30"/>
      <c r="F855" s="30"/>
      <c r="G855" s="30"/>
      <c r="H855" s="1"/>
    </row>
    <row r="856" spans="1:8" ht="15.75" customHeight="1">
      <c r="A856" s="29"/>
      <c r="B856" s="30"/>
      <c r="C856" s="30"/>
      <c r="D856" s="30"/>
      <c r="E856" s="30"/>
      <c r="F856" s="30"/>
      <c r="G856" s="30"/>
      <c r="H856" s="1"/>
    </row>
    <row r="857" spans="1:8" ht="15.75" customHeight="1">
      <c r="A857" s="29"/>
      <c r="B857" s="30"/>
      <c r="C857" s="30"/>
      <c r="D857" s="30"/>
      <c r="E857" s="30"/>
      <c r="F857" s="30"/>
      <c r="G857" s="30"/>
      <c r="H857" s="1"/>
    </row>
    <row r="858" spans="1:8" ht="15.75" customHeight="1">
      <c r="A858" s="29"/>
      <c r="B858" s="30"/>
      <c r="C858" s="30"/>
      <c r="D858" s="30"/>
      <c r="E858" s="30"/>
      <c r="F858" s="30"/>
      <c r="G858" s="30"/>
      <c r="H858" s="1"/>
    </row>
    <row r="859" spans="1:8" ht="15.75" customHeight="1">
      <c r="A859" s="29"/>
      <c r="B859" s="30"/>
      <c r="C859" s="30"/>
      <c r="D859" s="30"/>
      <c r="E859" s="30"/>
      <c r="F859" s="30"/>
      <c r="G859" s="30"/>
      <c r="H859" s="1"/>
    </row>
    <row r="860" spans="1:8" ht="15.75" customHeight="1">
      <c r="A860" s="29"/>
      <c r="B860" s="30"/>
      <c r="C860" s="30"/>
      <c r="D860" s="30"/>
      <c r="E860" s="30"/>
      <c r="F860" s="30"/>
      <c r="G860" s="30"/>
      <c r="H860" s="1"/>
    </row>
    <row r="861" spans="1:8" ht="15.75" customHeight="1">
      <c r="A861" s="29"/>
      <c r="B861" s="30"/>
      <c r="C861" s="30"/>
      <c r="D861" s="30"/>
      <c r="E861" s="30"/>
      <c r="F861" s="30"/>
      <c r="G861" s="30"/>
      <c r="H861" s="1"/>
    </row>
    <row r="862" spans="1:8" ht="15.75" customHeight="1">
      <c r="A862" s="29"/>
      <c r="B862" s="30"/>
      <c r="C862" s="30"/>
      <c r="D862" s="30"/>
      <c r="E862" s="30"/>
      <c r="F862" s="30"/>
      <c r="G862" s="30"/>
      <c r="H862" s="1"/>
    </row>
    <row r="863" spans="1:8" ht="15.75" customHeight="1">
      <c r="A863" s="29"/>
      <c r="B863" s="30"/>
      <c r="C863" s="30"/>
      <c r="D863" s="30"/>
      <c r="E863" s="30"/>
      <c r="F863" s="30"/>
      <c r="G863" s="30"/>
      <c r="H863" s="1"/>
    </row>
    <row r="864" spans="1:8" ht="15.75" customHeight="1">
      <c r="A864" s="29"/>
      <c r="B864" s="30"/>
      <c r="C864" s="30"/>
      <c r="D864" s="30"/>
      <c r="E864" s="30"/>
      <c r="F864" s="30"/>
      <c r="G864" s="30"/>
      <c r="H864" s="1"/>
    </row>
    <row r="865" spans="1:8" ht="15.75" customHeight="1">
      <c r="A865" s="29"/>
      <c r="B865" s="30"/>
      <c r="C865" s="30"/>
      <c r="D865" s="30"/>
      <c r="E865" s="30"/>
      <c r="F865" s="30"/>
      <c r="G865" s="30"/>
      <c r="H865" s="1"/>
    </row>
    <row r="866" spans="1:8" ht="15.75" customHeight="1">
      <c r="A866" s="29"/>
      <c r="B866" s="30"/>
      <c r="C866" s="30"/>
      <c r="D866" s="30"/>
      <c r="E866" s="30"/>
      <c r="F866" s="30"/>
      <c r="G866" s="30"/>
      <c r="H866" s="1"/>
    </row>
    <row r="867" spans="1:8" ht="15.75" customHeight="1">
      <c r="A867" s="29"/>
      <c r="B867" s="30"/>
      <c r="C867" s="30"/>
      <c r="D867" s="30"/>
      <c r="E867" s="30"/>
      <c r="F867" s="30"/>
      <c r="G867" s="30"/>
      <c r="H867" s="1"/>
    </row>
    <row r="868" spans="1:8" ht="15.75" customHeight="1">
      <c r="A868" s="29"/>
      <c r="B868" s="30"/>
      <c r="C868" s="30"/>
      <c r="D868" s="30"/>
      <c r="E868" s="30"/>
      <c r="F868" s="30"/>
      <c r="G868" s="30"/>
      <c r="H868" s="1"/>
    </row>
    <row r="869" spans="1:8" ht="15.75" customHeight="1">
      <c r="A869" s="29"/>
      <c r="B869" s="30"/>
      <c r="C869" s="30"/>
      <c r="D869" s="30"/>
      <c r="E869" s="30"/>
      <c r="F869" s="30"/>
      <c r="G869" s="30"/>
      <c r="H869" s="1"/>
    </row>
    <row r="870" spans="1:8" ht="15.75" customHeight="1">
      <c r="A870" s="29"/>
      <c r="B870" s="30"/>
      <c r="C870" s="30"/>
      <c r="D870" s="30"/>
      <c r="E870" s="30"/>
      <c r="F870" s="30"/>
      <c r="G870" s="30"/>
      <c r="H870" s="1"/>
    </row>
    <row r="871" spans="1:8" ht="15.75" customHeight="1">
      <c r="A871" s="29"/>
      <c r="B871" s="30"/>
      <c r="C871" s="30"/>
      <c r="D871" s="30"/>
      <c r="E871" s="30"/>
      <c r="F871" s="30"/>
      <c r="G871" s="30"/>
      <c r="H871" s="1"/>
    </row>
    <row r="872" spans="1:8" ht="15.75" customHeight="1">
      <c r="A872" s="29"/>
      <c r="B872" s="30"/>
      <c r="C872" s="30"/>
      <c r="D872" s="30"/>
      <c r="E872" s="30"/>
      <c r="F872" s="30"/>
      <c r="G872" s="30"/>
      <c r="H872" s="1"/>
    </row>
    <row r="873" spans="1:8" ht="15.75" customHeight="1">
      <c r="A873" s="29"/>
      <c r="B873" s="30"/>
      <c r="C873" s="30"/>
      <c r="D873" s="30"/>
      <c r="E873" s="30"/>
      <c r="F873" s="30"/>
      <c r="G873" s="30"/>
      <c r="H873" s="1"/>
    </row>
    <row r="874" spans="1:8" ht="15.75" customHeight="1">
      <c r="A874" s="29"/>
      <c r="B874" s="30"/>
      <c r="C874" s="30"/>
      <c r="D874" s="30"/>
      <c r="E874" s="30"/>
      <c r="F874" s="30"/>
      <c r="G874" s="30"/>
      <c r="H874" s="1"/>
    </row>
    <row r="875" spans="1:8" ht="15.75" customHeight="1">
      <c r="A875" s="29"/>
      <c r="B875" s="30"/>
      <c r="C875" s="30"/>
      <c r="D875" s="30"/>
      <c r="E875" s="30"/>
      <c r="F875" s="30"/>
      <c r="G875" s="30"/>
      <c r="H875" s="1"/>
    </row>
    <row r="876" spans="1:8" ht="15.75" customHeight="1">
      <c r="A876" s="29"/>
      <c r="B876" s="30"/>
      <c r="C876" s="30"/>
      <c r="D876" s="30"/>
      <c r="E876" s="30"/>
      <c r="F876" s="30"/>
      <c r="G876" s="30"/>
      <c r="H876" s="1"/>
    </row>
    <row r="877" spans="1:8" ht="15.75" customHeight="1">
      <c r="A877" s="29"/>
      <c r="B877" s="30"/>
      <c r="C877" s="30"/>
      <c r="D877" s="30"/>
      <c r="E877" s="30"/>
      <c r="F877" s="30"/>
      <c r="G877" s="30"/>
      <c r="H877" s="1"/>
    </row>
    <row r="878" spans="1:8" ht="15.75" customHeight="1">
      <c r="A878" s="29"/>
      <c r="B878" s="30"/>
      <c r="C878" s="30"/>
      <c r="D878" s="30"/>
      <c r="E878" s="30"/>
      <c r="F878" s="30"/>
      <c r="G878" s="30"/>
      <c r="H878" s="1"/>
    </row>
    <row r="879" spans="1:8" ht="15.75" customHeight="1">
      <c r="A879" s="29"/>
      <c r="B879" s="30"/>
      <c r="C879" s="30"/>
      <c r="D879" s="30"/>
      <c r="E879" s="30"/>
      <c r="F879" s="30"/>
      <c r="G879" s="30"/>
      <c r="H879" s="1"/>
    </row>
    <row r="880" spans="1:8" ht="15.75" customHeight="1">
      <c r="A880" s="29"/>
      <c r="B880" s="30"/>
      <c r="C880" s="30"/>
      <c r="D880" s="30"/>
      <c r="E880" s="30"/>
      <c r="F880" s="30"/>
      <c r="G880" s="30"/>
      <c r="H880" s="1"/>
    </row>
    <row r="881" spans="1:8" ht="15.75" customHeight="1">
      <c r="A881" s="29"/>
      <c r="B881" s="30"/>
      <c r="C881" s="30"/>
      <c r="D881" s="30"/>
      <c r="E881" s="30"/>
      <c r="F881" s="30"/>
      <c r="G881" s="30"/>
      <c r="H881" s="1"/>
    </row>
    <row r="882" spans="1:8" ht="15.75" customHeight="1">
      <c r="A882" s="29"/>
      <c r="B882" s="30"/>
      <c r="C882" s="30"/>
      <c r="D882" s="30"/>
      <c r="E882" s="30"/>
      <c r="F882" s="30"/>
      <c r="G882" s="30"/>
      <c r="H882" s="1"/>
    </row>
    <row r="883" spans="1:8" ht="15.75" customHeight="1">
      <c r="A883" s="29"/>
      <c r="B883" s="30"/>
      <c r="C883" s="30"/>
      <c r="D883" s="30"/>
      <c r="E883" s="30"/>
      <c r="F883" s="30"/>
      <c r="G883" s="30"/>
      <c r="H883" s="1"/>
    </row>
    <row r="884" spans="1:8" ht="15.75" customHeight="1">
      <c r="A884" s="29"/>
      <c r="B884" s="30"/>
      <c r="C884" s="30"/>
      <c r="D884" s="30"/>
      <c r="E884" s="30"/>
      <c r="F884" s="30"/>
      <c r="G884" s="30"/>
      <c r="H884" s="1"/>
    </row>
    <row r="885" spans="1:8" ht="15.75" customHeight="1">
      <c r="A885" s="29"/>
      <c r="B885" s="30"/>
      <c r="C885" s="30"/>
      <c r="D885" s="30"/>
      <c r="E885" s="30"/>
      <c r="F885" s="30"/>
      <c r="G885" s="30"/>
      <c r="H885" s="1"/>
    </row>
    <row r="886" spans="1:8" ht="15.75" customHeight="1">
      <c r="A886" s="29"/>
      <c r="B886" s="30"/>
      <c r="C886" s="30"/>
      <c r="D886" s="30"/>
      <c r="E886" s="30"/>
      <c r="F886" s="30"/>
      <c r="G886" s="30"/>
      <c r="H886" s="1"/>
    </row>
    <row r="887" spans="1:8" ht="15.75" customHeight="1">
      <c r="A887" s="29"/>
      <c r="B887" s="30"/>
      <c r="C887" s="30"/>
      <c r="D887" s="30"/>
      <c r="E887" s="30"/>
      <c r="F887" s="30"/>
      <c r="G887" s="30"/>
      <c r="H887" s="1"/>
    </row>
    <row r="888" spans="1:8" ht="15.75" customHeight="1">
      <c r="A888" s="29"/>
      <c r="B888" s="30"/>
      <c r="C888" s="30"/>
      <c r="D888" s="30"/>
      <c r="E888" s="30"/>
      <c r="F888" s="30"/>
      <c r="G888" s="30"/>
      <c r="H888" s="1"/>
    </row>
    <row r="889" spans="1:8" ht="15.75" customHeight="1">
      <c r="A889" s="29"/>
      <c r="B889" s="30"/>
      <c r="C889" s="30"/>
      <c r="D889" s="30"/>
      <c r="E889" s="30"/>
      <c r="F889" s="30"/>
      <c r="G889" s="30"/>
      <c r="H889" s="1"/>
    </row>
    <row r="890" spans="1:8" ht="15.75" customHeight="1">
      <c r="A890" s="29"/>
      <c r="B890" s="30"/>
      <c r="C890" s="30"/>
      <c r="D890" s="30"/>
      <c r="E890" s="30"/>
      <c r="F890" s="30"/>
      <c r="G890" s="30"/>
      <c r="H890" s="1"/>
    </row>
    <row r="891" spans="1:8" ht="15.75" customHeight="1">
      <c r="A891" s="29"/>
      <c r="B891" s="30"/>
      <c r="C891" s="30"/>
      <c r="D891" s="30"/>
      <c r="E891" s="30"/>
      <c r="F891" s="30"/>
      <c r="G891" s="30"/>
      <c r="H891" s="1"/>
    </row>
    <row r="892" spans="1:8" ht="15.75" customHeight="1">
      <c r="A892" s="29"/>
      <c r="B892" s="30"/>
      <c r="C892" s="30"/>
      <c r="D892" s="30"/>
      <c r="E892" s="30"/>
      <c r="F892" s="30"/>
      <c r="G892" s="30"/>
      <c r="H892" s="1"/>
    </row>
    <row r="893" spans="1:8" ht="15.75" customHeight="1">
      <c r="A893" s="29"/>
      <c r="B893" s="30"/>
      <c r="C893" s="30"/>
      <c r="D893" s="30"/>
      <c r="E893" s="30"/>
      <c r="F893" s="30"/>
      <c r="G893" s="30"/>
      <c r="H893" s="1"/>
    </row>
    <row r="894" spans="1:8" ht="15.75" customHeight="1">
      <c r="A894" s="29"/>
      <c r="B894" s="30"/>
      <c r="C894" s="30"/>
      <c r="D894" s="30"/>
      <c r="E894" s="30"/>
      <c r="F894" s="30"/>
      <c r="G894" s="30"/>
      <c r="H894" s="1"/>
    </row>
    <row r="895" spans="1:8" ht="15.75" customHeight="1">
      <c r="A895" s="29"/>
      <c r="B895" s="30"/>
      <c r="C895" s="30"/>
      <c r="D895" s="30"/>
      <c r="E895" s="30"/>
      <c r="F895" s="30"/>
      <c r="G895" s="30"/>
      <c r="H895" s="1"/>
    </row>
    <row r="896" spans="1:8" ht="15.75" customHeight="1">
      <c r="A896" s="29"/>
      <c r="B896" s="30"/>
      <c r="C896" s="30"/>
      <c r="D896" s="30"/>
      <c r="E896" s="30"/>
      <c r="F896" s="30"/>
      <c r="G896" s="30"/>
      <c r="H896" s="1"/>
    </row>
    <row r="897" spans="1:8" ht="15.75" customHeight="1">
      <c r="A897" s="29"/>
      <c r="B897" s="30"/>
      <c r="C897" s="30"/>
      <c r="D897" s="30"/>
      <c r="E897" s="30"/>
      <c r="F897" s="30"/>
      <c r="G897" s="30"/>
      <c r="H897" s="1"/>
    </row>
    <row r="898" spans="1:8" ht="15.75" customHeight="1">
      <c r="A898" s="29"/>
      <c r="B898" s="30"/>
      <c r="C898" s="30"/>
      <c r="D898" s="30"/>
      <c r="E898" s="30"/>
      <c r="F898" s="30"/>
      <c r="G898" s="30"/>
      <c r="H898" s="1"/>
    </row>
    <row r="899" spans="1:8" ht="15.75" customHeight="1">
      <c r="A899" s="29"/>
      <c r="B899" s="30"/>
      <c r="C899" s="30"/>
      <c r="D899" s="30"/>
      <c r="E899" s="30"/>
      <c r="F899" s="30"/>
      <c r="G899" s="30"/>
      <c r="H899" s="1"/>
    </row>
    <row r="900" spans="1:8" ht="15.75" customHeight="1">
      <c r="A900" s="29"/>
      <c r="B900" s="30"/>
      <c r="C900" s="30"/>
      <c r="D900" s="30"/>
      <c r="E900" s="30"/>
      <c r="F900" s="30"/>
      <c r="G900" s="30"/>
      <c r="H900" s="1"/>
    </row>
    <row r="901" spans="1:8" ht="15.75" customHeight="1">
      <c r="A901" s="29"/>
      <c r="B901" s="30"/>
      <c r="C901" s="30"/>
      <c r="D901" s="30"/>
      <c r="E901" s="30"/>
      <c r="F901" s="30"/>
      <c r="G901" s="30"/>
      <c r="H901" s="1"/>
    </row>
    <row r="902" spans="1:8" ht="15.75" customHeight="1">
      <c r="A902" s="29"/>
      <c r="B902" s="30"/>
      <c r="C902" s="30"/>
      <c r="D902" s="30"/>
      <c r="E902" s="30"/>
      <c r="F902" s="30"/>
      <c r="G902" s="30"/>
      <c r="H902" s="1"/>
    </row>
    <row r="903" spans="1:8" ht="15.75" customHeight="1">
      <c r="A903" s="29"/>
      <c r="B903" s="30"/>
      <c r="C903" s="30"/>
      <c r="D903" s="30"/>
      <c r="E903" s="30"/>
      <c r="F903" s="30"/>
      <c r="G903" s="30"/>
      <c r="H903" s="1"/>
    </row>
    <row r="904" spans="1:8" ht="15.75" customHeight="1">
      <c r="A904" s="29"/>
      <c r="B904" s="30"/>
      <c r="C904" s="30"/>
      <c r="D904" s="30"/>
      <c r="E904" s="30"/>
      <c r="F904" s="30"/>
      <c r="G904" s="30"/>
      <c r="H904" s="1"/>
    </row>
    <row r="905" spans="1:8" ht="15.75" customHeight="1">
      <c r="A905" s="29"/>
      <c r="B905" s="30"/>
      <c r="C905" s="30"/>
      <c r="D905" s="30"/>
      <c r="E905" s="30"/>
      <c r="F905" s="30"/>
      <c r="G905" s="30"/>
      <c r="H905" s="1"/>
    </row>
    <row r="906" spans="1:8" ht="15.75" customHeight="1">
      <c r="A906" s="29"/>
      <c r="B906" s="30"/>
      <c r="C906" s="30"/>
      <c r="D906" s="30"/>
      <c r="E906" s="30"/>
      <c r="F906" s="30"/>
      <c r="G906" s="30"/>
      <c r="H906" s="1"/>
    </row>
    <row r="907" spans="1:8" ht="15.75" customHeight="1">
      <c r="A907" s="29"/>
      <c r="B907" s="30"/>
      <c r="C907" s="30"/>
      <c r="D907" s="30"/>
      <c r="E907" s="30"/>
      <c r="F907" s="30"/>
      <c r="G907" s="30"/>
      <c r="H907" s="1"/>
    </row>
    <row r="908" spans="1:8" ht="15.75" customHeight="1">
      <c r="A908" s="29"/>
      <c r="B908" s="30"/>
      <c r="C908" s="30"/>
      <c r="D908" s="30"/>
      <c r="E908" s="30"/>
      <c r="F908" s="30"/>
      <c r="G908" s="30"/>
      <c r="H908" s="1"/>
    </row>
    <row r="909" spans="1:8" ht="15.75" customHeight="1">
      <c r="A909" s="29"/>
      <c r="B909" s="30"/>
      <c r="C909" s="30"/>
      <c r="D909" s="30"/>
      <c r="E909" s="30"/>
      <c r="F909" s="30"/>
      <c r="G909" s="30"/>
      <c r="H909" s="1"/>
    </row>
    <row r="910" spans="1:8" ht="15.75" customHeight="1">
      <c r="A910" s="29"/>
      <c r="B910" s="30"/>
      <c r="C910" s="30"/>
      <c r="D910" s="30"/>
      <c r="E910" s="30"/>
      <c r="F910" s="30"/>
      <c r="G910" s="30"/>
      <c r="H910" s="1"/>
    </row>
    <row r="911" spans="1:8" ht="15.75" customHeight="1">
      <c r="A911" s="29"/>
      <c r="B911" s="30"/>
      <c r="C911" s="30"/>
      <c r="D911" s="30"/>
      <c r="E911" s="30"/>
      <c r="F911" s="30"/>
      <c r="G911" s="30"/>
      <c r="H911" s="1"/>
    </row>
    <row r="912" spans="1:8" ht="15.75" customHeight="1">
      <c r="A912" s="29"/>
      <c r="B912" s="30"/>
      <c r="C912" s="30"/>
      <c r="D912" s="30"/>
      <c r="E912" s="30"/>
      <c r="F912" s="30"/>
      <c r="G912" s="30"/>
      <c r="H912" s="1"/>
    </row>
    <row r="913" spans="1:8" ht="15.75" customHeight="1">
      <c r="A913" s="29"/>
      <c r="B913" s="30"/>
      <c r="C913" s="30"/>
      <c r="D913" s="30"/>
      <c r="E913" s="30"/>
      <c r="F913" s="30"/>
      <c r="G913" s="30"/>
      <c r="H913" s="1"/>
    </row>
    <row r="914" spans="1:8" ht="15.75" customHeight="1">
      <c r="A914" s="29"/>
      <c r="B914" s="30"/>
      <c r="C914" s="30"/>
      <c r="D914" s="30"/>
      <c r="E914" s="30"/>
      <c r="F914" s="30"/>
      <c r="G914" s="30"/>
      <c r="H914" s="1"/>
    </row>
    <row r="915" spans="1:8" ht="15.75" customHeight="1">
      <c r="A915" s="29"/>
      <c r="B915" s="30"/>
      <c r="C915" s="30"/>
      <c r="D915" s="30"/>
      <c r="E915" s="30"/>
      <c r="F915" s="30"/>
      <c r="G915" s="30"/>
      <c r="H915" s="1"/>
    </row>
    <row r="916" spans="1:8" ht="15.75" customHeight="1">
      <c r="A916" s="29"/>
      <c r="B916" s="30"/>
      <c r="C916" s="30"/>
      <c r="D916" s="30"/>
      <c r="E916" s="30"/>
      <c r="F916" s="30"/>
      <c r="G916" s="30"/>
      <c r="H916" s="1"/>
    </row>
    <row r="917" spans="1:8" ht="15.75" customHeight="1">
      <c r="A917" s="29"/>
      <c r="B917" s="30"/>
      <c r="C917" s="30"/>
      <c r="D917" s="30"/>
      <c r="E917" s="30"/>
      <c r="F917" s="30"/>
      <c r="G917" s="30"/>
      <c r="H917" s="1"/>
    </row>
    <row r="918" spans="1:8" ht="15.75" customHeight="1">
      <c r="A918" s="29"/>
      <c r="B918" s="30"/>
      <c r="C918" s="30"/>
      <c r="D918" s="30"/>
      <c r="E918" s="30"/>
      <c r="F918" s="30"/>
      <c r="G918" s="30"/>
      <c r="H918" s="1"/>
    </row>
    <row r="919" spans="1:8" ht="15.75" customHeight="1">
      <c r="A919" s="29"/>
      <c r="B919" s="30"/>
      <c r="C919" s="30"/>
      <c r="D919" s="30"/>
      <c r="E919" s="30"/>
      <c r="F919" s="30"/>
      <c r="G919" s="30"/>
      <c r="H919" s="1"/>
    </row>
    <row r="920" spans="1:8" ht="15.75" customHeight="1">
      <c r="A920" s="29"/>
      <c r="B920" s="30"/>
      <c r="C920" s="30"/>
      <c r="D920" s="30"/>
      <c r="E920" s="30"/>
      <c r="F920" s="30"/>
      <c r="G920" s="30"/>
      <c r="H920" s="1"/>
    </row>
    <row r="921" spans="1:8" ht="15.75" customHeight="1">
      <c r="A921" s="29"/>
      <c r="B921" s="30"/>
      <c r="C921" s="30"/>
      <c r="D921" s="30"/>
      <c r="E921" s="30"/>
      <c r="F921" s="30"/>
      <c r="G921" s="30"/>
      <c r="H921" s="1"/>
    </row>
    <row r="922" spans="1:8" ht="15.75" customHeight="1">
      <c r="A922" s="29"/>
      <c r="B922" s="30"/>
      <c r="C922" s="30"/>
      <c r="D922" s="30"/>
      <c r="E922" s="30"/>
      <c r="F922" s="30"/>
      <c r="G922" s="30"/>
      <c r="H922" s="1"/>
    </row>
    <row r="923" spans="1:8" ht="15.75" customHeight="1">
      <c r="A923" s="29"/>
      <c r="B923" s="30"/>
      <c r="C923" s="30"/>
      <c r="D923" s="30"/>
      <c r="E923" s="30"/>
      <c r="F923" s="30"/>
      <c r="G923" s="30"/>
      <c r="H923" s="1"/>
    </row>
    <row r="924" spans="1:8" ht="15.75" customHeight="1">
      <c r="A924" s="29"/>
      <c r="B924" s="30"/>
      <c r="C924" s="30"/>
      <c r="D924" s="30"/>
      <c r="E924" s="30"/>
      <c r="F924" s="30"/>
      <c r="G924" s="30"/>
      <c r="H924" s="1"/>
    </row>
    <row r="925" spans="1:8" ht="15.75" customHeight="1">
      <c r="A925" s="29"/>
      <c r="B925" s="30"/>
      <c r="C925" s="30"/>
      <c r="D925" s="30"/>
      <c r="E925" s="30"/>
      <c r="F925" s="30"/>
      <c r="G925" s="30"/>
      <c r="H925" s="1"/>
    </row>
    <row r="926" spans="1:8" ht="15.75" customHeight="1">
      <c r="A926" s="29"/>
      <c r="B926" s="30"/>
      <c r="C926" s="30"/>
      <c r="D926" s="30"/>
      <c r="E926" s="30"/>
      <c r="F926" s="30"/>
      <c r="G926" s="30"/>
      <c r="H926" s="1"/>
    </row>
    <row r="927" spans="1:8" ht="15.75" customHeight="1">
      <c r="A927" s="29"/>
      <c r="B927" s="30"/>
      <c r="C927" s="30"/>
      <c r="D927" s="30"/>
      <c r="E927" s="30"/>
      <c r="F927" s="30"/>
      <c r="G927" s="30"/>
      <c r="H927" s="1"/>
    </row>
    <row r="928" spans="1:8" ht="15.75" customHeight="1">
      <c r="A928" s="29"/>
      <c r="B928" s="30"/>
      <c r="C928" s="30"/>
      <c r="D928" s="30"/>
      <c r="E928" s="30"/>
      <c r="F928" s="30"/>
      <c r="G928" s="30"/>
      <c r="H928" s="1"/>
    </row>
    <row r="929" spans="1:8" ht="15.75" customHeight="1">
      <c r="A929" s="29"/>
      <c r="B929" s="30"/>
      <c r="C929" s="30"/>
      <c r="D929" s="30"/>
      <c r="E929" s="30"/>
      <c r="F929" s="30"/>
      <c r="G929" s="30"/>
      <c r="H929" s="1"/>
    </row>
    <row r="930" spans="1:8" ht="15.75" customHeight="1">
      <c r="A930" s="29"/>
      <c r="B930" s="30"/>
      <c r="C930" s="30"/>
      <c r="D930" s="30"/>
      <c r="E930" s="30"/>
      <c r="F930" s="30"/>
      <c r="G930" s="30"/>
      <c r="H930" s="1"/>
    </row>
    <row r="931" spans="1:8" ht="15.75" customHeight="1">
      <c r="A931" s="29"/>
      <c r="B931" s="30"/>
      <c r="C931" s="30"/>
      <c r="D931" s="30"/>
      <c r="E931" s="30"/>
      <c r="F931" s="30"/>
      <c r="G931" s="30"/>
      <c r="H931" s="1"/>
    </row>
    <row r="932" spans="1:8" ht="15.75" customHeight="1">
      <c r="A932" s="29"/>
      <c r="B932" s="30"/>
      <c r="C932" s="30"/>
      <c r="D932" s="30"/>
      <c r="E932" s="30"/>
      <c r="F932" s="30"/>
      <c r="G932" s="30"/>
      <c r="H932" s="1"/>
    </row>
    <row r="933" spans="1:8" ht="15.75" customHeight="1">
      <c r="A933" s="29"/>
      <c r="B933" s="30"/>
      <c r="C933" s="30"/>
      <c r="D933" s="30"/>
      <c r="E933" s="30"/>
      <c r="F933" s="30"/>
      <c r="G933" s="30"/>
      <c r="H933" s="1"/>
    </row>
    <row r="934" spans="1:8" ht="15.75" customHeight="1">
      <c r="A934" s="29"/>
      <c r="B934" s="30"/>
      <c r="C934" s="30"/>
      <c r="D934" s="30"/>
      <c r="E934" s="30"/>
      <c r="F934" s="30"/>
      <c r="G934" s="30"/>
      <c r="H934" s="1"/>
    </row>
    <row r="935" spans="1:8" ht="15.75" customHeight="1">
      <c r="A935" s="29"/>
      <c r="B935" s="30"/>
      <c r="C935" s="30"/>
      <c r="D935" s="30"/>
      <c r="E935" s="30"/>
      <c r="F935" s="30"/>
      <c r="G935" s="30"/>
      <c r="H935" s="1"/>
    </row>
    <row r="936" spans="1:8" ht="15.75" customHeight="1">
      <c r="A936" s="29"/>
      <c r="B936" s="30"/>
      <c r="C936" s="30"/>
      <c r="D936" s="30"/>
      <c r="E936" s="30"/>
      <c r="F936" s="30"/>
      <c r="G936" s="30"/>
      <c r="H936" s="1"/>
    </row>
    <row r="937" spans="1:8" ht="15.75" customHeight="1">
      <c r="A937" s="29"/>
      <c r="B937" s="30"/>
      <c r="C937" s="30"/>
      <c r="D937" s="30"/>
      <c r="E937" s="30"/>
      <c r="F937" s="30"/>
      <c r="G937" s="30"/>
      <c r="H937" s="1"/>
    </row>
    <row r="938" spans="1:8" ht="15.75" customHeight="1">
      <c r="A938" s="29"/>
      <c r="B938" s="30"/>
      <c r="C938" s="30"/>
      <c r="D938" s="30"/>
      <c r="E938" s="30"/>
      <c r="F938" s="30"/>
      <c r="G938" s="30"/>
      <c r="H938" s="1"/>
    </row>
    <row r="939" spans="1:8" ht="15.75" customHeight="1">
      <c r="A939" s="29"/>
      <c r="B939" s="30"/>
      <c r="C939" s="30"/>
      <c r="D939" s="30"/>
      <c r="E939" s="30"/>
      <c r="F939" s="30"/>
      <c r="G939" s="30"/>
      <c r="H939" s="1"/>
    </row>
    <row r="940" spans="1:8" ht="15.75" customHeight="1">
      <c r="A940" s="29"/>
      <c r="B940" s="30"/>
      <c r="C940" s="30"/>
      <c r="D940" s="30"/>
      <c r="E940" s="30"/>
      <c r="F940" s="30"/>
      <c r="G940" s="30"/>
      <c r="H940" s="1"/>
    </row>
    <row r="941" spans="1:8" ht="15.75" customHeight="1">
      <c r="A941" s="29"/>
      <c r="B941" s="30"/>
      <c r="C941" s="30"/>
      <c r="D941" s="30"/>
      <c r="E941" s="30"/>
      <c r="F941" s="30"/>
      <c r="G941" s="30"/>
      <c r="H941" s="1"/>
    </row>
    <row r="942" spans="1:8" ht="15.75" customHeight="1">
      <c r="A942" s="29"/>
      <c r="B942" s="30"/>
      <c r="C942" s="30"/>
      <c r="D942" s="30"/>
      <c r="E942" s="30"/>
      <c r="F942" s="30"/>
      <c r="G942" s="30"/>
      <c r="H942" s="1"/>
    </row>
    <row r="943" spans="1:8" ht="15.75" customHeight="1">
      <c r="A943" s="29"/>
      <c r="B943" s="30"/>
      <c r="C943" s="30"/>
      <c r="D943" s="30"/>
      <c r="E943" s="30"/>
      <c r="F943" s="30"/>
      <c r="G943" s="30"/>
      <c r="H943" s="1"/>
    </row>
    <row r="944" spans="1:8" ht="15.75" customHeight="1">
      <c r="A944" s="29"/>
      <c r="B944" s="30"/>
      <c r="C944" s="30"/>
      <c r="D944" s="30"/>
      <c r="E944" s="30"/>
      <c r="F944" s="30"/>
      <c r="G944" s="30"/>
      <c r="H944" s="1"/>
    </row>
    <row r="945" spans="1:8" ht="15.75" customHeight="1">
      <c r="A945" s="29"/>
      <c r="B945" s="30"/>
      <c r="C945" s="30"/>
      <c r="D945" s="30"/>
      <c r="E945" s="30"/>
      <c r="F945" s="30"/>
      <c r="G945" s="30"/>
      <c r="H945" s="1"/>
    </row>
    <row r="946" spans="1:8" ht="15.75" customHeight="1">
      <c r="A946" s="29"/>
      <c r="B946" s="30"/>
      <c r="C946" s="30"/>
      <c r="D946" s="30"/>
      <c r="E946" s="30"/>
      <c r="F946" s="30"/>
      <c r="G946" s="30"/>
      <c r="H946" s="1"/>
    </row>
    <row r="947" spans="1:8" ht="15.75" customHeight="1">
      <c r="A947" s="29"/>
      <c r="B947" s="30"/>
      <c r="C947" s="30"/>
      <c r="D947" s="30"/>
      <c r="E947" s="30"/>
      <c r="F947" s="30"/>
      <c r="G947" s="30"/>
      <c r="H947" s="1"/>
    </row>
    <row r="948" spans="1:8" ht="15.75" customHeight="1">
      <c r="A948" s="29"/>
      <c r="B948" s="30"/>
      <c r="C948" s="30"/>
      <c r="D948" s="30"/>
      <c r="E948" s="30"/>
      <c r="F948" s="30"/>
      <c r="G948" s="30"/>
      <c r="H948" s="1"/>
    </row>
    <row r="949" spans="1:8" ht="15.75" customHeight="1">
      <c r="A949" s="29"/>
      <c r="B949" s="30"/>
      <c r="C949" s="30"/>
      <c r="D949" s="30"/>
      <c r="E949" s="30"/>
      <c r="F949" s="30"/>
      <c r="G949" s="30"/>
      <c r="H949" s="1"/>
    </row>
    <row r="950" spans="1:8" ht="15.75" customHeight="1">
      <c r="A950" s="29"/>
      <c r="B950" s="30"/>
      <c r="C950" s="30"/>
      <c r="D950" s="30"/>
      <c r="E950" s="30"/>
      <c r="F950" s="30"/>
      <c r="G950" s="30"/>
      <c r="H950" s="1"/>
    </row>
    <row r="951" spans="1:8" ht="15.75" customHeight="1">
      <c r="A951" s="29"/>
      <c r="B951" s="30"/>
      <c r="C951" s="30"/>
      <c r="D951" s="30"/>
      <c r="E951" s="30"/>
      <c r="F951" s="30"/>
      <c r="G951" s="30"/>
      <c r="H951" s="1"/>
    </row>
    <row r="952" spans="1:8" ht="15.75" customHeight="1">
      <c r="A952" s="29"/>
      <c r="B952" s="30"/>
      <c r="C952" s="30"/>
      <c r="D952" s="30"/>
      <c r="E952" s="30"/>
      <c r="F952" s="30"/>
      <c r="G952" s="30"/>
      <c r="H952" s="1"/>
    </row>
    <row r="953" spans="1:8" ht="15.75" customHeight="1">
      <c r="A953" s="29"/>
      <c r="B953" s="30"/>
      <c r="C953" s="30"/>
      <c r="D953" s="30"/>
      <c r="E953" s="30"/>
      <c r="F953" s="30"/>
      <c r="G953" s="30"/>
      <c r="H953" s="1"/>
    </row>
    <row r="954" spans="1:8" ht="15.75" customHeight="1">
      <c r="A954" s="29"/>
      <c r="B954" s="30"/>
      <c r="C954" s="30"/>
      <c r="D954" s="30"/>
      <c r="E954" s="30"/>
      <c r="F954" s="30"/>
      <c r="G954" s="30"/>
      <c r="H954" s="1"/>
    </row>
    <row r="955" spans="1:8" ht="15.75" customHeight="1">
      <c r="A955" s="29"/>
      <c r="B955" s="30"/>
      <c r="C955" s="30"/>
      <c r="D955" s="30"/>
      <c r="E955" s="30"/>
      <c r="F955" s="30"/>
      <c r="G955" s="30"/>
      <c r="H955" s="1"/>
    </row>
    <row r="956" spans="1:8" ht="15.75" customHeight="1">
      <c r="A956" s="29"/>
      <c r="B956" s="30"/>
      <c r="C956" s="30"/>
      <c r="D956" s="30"/>
      <c r="E956" s="30"/>
      <c r="F956" s="30"/>
      <c r="G956" s="30"/>
      <c r="H956" s="1"/>
    </row>
    <row r="957" spans="1:8" ht="15.75" customHeight="1">
      <c r="A957" s="29"/>
      <c r="B957" s="30"/>
      <c r="C957" s="30"/>
      <c r="D957" s="30"/>
      <c r="E957" s="30"/>
      <c r="F957" s="30"/>
      <c r="G957" s="30"/>
      <c r="H957" s="1"/>
    </row>
    <row r="958" spans="1:8" ht="15.75" customHeight="1">
      <c r="A958" s="29"/>
      <c r="B958" s="30"/>
      <c r="C958" s="30"/>
      <c r="D958" s="30"/>
      <c r="E958" s="30"/>
      <c r="F958" s="30"/>
      <c r="G958" s="30"/>
      <c r="H958" s="1"/>
    </row>
    <row r="959" spans="1:8" ht="15.75" customHeight="1">
      <c r="A959" s="29"/>
      <c r="B959" s="30"/>
      <c r="C959" s="30"/>
      <c r="D959" s="30"/>
      <c r="E959" s="30"/>
      <c r="F959" s="30"/>
      <c r="G959" s="30"/>
      <c r="H959" s="1"/>
    </row>
    <row r="960" spans="1:8" ht="15.75" customHeight="1">
      <c r="A960" s="29"/>
      <c r="B960" s="30"/>
      <c r="C960" s="30"/>
      <c r="D960" s="30"/>
      <c r="E960" s="30"/>
      <c r="F960" s="30"/>
      <c r="G960" s="30"/>
      <c r="H960" s="1"/>
    </row>
    <row r="961" spans="1:8" ht="15.75" customHeight="1">
      <c r="A961" s="29"/>
      <c r="B961" s="30"/>
      <c r="C961" s="30"/>
      <c r="D961" s="30"/>
      <c r="E961" s="30"/>
      <c r="F961" s="30"/>
      <c r="G961" s="30"/>
      <c r="H961" s="1"/>
    </row>
    <row r="962" spans="1:8" ht="15.75" customHeight="1">
      <c r="A962" s="29"/>
      <c r="B962" s="30"/>
      <c r="C962" s="30"/>
      <c r="D962" s="30"/>
      <c r="E962" s="30"/>
      <c r="F962" s="30"/>
      <c r="G962" s="30"/>
      <c r="H962" s="1"/>
    </row>
    <row r="963" spans="1:8" ht="15.75" customHeight="1">
      <c r="A963" s="29"/>
      <c r="B963" s="30"/>
      <c r="C963" s="30"/>
      <c r="D963" s="30"/>
      <c r="E963" s="30"/>
      <c r="F963" s="30"/>
      <c r="G963" s="30"/>
      <c r="H963" s="1"/>
    </row>
    <row r="964" spans="1:8" ht="15.75" customHeight="1">
      <c r="A964" s="29"/>
      <c r="B964" s="30"/>
      <c r="C964" s="30"/>
      <c r="D964" s="30"/>
      <c r="E964" s="30"/>
      <c r="F964" s="30"/>
      <c r="G964" s="30"/>
      <c r="H964" s="1"/>
    </row>
    <row r="965" spans="1:8" ht="15.75" customHeight="1">
      <c r="A965" s="29"/>
      <c r="B965" s="30"/>
      <c r="C965" s="30"/>
      <c r="D965" s="30"/>
      <c r="E965" s="30"/>
      <c r="F965" s="30"/>
      <c r="G965" s="30"/>
      <c r="H965" s="1"/>
    </row>
    <row r="966" spans="1:8" ht="15.75" customHeight="1">
      <c r="A966" s="29"/>
      <c r="B966" s="30"/>
      <c r="C966" s="30"/>
      <c r="D966" s="30"/>
      <c r="E966" s="30"/>
      <c r="F966" s="30"/>
      <c r="G966" s="30"/>
      <c r="H966" s="1"/>
    </row>
    <row r="967" spans="1:8" ht="15.75" customHeight="1">
      <c r="A967" s="29"/>
      <c r="B967" s="30"/>
      <c r="C967" s="30"/>
      <c r="D967" s="30"/>
      <c r="E967" s="30"/>
      <c r="F967" s="30"/>
      <c r="G967" s="30"/>
      <c r="H967" s="1"/>
    </row>
    <row r="968" spans="1:8" ht="15.75" customHeight="1">
      <c r="A968" s="29"/>
      <c r="B968" s="30"/>
      <c r="C968" s="30"/>
      <c r="D968" s="30"/>
      <c r="E968" s="30"/>
      <c r="F968" s="30"/>
      <c r="G968" s="30"/>
      <c r="H968" s="1"/>
    </row>
    <row r="969" spans="1:8" ht="15.75" customHeight="1">
      <c r="A969" s="29"/>
      <c r="B969" s="30"/>
      <c r="C969" s="30"/>
      <c r="D969" s="30"/>
      <c r="E969" s="30"/>
      <c r="F969" s="30"/>
      <c r="G969" s="30"/>
      <c r="H969" s="1"/>
    </row>
    <row r="970" spans="1:8" ht="15.75" customHeight="1">
      <c r="A970" s="29"/>
      <c r="B970" s="30"/>
      <c r="C970" s="30"/>
      <c r="D970" s="30"/>
      <c r="E970" s="30"/>
      <c r="F970" s="30"/>
      <c r="G970" s="30"/>
      <c r="H970" s="1"/>
    </row>
    <row r="971" spans="1:8" ht="15.75" customHeight="1">
      <c r="A971" s="29"/>
      <c r="B971" s="30"/>
      <c r="C971" s="30"/>
      <c r="D971" s="30"/>
      <c r="E971" s="30"/>
      <c r="F971" s="30"/>
      <c r="G971" s="30"/>
      <c r="H971" s="1"/>
    </row>
    <row r="972" spans="1:8" ht="15.75" customHeight="1">
      <c r="A972" s="29"/>
      <c r="B972" s="30"/>
      <c r="C972" s="30"/>
      <c r="D972" s="30"/>
      <c r="E972" s="30"/>
      <c r="F972" s="30"/>
      <c r="G972" s="30"/>
      <c r="H972" s="1"/>
    </row>
    <row r="973" spans="1:8" ht="15.75" customHeight="1">
      <c r="A973" s="29"/>
      <c r="B973" s="30"/>
      <c r="C973" s="30"/>
      <c r="D973" s="30"/>
      <c r="E973" s="30"/>
      <c r="F973" s="30"/>
      <c r="G973" s="30"/>
      <c r="H973" s="1"/>
    </row>
    <row r="974" spans="1:8" ht="15.75" customHeight="1">
      <c r="A974" s="29"/>
      <c r="B974" s="30"/>
      <c r="C974" s="30"/>
      <c r="D974" s="30"/>
      <c r="E974" s="30"/>
      <c r="F974" s="30"/>
      <c r="G974" s="30"/>
      <c r="H974" s="1"/>
    </row>
    <row r="975" spans="1:8" ht="15.75" customHeight="1">
      <c r="A975" s="29"/>
      <c r="B975" s="30"/>
      <c r="C975" s="30"/>
      <c r="D975" s="30"/>
      <c r="E975" s="30"/>
      <c r="F975" s="30"/>
      <c r="G975" s="30"/>
      <c r="H975" s="1"/>
    </row>
    <row r="976" spans="1:8" ht="15.75" customHeight="1">
      <c r="A976" s="29"/>
      <c r="B976" s="30"/>
      <c r="C976" s="30"/>
      <c r="D976" s="30"/>
      <c r="E976" s="30"/>
      <c r="F976" s="30"/>
      <c r="G976" s="30"/>
      <c r="H976" s="1"/>
    </row>
    <row r="977" spans="1:8" ht="15.75" customHeight="1">
      <c r="A977" s="29"/>
      <c r="B977" s="30"/>
      <c r="C977" s="30"/>
      <c r="D977" s="30"/>
      <c r="E977" s="30"/>
      <c r="F977" s="30"/>
      <c r="G977" s="30"/>
      <c r="H977" s="1"/>
    </row>
    <row r="978" spans="1:8" ht="15.75" customHeight="1">
      <c r="A978" s="29"/>
      <c r="B978" s="30"/>
      <c r="C978" s="30"/>
      <c r="D978" s="30"/>
      <c r="E978" s="30"/>
      <c r="F978" s="30"/>
      <c r="G978" s="30"/>
      <c r="H978" s="1"/>
    </row>
    <row r="979" spans="1:8" ht="15.75" customHeight="1">
      <c r="A979" s="29"/>
      <c r="B979" s="30"/>
      <c r="C979" s="30"/>
      <c r="D979" s="30"/>
      <c r="E979" s="30"/>
      <c r="F979" s="30"/>
      <c r="G979" s="30"/>
      <c r="H979" s="1"/>
    </row>
    <row r="980" spans="1:8" ht="15.75" customHeight="1">
      <c r="A980" s="29"/>
      <c r="B980" s="30"/>
      <c r="C980" s="30"/>
      <c r="D980" s="30"/>
      <c r="E980" s="30"/>
      <c r="F980" s="30"/>
      <c r="G980" s="30"/>
      <c r="H980" s="1"/>
    </row>
    <row r="981" spans="1:8" ht="15.75" customHeight="1">
      <c r="A981" s="29"/>
      <c r="B981" s="30"/>
      <c r="C981" s="30"/>
      <c r="D981" s="30"/>
      <c r="E981" s="30"/>
      <c r="F981" s="30"/>
      <c r="G981" s="30"/>
      <c r="H981" s="1"/>
    </row>
    <row r="982" spans="1:8" ht="15.75" customHeight="1">
      <c r="A982" s="29"/>
      <c r="B982" s="30"/>
      <c r="C982" s="30"/>
      <c r="D982" s="30"/>
      <c r="E982" s="30"/>
      <c r="F982" s="30"/>
      <c r="G982" s="30"/>
      <c r="H982" s="1"/>
    </row>
    <row r="983" spans="1:8" ht="15.75" customHeight="1">
      <c r="A983" s="29"/>
      <c r="B983" s="30"/>
      <c r="C983" s="30"/>
      <c r="D983" s="30"/>
      <c r="E983" s="30"/>
      <c r="F983" s="30"/>
      <c r="G983" s="30"/>
      <c r="H983" s="1"/>
    </row>
    <row r="984" spans="1:8" ht="15.75" customHeight="1">
      <c r="A984" s="29"/>
      <c r="B984" s="30"/>
      <c r="C984" s="30"/>
      <c r="D984" s="30"/>
      <c r="E984" s="30"/>
      <c r="F984" s="30"/>
      <c r="G984" s="30"/>
      <c r="H984" s="1"/>
    </row>
    <row r="985" spans="1:8" ht="15.75" customHeight="1">
      <c r="A985" s="29"/>
      <c r="B985" s="30"/>
      <c r="C985" s="30"/>
      <c r="D985" s="30"/>
      <c r="E985" s="30"/>
      <c r="F985" s="30"/>
      <c r="G985" s="30"/>
      <c r="H985" s="1"/>
    </row>
    <row r="986" spans="1:8" ht="15.75" customHeight="1">
      <c r="A986" s="29"/>
      <c r="B986" s="30"/>
      <c r="C986" s="30"/>
      <c r="D986" s="30"/>
      <c r="E986" s="30"/>
      <c r="F986" s="30"/>
      <c r="G986" s="30"/>
      <c r="H986" s="1"/>
    </row>
    <row r="987" spans="1:8" ht="15.75" customHeight="1">
      <c r="A987" s="29"/>
      <c r="B987" s="30"/>
      <c r="C987" s="30"/>
      <c r="D987" s="30"/>
      <c r="E987" s="30"/>
      <c r="F987" s="30"/>
      <c r="G987" s="30"/>
      <c r="H987" s="1"/>
    </row>
    <row r="988" spans="1:8" ht="15.75" customHeight="1">
      <c r="A988" s="29"/>
      <c r="B988" s="30"/>
      <c r="C988" s="30"/>
      <c r="D988" s="30"/>
      <c r="E988" s="30"/>
      <c r="F988" s="30"/>
      <c r="G988" s="30"/>
      <c r="H988" s="1"/>
    </row>
    <row r="989" spans="1:8" ht="15.75" customHeight="1">
      <c r="A989" s="29"/>
      <c r="B989" s="30"/>
      <c r="C989" s="30"/>
      <c r="D989" s="30"/>
      <c r="E989" s="30"/>
      <c r="F989" s="30"/>
      <c r="G989" s="30"/>
      <c r="H989" s="1"/>
    </row>
    <row r="990" spans="1:8" ht="15.75" customHeight="1">
      <c r="A990" s="29"/>
      <c r="B990" s="30"/>
      <c r="C990" s="30"/>
      <c r="D990" s="30"/>
      <c r="E990" s="30"/>
      <c r="F990" s="30"/>
      <c r="G990" s="30"/>
      <c r="H990" s="1"/>
    </row>
    <row r="991" spans="1:8" ht="15.75" customHeight="1">
      <c r="A991" s="29"/>
      <c r="B991" s="30"/>
      <c r="C991" s="30"/>
      <c r="D991" s="30"/>
      <c r="E991" s="30"/>
      <c r="F991" s="30"/>
      <c r="G991" s="30"/>
      <c r="H991" s="1"/>
    </row>
    <row r="992" spans="1:8" ht="15.75" customHeight="1">
      <c r="A992" s="29"/>
      <c r="B992" s="30"/>
      <c r="C992" s="30"/>
      <c r="D992" s="30"/>
      <c r="E992" s="30"/>
      <c r="F992" s="30"/>
      <c r="G992" s="30"/>
      <c r="H992" s="1"/>
    </row>
    <row r="993" spans="1:8" ht="15.75" customHeight="1">
      <c r="A993" s="29"/>
      <c r="B993" s="30"/>
      <c r="C993" s="30"/>
      <c r="D993" s="30"/>
      <c r="E993" s="30"/>
      <c r="F993" s="30"/>
      <c r="G993" s="30"/>
      <c r="H993" s="1"/>
    </row>
    <row r="994" spans="1:8" ht="15.75" customHeight="1">
      <c r="A994" s="29"/>
      <c r="B994" s="30"/>
      <c r="C994" s="30"/>
      <c r="D994" s="30"/>
      <c r="E994" s="30"/>
      <c r="F994" s="30"/>
      <c r="G994" s="30"/>
      <c r="H994" s="1"/>
    </row>
    <row r="995" spans="1:8" ht="15.75" customHeight="1">
      <c r="A995" s="29"/>
      <c r="B995" s="30"/>
      <c r="C995" s="30"/>
      <c r="D995" s="30"/>
      <c r="E995" s="30"/>
      <c r="F995" s="30"/>
      <c r="G995" s="30"/>
      <c r="H995" s="1"/>
    </row>
    <row r="996" spans="1:8" ht="15.75" customHeight="1">
      <c r="A996" s="29"/>
      <c r="B996" s="30"/>
      <c r="C996" s="30"/>
      <c r="D996" s="30"/>
      <c r="E996" s="30"/>
      <c r="F996" s="30"/>
      <c r="G996" s="30"/>
      <c r="H996" s="1"/>
    </row>
    <row r="997" spans="1:8" ht="15.75" customHeight="1">
      <c r="A997" s="29"/>
      <c r="B997" s="30"/>
      <c r="C997" s="30"/>
      <c r="D997" s="30"/>
      <c r="E997" s="30"/>
      <c r="F997" s="30"/>
      <c r="G997" s="30"/>
      <c r="H997" s="1"/>
    </row>
    <row r="998" spans="1:8" ht="15.75" customHeight="1">
      <c r="A998" s="29"/>
      <c r="B998" s="30"/>
      <c r="C998" s="30"/>
      <c r="D998" s="30"/>
      <c r="E998" s="30"/>
      <c r="F998" s="30"/>
      <c r="G998" s="30"/>
      <c r="H998" s="1"/>
    </row>
    <row r="999" spans="1:8" ht="15.75" customHeight="1">
      <c r="A999" s="29"/>
      <c r="B999" s="30"/>
      <c r="C999" s="30"/>
      <c r="D999" s="30"/>
      <c r="E999" s="30"/>
      <c r="F999" s="30"/>
      <c r="G999" s="30"/>
      <c r="H999" s="1"/>
    </row>
    <row r="1000" spans="1:8" ht="15.75" customHeight="1">
      <c r="A1000" s="29"/>
      <c r="B1000" s="30"/>
      <c r="C1000" s="30"/>
      <c r="D1000" s="30"/>
      <c r="E1000" s="30"/>
      <c r="F1000" s="30"/>
      <c r="G1000" s="30"/>
      <c r="H1000" s="1"/>
    </row>
  </sheetData>
  <mergeCells count="6">
    <mergeCell ref="A62:H62"/>
    <mergeCell ref="A2:H2"/>
    <mergeCell ref="A4:H4"/>
    <mergeCell ref="A5:H5"/>
    <mergeCell ref="A6:H6"/>
    <mergeCell ref="A7:H7"/>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baseColWidth="10" defaultColWidth="14.42578125" defaultRowHeight="15" customHeight="1"/>
  <cols>
    <col min="1" max="1" width="34.140625" customWidth="1"/>
    <col min="2" max="2" width="17.42578125" customWidth="1"/>
    <col min="3" max="3" width="12.140625" customWidth="1"/>
    <col min="4" max="5" width="14.7109375" customWidth="1"/>
    <col min="6" max="6" width="16.42578125" customWidth="1"/>
    <col min="7" max="7" width="19.140625" customWidth="1"/>
    <col min="8" max="8" width="8.85546875" customWidth="1"/>
    <col min="9" max="9" width="20.7109375" customWidth="1"/>
    <col min="10" max="26" width="8" customWidth="1"/>
  </cols>
  <sheetData>
    <row r="1" spans="1:26">
      <c r="A1" s="29"/>
      <c r="B1" s="30"/>
      <c r="C1" s="30"/>
      <c r="D1" s="30"/>
      <c r="E1" s="30"/>
      <c r="F1" s="1"/>
      <c r="G1" s="1"/>
    </row>
    <row r="2" spans="1:26">
      <c r="A2" s="1236" t="s">
        <v>1266</v>
      </c>
      <c r="B2" s="1231"/>
      <c r="C2" s="1231"/>
      <c r="D2" s="1231"/>
      <c r="E2" s="1231"/>
      <c r="F2" s="1231"/>
      <c r="G2" s="1231"/>
      <c r="H2" s="1232"/>
      <c r="I2" s="32"/>
      <c r="J2" s="32"/>
      <c r="K2" s="32"/>
      <c r="L2" s="32"/>
      <c r="M2" s="32"/>
      <c r="N2" s="32"/>
      <c r="O2" s="32"/>
      <c r="P2" s="32"/>
      <c r="Q2" s="32"/>
      <c r="R2" s="32"/>
      <c r="S2" s="32"/>
      <c r="T2" s="32"/>
      <c r="U2" s="32"/>
      <c r="V2" s="32"/>
      <c r="W2" s="32"/>
      <c r="X2" s="32"/>
      <c r="Y2" s="32"/>
      <c r="Z2" s="32"/>
    </row>
    <row r="3" spans="1:26" ht="15.75">
      <c r="A3" s="195"/>
      <c r="B3" s="195"/>
      <c r="C3" s="195"/>
      <c r="D3" s="195"/>
      <c r="E3" s="195"/>
      <c r="F3" s="195"/>
      <c r="G3" s="31"/>
      <c r="H3" s="32"/>
      <c r="I3" s="32"/>
      <c r="J3" s="32"/>
      <c r="K3" s="32"/>
      <c r="L3" s="32"/>
      <c r="M3" s="32"/>
      <c r="N3" s="32"/>
      <c r="O3" s="32"/>
      <c r="P3" s="32"/>
      <c r="Q3" s="32"/>
      <c r="R3" s="32"/>
      <c r="S3" s="32"/>
      <c r="T3" s="32"/>
      <c r="U3" s="32"/>
      <c r="V3" s="32"/>
      <c r="W3" s="32"/>
      <c r="X3" s="32"/>
      <c r="Y3" s="32"/>
      <c r="Z3" s="32"/>
    </row>
    <row r="4" spans="1:26">
      <c r="A4" s="1237" t="s">
        <v>1256</v>
      </c>
      <c r="B4" s="1231"/>
      <c r="C4" s="1231"/>
      <c r="D4" s="1231"/>
      <c r="E4" s="1231"/>
      <c r="F4" s="1231"/>
      <c r="G4" s="1231"/>
      <c r="H4" s="1232"/>
      <c r="I4" s="32"/>
      <c r="J4" s="32"/>
      <c r="K4" s="32"/>
      <c r="L4" s="32"/>
      <c r="M4" s="32"/>
      <c r="N4" s="32"/>
      <c r="O4" s="32"/>
      <c r="P4" s="32"/>
      <c r="Q4" s="32"/>
      <c r="R4" s="32"/>
      <c r="S4" s="32"/>
      <c r="T4" s="32"/>
      <c r="U4" s="32"/>
      <c r="V4" s="32"/>
      <c r="W4" s="32"/>
      <c r="X4" s="32"/>
      <c r="Y4" s="32"/>
      <c r="Z4" s="32"/>
    </row>
    <row r="5" spans="1:26">
      <c r="A5" s="1237" t="s">
        <v>1267</v>
      </c>
      <c r="B5" s="1231"/>
      <c r="C5" s="1231"/>
      <c r="D5" s="1231"/>
      <c r="E5" s="1231"/>
      <c r="F5" s="1231"/>
      <c r="G5" s="1231"/>
      <c r="H5" s="1232"/>
      <c r="I5" s="32"/>
      <c r="J5" s="32"/>
      <c r="K5" s="32"/>
      <c r="L5" s="32"/>
      <c r="M5" s="32"/>
      <c r="N5" s="32"/>
      <c r="O5" s="32"/>
      <c r="P5" s="32"/>
      <c r="Q5" s="32"/>
      <c r="R5" s="32"/>
      <c r="S5" s="32"/>
      <c r="T5" s="32"/>
      <c r="U5" s="32"/>
      <c r="V5" s="32"/>
      <c r="W5" s="32"/>
      <c r="X5" s="32"/>
      <c r="Y5" s="32"/>
      <c r="Z5" s="32"/>
    </row>
    <row r="6" spans="1:26" ht="51.75" customHeight="1">
      <c r="A6" s="1237" t="s">
        <v>1268</v>
      </c>
      <c r="B6" s="1231"/>
      <c r="C6" s="1231"/>
      <c r="D6" s="1231"/>
      <c r="E6" s="1231"/>
      <c r="F6" s="1231"/>
      <c r="G6" s="1231"/>
      <c r="H6" s="1232"/>
      <c r="I6" s="32"/>
      <c r="J6" s="32"/>
      <c r="K6" s="32"/>
      <c r="L6" s="32"/>
      <c r="M6" s="32"/>
      <c r="N6" s="32"/>
      <c r="O6" s="32"/>
      <c r="P6" s="32"/>
      <c r="Q6" s="32"/>
      <c r="R6" s="32"/>
      <c r="S6" s="32"/>
      <c r="T6" s="32"/>
      <c r="U6" s="32"/>
      <c r="V6" s="32"/>
      <c r="W6" s="32"/>
      <c r="X6" s="32"/>
      <c r="Y6" s="32"/>
      <c r="Z6" s="32"/>
    </row>
    <row r="7" spans="1:26" ht="157.5" customHeight="1">
      <c r="A7" s="1230" t="s">
        <v>1269</v>
      </c>
      <c r="B7" s="1231"/>
      <c r="C7" s="1231"/>
      <c r="D7" s="1231"/>
      <c r="E7" s="1231"/>
      <c r="F7" s="1231"/>
      <c r="G7" s="1231"/>
      <c r="H7" s="1232"/>
      <c r="I7" s="32"/>
      <c r="J7" s="32"/>
      <c r="K7" s="32"/>
      <c r="L7" s="32"/>
      <c r="M7" s="32"/>
      <c r="N7" s="32"/>
      <c r="O7" s="32"/>
      <c r="P7" s="32"/>
      <c r="Q7" s="32"/>
      <c r="R7" s="32"/>
      <c r="S7" s="32"/>
      <c r="T7" s="32"/>
      <c r="U7" s="32"/>
      <c r="V7" s="32"/>
      <c r="W7" s="32"/>
      <c r="X7" s="32"/>
      <c r="Y7" s="32"/>
      <c r="Z7" s="32"/>
    </row>
    <row r="8" spans="1:26" ht="17.25" customHeight="1">
      <c r="A8" s="1230" t="s">
        <v>1270</v>
      </c>
      <c r="B8" s="1231"/>
      <c r="C8" s="1231"/>
      <c r="D8" s="1231"/>
      <c r="E8" s="1231"/>
      <c r="F8" s="1231"/>
      <c r="G8" s="1231"/>
      <c r="H8" s="1232"/>
      <c r="I8" s="32"/>
      <c r="J8" s="32"/>
      <c r="K8" s="32"/>
      <c r="L8" s="32"/>
      <c r="M8" s="32"/>
      <c r="N8" s="32"/>
      <c r="O8" s="32"/>
      <c r="P8" s="32"/>
      <c r="Q8" s="32"/>
      <c r="R8" s="32"/>
      <c r="S8" s="32"/>
      <c r="T8" s="32"/>
      <c r="U8" s="32"/>
      <c r="V8" s="32"/>
      <c r="W8" s="32"/>
      <c r="X8" s="32"/>
      <c r="Y8" s="32"/>
      <c r="Z8" s="32"/>
    </row>
    <row r="9" spans="1:26">
      <c r="A9" s="33"/>
      <c r="B9" s="34"/>
      <c r="C9" s="34"/>
      <c r="D9" s="34"/>
      <c r="E9" s="34"/>
      <c r="F9" s="33"/>
      <c r="G9" s="31"/>
      <c r="H9" s="32"/>
      <c r="I9" s="32"/>
      <c r="J9" s="32"/>
      <c r="K9" s="32"/>
      <c r="L9" s="32"/>
      <c r="M9" s="32"/>
      <c r="N9" s="32"/>
      <c r="O9" s="32"/>
      <c r="P9" s="32"/>
      <c r="Q9" s="32"/>
      <c r="R9" s="32"/>
      <c r="S9" s="32"/>
      <c r="T9" s="32"/>
      <c r="U9" s="32"/>
      <c r="V9" s="32"/>
      <c r="W9" s="32"/>
      <c r="X9" s="32"/>
      <c r="Y9" s="32"/>
      <c r="Z9" s="32"/>
    </row>
    <row r="10" spans="1:26" ht="51" customHeight="1">
      <c r="A10" s="248" t="s">
        <v>1260</v>
      </c>
      <c r="B10" s="248" t="s">
        <v>9</v>
      </c>
      <c r="C10" s="248" t="s">
        <v>1261</v>
      </c>
      <c r="D10" s="248" t="s">
        <v>1262</v>
      </c>
      <c r="E10" s="248" t="s">
        <v>1263</v>
      </c>
      <c r="F10" s="248" t="s">
        <v>1264</v>
      </c>
      <c r="G10" s="35" t="s">
        <v>111</v>
      </c>
      <c r="H10" s="35" t="s">
        <v>1265</v>
      </c>
      <c r="I10" s="37" t="s">
        <v>113</v>
      </c>
    </row>
    <row r="11" spans="1:26">
      <c r="A11" s="115"/>
      <c r="B11" s="112"/>
      <c r="C11" s="112"/>
      <c r="D11" s="224"/>
      <c r="E11" s="224"/>
      <c r="F11" s="224"/>
      <c r="G11" s="224"/>
      <c r="H11" s="374"/>
      <c r="I11" s="114"/>
    </row>
    <row r="12" spans="1:26">
      <c r="A12" s="115"/>
      <c r="B12" s="112"/>
      <c r="C12" s="112"/>
      <c r="D12" s="224"/>
      <c r="E12" s="224"/>
      <c r="F12" s="224"/>
      <c r="G12" s="224"/>
      <c r="H12" s="374"/>
      <c r="I12" s="114"/>
    </row>
    <row r="13" spans="1:26">
      <c r="A13" s="115"/>
      <c r="B13" s="112"/>
      <c r="C13" s="112"/>
      <c r="D13" s="224"/>
      <c r="E13" s="224"/>
      <c r="F13" s="224"/>
      <c r="G13" s="224"/>
      <c r="H13" s="374"/>
      <c r="I13" s="114"/>
    </row>
    <row r="14" spans="1:26">
      <c r="A14" s="115"/>
      <c r="B14" s="112"/>
      <c r="C14" s="112"/>
      <c r="D14" s="224"/>
      <c r="E14" s="224"/>
      <c r="F14" s="224"/>
      <c r="G14" s="224"/>
      <c r="H14" s="374"/>
      <c r="I14" s="114"/>
    </row>
    <row r="15" spans="1:26">
      <c r="A15" s="115"/>
      <c r="B15" s="112"/>
      <c r="C15" s="112"/>
      <c r="D15" s="224"/>
      <c r="E15" s="224"/>
      <c r="F15" s="224"/>
      <c r="G15" s="224"/>
      <c r="H15" s="374"/>
      <c r="I15" s="114"/>
    </row>
    <row r="16" spans="1:26">
      <c r="A16" s="115"/>
      <c r="B16" s="112"/>
      <c r="C16" s="112"/>
      <c r="D16" s="224"/>
      <c r="E16" s="224"/>
      <c r="F16" s="224"/>
      <c r="G16" s="224"/>
      <c r="H16" s="374"/>
      <c r="I16" s="114"/>
    </row>
    <row r="17" spans="1:9">
      <c r="A17" s="115"/>
      <c r="B17" s="112"/>
      <c r="C17" s="112"/>
      <c r="D17" s="224"/>
      <c r="E17" s="224"/>
      <c r="F17" s="224"/>
      <c r="G17" s="224"/>
      <c r="H17" s="374"/>
      <c r="I17" s="114"/>
    </row>
    <row r="18" spans="1:9">
      <c r="A18" s="115"/>
      <c r="B18" s="112"/>
      <c r="C18" s="112"/>
      <c r="D18" s="224"/>
      <c r="E18" s="224"/>
      <c r="F18" s="224"/>
      <c r="G18" s="224"/>
      <c r="H18" s="374"/>
      <c r="I18" s="114"/>
    </row>
    <row r="19" spans="1:9">
      <c r="A19" s="115"/>
      <c r="B19" s="112"/>
      <c r="C19" s="112"/>
      <c r="D19" s="224"/>
      <c r="E19" s="224"/>
      <c r="F19" s="224"/>
      <c r="G19" s="224"/>
      <c r="H19" s="374"/>
      <c r="I19" s="114"/>
    </row>
    <row r="20" spans="1:9">
      <c r="A20" s="115"/>
      <c r="B20" s="112"/>
      <c r="C20" s="112"/>
      <c r="D20" s="224"/>
      <c r="E20" s="224"/>
      <c r="F20" s="224"/>
      <c r="G20" s="224"/>
      <c r="H20" s="374"/>
      <c r="I20" s="114"/>
    </row>
    <row r="21" spans="1:9" ht="15.75" customHeight="1">
      <c r="A21" s="115"/>
      <c r="B21" s="112"/>
      <c r="C21" s="112"/>
      <c r="D21" s="224"/>
      <c r="E21" s="224"/>
      <c r="F21" s="224"/>
      <c r="G21" s="224"/>
      <c r="H21" s="374"/>
      <c r="I21" s="114"/>
    </row>
    <row r="22" spans="1:9" ht="15.75" customHeight="1">
      <c r="A22" s="115"/>
      <c r="B22" s="112"/>
      <c r="C22" s="112"/>
      <c r="D22" s="224"/>
      <c r="E22" s="224"/>
      <c r="F22" s="224"/>
      <c r="G22" s="224"/>
      <c r="H22" s="374"/>
      <c r="I22" s="114"/>
    </row>
    <row r="23" spans="1:9" ht="15.75" customHeight="1">
      <c r="A23" s="115"/>
      <c r="B23" s="112"/>
      <c r="C23" s="112"/>
      <c r="D23" s="224"/>
      <c r="E23" s="224"/>
      <c r="F23" s="224"/>
      <c r="G23" s="224"/>
      <c r="H23" s="374"/>
      <c r="I23" s="114"/>
    </row>
    <row r="24" spans="1:9" ht="15.75" customHeight="1">
      <c r="A24" s="115"/>
      <c r="B24" s="112"/>
      <c r="C24" s="112"/>
      <c r="D24" s="224"/>
      <c r="E24" s="224"/>
      <c r="F24" s="224"/>
      <c r="G24" s="224"/>
      <c r="H24" s="374"/>
      <c r="I24" s="114"/>
    </row>
    <row r="25" spans="1:9" ht="15.75" customHeight="1">
      <c r="A25" s="115"/>
      <c r="B25" s="112"/>
      <c r="C25" s="112"/>
      <c r="D25" s="224"/>
      <c r="E25" s="224"/>
      <c r="F25" s="224"/>
      <c r="G25" s="224"/>
      <c r="H25" s="374"/>
      <c r="I25" s="114"/>
    </row>
    <row r="26" spans="1:9" ht="15.75" customHeight="1">
      <c r="A26" s="115"/>
      <c r="B26" s="112"/>
      <c r="C26" s="112"/>
      <c r="D26" s="224"/>
      <c r="E26" s="224"/>
      <c r="F26" s="224"/>
      <c r="G26" s="224"/>
      <c r="H26" s="374"/>
      <c r="I26" s="114"/>
    </row>
    <row r="27" spans="1:9" ht="15.75" customHeight="1">
      <c r="A27" s="115"/>
      <c r="B27" s="112"/>
      <c r="C27" s="112"/>
      <c r="D27" s="224"/>
      <c r="E27" s="224"/>
      <c r="F27" s="224"/>
      <c r="G27" s="224"/>
      <c r="H27" s="374"/>
      <c r="I27" s="114"/>
    </row>
    <row r="28" spans="1:9" ht="15.75" customHeight="1">
      <c r="A28" s="115"/>
      <c r="B28" s="112"/>
      <c r="C28" s="112"/>
      <c r="D28" s="224"/>
      <c r="E28" s="224"/>
      <c r="F28" s="224"/>
      <c r="G28" s="224"/>
      <c r="H28" s="374"/>
      <c r="I28" s="114"/>
    </row>
    <row r="29" spans="1:9" ht="15.75" customHeight="1">
      <c r="A29" s="115"/>
      <c r="B29" s="112"/>
      <c r="C29" s="112"/>
      <c r="D29" s="224"/>
      <c r="E29" s="224"/>
      <c r="F29" s="224"/>
      <c r="G29" s="224"/>
      <c r="H29" s="374"/>
      <c r="I29" s="114"/>
    </row>
    <row r="30" spans="1:9" ht="15.75" customHeight="1">
      <c r="A30" s="115"/>
      <c r="B30" s="112"/>
      <c r="C30" s="112"/>
      <c r="D30" s="224"/>
      <c r="E30" s="224"/>
      <c r="F30" s="224"/>
      <c r="G30" s="224"/>
      <c r="H30" s="374"/>
      <c r="I30" s="114"/>
    </row>
    <row r="31" spans="1:9" ht="15.75" customHeight="1">
      <c r="A31" s="115"/>
      <c r="B31" s="112"/>
      <c r="C31" s="112"/>
      <c r="D31" s="224"/>
      <c r="E31" s="224"/>
      <c r="F31" s="224"/>
      <c r="G31" s="224"/>
      <c r="H31" s="374"/>
      <c r="I31" s="114"/>
    </row>
    <row r="32" spans="1:9" ht="15.75" customHeight="1">
      <c r="A32" s="115"/>
      <c r="B32" s="112"/>
      <c r="C32" s="112"/>
      <c r="D32" s="224"/>
      <c r="E32" s="224"/>
      <c r="F32" s="224"/>
      <c r="G32" s="224"/>
      <c r="H32" s="374"/>
      <c r="I32" s="114"/>
    </row>
    <row r="33" spans="1:9" ht="15.75" customHeight="1">
      <c r="A33" s="115"/>
      <c r="B33" s="112"/>
      <c r="C33" s="112"/>
      <c r="D33" s="224"/>
      <c r="E33" s="224"/>
      <c r="F33" s="224"/>
      <c r="G33" s="224"/>
      <c r="H33" s="374"/>
      <c r="I33" s="114"/>
    </row>
    <row r="34" spans="1:9" ht="15.75" customHeight="1">
      <c r="A34" s="115"/>
      <c r="B34" s="112"/>
      <c r="C34" s="112"/>
      <c r="D34" s="224"/>
      <c r="E34" s="224"/>
      <c r="F34" s="224"/>
      <c r="G34" s="224"/>
      <c r="H34" s="374"/>
      <c r="I34" s="114"/>
    </row>
    <row r="35" spans="1:9" ht="15.75" customHeight="1">
      <c r="A35" s="115"/>
      <c r="B35" s="112"/>
      <c r="C35" s="112"/>
      <c r="D35" s="224"/>
      <c r="E35" s="224"/>
      <c r="F35" s="224"/>
      <c r="G35" s="224"/>
      <c r="H35" s="374"/>
      <c r="I35" s="114"/>
    </row>
    <row r="36" spans="1:9" ht="15.75" customHeight="1">
      <c r="A36" s="115"/>
      <c r="B36" s="112"/>
      <c r="C36" s="112"/>
      <c r="D36" s="224"/>
      <c r="E36" s="224"/>
      <c r="F36" s="224"/>
      <c r="G36" s="224"/>
      <c r="H36" s="374"/>
      <c r="I36" s="114"/>
    </row>
    <row r="37" spans="1:9" ht="15.75" customHeight="1">
      <c r="A37" s="115"/>
      <c r="B37" s="112"/>
      <c r="C37" s="112"/>
      <c r="D37" s="224"/>
      <c r="E37" s="224"/>
      <c r="F37" s="224"/>
      <c r="G37" s="224"/>
      <c r="H37" s="374"/>
      <c r="I37" s="114"/>
    </row>
    <row r="38" spans="1:9" ht="15.75" customHeight="1">
      <c r="A38" s="115"/>
      <c r="B38" s="112"/>
      <c r="C38" s="112"/>
      <c r="D38" s="224"/>
      <c r="E38" s="224"/>
      <c r="F38" s="224"/>
      <c r="G38" s="224"/>
      <c r="H38" s="374"/>
      <c r="I38" s="114"/>
    </row>
    <row r="39" spans="1:9" ht="15.75" customHeight="1">
      <c r="A39" s="115"/>
      <c r="B39" s="112"/>
      <c r="C39" s="112"/>
      <c r="D39" s="224"/>
      <c r="E39" s="224"/>
      <c r="F39" s="224"/>
      <c r="G39" s="224"/>
      <c r="H39" s="374"/>
      <c r="I39" s="114"/>
    </row>
    <row r="40" spans="1:9" ht="15.75" customHeight="1">
      <c r="A40" s="115"/>
      <c r="B40" s="112"/>
      <c r="C40" s="112"/>
      <c r="D40" s="224"/>
      <c r="E40" s="224"/>
      <c r="F40" s="224"/>
      <c r="G40" s="224"/>
      <c r="H40" s="374"/>
      <c r="I40" s="114"/>
    </row>
    <row r="41" spans="1:9" ht="15.75" customHeight="1">
      <c r="A41" s="115"/>
      <c r="B41" s="112"/>
      <c r="C41" s="112"/>
      <c r="D41" s="224"/>
      <c r="E41" s="224"/>
      <c r="F41" s="224"/>
      <c r="G41" s="224"/>
      <c r="H41" s="374"/>
      <c r="I41" s="114"/>
    </row>
    <row r="42" spans="1:9" ht="15.75" customHeight="1">
      <c r="A42" s="115"/>
      <c r="B42" s="112"/>
      <c r="C42" s="112"/>
      <c r="D42" s="224"/>
      <c r="E42" s="224"/>
      <c r="F42" s="224"/>
      <c r="G42" s="224"/>
      <c r="H42" s="374"/>
      <c r="I42" s="114"/>
    </row>
    <row r="43" spans="1:9" ht="15.75" customHeight="1">
      <c r="A43" s="115"/>
      <c r="B43" s="112"/>
      <c r="C43" s="112"/>
      <c r="D43" s="224"/>
      <c r="E43" s="224"/>
      <c r="F43" s="224"/>
      <c r="G43" s="224"/>
      <c r="H43" s="374"/>
      <c r="I43" s="114"/>
    </row>
    <row r="44" spans="1:9" ht="15.75" customHeight="1">
      <c r="A44" s="115"/>
      <c r="B44" s="112"/>
      <c r="C44" s="112"/>
      <c r="D44" s="224"/>
      <c r="E44" s="224"/>
      <c r="F44" s="224"/>
      <c r="G44" s="224"/>
      <c r="H44" s="374"/>
      <c r="I44" s="114"/>
    </row>
    <row r="45" spans="1:9" ht="15.75" customHeight="1">
      <c r="A45" s="115"/>
      <c r="B45" s="112"/>
      <c r="C45" s="112"/>
      <c r="D45" s="224"/>
      <c r="E45" s="224"/>
      <c r="F45" s="224"/>
      <c r="G45" s="224"/>
      <c r="H45" s="374"/>
      <c r="I45" s="114"/>
    </row>
    <row r="46" spans="1:9" ht="15.75" customHeight="1">
      <c r="A46" s="115"/>
      <c r="B46" s="112"/>
      <c r="C46" s="112"/>
      <c r="D46" s="224"/>
      <c r="E46" s="224"/>
      <c r="F46" s="224"/>
      <c r="G46" s="224"/>
      <c r="H46" s="374"/>
      <c r="I46" s="114"/>
    </row>
    <row r="47" spans="1:9" ht="15.75" customHeight="1">
      <c r="A47" s="115"/>
      <c r="B47" s="112"/>
      <c r="C47" s="112"/>
      <c r="D47" s="224"/>
      <c r="E47" s="224"/>
      <c r="F47" s="224"/>
      <c r="G47" s="224"/>
      <c r="H47" s="374"/>
      <c r="I47" s="114"/>
    </row>
    <row r="48" spans="1:9" ht="15.75" customHeight="1">
      <c r="A48" s="115"/>
      <c r="B48" s="112"/>
      <c r="C48" s="112"/>
      <c r="D48" s="224"/>
      <c r="E48" s="224"/>
      <c r="F48" s="224"/>
      <c r="G48" s="224"/>
      <c r="H48" s="374"/>
      <c r="I48" s="114"/>
    </row>
    <row r="49" spans="1:9" ht="15.75" customHeight="1">
      <c r="A49" s="115"/>
      <c r="B49" s="112"/>
      <c r="C49" s="112"/>
      <c r="D49" s="224"/>
      <c r="E49" s="224"/>
      <c r="F49" s="224"/>
      <c r="G49" s="224"/>
      <c r="H49" s="374"/>
      <c r="I49" s="114"/>
    </row>
    <row r="50" spans="1:9" ht="15.75" customHeight="1">
      <c r="A50" s="115"/>
      <c r="B50" s="112"/>
      <c r="C50" s="112"/>
      <c r="D50" s="224"/>
      <c r="E50" s="224"/>
      <c r="F50" s="224"/>
      <c r="G50" s="224"/>
      <c r="H50" s="374"/>
      <c r="I50" s="114"/>
    </row>
    <row r="51" spans="1:9" ht="15.75" customHeight="1">
      <c r="A51" s="115"/>
      <c r="B51" s="112"/>
      <c r="C51" s="112"/>
      <c r="D51" s="224"/>
      <c r="E51" s="224"/>
      <c r="F51" s="224"/>
      <c r="G51" s="224"/>
      <c r="H51" s="374"/>
      <c r="I51" s="114"/>
    </row>
    <row r="52" spans="1:9" ht="15.75" customHeight="1">
      <c r="A52" s="115"/>
      <c r="B52" s="112"/>
      <c r="C52" s="112"/>
      <c r="D52" s="224"/>
      <c r="E52" s="224"/>
      <c r="F52" s="224"/>
      <c r="G52" s="224"/>
      <c r="H52" s="374"/>
      <c r="I52" s="114"/>
    </row>
    <row r="53" spans="1:9" ht="15.75" customHeight="1">
      <c r="A53" s="115"/>
      <c r="B53" s="112"/>
      <c r="C53" s="112"/>
      <c r="D53" s="224"/>
      <c r="E53" s="224"/>
      <c r="F53" s="224"/>
      <c r="G53" s="224"/>
      <c r="H53" s="374"/>
      <c r="I53" s="114"/>
    </row>
    <row r="54" spans="1:9" ht="15.75" customHeight="1">
      <c r="A54" s="115"/>
      <c r="B54" s="112"/>
      <c r="C54" s="112"/>
      <c r="D54" s="224"/>
      <c r="E54" s="224"/>
      <c r="F54" s="224"/>
      <c r="G54" s="224"/>
      <c r="H54" s="374"/>
      <c r="I54" s="114"/>
    </row>
    <row r="55" spans="1:9" ht="15.75" customHeight="1">
      <c r="A55" s="115"/>
      <c r="B55" s="112"/>
      <c r="C55" s="112"/>
      <c r="D55" s="224"/>
      <c r="E55" s="224"/>
      <c r="F55" s="224"/>
      <c r="G55" s="224"/>
      <c r="H55" s="374"/>
      <c r="I55" s="114"/>
    </row>
    <row r="56" spans="1:9" ht="15.75" customHeight="1">
      <c r="A56" s="379"/>
      <c r="B56" s="380"/>
      <c r="C56" s="343"/>
      <c r="D56" s="381"/>
      <c r="E56" s="381"/>
      <c r="F56" s="381"/>
      <c r="G56" s="382"/>
      <c r="H56" s="383"/>
      <c r="I56" s="114"/>
    </row>
    <row r="57" spans="1:9" ht="15.75" customHeight="1">
      <c r="A57" s="379"/>
      <c r="B57" s="380"/>
      <c r="C57" s="343"/>
      <c r="D57" s="224"/>
      <c r="E57" s="224"/>
      <c r="F57" s="224"/>
      <c r="G57" s="385"/>
      <c r="H57" s="374"/>
      <c r="I57" s="114"/>
    </row>
    <row r="58" spans="1:9" ht="15.75" customHeight="1">
      <c r="A58" s="379"/>
      <c r="B58" s="380"/>
      <c r="C58" s="343"/>
      <c r="D58" s="224"/>
      <c r="E58" s="224"/>
      <c r="F58" s="224"/>
      <c r="G58" s="385"/>
      <c r="H58" s="374"/>
      <c r="I58" s="114"/>
    </row>
    <row r="59" spans="1:9" ht="15.75" customHeight="1">
      <c r="A59" s="379"/>
      <c r="B59" s="380"/>
      <c r="C59" s="343"/>
      <c r="D59" s="343"/>
      <c r="E59" s="343"/>
      <c r="F59" s="343"/>
      <c r="G59" s="386"/>
      <c r="H59" s="387"/>
      <c r="I59" s="114"/>
    </row>
    <row r="60" spans="1:9" ht="15.75" customHeight="1">
      <c r="A60" s="379"/>
      <c r="B60" s="380"/>
      <c r="C60" s="343"/>
      <c r="D60" s="343"/>
      <c r="E60" s="343"/>
      <c r="F60" s="343"/>
      <c r="G60" s="386"/>
      <c r="H60" s="387"/>
      <c r="I60" s="114"/>
    </row>
    <row r="61" spans="1:9" ht="15.75" customHeight="1">
      <c r="A61" s="119" t="s">
        <v>83</v>
      </c>
      <c r="B61" s="30"/>
      <c r="C61" s="30"/>
      <c r="D61" s="30"/>
      <c r="E61" s="30"/>
      <c r="F61" s="30"/>
      <c r="G61" s="34"/>
      <c r="H61" s="375">
        <f>SUM(H11:H60)</f>
        <v>0</v>
      </c>
    </row>
    <row r="62" spans="1:9" ht="15.75" customHeight="1">
      <c r="A62" s="29"/>
      <c r="B62" s="30"/>
      <c r="C62" s="30"/>
      <c r="D62" s="30"/>
      <c r="E62" s="30"/>
      <c r="F62" s="30"/>
      <c r="G62" s="30"/>
      <c r="H62" s="1"/>
    </row>
    <row r="63" spans="1:9" ht="15.75" customHeight="1">
      <c r="A63" s="1246" t="s">
        <v>187</v>
      </c>
      <c r="B63" s="1234"/>
      <c r="C63" s="1234"/>
      <c r="D63" s="1234"/>
      <c r="E63" s="1234"/>
      <c r="F63" s="1234"/>
      <c r="G63" s="1234"/>
      <c r="H63" s="1235"/>
    </row>
    <row r="64" spans="1:9" ht="15.75" customHeight="1">
      <c r="A64" s="29"/>
      <c r="B64" s="30"/>
      <c r="C64" s="30"/>
      <c r="D64" s="30"/>
      <c r="E64" s="30"/>
      <c r="F64" s="30"/>
      <c r="G64" s="30"/>
      <c r="H64" s="1"/>
    </row>
    <row r="65" spans="1:7" ht="15.75" customHeight="1">
      <c r="A65" s="29"/>
      <c r="B65" s="30"/>
      <c r="C65" s="30"/>
      <c r="D65" s="30"/>
      <c r="E65" s="30"/>
      <c r="F65" s="1"/>
      <c r="G65" s="1"/>
    </row>
    <row r="66" spans="1:7" ht="15.75" customHeight="1">
      <c r="A66" s="29"/>
      <c r="B66" s="30"/>
      <c r="C66" s="30"/>
      <c r="D66" s="30"/>
      <c r="E66" s="30"/>
      <c r="F66" s="1"/>
      <c r="G66" s="1"/>
    </row>
    <row r="67" spans="1:7" ht="15.75" customHeight="1">
      <c r="A67" s="29"/>
      <c r="B67" s="30"/>
      <c r="C67" s="30"/>
      <c r="D67" s="30"/>
      <c r="E67" s="30"/>
      <c r="F67" s="1"/>
      <c r="G67" s="1"/>
    </row>
    <row r="68" spans="1:7" ht="15.75" customHeight="1">
      <c r="A68" s="29"/>
      <c r="B68" s="30"/>
      <c r="C68" s="30"/>
      <c r="D68" s="30"/>
      <c r="E68" s="30"/>
      <c r="F68" s="1"/>
      <c r="G68" s="1"/>
    </row>
    <row r="69" spans="1:7" ht="15.75" customHeight="1">
      <c r="A69" s="29"/>
      <c r="B69" s="30"/>
      <c r="C69" s="30"/>
      <c r="D69" s="30"/>
      <c r="E69" s="30"/>
      <c r="F69" s="1"/>
      <c r="G69" s="1"/>
    </row>
    <row r="70" spans="1:7" ht="15.75" customHeight="1">
      <c r="A70" s="29"/>
      <c r="B70" s="30"/>
      <c r="C70" s="30"/>
      <c r="D70" s="30"/>
      <c r="E70" s="30"/>
      <c r="F70" s="1"/>
      <c r="G70" s="1"/>
    </row>
    <row r="71" spans="1:7" ht="15.75" customHeight="1">
      <c r="A71" s="29"/>
      <c r="B71" s="30"/>
      <c r="C71" s="30"/>
      <c r="D71" s="30"/>
      <c r="E71" s="30"/>
      <c r="F71" s="1"/>
      <c r="G71" s="1"/>
    </row>
    <row r="72" spans="1:7" ht="15.75" customHeight="1">
      <c r="A72" s="29"/>
      <c r="B72" s="30"/>
      <c r="C72" s="30"/>
      <c r="D72" s="30"/>
      <c r="E72" s="30"/>
      <c r="F72" s="1"/>
      <c r="G72" s="1"/>
    </row>
    <row r="73" spans="1:7" ht="15.75" customHeight="1">
      <c r="A73" s="29"/>
      <c r="B73" s="30"/>
      <c r="C73" s="30"/>
      <c r="D73" s="30"/>
      <c r="E73" s="30"/>
      <c r="F73" s="1"/>
      <c r="G73" s="1"/>
    </row>
    <row r="74" spans="1:7" ht="15.75" customHeight="1">
      <c r="A74" s="29"/>
      <c r="B74" s="30"/>
      <c r="C74" s="30"/>
      <c r="D74" s="30"/>
      <c r="E74" s="30"/>
      <c r="F74" s="1"/>
      <c r="G74" s="1"/>
    </row>
    <row r="75" spans="1:7" ht="15.75" customHeight="1">
      <c r="A75" s="29"/>
      <c r="B75" s="30"/>
      <c r="C75" s="30"/>
      <c r="D75" s="30"/>
      <c r="E75" s="30"/>
      <c r="F75" s="1"/>
      <c r="G75" s="1"/>
    </row>
    <row r="76" spans="1:7" ht="15.75" customHeight="1">
      <c r="A76" s="29"/>
      <c r="B76" s="30"/>
      <c r="C76" s="30"/>
      <c r="D76" s="30"/>
      <c r="E76" s="30"/>
      <c r="F76" s="1"/>
      <c r="G76" s="1"/>
    </row>
    <row r="77" spans="1:7" ht="15.75" customHeight="1">
      <c r="A77" s="29"/>
      <c r="B77" s="30"/>
      <c r="C77" s="30"/>
      <c r="D77" s="30"/>
      <c r="E77" s="30"/>
      <c r="F77" s="1"/>
      <c r="G77" s="1"/>
    </row>
    <row r="78" spans="1:7" ht="15.75" customHeight="1">
      <c r="A78" s="29"/>
      <c r="B78" s="30"/>
      <c r="C78" s="30"/>
      <c r="D78" s="30"/>
      <c r="E78" s="30"/>
      <c r="F78" s="1"/>
      <c r="G78" s="1"/>
    </row>
    <row r="79" spans="1:7" ht="15.75" customHeight="1">
      <c r="A79" s="29"/>
      <c r="B79" s="30"/>
      <c r="C79" s="30"/>
      <c r="D79" s="30"/>
      <c r="E79" s="30"/>
      <c r="F79" s="1"/>
      <c r="G79" s="1"/>
    </row>
    <row r="80" spans="1:7" ht="15.75" customHeight="1">
      <c r="A80" s="29"/>
      <c r="B80" s="30"/>
      <c r="C80" s="30"/>
      <c r="D80" s="30"/>
      <c r="E80" s="30"/>
      <c r="F80" s="1"/>
      <c r="G80" s="1"/>
    </row>
    <row r="81" spans="1:7" ht="15.75" customHeight="1">
      <c r="A81" s="29"/>
      <c r="B81" s="30"/>
      <c r="C81" s="30"/>
      <c r="D81" s="30"/>
      <c r="E81" s="30"/>
      <c r="F81" s="1"/>
      <c r="G81" s="1"/>
    </row>
    <row r="82" spans="1:7" ht="15.75" customHeight="1">
      <c r="A82" s="29"/>
      <c r="B82" s="30"/>
      <c r="C82" s="30"/>
      <c r="D82" s="30"/>
      <c r="E82" s="30"/>
      <c r="F82" s="1"/>
      <c r="G82" s="1"/>
    </row>
    <row r="83" spans="1:7" ht="15.75" customHeight="1">
      <c r="A83" s="29"/>
      <c r="B83" s="30"/>
      <c r="C83" s="30"/>
      <c r="D83" s="30"/>
      <c r="E83" s="30"/>
      <c r="F83" s="1"/>
      <c r="G83" s="1"/>
    </row>
    <row r="84" spans="1:7" ht="15.75" customHeight="1">
      <c r="A84" s="29"/>
      <c r="B84" s="30"/>
      <c r="C84" s="30"/>
      <c r="D84" s="30"/>
      <c r="E84" s="30"/>
      <c r="F84" s="1"/>
      <c r="G84" s="1"/>
    </row>
    <row r="85" spans="1:7" ht="15.75" customHeight="1">
      <c r="A85" s="29"/>
      <c r="B85" s="30"/>
      <c r="C85" s="30"/>
      <c r="D85" s="30"/>
      <c r="E85" s="30"/>
      <c r="F85" s="1"/>
      <c r="G85" s="1"/>
    </row>
    <row r="86" spans="1:7" ht="15.75" customHeight="1">
      <c r="A86" s="29"/>
      <c r="B86" s="30"/>
      <c r="C86" s="30"/>
      <c r="D86" s="30"/>
      <c r="E86" s="30"/>
      <c r="F86" s="1"/>
      <c r="G86" s="1"/>
    </row>
    <row r="87" spans="1:7" ht="15.75" customHeight="1">
      <c r="A87" s="29"/>
      <c r="B87" s="30"/>
      <c r="C87" s="30"/>
      <c r="D87" s="30"/>
      <c r="E87" s="30"/>
      <c r="F87" s="1"/>
      <c r="G87" s="1"/>
    </row>
    <row r="88" spans="1:7" ht="15.75" customHeight="1">
      <c r="A88" s="29"/>
      <c r="B88" s="30"/>
      <c r="C88" s="30"/>
      <c r="D88" s="30"/>
      <c r="E88" s="30"/>
      <c r="F88" s="1"/>
      <c r="G88" s="1"/>
    </row>
    <row r="89" spans="1:7" ht="15.75" customHeight="1">
      <c r="A89" s="29"/>
      <c r="B89" s="30"/>
      <c r="C89" s="30"/>
      <c r="D89" s="30"/>
      <c r="E89" s="30"/>
      <c r="F89" s="1"/>
      <c r="G89" s="1"/>
    </row>
    <row r="90" spans="1:7" ht="15.75" customHeight="1">
      <c r="A90" s="29"/>
      <c r="B90" s="30"/>
      <c r="C90" s="30"/>
      <c r="D90" s="30"/>
      <c r="E90" s="30"/>
      <c r="F90" s="1"/>
      <c r="G90" s="1"/>
    </row>
    <row r="91" spans="1:7" ht="15.75" customHeight="1">
      <c r="A91" s="29"/>
      <c r="B91" s="30"/>
      <c r="C91" s="30"/>
      <c r="D91" s="30"/>
      <c r="E91" s="30"/>
      <c r="F91" s="1"/>
      <c r="G91" s="1"/>
    </row>
    <row r="92" spans="1:7" ht="15.75" customHeight="1">
      <c r="A92" s="29"/>
      <c r="B92" s="30"/>
      <c r="C92" s="30"/>
      <c r="D92" s="30"/>
      <c r="E92" s="30"/>
      <c r="F92" s="1"/>
      <c r="G92" s="1"/>
    </row>
    <row r="93" spans="1:7" ht="15.75" customHeight="1">
      <c r="A93" s="29"/>
      <c r="B93" s="30"/>
      <c r="C93" s="30"/>
      <c r="D93" s="30"/>
      <c r="E93" s="30"/>
      <c r="F93" s="1"/>
      <c r="G93" s="1"/>
    </row>
    <row r="94" spans="1:7" ht="15.75" customHeight="1">
      <c r="A94" s="29"/>
      <c r="B94" s="30"/>
      <c r="C94" s="30"/>
      <c r="D94" s="30"/>
      <c r="E94" s="30"/>
      <c r="F94" s="1"/>
      <c r="G94" s="1"/>
    </row>
    <row r="95" spans="1:7" ht="15.75" customHeight="1">
      <c r="A95" s="29"/>
      <c r="B95" s="30"/>
      <c r="C95" s="30"/>
      <c r="D95" s="30"/>
      <c r="E95" s="30"/>
      <c r="F95" s="1"/>
      <c r="G95" s="1"/>
    </row>
    <row r="96" spans="1:7" ht="15.75" customHeight="1">
      <c r="A96" s="29"/>
      <c r="B96" s="30"/>
      <c r="C96" s="30"/>
      <c r="D96" s="30"/>
      <c r="E96" s="30"/>
      <c r="F96" s="1"/>
      <c r="G96" s="1"/>
    </row>
    <row r="97" spans="1:7" ht="15.75" customHeight="1">
      <c r="A97" s="29"/>
      <c r="B97" s="30"/>
      <c r="C97" s="30"/>
      <c r="D97" s="30"/>
      <c r="E97" s="30"/>
      <c r="F97" s="1"/>
      <c r="G97" s="1"/>
    </row>
    <row r="98" spans="1:7" ht="15.75" customHeight="1">
      <c r="A98" s="29"/>
      <c r="B98" s="30"/>
      <c r="C98" s="30"/>
      <c r="D98" s="30"/>
      <c r="E98" s="30"/>
      <c r="F98" s="1"/>
      <c r="G98" s="1"/>
    </row>
    <row r="99" spans="1:7" ht="15.75" customHeight="1">
      <c r="A99" s="29"/>
      <c r="B99" s="30"/>
      <c r="C99" s="30"/>
      <c r="D99" s="30"/>
      <c r="E99" s="30"/>
      <c r="F99" s="1"/>
      <c r="G99" s="1"/>
    </row>
    <row r="100" spans="1:7" ht="15.75" customHeight="1">
      <c r="A100" s="29"/>
      <c r="B100" s="30"/>
      <c r="C100" s="30"/>
      <c r="D100" s="30"/>
      <c r="E100" s="30"/>
      <c r="F100" s="1"/>
      <c r="G100" s="1"/>
    </row>
    <row r="101" spans="1:7" ht="15.75" customHeight="1">
      <c r="A101" s="29"/>
      <c r="B101" s="30"/>
      <c r="C101" s="30"/>
      <c r="D101" s="30"/>
      <c r="E101" s="30"/>
      <c r="F101" s="1"/>
      <c r="G101" s="1"/>
    </row>
    <row r="102" spans="1:7" ht="15.75" customHeight="1">
      <c r="A102" s="29"/>
      <c r="B102" s="30"/>
      <c r="C102" s="30"/>
      <c r="D102" s="30"/>
      <c r="E102" s="30"/>
      <c r="F102" s="1"/>
      <c r="G102" s="1"/>
    </row>
    <row r="103" spans="1:7" ht="15.75" customHeight="1">
      <c r="A103" s="29"/>
      <c r="B103" s="30"/>
      <c r="C103" s="30"/>
      <c r="D103" s="30"/>
      <c r="E103" s="30"/>
      <c r="F103" s="1"/>
      <c r="G103" s="1"/>
    </row>
    <row r="104" spans="1:7" ht="15.75" customHeight="1">
      <c r="A104" s="29"/>
      <c r="B104" s="30"/>
      <c r="C104" s="30"/>
      <c r="D104" s="30"/>
      <c r="E104" s="30"/>
      <c r="F104" s="1"/>
      <c r="G104" s="1"/>
    </row>
    <row r="105" spans="1:7" ht="15.75" customHeight="1">
      <c r="A105" s="29"/>
      <c r="B105" s="30"/>
      <c r="C105" s="30"/>
      <c r="D105" s="30"/>
      <c r="E105" s="30"/>
      <c r="F105" s="1"/>
      <c r="G105" s="1"/>
    </row>
    <row r="106" spans="1:7" ht="15.75" customHeight="1">
      <c r="A106" s="29"/>
      <c r="B106" s="30"/>
      <c r="C106" s="30"/>
      <c r="D106" s="30"/>
      <c r="E106" s="30"/>
      <c r="F106" s="1"/>
      <c r="G106" s="1"/>
    </row>
    <row r="107" spans="1:7" ht="15.75" customHeight="1">
      <c r="A107" s="29"/>
      <c r="B107" s="30"/>
      <c r="C107" s="30"/>
      <c r="D107" s="30"/>
      <c r="E107" s="30"/>
      <c r="F107" s="1"/>
      <c r="G107" s="1"/>
    </row>
    <row r="108" spans="1:7" ht="15.75" customHeight="1">
      <c r="A108" s="29"/>
      <c r="B108" s="30"/>
      <c r="C108" s="30"/>
      <c r="D108" s="30"/>
      <c r="E108" s="30"/>
      <c r="F108" s="1"/>
      <c r="G108" s="1"/>
    </row>
    <row r="109" spans="1:7" ht="15.75" customHeight="1">
      <c r="A109" s="29"/>
      <c r="B109" s="30"/>
      <c r="C109" s="30"/>
      <c r="D109" s="30"/>
      <c r="E109" s="30"/>
      <c r="F109" s="1"/>
      <c r="G109" s="1"/>
    </row>
    <row r="110" spans="1:7" ht="15.75" customHeight="1">
      <c r="A110" s="29"/>
      <c r="B110" s="30"/>
      <c r="C110" s="30"/>
      <c r="D110" s="30"/>
      <c r="E110" s="30"/>
      <c r="F110" s="1"/>
      <c r="G110" s="1"/>
    </row>
    <row r="111" spans="1:7" ht="15.75" customHeight="1">
      <c r="A111" s="29"/>
      <c r="B111" s="30"/>
      <c r="C111" s="30"/>
      <c r="D111" s="30"/>
      <c r="E111" s="30"/>
      <c r="F111" s="1"/>
      <c r="G111" s="1"/>
    </row>
    <row r="112" spans="1:7" ht="15.75" customHeight="1">
      <c r="A112" s="29"/>
      <c r="B112" s="30"/>
      <c r="C112" s="30"/>
      <c r="D112" s="30"/>
      <c r="E112" s="30"/>
      <c r="F112" s="1"/>
      <c r="G112" s="1"/>
    </row>
    <row r="113" spans="1:7" ht="15.75" customHeight="1">
      <c r="A113" s="29"/>
      <c r="B113" s="30"/>
      <c r="C113" s="30"/>
      <c r="D113" s="30"/>
      <c r="E113" s="30"/>
      <c r="F113" s="1"/>
      <c r="G113" s="1"/>
    </row>
    <row r="114" spans="1:7" ht="15.75" customHeight="1">
      <c r="A114" s="29"/>
      <c r="B114" s="30"/>
      <c r="C114" s="30"/>
      <c r="D114" s="30"/>
      <c r="E114" s="30"/>
      <c r="F114" s="1"/>
      <c r="G114" s="1"/>
    </row>
    <row r="115" spans="1:7" ht="15.75" customHeight="1">
      <c r="A115" s="29"/>
      <c r="B115" s="30"/>
      <c r="C115" s="30"/>
      <c r="D115" s="30"/>
      <c r="E115" s="30"/>
      <c r="F115" s="1"/>
      <c r="G115" s="1"/>
    </row>
    <row r="116" spans="1:7" ht="15.75" customHeight="1">
      <c r="A116" s="29"/>
      <c r="B116" s="30"/>
      <c r="C116" s="30"/>
      <c r="D116" s="30"/>
      <c r="E116" s="30"/>
      <c r="F116" s="1"/>
      <c r="G116" s="1"/>
    </row>
    <row r="117" spans="1:7" ht="15.75" customHeight="1">
      <c r="A117" s="29"/>
      <c r="B117" s="30"/>
      <c r="C117" s="30"/>
      <c r="D117" s="30"/>
      <c r="E117" s="30"/>
      <c r="F117" s="1"/>
      <c r="G117" s="1"/>
    </row>
    <row r="118" spans="1:7" ht="15.75" customHeight="1">
      <c r="A118" s="29"/>
      <c r="B118" s="30"/>
      <c r="C118" s="30"/>
      <c r="D118" s="30"/>
      <c r="E118" s="30"/>
      <c r="F118" s="1"/>
      <c r="G118" s="1"/>
    </row>
    <row r="119" spans="1:7" ht="15.75" customHeight="1">
      <c r="A119" s="29"/>
      <c r="B119" s="30"/>
      <c r="C119" s="30"/>
      <c r="D119" s="30"/>
      <c r="E119" s="30"/>
      <c r="F119" s="1"/>
      <c r="G119" s="1"/>
    </row>
    <row r="120" spans="1:7" ht="15.75" customHeight="1">
      <c r="A120" s="29"/>
      <c r="B120" s="30"/>
      <c r="C120" s="30"/>
      <c r="D120" s="30"/>
      <c r="E120" s="30"/>
      <c r="F120" s="1"/>
      <c r="G120" s="1"/>
    </row>
    <row r="121" spans="1:7" ht="15.75" customHeight="1">
      <c r="A121" s="29"/>
      <c r="B121" s="30"/>
      <c r="C121" s="30"/>
      <c r="D121" s="30"/>
      <c r="E121" s="30"/>
      <c r="F121" s="1"/>
      <c r="G121" s="1"/>
    </row>
    <row r="122" spans="1:7" ht="15.75" customHeight="1">
      <c r="A122" s="29"/>
      <c r="B122" s="30"/>
      <c r="C122" s="30"/>
      <c r="D122" s="30"/>
      <c r="E122" s="30"/>
      <c r="F122" s="1"/>
      <c r="G122" s="1"/>
    </row>
    <row r="123" spans="1:7" ht="15.75" customHeight="1">
      <c r="A123" s="29"/>
      <c r="B123" s="30"/>
      <c r="C123" s="30"/>
      <c r="D123" s="30"/>
      <c r="E123" s="30"/>
      <c r="F123" s="1"/>
      <c r="G123" s="1"/>
    </row>
    <row r="124" spans="1:7" ht="15.75" customHeight="1">
      <c r="A124" s="29"/>
      <c r="B124" s="30"/>
      <c r="C124" s="30"/>
      <c r="D124" s="30"/>
      <c r="E124" s="30"/>
      <c r="F124" s="1"/>
      <c r="G124" s="1"/>
    </row>
    <row r="125" spans="1:7" ht="15.75" customHeight="1">
      <c r="A125" s="29"/>
      <c r="B125" s="30"/>
      <c r="C125" s="30"/>
      <c r="D125" s="30"/>
      <c r="E125" s="30"/>
      <c r="F125" s="1"/>
      <c r="G125" s="1"/>
    </row>
    <row r="126" spans="1:7" ht="15.75" customHeight="1">
      <c r="A126" s="29"/>
      <c r="B126" s="30"/>
      <c r="C126" s="30"/>
      <c r="D126" s="30"/>
      <c r="E126" s="30"/>
      <c r="F126" s="1"/>
      <c r="G126" s="1"/>
    </row>
    <row r="127" spans="1:7" ht="15.75" customHeight="1">
      <c r="A127" s="29"/>
      <c r="B127" s="30"/>
      <c r="C127" s="30"/>
      <c r="D127" s="30"/>
      <c r="E127" s="30"/>
      <c r="F127" s="1"/>
      <c r="G127" s="1"/>
    </row>
    <row r="128" spans="1:7" ht="15.75" customHeight="1">
      <c r="A128" s="29"/>
      <c r="B128" s="30"/>
      <c r="C128" s="30"/>
      <c r="D128" s="30"/>
      <c r="E128" s="30"/>
      <c r="F128" s="1"/>
      <c r="G128" s="1"/>
    </row>
    <row r="129" spans="1:7" ht="15.75" customHeight="1">
      <c r="A129" s="29"/>
      <c r="B129" s="30"/>
      <c r="C129" s="30"/>
      <c r="D129" s="30"/>
      <c r="E129" s="30"/>
      <c r="F129" s="1"/>
      <c r="G129" s="1"/>
    </row>
    <row r="130" spans="1:7" ht="15.75" customHeight="1">
      <c r="A130" s="29"/>
      <c r="B130" s="30"/>
      <c r="C130" s="30"/>
      <c r="D130" s="30"/>
      <c r="E130" s="30"/>
      <c r="F130" s="1"/>
      <c r="G130" s="1"/>
    </row>
    <row r="131" spans="1:7" ht="15.75" customHeight="1">
      <c r="A131" s="29"/>
      <c r="B131" s="30"/>
      <c r="C131" s="30"/>
      <c r="D131" s="30"/>
      <c r="E131" s="30"/>
      <c r="F131" s="1"/>
      <c r="G131" s="1"/>
    </row>
    <row r="132" spans="1:7" ht="15.75" customHeight="1">
      <c r="A132" s="29"/>
      <c r="B132" s="30"/>
      <c r="C132" s="30"/>
      <c r="D132" s="30"/>
      <c r="E132" s="30"/>
      <c r="F132" s="1"/>
      <c r="G132" s="1"/>
    </row>
    <row r="133" spans="1:7" ht="15.75" customHeight="1">
      <c r="A133" s="29"/>
      <c r="B133" s="30"/>
      <c r="C133" s="30"/>
      <c r="D133" s="30"/>
      <c r="E133" s="30"/>
      <c r="F133" s="1"/>
      <c r="G133" s="1"/>
    </row>
    <row r="134" spans="1:7" ht="15.75" customHeight="1">
      <c r="A134" s="29"/>
      <c r="B134" s="30"/>
      <c r="C134" s="30"/>
      <c r="D134" s="30"/>
      <c r="E134" s="30"/>
      <c r="F134" s="1"/>
      <c r="G134" s="1"/>
    </row>
    <row r="135" spans="1:7" ht="15.75" customHeight="1">
      <c r="A135" s="29"/>
      <c r="B135" s="30"/>
      <c r="C135" s="30"/>
      <c r="D135" s="30"/>
      <c r="E135" s="30"/>
      <c r="F135" s="1"/>
      <c r="G135" s="1"/>
    </row>
    <row r="136" spans="1:7" ht="15.75" customHeight="1">
      <c r="A136" s="29"/>
      <c r="B136" s="30"/>
      <c r="C136" s="30"/>
      <c r="D136" s="30"/>
      <c r="E136" s="30"/>
      <c r="F136" s="1"/>
      <c r="G136" s="1"/>
    </row>
    <row r="137" spans="1:7" ht="15.75" customHeight="1">
      <c r="A137" s="29"/>
      <c r="B137" s="30"/>
      <c r="C137" s="30"/>
      <c r="D137" s="30"/>
      <c r="E137" s="30"/>
      <c r="F137" s="1"/>
      <c r="G137" s="1"/>
    </row>
    <row r="138" spans="1:7" ht="15.75" customHeight="1">
      <c r="A138" s="29"/>
      <c r="B138" s="30"/>
      <c r="C138" s="30"/>
      <c r="D138" s="30"/>
      <c r="E138" s="30"/>
      <c r="F138" s="1"/>
      <c r="G138" s="1"/>
    </row>
    <row r="139" spans="1:7" ht="15.75" customHeight="1">
      <c r="A139" s="29"/>
      <c r="B139" s="30"/>
      <c r="C139" s="30"/>
      <c r="D139" s="30"/>
      <c r="E139" s="30"/>
      <c r="F139" s="1"/>
      <c r="G139" s="1"/>
    </row>
    <row r="140" spans="1:7" ht="15.75" customHeight="1">
      <c r="A140" s="29"/>
      <c r="B140" s="30"/>
      <c r="C140" s="30"/>
      <c r="D140" s="30"/>
      <c r="E140" s="30"/>
      <c r="F140" s="1"/>
      <c r="G140" s="1"/>
    </row>
    <row r="141" spans="1:7" ht="15.75" customHeight="1">
      <c r="A141" s="29"/>
      <c r="B141" s="30"/>
      <c r="C141" s="30"/>
      <c r="D141" s="30"/>
      <c r="E141" s="30"/>
      <c r="F141" s="1"/>
      <c r="G141" s="1"/>
    </row>
    <row r="142" spans="1:7" ht="15.75" customHeight="1">
      <c r="A142" s="29"/>
      <c r="B142" s="30"/>
      <c r="C142" s="30"/>
      <c r="D142" s="30"/>
      <c r="E142" s="30"/>
      <c r="F142" s="1"/>
      <c r="G142" s="1"/>
    </row>
    <row r="143" spans="1:7" ht="15.75" customHeight="1">
      <c r="A143" s="29"/>
      <c r="B143" s="30"/>
      <c r="C143" s="30"/>
      <c r="D143" s="30"/>
      <c r="E143" s="30"/>
      <c r="F143" s="1"/>
      <c r="G143" s="1"/>
    </row>
    <row r="144" spans="1:7" ht="15.75" customHeight="1">
      <c r="A144" s="29"/>
      <c r="B144" s="30"/>
      <c r="C144" s="30"/>
      <c r="D144" s="30"/>
      <c r="E144" s="30"/>
      <c r="F144" s="1"/>
      <c r="G144" s="1"/>
    </row>
    <row r="145" spans="1:7" ht="15.75" customHeight="1">
      <c r="A145" s="29"/>
      <c r="B145" s="30"/>
      <c r="C145" s="30"/>
      <c r="D145" s="30"/>
      <c r="E145" s="30"/>
      <c r="F145" s="1"/>
      <c r="G145" s="1"/>
    </row>
    <row r="146" spans="1:7" ht="15.75" customHeight="1">
      <c r="A146" s="29"/>
      <c r="B146" s="30"/>
      <c r="C146" s="30"/>
      <c r="D146" s="30"/>
      <c r="E146" s="30"/>
      <c r="F146" s="1"/>
      <c r="G146" s="1"/>
    </row>
    <row r="147" spans="1:7" ht="15.75" customHeight="1">
      <c r="A147" s="29"/>
      <c r="B147" s="30"/>
      <c r="C147" s="30"/>
      <c r="D147" s="30"/>
      <c r="E147" s="30"/>
      <c r="F147" s="1"/>
      <c r="G147" s="1"/>
    </row>
    <row r="148" spans="1:7" ht="15.75" customHeight="1">
      <c r="A148" s="29"/>
      <c r="B148" s="30"/>
      <c r="C148" s="30"/>
      <c r="D148" s="30"/>
      <c r="E148" s="30"/>
      <c r="F148" s="1"/>
      <c r="G148" s="1"/>
    </row>
    <row r="149" spans="1:7" ht="15.75" customHeight="1">
      <c r="A149" s="29"/>
      <c r="B149" s="30"/>
      <c r="C149" s="30"/>
      <c r="D149" s="30"/>
      <c r="E149" s="30"/>
      <c r="F149" s="1"/>
      <c r="G149" s="1"/>
    </row>
    <row r="150" spans="1:7" ht="15.75" customHeight="1">
      <c r="A150" s="29"/>
      <c r="B150" s="30"/>
      <c r="C150" s="30"/>
      <c r="D150" s="30"/>
      <c r="E150" s="30"/>
      <c r="F150" s="1"/>
      <c r="G150" s="1"/>
    </row>
    <row r="151" spans="1:7" ht="15.75" customHeight="1">
      <c r="A151" s="29"/>
      <c r="B151" s="30"/>
      <c r="C151" s="30"/>
      <c r="D151" s="30"/>
      <c r="E151" s="30"/>
      <c r="F151" s="1"/>
      <c r="G151" s="1"/>
    </row>
    <row r="152" spans="1:7" ht="15.75" customHeight="1">
      <c r="A152" s="29"/>
      <c r="B152" s="30"/>
      <c r="C152" s="30"/>
      <c r="D152" s="30"/>
      <c r="E152" s="30"/>
      <c r="F152" s="1"/>
      <c r="G152" s="1"/>
    </row>
    <row r="153" spans="1:7" ht="15.75" customHeight="1">
      <c r="A153" s="29"/>
      <c r="B153" s="30"/>
      <c r="C153" s="30"/>
      <c r="D153" s="30"/>
      <c r="E153" s="30"/>
      <c r="F153" s="1"/>
      <c r="G153" s="1"/>
    </row>
    <row r="154" spans="1:7" ht="15.75" customHeight="1">
      <c r="A154" s="29"/>
      <c r="B154" s="30"/>
      <c r="C154" s="30"/>
      <c r="D154" s="30"/>
      <c r="E154" s="30"/>
      <c r="F154" s="1"/>
      <c r="G154" s="1"/>
    </row>
    <row r="155" spans="1:7" ht="15.75" customHeight="1">
      <c r="A155" s="29"/>
      <c r="B155" s="30"/>
      <c r="C155" s="30"/>
      <c r="D155" s="30"/>
      <c r="E155" s="30"/>
      <c r="F155" s="1"/>
      <c r="G155" s="1"/>
    </row>
    <row r="156" spans="1:7" ht="15.75" customHeight="1">
      <c r="A156" s="29"/>
      <c r="B156" s="30"/>
      <c r="C156" s="30"/>
      <c r="D156" s="30"/>
      <c r="E156" s="30"/>
      <c r="F156" s="1"/>
      <c r="G156" s="1"/>
    </row>
    <row r="157" spans="1:7" ht="15.75" customHeight="1">
      <c r="A157" s="29"/>
      <c r="B157" s="30"/>
      <c r="C157" s="30"/>
      <c r="D157" s="30"/>
      <c r="E157" s="30"/>
      <c r="F157" s="1"/>
      <c r="G157" s="1"/>
    </row>
    <row r="158" spans="1:7" ht="15.75" customHeight="1">
      <c r="A158" s="29"/>
      <c r="B158" s="30"/>
      <c r="C158" s="30"/>
      <c r="D158" s="30"/>
      <c r="E158" s="30"/>
      <c r="F158" s="1"/>
      <c r="G158" s="1"/>
    </row>
    <row r="159" spans="1:7" ht="15.75" customHeight="1">
      <c r="A159" s="29"/>
      <c r="B159" s="30"/>
      <c r="C159" s="30"/>
      <c r="D159" s="30"/>
      <c r="E159" s="30"/>
      <c r="F159" s="1"/>
      <c r="G159" s="1"/>
    </row>
    <row r="160" spans="1:7" ht="15.75" customHeight="1">
      <c r="A160" s="29"/>
      <c r="B160" s="30"/>
      <c r="C160" s="30"/>
      <c r="D160" s="30"/>
      <c r="E160" s="30"/>
      <c r="F160" s="1"/>
      <c r="G160" s="1"/>
    </row>
    <row r="161" spans="1:7" ht="15.75" customHeight="1">
      <c r="A161" s="29"/>
      <c r="B161" s="30"/>
      <c r="C161" s="30"/>
      <c r="D161" s="30"/>
      <c r="E161" s="30"/>
      <c r="F161" s="1"/>
      <c r="G161" s="1"/>
    </row>
    <row r="162" spans="1:7" ht="15.75" customHeight="1">
      <c r="A162" s="29"/>
      <c r="B162" s="30"/>
      <c r="C162" s="30"/>
      <c r="D162" s="30"/>
      <c r="E162" s="30"/>
      <c r="F162" s="1"/>
      <c r="G162" s="1"/>
    </row>
    <row r="163" spans="1:7" ht="15.75" customHeight="1">
      <c r="A163" s="29"/>
      <c r="B163" s="30"/>
      <c r="C163" s="30"/>
      <c r="D163" s="30"/>
      <c r="E163" s="30"/>
      <c r="F163" s="1"/>
      <c r="G163" s="1"/>
    </row>
    <row r="164" spans="1:7" ht="15.75" customHeight="1">
      <c r="A164" s="29"/>
      <c r="B164" s="30"/>
      <c r="C164" s="30"/>
      <c r="D164" s="30"/>
      <c r="E164" s="30"/>
      <c r="F164" s="1"/>
      <c r="G164" s="1"/>
    </row>
    <row r="165" spans="1:7" ht="15.75" customHeight="1">
      <c r="A165" s="29"/>
      <c r="B165" s="30"/>
      <c r="C165" s="30"/>
      <c r="D165" s="30"/>
      <c r="E165" s="30"/>
      <c r="F165" s="1"/>
      <c r="G165" s="1"/>
    </row>
    <row r="166" spans="1:7" ht="15.75" customHeight="1">
      <c r="A166" s="29"/>
      <c r="B166" s="30"/>
      <c r="C166" s="30"/>
      <c r="D166" s="30"/>
      <c r="E166" s="30"/>
      <c r="F166" s="1"/>
      <c r="G166" s="1"/>
    </row>
    <row r="167" spans="1:7" ht="15.75" customHeight="1">
      <c r="A167" s="29"/>
      <c r="B167" s="30"/>
      <c r="C167" s="30"/>
      <c r="D167" s="30"/>
      <c r="E167" s="30"/>
      <c r="F167" s="1"/>
      <c r="G167" s="1"/>
    </row>
    <row r="168" spans="1:7" ht="15.75" customHeight="1">
      <c r="A168" s="29"/>
      <c r="B168" s="30"/>
      <c r="C168" s="30"/>
      <c r="D168" s="30"/>
      <c r="E168" s="30"/>
      <c r="F168" s="1"/>
      <c r="G168" s="1"/>
    </row>
    <row r="169" spans="1:7" ht="15.75" customHeight="1">
      <c r="A169" s="29"/>
      <c r="B169" s="30"/>
      <c r="C169" s="30"/>
      <c r="D169" s="30"/>
      <c r="E169" s="30"/>
      <c r="F169" s="1"/>
      <c r="G169" s="1"/>
    </row>
    <row r="170" spans="1:7" ht="15.75" customHeight="1">
      <c r="A170" s="29"/>
      <c r="B170" s="30"/>
      <c r="C170" s="30"/>
      <c r="D170" s="30"/>
      <c r="E170" s="30"/>
      <c r="F170" s="1"/>
      <c r="G170" s="1"/>
    </row>
    <row r="171" spans="1:7" ht="15.75" customHeight="1">
      <c r="A171" s="29"/>
      <c r="B171" s="30"/>
      <c r="C171" s="30"/>
      <c r="D171" s="30"/>
      <c r="E171" s="30"/>
      <c r="F171" s="1"/>
      <c r="G171" s="1"/>
    </row>
    <row r="172" spans="1:7" ht="15.75" customHeight="1">
      <c r="A172" s="29"/>
      <c r="B172" s="30"/>
      <c r="C172" s="30"/>
      <c r="D172" s="30"/>
      <c r="E172" s="30"/>
      <c r="F172" s="1"/>
      <c r="G172" s="1"/>
    </row>
    <row r="173" spans="1:7" ht="15.75" customHeight="1">
      <c r="A173" s="29"/>
      <c r="B173" s="30"/>
      <c r="C173" s="30"/>
      <c r="D173" s="30"/>
      <c r="E173" s="30"/>
      <c r="F173" s="1"/>
      <c r="G173" s="1"/>
    </row>
    <row r="174" spans="1:7" ht="15.75" customHeight="1">
      <c r="A174" s="29"/>
      <c r="B174" s="30"/>
      <c r="C174" s="30"/>
      <c r="D174" s="30"/>
      <c r="E174" s="30"/>
      <c r="F174" s="1"/>
      <c r="G174" s="1"/>
    </row>
    <row r="175" spans="1:7" ht="15.75" customHeight="1">
      <c r="A175" s="29"/>
      <c r="B175" s="30"/>
      <c r="C175" s="30"/>
      <c r="D175" s="30"/>
      <c r="E175" s="30"/>
      <c r="F175" s="1"/>
      <c r="G175" s="1"/>
    </row>
    <row r="176" spans="1:7" ht="15.75" customHeight="1">
      <c r="A176" s="29"/>
      <c r="B176" s="30"/>
      <c r="C176" s="30"/>
      <c r="D176" s="30"/>
      <c r="E176" s="30"/>
      <c r="F176" s="1"/>
      <c r="G176" s="1"/>
    </row>
    <row r="177" spans="1:7" ht="15.75" customHeight="1">
      <c r="A177" s="29"/>
      <c r="B177" s="30"/>
      <c r="C177" s="30"/>
      <c r="D177" s="30"/>
      <c r="E177" s="30"/>
      <c r="F177" s="1"/>
      <c r="G177" s="1"/>
    </row>
    <row r="178" spans="1:7" ht="15.75" customHeight="1">
      <c r="A178" s="29"/>
      <c r="B178" s="30"/>
      <c r="C178" s="30"/>
      <c r="D178" s="30"/>
      <c r="E178" s="30"/>
      <c r="F178" s="1"/>
      <c r="G178" s="1"/>
    </row>
    <row r="179" spans="1:7" ht="15.75" customHeight="1">
      <c r="A179" s="29"/>
      <c r="B179" s="30"/>
      <c r="C179" s="30"/>
      <c r="D179" s="30"/>
      <c r="E179" s="30"/>
      <c r="F179" s="1"/>
      <c r="G179" s="1"/>
    </row>
    <row r="180" spans="1:7" ht="15.75" customHeight="1">
      <c r="A180" s="29"/>
      <c r="B180" s="30"/>
      <c r="C180" s="30"/>
      <c r="D180" s="30"/>
      <c r="E180" s="30"/>
      <c r="F180" s="1"/>
      <c r="G180" s="1"/>
    </row>
    <row r="181" spans="1:7" ht="15.75" customHeight="1">
      <c r="A181" s="29"/>
      <c r="B181" s="30"/>
      <c r="C181" s="30"/>
      <c r="D181" s="30"/>
      <c r="E181" s="30"/>
      <c r="F181" s="1"/>
      <c r="G181" s="1"/>
    </row>
    <row r="182" spans="1:7" ht="15.75" customHeight="1">
      <c r="A182" s="29"/>
      <c r="B182" s="30"/>
      <c r="C182" s="30"/>
      <c r="D182" s="30"/>
      <c r="E182" s="30"/>
      <c r="F182" s="1"/>
      <c r="G182" s="1"/>
    </row>
    <row r="183" spans="1:7" ht="15.75" customHeight="1">
      <c r="A183" s="29"/>
      <c r="B183" s="30"/>
      <c r="C183" s="30"/>
      <c r="D183" s="30"/>
      <c r="E183" s="30"/>
      <c r="F183" s="1"/>
      <c r="G183" s="1"/>
    </row>
    <row r="184" spans="1:7" ht="15.75" customHeight="1">
      <c r="A184" s="29"/>
      <c r="B184" s="30"/>
      <c r="C184" s="30"/>
      <c r="D184" s="30"/>
      <c r="E184" s="30"/>
      <c r="F184" s="1"/>
      <c r="G184" s="1"/>
    </row>
    <row r="185" spans="1:7" ht="15.75" customHeight="1">
      <c r="A185" s="29"/>
      <c r="B185" s="30"/>
      <c r="C185" s="30"/>
      <c r="D185" s="30"/>
      <c r="E185" s="30"/>
      <c r="F185" s="1"/>
      <c r="G185" s="1"/>
    </row>
    <row r="186" spans="1:7" ht="15.75" customHeight="1">
      <c r="A186" s="29"/>
      <c r="B186" s="30"/>
      <c r="C186" s="30"/>
      <c r="D186" s="30"/>
      <c r="E186" s="30"/>
      <c r="F186" s="1"/>
      <c r="G186" s="1"/>
    </row>
    <row r="187" spans="1:7" ht="15.75" customHeight="1">
      <c r="A187" s="29"/>
      <c r="B187" s="30"/>
      <c r="C187" s="30"/>
      <c r="D187" s="30"/>
      <c r="E187" s="30"/>
      <c r="F187" s="1"/>
      <c r="G187" s="1"/>
    </row>
    <row r="188" spans="1:7" ht="15.75" customHeight="1">
      <c r="A188" s="29"/>
      <c r="B188" s="30"/>
      <c r="C188" s="30"/>
      <c r="D188" s="30"/>
      <c r="E188" s="30"/>
      <c r="F188" s="1"/>
      <c r="G188" s="1"/>
    </row>
    <row r="189" spans="1:7" ht="15.75" customHeight="1">
      <c r="A189" s="29"/>
      <c r="B189" s="30"/>
      <c r="C189" s="30"/>
      <c r="D189" s="30"/>
      <c r="E189" s="30"/>
      <c r="F189" s="1"/>
      <c r="G189" s="1"/>
    </row>
    <row r="190" spans="1:7" ht="15.75" customHeight="1">
      <c r="A190" s="29"/>
      <c r="B190" s="30"/>
      <c r="C190" s="30"/>
      <c r="D190" s="30"/>
      <c r="E190" s="30"/>
      <c r="F190" s="1"/>
      <c r="G190" s="1"/>
    </row>
    <row r="191" spans="1:7" ht="15.75" customHeight="1">
      <c r="A191" s="29"/>
      <c r="B191" s="30"/>
      <c r="C191" s="30"/>
      <c r="D191" s="30"/>
      <c r="E191" s="30"/>
      <c r="F191" s="1"/>
      <c r="G191" s="1"/>
    </row>
    <row r="192" spans="1:7" ht="15.75" customHeight="1">
      <c r="A192" s="29"/>
      <c r="B192" s="30"/>
      <c r="C192" s="30"/>
      <c r="D192" s="30"/>
      <c r="E192" s="30"/>
      <c r="F192" s="1"/>
      <c r="G192" s="1"/>
    </row>
    <row r="193" spans="1:7" ht="15.75" customHeight="1">
      <c r="A193" s="29"/>
      <c r="B193" s="30"/>
      <c r="C193" s="30"/>
      <c r="D193" s="30"/>
      <c r="E193" s="30"/>
      <c r="F193" s="1"/>
      <c r="G193" s="1"/>
    </row>
    <row r="194" spans="1:7" ht="15.75" customHeight="1">
      <c r="A194" s="29"/>
      <c r="B194" s="30"/>
      <c r="C194" s="30"/>
      <c r="D194" s="30"/>
      <c r="E194" s="30"/>
      <c r="F194" s="1"/>
      <c r="G194" s="1"/>
    </row>
    <row r="195" spans="1:7" ht="15.75" customHeight="1">
      <c r="A195" s="29"/>
      <c r="B195" s="30"/>
      <c r="C195" s="30"/>
      <c r="D195" s="30"/>
      <c r="E195" s="30"/>
      <c r="F195" s="1"/>
      <c r="G195" s="1"/>
    </row>
    <row r="196" spans="1:7" ht="15.75" customHeight="1">
      <c r="A196" s="29"/>
      <c r="B196" s="30"/>
      <c r="C196" s="30"/>
      <c r="D196" s="30"/>
      <c r="E196" s="30"/>
      <c r="F196" s="1"/>
      <c r="G196" s="1"/>
    </row>
    <row r="197" spans="1:7" ht="15.75" customHeight="1">
      <c r="A197" s="29"/>
      <c r="B197" s="30"/>
      <c r="C197" s="30"/>
      <c r="D197" s="30"/>
      <c r="E197" s="30"/>
      <c r="F197" s="1"/>
      <c r="G197" s="1"/>
    </row>
    <row r="198" spans="1:7" ht="15.75" customHeight="1">
      <c r="A198" s="29"/>
      <c r="B198" s="30"/>
      <c r="C198" s="30"/>
      <c r="D198" s="30"/>
      <c r="E198" s="30"/>
      <c r="F198" s="1"/>
      <c r="G198" s="1"/>
    </row>
    <row r="199" spans="1:7" ht="15.75" customHeight="1">
      <c r="A199" s="29"/>
      <c r="B199" s="30"/>
      <c r="C199" s="30"/>
      <c r="D199" s="30"/>
      <c r="E199" s="30"/>
      <c r="F199" s="1"/>
      <c r="G199" s="1"/>
    </row>
    <row r="200" spans="1:7" ht="15.75" customHeight="1">
      <c r="A200" s="29"/>
      <c r="B200" s="30"/>
      <c r="C200" s="30"/>
      <c r="D200" s="30"/>
      <c r="E200" s="30"/>
      <c r="F200" s="1"/>
      <c r="G200" s="1"/>
    </row>
    <row r="201" spans="1:7" ht="15.75" customHeight="1">
      <c r="A201" s="29"/>
      <c r="B201" s="30"/>
      <c r="C201" s="30"/>
      <c r="D201" s="30"/>
      <c r="E201" s="30"/>
      <c r="F201" s="1"/>
      <c r="G201" s="1"/>
    </row>
    <row r="202" spans="1:7" ht="15.75" customHeight="1">
      <c r="A202" s="29"/>
      <c r="B202" s="30"/>
      <c r="C202" s="30"/>
      <c r="D202" s="30"/>
      <c r="E202" s="30"/>
      <c r="F202" s="1"/>
      <c r="G202" s="1"/>
    </row>
    <row r="203" spans="1:7" ht="15.75" customHeight="1">
      <c r="A203" s="29"/>
      <c r="B203" s="30"/>
      <c r="C203" s="30"/>
      <c r="D203" s="30"/>
      <c r="E203" s="30"/>
      <c r="F203" s="1"/>
      <c r="G203" s="1"/>
    </row>
    <row r="204" spans="1:7" ht="15.75" customHeight="1">
      <c r="A204" s="29"/>
      <c r="B204" s="30"/>
      <c r="C204" s="30"/>
      <c r="D204" s="30"/>
      <c r="E204" s="30"/>
      <c r="F204" s="1"/>
      <c r="G204" s="1"/>
    </row>
    <row r="205" spans="1:7" ht="15.75" customHeight="1">
      <c r="A205" s="29"/>
      <c r="B205" s="30"/>
      <c r="C205" s="30"/>
      <c r="D205" s="30"/>
      <c r="E205" s="30"/>
      <c r="F205" s="1"/>
      <c r="G205" s="1"/>
    </row>
    <row r="206" spans="1:7" ht="15.75" customHeight="1">
      <c r="A206" s="29"/>
      <c r="B206" s="30"/>
      <c r="C206" s="30"/>
      <c r="D206" s="30"/>
      <c r="E206" s="30"/>
      <c r="F206" s="1"/>
      <c r="G206" s="1"/>
    </row>
    <row r="207" spans="1:7" ht="15.75" customHeight="1">
      <c r="A207" s="29"/>
      <c r="B207" s="30"/>
      <c r="C207" s="30"/>
      <c r="D207" s="30"/>
      <c r="E207" s="30"/>
      <c r="F207" s="1"/>
      <c r="G207" s="1"/>
    </row>
    <row r="208" spans="1:7" ht="15.75" customHeight="1">
      <c r="A208" s="29"/>
      <c r="B208" s="30"/>
      <c r="C208" s="30"/>
      <c r="D208" s="30"/>
      <c r="E208" s="30"/>
      <c r="F208" s="1"/>
      <c r="G208" s="1"/>
    </row>
    <row r="209" spans="1:7" ht="15.75" customHeight="1">
      <c r="A209" s="29"/>
      <c r="B209" s="30"/>
      <c r="C209" s="30"/>
      <c r="D209" s="30"/>
      <c r="E209" s="30"/>
      <c r="F209" s="1"/>
      <c r="G209" s="1"/>
    </row>
    <row r="210" spans="1:7" ht="15.75" customHeight="1">
      <c r="A210" s="29"/>
      <c r="B210" s="30"/>
      <c r="C210" s="30"/>
      <c r="D210" s="30"/>
      <c r="E210" s="30"/>
      <c r="F210" s="1"/>
      <c r="G210" s="1"/>
    </row>
    <row r="211" spans="1:7" ht="15.75" customHeight="1">
      <c r="A211" s="29"/>
      <c r="B211" s="30"/>
      <c r="C211" s="30"/>
      <c r="D211" s="30"/>
      <c r="E211" s="30"/>
      <c r="F211" s="1"/>
      <c r="G211" s="1"/>
    </row>
    <row r="212" spans="1:7" ht="15.75" customHeight="1">
      <c r="A212" s="29"/>
      <c r="B212" s="30"/>
      <c r="C212" s="30"/>
      <c r="D212" s="30"/>
      <c r="E212" s="30"/>
      <c r="F212" s="1"/>
      <c r="G212" s="1"/>
    </row>
    <row r="213" spans="1:7" ht="15.75" customHeight="1">
      <c r="A213" s="29"/>
      <c r="B213" s="30"/>
      <c r="C213" s="30"/>
      <c r="D213" s="30"/>
      <c r="E213" s="30"/>
      <c r="F213" s="1"/>
      <c r="G213" s="1"/>
    </row>
    <row r="214" spans="1:7" ht="15.75" customHeight="1">
      <c r="A214" s="29"/>
      <c r="B214" s="30"/>
      <c r="C214" s="30"/>
      <c r="D214" s="30"/>
      <c r="E214" s="30"/>
      <c r="F214" s="1"/>
      <c r="G214" s="1"/>
    </row>
    <row r="215" spans="1:7" ht="15.75" customHeight="1">
      <c r="A215" s="29"/>
      <c r="B215" s="30"/>
      <c r="C215" s="30"/>
      <c r="D215" s="30"/>
      <c r="E215" s="30"/>
      <c r="F215" s="1"/>
      <c r="G215" s="1"/>
    </row>
    <row r="216" spans="1:7" ht="15.75" customHeight="1">
      <c r="A216" s="29"/>
      <c r="B216" s="30"/>
      <c r="C216" s="30"/>
      <c r="D216" s="30"/>
      <c r="E216" s="30"/>
      <c r="F216" s="1"/>
      <c r="G216" s="1"/>
    </row>
    <row r="217" spans="1:7" ht="15.75" customHeight="1">
      <c r="A217" s="29"/>
      <c r="B217" s="30"/>
      <c r="C217" s="30"/>
      <c r="D217" s="30"/>
      <c r="E217" s="30"/>
      <c r="F217" s="1"/>
      <c r="G217" s="1"/>
    </row>
    <row r="218" spans="1:7" ht="15.75" customHeight="1">
      <c r="A218" s="29"/>
      <c r="B218" s="30"/>
      <c r="C218" s="30"/>
      <c r="D218" s="30"/>
      <c r="E218" s="30"/>
      <c r="F218" s="1"/>
      <c r="G218" s="1"/>
    </row>
    <row r="219" spans="1:7" ht="15.75" customHeight="1">
      <c r="A219" s="29"/>
      <c r="B219" s="30"/>
      <c r="C219" s="30"/>
      <c r="D219" s="30"/>
      <c r="E219" s="30"/>
      <c r="F219" s="1"/>
      <c r="G219" s="1"/>
    </row>
    <row r="220" spans="1:7" ht="15.75" customHeight="1">
      <c r="A220" s="29"/>
      <c r="B220" s="30"/>
      <c r="C220" s="30"/>
      <c r="D220" s="30"/>
      <c r="E220" s="30"/>
      <c r="F220" s="1"/>
      <c r="G220" s="1"/>
    </row>
    <row r="221" spans="1:7" ht="15.75" customHeight="1">
      <c r="A221" s="29"/>
      <c r="B221" s="30"/>
      <c r="C221" s="30"/>
      <c r="D221" s="30"/>
      <c r="E221" s="30"/>
      <c r="F221" s="1"/>
      <c r="G221" s="1"/>
    </row>
    <row r="222" spans="1:7" ht="15.75" customHeight="1">
      <c r="A222" s="29"/>
      <c r="B222" s="30"/>
      <c r="C222" s="30"/>
      <c r="D222" s="30"/>
      <c r="E222" s="30"/>
      <c r="F222" s="1"/>
      <c r="G222" s="1"/>
    </row>
    <row r="223" spans="1:7" ht="15.75" customHeight="1">
      <c r="A223" s="29"/>
      <c r="B223" s="30"/>
      <c r="C223" s="30"/>
      <c r="D223" s="30"/>
      <c r="E223" s="30"/>
      <c r="F223" s="1"/>
      <c r="G223" s="1"/>
    </row>
    <row r="224" spans="1:7" ht="15.75" customHeight="1">
      <c r="A224" s="29"/>
      <c r="B224" s="30"/>
      <c r="C224" s="30"/>
      <c r="D224" s="30"/>
      <c r="E224" s="30"/>
      <c r="F224" s="1"/>
      <c r="G224" s="1"/>
    </row>
    <row r="225" spans="1:7" ht="15.75" customHeight="1">
      <c r="A225" s="29"/>
      <c r="B225" s="30"/>
      <c r="C225" s="30"/>
      <c r="D225" s="30"/>
      <c r="E225" s="30"/>
      <c r="F225" s="1"/>
      <c r="G225" s="1"/>
    </row>
    <row r="226" spans="1:7" ht="15.75" customHeight="1">
      <c r="A226" s="29"/>
      <c r="B226" s="30"/>
      <c r="C226" s="30"/>
      <c r="D226" s="30"/>
      <c r="E226" s="30"/>
      <c r="F226" s="1"/>
      <c r="G226" s="1"/>
    </row>
    <row r="227" spans="1:7" ht="15.75" customHeight="1">
      <c r="A227" s="29"/>
      <c r="B227" s="30"/>
      <c r="C227" s="30"/>
      <c r="D227" s="30"/>
      <c r="E227" s="30"/>
      <c r="F227" s="1"/>
      <c r="G227" s="1"/>
    </row>
    <row r="228" spans="1:7" ht="15.75" customHeight="1">
      <c r="A228" s="29"/>
      <c r="B228" s="30"/>
      <c r="C228" s="30"/>
      <c r="D228" s="30"/>
      <c r="E228" s="30"/>
      <c r="F228" s="1"/>
      <c r="G228" s="1"/>
    </row>
    <row r="229" spans="1:7" ht="15.75" customHeight="1">
      <c r="A229" s="29"/>
      <c r="B229" s="30"/>
      <c r="C229" s="30"/>
      <c r="D229" s="30"/>
      <c r="E229" s="30"/>
      <c r="F229" s="1"/>
      <c r="G229" s="1"/>
    </row>
    <row r="230" spans="1:7" ht="15.75" customHeight="1">
      <c r="A230" s="29"/>
      <c r="B230" s="30"/>
      <c r="C230" s="30"/>
      <c r="D230" s="30"/>
      <c r="E230" s="30"/>
      <c r="F230" s="1"/>
      <c r="G230" s="1"/>
    </row>
    <row r="231" spans="1:7" ht="15.75" customHeight="1">
      <c r="A231" s="29"/>
      <c r="B231" s="30"/>
      <c r="C231" s="30"/>
      <c r="D231" s="30"/>
      <c r="E231" s="30"/>
      <c r="F231" s="1"/>
      <c r="G231" s="1"/>
    </row>
    <row r="232" spans="1:7" ht="15.75" customHeight="1">
      <c r="A232" s="29"/>
      <c r="B232" s="30"/>
      <c r="C232" s="30"/>
      <c r="D232" s="30"/>
      <c r="E232" s="30"/>
      <c r="F232" s="1"/>
      <c r="G232" s="1"/>
    </row>
    <row r="233" spans="1:7" ht="15.75" customHeight="1">
      <c r="A233" s="29"/>
      <c r="B233" s="30"/>
      <c r="C233" s="30"/>
      <c r="D233" s="30"/>
      <c r="E233" s="30"/>
      <c r="F233" s="1"/>
      <c r="G233" s="1"/>
    </row>
    <row r="234" spans="1:7" ht="15.75" customHeight="1">
      <c r="A234" s="29"/>
      <c r="B234" s="30"/>
      <c r="C234" s="30"/>
      <c r="D234" s="30"/>
      <c r="E234" s="30"/>
      <c r="F234" s="1"/>
      <c r="G234" s="1"/>
    </row>
    <row r="235" spans="1:7" ht="15.75" customHeight="1">
      <c r="A235" s="29"/>
      <c r="B235" s="30"/>
      <c r="C235" s="30"/>
      <c r="D235" s="30"/>
      <c r="E235" s="30"/>
      <c r="F235" s="1"/>
      <c r="G235" s="1"/>
    </row>
    <row r="236" spans="1:7" ht="15.75" customHeight="1">
      <c r="A236" s="29"/>
      <c r="B236" s="30"/>
      <c r="C236" s="30"/>
      <c r="D236" s="30"/>
      <c r="E236" s="30"/>
      <c r="F236" s="1"/>
      <c r="G236" s="1"/>
    </row>
    <row r="237" spans="1:7" ht="15.75" customHeight="1">
      <c r="A237" s="29"/>
      <c r="B237" s="30"/>
      <c r="C237" s="30"/>
      <c r="D237" s="30"/>
      <c r="E237" s="30"/>
      <c r="F237" s="1"/>
      <c r="G237" s="1"/>
    </row>
    <row r="238" spans="1:7" ht="15.75" customHeight="1">
      <c r="A238" s="29"/>
      <c r="B238" s="30"/>
      <c r="C238" s="30"/>
      <c r="D238" s="30"/>
      <c r="E238" s="30"/>
      <c r="F238" s="1"/>
      <c r="G238" s="1"/>
    </row>
    <row r="239" spans="1:7" ht="15.75" customHeight="1">
      <c r="A239" s="29"/>
      <c r="B239" s="30"/>
      <c r="C239" s="30"/>
      <c r="D239" s="30"/>
      <c r="E239" s="30"/>
      <c r="F239" s="1"/>
      <c r="G239" s="1"/>
    </row>
    <row r="240" spans="1:7" ht="15.75" customHeight="1">
      <c r="A240" s="29"/>
      <c r="B240" s="30"/>
      <c r="C240" s="30"/>
      <c r="D240" s="30"/>
      <c r="E240" s="30"/>
      <c r="F240" s="1"/>
      <c r="G240" s="1"/>
    </row>
    <row r="241" spans="1:7" ht="15.75" customHeight="1">
      <c r="A241" s="29"/>
      <c r="B241" s="30"/>
      <c r="C241" s="30"/>
      <c r="D241" s="30"/>
      <c r="E241" s="30"/>
      <c r="F241" s="1"/>
      <c r="G241" s="1"/>
    </row>
    <row r="242" spans="1:7" ht="15.75" customHeight="1">
      <c r="A242" s="29"/>
      <c r="B242" s="30"/>
      <c r="C242" s="30"/>
      <c r="D242" s="30"/>
      <c r="E242" s="30"/>
      <c r="F242" s="1"/>
      <c r="G242" s="1"/>
    </row>
    <row r="243" spans="1:7" ht="15.75" customHeight="1">
      <c r="A243" s="29"/>
      <c r="B243" s="30"/>
      <c r="C243" s="30"/>
      <c r="D243" s="30"/>
      <c r="E243" s="30"/>
      <c r="F243" s="1"/>
      <c r="G243" s="1"/>
    </row>
    <row r="244" spans="1:7" ht="15.75" customHeight="1">
      <c r="A244" s="29"/>
      <c r="B244" s="30"/>
      <c r="C244" s="30"/>
      <c r="D244" s="30"/>
      <c r="E244" s="30"/>
      <c r="F244" s="1"/>
      <c r="G244" s="1"/>
    </row>
    <row r="245" spans="1:7" ht="15.75" customHeight="1">
      <c r="A245" s="29"/>
      <c r="B245" s="30"/>
      <c r="C245" s="30"/>
      <c r="D245" s="30"/>
      <c r="E245" s="30"/>
      <c r="F245" s="1"/>
      <c r="G245" s="1"/>
    </row>
    <row r="246" spans="1:7" ht="15.75" customHeight="1">
      <c r="A246" s="29"/>
      <c r="B246" s="30"/>
      <c r="C246" s="30"/>
      <c r="D246" s="30"/>
      <c r="E246" s="30"/>
      <c r="F246" s="1"/>
      <c r="G246" s="1"/>
    </row>
    <row r="247" spans="1:7" ht="15.75" customHeight="1">
      <c r="A247" s="29"/>
      <c r="B247" s="30"/>
      <c r="C247" s="30"/>
      <c r="D247" s="30"/>
      <c r="E247" s="30"/>
      <c r="F247" s="1"/>
      <c r="G247" s="1"/>
    </row>
    <row r="248" spans="1:7" ht="15.75" customHeight="1">
      <c r="A248" s="29"/>
      <c r="B248" s="30"/>
      <c r="C248" s="30"/>
      <c r="D248" s="30"/>
      <c r="E248" s="30"/>
      <c r="F248" s="1"/>
      <c r="G248" s="1"/>
    </row>
    <row r="249" spans="1:7" ht="15.75" customHeight="1">
      <c r="A249" s="29"/>
      <c r="B249" s="30"/>
      <c r="C249" s="30"/>
      <c r="D249" s="30"/>
      <c r="E249" s="30"/>
      <c r="F249" s="1"/>
      <c r="G249" s="1"/>
    </row>
    <row r="250" spans="1:7" ht="15.75" customHeight="1">
      <c r="A250" s="29"/>
      <c r="B250" s="30"/>
      <c r="C250" s="30"/>
      <c r="D250" s="30"/>
      <c r="E250" s="30"/>
      <c r="F250" s="1"/>
      <c r="G250" s="1"/>
    </row>
    <row r="251" spans="1:7" ht="15.75" customHeight="1">
      <c r="A251" s="29"/>
      <c r="B251" s="30"/>
      <c r="C251" s="30"/>
      <c r="D251" s="30"/>
      <c r="E251" s="30"/>
      <c r="F251" s="1"/>
      <c r="G251" s="1"/>
    </row>
    <row r="252" spans="1:7" ht="15.75" customHeight="1">
      <c r="A252" s="29"/>
      <c r="B252" s="30"/>
      <c r="C252" s="30"/>
      <c r="D252" s="30"/>
      <c r="E252" s="30"/>
      <c r="F252" s="1"/>
      <c r="G252" s="1"/>
    </row>
    <row r="253" spans="1:7" ht="15.75" customHeight="1">
      <c r="A253" s="29"/>
      <c r="B253" s="30"/>
      <c r="C253" s="30"/>
      <c r="D253" s="30"/>
      <c r="E253" s="30"/>
      <c r="F253" s="1"/>
      <c r="G253" s="1"/>
    </row>
    <row r="254" spans="1:7" ht="15.75" customHeight="1">
      <c r="A254" s="29"/>
      <c r="B254" s="30"/>
      <c r="C254" s="30"/>
      <c r="D254" s="30"/>
      <c r="E254" s="30"/>
      <c r="F254" s="1"/>
      <c r="G254" s="1"/>
    </row>
    <row r="255" spans="1:7" ht="15.75" customHeight="1">
      <c r="A255" s="29"/>
      <c r="B255" s="30"/>
      <c r="C255" s="30"/>
      <c r="D255" s="30"/>
      <c r="E255" s="30"/>
      <c r="F255" s="1"/>
      <c r="G255" s="1"/>
    </row>
    <row r="256" spans="1:7" ht="15.75" customHeight="1">
      <c r="A256" s="29"/>
      <c r="B256" s="30"/>
      <c r="C256" s="30"/>
      <c r="D256" s="30"/>
      <c r="E256" s="30"/>
      <c r="F256" s="1"/>
      <c r="G256" s="1"/>
    </row>
    <row r="257" spans="1:7" ht="15.75" customHeight="1">
      <c r="A257" s="29"/>
      <c r="B257" s="30"/>
      <c r="C257" s="30"/>
      <c r="D257" s="30"/>
      <c r="E257" s="30"/>
      <c r="F257" s="1"/>
      <c r="G257" s="1"/>
    </row>
    <row r="258" spans="1:7" ht="15.75" customHeight="1">
      <c r="A258" s="29"/>
      <c r="B258" s="30"/>
      <c r="C258" s="30"/>
      <c r="D258" s="30"/>
      <c r="E258" s="30"/>
      <c r="F258" s="1"/>
      <c r="G258" s="1"/>
    </row>
    <row r="259" spans="1:7" ht="15.75" customHeight="1">
      <c r="A259" s="29"/>
      <c r="B259" s="30"/>
      <c r="C259" s="30"/>
      <c r="D259" s="30"/>
      <c r="E259" s="30"/>
      <c r="F259" s="1"/>
      <c r="G259" s="1"/>
    </row>
    <row r="260" spans="1:7" ht="15.75" customHeight="1">
      <c r="A260" s="29"/>
      <c r="B260" s="30"/>
      <c r="C260" s="30"/>
      <c r="D260" s="30"/>
      <c r="E260" s="30"/>
      <c r="F260" s="1"/>
      <c r="G260" s="1"/>
    </row>
    <row r="261" spans="1:7" ht="15.75" customHeight="1">
      <c r="A261" s="29"/>
      <c r="B261" s="30"/>
      <c r="C261" s="30"/>
      <c r="D261" s="30"/>
      <c r="E261" s="30"/>
      <c r="F261" s="1"/>
      <c r="G261" s="1"/>
    </row>
    <row r="262" spans="1:7" ht="15.75" customHeight="1">
      <c r="A262" s="29"/>
      <c r="B262" s="30"/>
      <c r="C262" s="30"/>
      <c r="D262" s="30"/>
      <c r="E262" s="30"/>
      <c r="F262" s="1"/>
      <c r="G262" s="1"/>
    </row>
    <row r="263" spans="1:7" ht="15.75" customHeight="1">
      <c r="A263" s="29"/>
      <c r="B263" s="30"/>
      <c r="C263" s="30"/>
      <c r="D263" s="30"/>
      <c r="E263" s="30"/>
      <c r="F263" s="1"/>
      <c r="G263" s="1"/>
    </row>
    <row r="264" spans="1:7" ht="15.75" customHeight="1">
      <c r="A264" s="29"/>
      <c r="B264" s="30"/>
      <c r="C264" s="30"/>
      <c r="D264" s="30"/>
      <c r="E264" s="30"/>
      <c r="F264" s="1"/>
      <c r="G264" s="1"/>
    </row>
    <row r="265" spans="1:7" ht="15.75" customHeight="1">
      <c r="A265" s="29"/>
      <c r="B265" s="30"/>
      <c r="C265" s="30"/>
      <c r="D265" s="30"/>
      <c r="E265" s="30"/>
      <c r="F265" s="1"/>
      <c r="G265" s="1"/>
    </row>
    <row r="266" spans="1:7" ht="15.75" customHeight="1">
      <c r="A266" s="29"/>
      <c r="B266" s="30"/>
      <c r="C266" s="30"/>
      <c r="D266" s="30"/>
      <c r="E266" s="30"/>
      <c r="F266" s="1"/>
      <c r="G266" s="1"/>
    </row>
    <row r="267" spans="1:7" ht="15.75" customHeight="1">
      <c r="A267" s="29"/>
      <c r="B267" s="30"/>
      <c r="C267" s="30"/>
      <c r="D267" s="30"/>
      <c r="E267" s="30"/>
      <c r="F267" s="1"/>
      <c r="G267" s="1"/>
    </row>
    <row r="268" spans="1:7" ht="15.75" customHeight="1">
      <c r="A268" s="29"/>
      <c r="B268" s="30"/>
      <c r="C268" s="30"/>
      <c r="D268" s="30"/>
      <c r="E268" s="30"/>
      <c r="F268" s="1"/>
      <c r="G268" s="1"/>
    </row>
    <row r="269" spans="1:7" ht="15.75" customHeight="1">
      <c r="A269" s="29"/>
      <c r="B269" s="30"/>
      <c r="C269" s="30"/>
      <c r="D269" s="30"/>
      <c r="E269" s="30"/>
      <c r="F269" s="1"/>
      <c r="G269" s="1"/>
    </row>
    <row r="270" spans="1:7" ht="15.75" customHeight="1">
      <c r="A270" s="29"/>
      <c r="B270" s="30"/>
      <c r="C270" s="30"/>
      <c r="D270" s="30"/>
      <c r="E270" s="30"/>
      <c r="F270" s="1"/>
      <c r="G270" s="1"/>
    </row>
    <row r="271" spans="1:7" ht="15.75" customHeight="1">
      <c r="A271" s="29"/>
      <c r="B271" s="30"/>
      <c r="C271" s="30"/>
      <c r="D271" s="30"/>
      <c r="E271" s="30"/>
      <c r="F271" s="1"/>
      <c r="G271" s="1"/>
    </row>
    <row r="272" spans="1:7" ht="15.75" customHeight="1">
      <c r="A272" s="29"/>
      <c r="B272" s="30"/>
      <c r="C272" s="30"/>
      <c r="D272" s="30"/>
      <c r="E272" s="30"/>
      <c r="F272" s="1"/>
      <c r="G272" s="1"/>
    </row>
    <row r="273" spans="1:7" ht="15.75" customHeight="1">
      <c r="A273" s="29"/>
      <c r="B273" s="30"/>
      <c r="C273" s="30"/>
      <c r="D273" s="30"/>
      <c r="E273" s="30"/>
      <c r="F273" s="1"/>
      <c r="G273" s="1"/>
    </row>
    <row r="274" spans="1:7" ht="15.75" customHeight="1">
      <c r="A274" s="29"/>
      <c r="B274" s="30"/>
      <c r="C274" s="30"/>
      <c r="D274" s="30"/>
      <c r="E274" s="30"/>
      <c r="F274" s="1"/>
      <c r="G274" s="1"/>
    </row>
    <row r="275" spans="1:7" ht="15.75" customHeight="1">
      <c r="A275" s="29"/>
      <c r="B275" s="30"/>
      <c r="C275" s="30"/>
      <c r="D275" s="30"/>
      <c r="E275" s="30"/>
      <c r="F275" s="1"/>
      <c r="G275" s="1"/>
    </row>
    <row r="276" spans="1:7" ht="15.75" customHeight="1">
      <c r="A276" s="29"/>
      <c r="B276" s="30"/>
      <c r="C276" s="30"/>
      <c r="D276" s="30"/>
      <c r="E276" s="30"/>
      <c r="F276" s="1"/>
      <c r="G276" s="1"/>
    </row>
    <row r="277" spans="1:7" ht="15.75" customHeight="1">
      <c r="A277" s="29"/>
      <c r="B277" s="30"/>
      <c r="C277" s="30"/>
      <c r="D277" s="30"/>
      <c r="E277" s="30"/>
      <c r="F277" s="1"/>
      <c r="G277" s="1"/>
    </row>
    <row r="278" spans="1:7" ht="15.75" customHeight="1">
      <c r="A278" s="29"/>
      <c r="B278" s="30"/>
      <c r="C278" s="30"/>
      <c r="D278" s="30"/>
      <c r="E278" s="30"/>
      <c r="F278" s="1"/>
      <c r="G278" s="1"/>
    </row>
    <row r="279" spans="1:7" ht="15.75" customHeight="1">
      <c r="A279" s="29"/>
      <c r="B279" s="30"/>
      <c r="C279" s="30"/>
      <c r="D279" s="30"/>
      <c r="E279" s="30"/>
      <c r="F279" s="1"/>
      <c r="G279" s="1"/>
    </row>
    <row r="280" spans="1:7" ht="15.75" customHeight="1">
      <c r="A280" s="29"/>
      <c r="B280" s="30"/>
      <c r="C280" s="30"/>
      <c r="D280" s="30"/>
      <c r="E280" s="30"/>
      <c r="F280" s="1"/>
      <c r="G280" s="1"/>
    </row>
    <row r="281" spans="1:7" ht="15.75" customHeight="1">
      <c r="A281" s="29"/>
      <c r="B281" s="30"/>
      <c r="C281" s="30"/>
      <c r="D281" s="30"/>
      <c r="E281" s="30"/>
      <c r="F281" s="1"/>
      <c r="G281" s="1"/>
    </row>
    <row r="282" spans="1:7" ht="15.75" customHeight="1">
      <c r="A282" s="29"/>
      <c r="B282" s="30"/>
      <c r="C282" s="30"/>
      <c r="D282" s="30"/>
      <c r="E282" s="30"/>
      <c r="F282" s="1"/>
      <c r="G282" s="1"/>
    </row>
    <row r="283" spans="1:7" ht="15.75" customHeight="1">
      <c r="A283" s="29"/>
      <c r="B283" s="30"/>
      <c r="C283" s="30"/>
      <c r="D283" s="30"/>
      <c r="E283" s="30"/>
      <c r="F283" s="1"/>
      <c r="G283" s="1"/>
    </row>
    <row r="284" spans="1:7" ht="15.75" customHeight="1">
      <c r="A284" s="29"/>
      <c r="B284" s="30"/>
      <c r="C284" s="30"/>
      <c r="D284" s="30"/>
      <c r="E284" s="30"/>
      <c r="F284" s="1"/>
      <c r="G284" s="1"/>
    </row>
    <row r="285" spans="1:7" ht="15.75" customHeight="1">
      <c r="A285" s="29"/>
      <c r="B285" s="30"/>
      <c r="C285" s="30"/>
      <c r="D285" s="30"/>
      <c r="E285" s="30"/>
      <c r="F285" s="1"/>
      <c r="G285" s="1"/>
    </row>
    <row r="286" spans="1:7" ht="15.75" customHeight="1">
      <c r="A286" s="29"/>
      <c r="B286" s="30"/>
      <c r="C286" s="30"/>
      <c r="D286" s="30"/>
      <c r="E286" s="30"/>
      <c r="F286" s="1"/>
      <c r="G286" s="1"/>
    </row>
    <row r="287" spans="1:7" ht="15.75" customHeight="1">
      <c r="A287" s="29"/>
      <c r="B287" s="30"/>
      <c r="C287" s="30"/>
      <c r="D287" s="30"/>
      <c r="E287" s="30"/>
      <c r="F287" s="1"/>
      <c r="G287" s="1"/>
    </row>
    <row r="288" spans="1:7" ht="15.75" customHeight="1">
      <c r="A288" s="29"/>
      <c r="B288" s="30"/>
      <c r="C288" s="30"/>
      <c r="D288" s="30"/>
      <c r="E288" s="30"/>
      <c r="F288" s="1"/>
      <c r="G288" s="1"/>
    </row>
    <row r="289" spans="1:7" ht="15.75" customHeight="1">
      <c r="A289" s="29"/>
      <c r="B289" s="30"/>
      <c r="C289" s="30"/>
      <c r="D289" s="30"/>
      <c r="E289" s="30"/>
      <c r="F289" s="1"/>
      <c r="G289" s="1"/>
    </row>
    <row r="290" spans="1:7" ht="15.75" customHeight="1">
      <c r="A290" s="29"/>
      <c r="B290" s="30"/>
      <c r="C290" s="30"/>
      <c r="D290" s="30"/>
      <c r="E290" s="30"/>
      <c r="F290" s="1"/>
      <c r="G290" s="1"/>
    </row>
    <row r="291" spans="1:7" ht="15.75" customHeight="1">
      <c r="A291" s="29"/>
      <c r="B291" s="30"/>
      <c r="C291" s="30"/>
      <c r="D291" s="30"/>
      <c r="E291" s="30"/>
      <c r="F291" s="1"/>
      <c r="G291" s="1"/>
    </row>
    <row r="292" spans="1:7" ht="15.75" customHeight="1">
      <c r="A292" s="29"/>
      <c r="B292" s="30"/>
      <c r="C292" s="30"/>
      <c r="D292" s="30"/>
      <c r="E292" s="30"/>
      <c r="F292" s="1"/>
      <c r="G292" s="1"/>
    </row>
    <row r="293" spans="1:7" ht="15.75" customHeight="1">
      <c r="A293" s="29"/>
      <c r="B293" s="30"/>
      <c r="C293" s="30"/>
      <c r="D293" s="30"/>
      <c r="E293" s="30"/>
      <c r="F293" s="1"/>
      <c r="G293" s="1"/>
    </row>
    <row r="294" spans="1:7" ht="15.75" customHeight="1">
      <c r="A294" s="29"/>
      <c r="B294" s="30"/>
      <c r="C294" s="30"/>
      <c r="D294" s="30"/>
      <c r="E294" s="30"/>
      <c r="F294" s="1"/>
      <c r="G294" s="1"/>
    </row>
    <row r="295" spans="1:7" ht="15.75" customHeight="1">
      <c r="A295" s="29"/>
      <c r="B295" s="30"/>
      <c r="C295" s="30"/>
      <c r="D295" s="30"/>
      <c r="E295" s="30"/>
      <c r="F295" s="1"/>
      <c r="G295" s="1"/>
    </row>
    <row r="296" spans="1:7" ht="15.75" customHeight="1">
      <c r="A296" s="29"/>
      <c r="B296" s="30"/>
      <c r="C296" s="30"/>
      <c r="D296" s="30"/>
      <c r="E296" s="30"/>
      <c r="F296" s="1"/>
      <c r="G296" s="1"/>
    </row>
    <row r="297" spans="1:7" ht="15.75" customHeight="1">
      <c r="A297" s="29"/>
      <c r="B297" s="30"/>
      <c r="C297" s="30"/>
      <c r="D297" s="30"/>
      <c r="E297" s="30"/>
      <c r="F297" s="1"/>
      <c r="G297" s="1"/>
    </row>
    <row r="298" spans="1:7" ht="15.75" customHeight="1">
      <c r="A298" s="29"/>
      <c r="B298" s="30"/>
      <c r="C298" s="30"/>
      <c r="D298" s="30"/>
      <c r="E298" s="30"/>
      <c r="F298" s="1"/>
      <c r="G298" s="1"/>
    </row>
    <row r="299" spans="1:7" ht="15.75" customHeight="1">
      <c r="A299" s="29"/>
      <c r="B299" s="30"/>
      <c r="C299" s="30"/>
      <c r="D299" s="30"/>
      <c r="E299" s="30"/>
      <c r="F299" s="1"/>
      <c r="G299" s="1"/>
    </row>
    <row r="300" spans="1:7" ht="15.75" customHeight="1">
      <c r="A300" s="29"/>
      <c r="B300" s="30"/>
      <c r="C300" s="30"/>
      <c r="D300" s="30"/>
      <c r="E300" s="30"/>
      <c r="F300" s="1"/>
      <c r="G300" s="1"/>
    </row>
    <row r="301" spans="1:7" ht="15.75" customHeight="1">
      <c r="A301" s="29"/>
      <c r="B301" s="30"/>
      <c r="C301" s="30"/>
      <c r="D301" s="30"/>
      <c r="E301" s="30"/>
      <c r="F301" s="1"/>
      <c r="G301" s="1"/>
    </row>
    <row r="302" spans="1:7" ht="15.75" customHeight="1">
      <c r="A302" s="29"/>
      <c r="B302" s="30"/>
      <c r="C302" s="30"/>
      <c r="D302" s="30"/>
      <c r="E302" s="30"/>
      <c r="F302" s="1"/>
      <c r="G302" s="1"/>
    </row>
    <row r="303" spans="1:7" ht="15.75" customHeight="1">
      <c r="A303" s="29"/>
      <c r="B303" s="30"/>
      <c r="C303" s="30"/>
      <c r="D303" s="30"/>
      <c r="E303" s="30"/>
      <c r="F303" s="1"/>
      <c r="G303" s="1"/>
    </row>
    <row r="304" spans="1:7" ht="15.75" customHeight="1">
      <c r="A304" s="29"/>
      <c r="B304" s="30"/>
      <c r="C304" s="30"/>
      <c r="D304" s="30"/>
      <c r="E304" s="30"/>
      <c r="F304" s="1"/>
      <c r="G304" s="1"/>
    </row>
    <row r="305" spans="1:7" ht="15.75" customHeight="1">
      <c r="A305" s="29"/>
      <c r="B305" s="30"/>
      <c r="C305" s="30"/>
      <c r="D305" s="30"/>
      <c r="E305" s="30"/>
      <c r="F305" s="1"/>
      <c r="G305" s="1"/>
    </row>
    <row r="306" spans="1:7" ht="15.75" customHeight="1">
      <c r="A306" s="29"/>
      <c r="B306" s="30"/>
      <c r="C306" s="30"/>
      <c r="D306" s="30"/>
      <c r="E306" s="30"/>
      <c r="F306" s="1"/>
      <c r="G306" s="1"/>
    </row>
    <row r="307" spans="1:7" ht="15.75" customHeight="1">
      <c r="A307" s="29"/>
      <c r="B307" s="30"/>
      <c r="C307" s="30"/>
      <c r="D307" s="30"/>
      <c r="E307" s="30"/>
      <c r="F307" s="1"/>
      <c r="G307" s="1"/>
    </row>
    <row r="308" spans="1:7" ht="15.75" customHeight="1">
      <c r="A308" s="29"/>
      <c r="B308" s="30"/>
      <c r="C308" s="30"/>
      <c r="D308" s="30"/>
      <c r="E308" s="30"/>
      <c r="F308" s="1"/>
      <c r="G308" s="1"/>
    </row>
    <row r="309" spans="1:7" ht="15.75" customHeight="1">
      <c r="A309" s="29"/>
      <c r="B309" s="30"/>
      <c r="C309" s="30"/>
      <c r="D309" s="30"/>
      <c r="E309" s="30"/>
      <c r="F309" s="1"/>
      <c r="G309" s="1"/>
    </row>
    <row r="310" spans="1:7" ht="15.75" customHeight="1">
      <c r="A310" s="29"/>
      <c r="B310" s="30"/>
      <c r="C310" s="30"/>
      <c r="D310" s="30"/>
      <c r="E310" s="30"/>
      <c r="F310" s="1"/>
      <c r="G310" s="1"/>
    </row>
    <row r="311" spans="1:7" ht="15.75" customHeight="1">
      <c r="A311" s="29"/>
      <c r="B311" s="30"/>
      <c r="C311" s="30"/>
      <c r="D311" s="30"/>
      <c r="E311" s="30"/>
      <c r="F311" s="1"/>
      <c r="G311" s="1"/>
    </row>
    <row r="312" spans="1:7" ht="15.75" customHeight="1">
      <c r="A312" s="29"/>
      <c r="B312" s="30"/>
      <c r="C312" s="30"/>
      <c r="D312" s="30"/>
      <c r="E312" s="30"/>
      <c r="F312" s="1"/>
      <c r="G312" s="1"/>
    </row>
    <row r="313" spans="1:7" ht="15.75" customHeight="1">
      <c r="A313" s="29"/>
      <c r="B313" s="30"/>
      <c r="C313" s="30"/>
      <c r="D313" s="30"/>
      <c r="E313" s="30"/>
      <c r="F313" s="1"/>
      <c r="G313" s="1"/>
    </row>
    <row r="314" spans="1:7" ht="15.75" customHeight="1">
      <c r="A314" s="29"/>
      <c r="B314" s="30"/>
      <c r="C314" s="30"/>
      <c r="D314" s="30"/>
      <c r="E314" s="30"/>
      <c r="F314" s="1"/>
      <c r="G314" s="1"/>
    </row>
    <row r="315" spans="1:7" ht="15.75" customHeight="1">
      <c r="A315" s="29"/>
      <c r="B315" s="30"/>
      <c r="C315" s="30"/>
      <c r="D315" s="30"/>
      <c r="E315" s="30"/>
      <c r="F315" s="1"/>
      <c r="G315" s="1"/>
    </row>
    <row r="316" spans="1:7" ht="15.75" customHeight="1">
      <c r="A316" s="29"/>
      <c r="B316" s="30"/>
      <c r="C316" s="30"/>
      <c r="D316" s="30"/>
      <c r="E316" s="30"/>
      <c r="F316" s="1"/>
      <c r="G316" s="1"/>
    </row>
    <row r="317" spans="1:7" ht="15.75" customHeight="1">
      <c r="A317" s="29"/>
      <c r="B317" s="30"/>
      <c r="C317" s="30"/>
      <c r="D317" s="30"/>
      <c r="E317" s="30"/>
      <c r="F317" s="1"/>
      <c r="G317" s="1"/>
    </row>
    <row r="318" spans="1:7" ht="15.75" customHeight="1">
      <c r="A318" s="29"/>
      <c r="B318" s="30"/>
      <c r="C318" s="30"/>
      <c r="D318" s="30"/>
      <c r="E318" s="30"/>
      <c r="F318" s="1"/>
      <c r="G318" s="1"/>
    </row>
    <row r="319" spans="1:7" ht="15.75" customHeight="1">
      <c r="A319" s="29"/>
      <c r="B319" s="30"/>
      <c r="C319" s="30"/>
      <c r="D319" s="30"/>
      <c r="E319" s="30"/>
      <c r="F319" s="1"/>
      <c r="G319" s="1"/>
    </row>
    <row r="320" spans="1:7" ht="15.75" customHeight="1">
      <c r="A320" s="29"/>
      <c r="B320" s="30"/>
      <c r="C320" s="30"/>
      <c r="D320" s="30"/>
      <c r="E320" s="30"/>
      <c r="F320" s="1"/>
      <c r="G320" s="1"/>
    </row>
    <row r="321" spans="1:7" ht="15.75" customHeight="1">
      <c r="A321" s="29"/>
      <c r="B321" s="30"/>
      <c r="C321" s="30"/>
      <c r="D321" s="30"/>
      <c r="E321" s="30"/>
      <c r="F321" s="1"/>
      <c r="G321" s="1"/>
    </row>
    <row r="322" spans="1:7" ht="15.75" customHeight="1">
      <c r="A322" s="29"/>
      <c r="B322" s="30"/>
      <c r="C322" s="30"/>
      <c r="D322" s="30"/>
      <c r="E322" s="30"/>
      <c r="F322" s="1"/>
      <c r="G322" s="1"/>
    </row>
    <row r="323" spans="1:7" ht="15.75" customHeight="1">
      <c r="A323" s="29"/>
      <c r="B323" s="30"/>
      <c r="C323" s="30"/>
      <c r="D323" s="30"/>
      <c r="E323" s="30"/>
      <c r="F323" s="1"/>
      <c r="G323" s="1"/>
    </row>
    <row r="324" spans="1:7" ht="15.75" customHeight="1">
      <c r="A324" s="29"/>
      <c r="B324" s="30"/>
      <c r="C324" s="30"/>
      <c r="D324" s="30"/>
      <c r="E324" s="30"/>
      <c r="F324" s="1"/>
      <c r="G324" s="1"/>
    </row>
    <row r="325" spans="1:7" ht="15.75" customHeight="1">
      <c r="A325" s="29"/>
      <c r="B325" s="30"/>
      <c r="C325" s="30"/>
      <c r="D325" s="30"/>
      <c r="E325" s="30"/>
      <c r="F325" s="1"/>
      <c r="G325" s="1"/>
    </row>
    <row r="326" spans="1:7" ht="15.75" customHeight="1">
      <c r="A326" s="29"/>
      <c r="B326" s="30"/>
      <c r="C326" s="30"/>
      <c r="D326" s="30"/>
      <c r="E326" s="30"/>
      <c r="F326" s="1"/>
      <c r="G326" s="1"/>
    </row>
    <row r="327" spans="1:7" ht="15.75" customHeight="1">
      <c r="A327" s="29"/>
      <c r="B327" s="30"/>
      <c r="C327" s="30"/>
      <c r="D327" s="30"/>
      <c r="E327" s="30"/>
      <c r="F327" s="1"/>
      <c r="G327" s="1"/>
    </row>
    <row r="328" spans="1:7" ht="15.75" customHeight="1">
      <c r="A328" s="29"/>
      <c r="B328" s="30"/>
      <c r="C328" s="30"/>
      <c r="D328" s="30"/>
      <c r="E328" s="30"/>
      <c r="F328" s="1"/>
      <c r="G328" s="1"/>
    </row>
    <row r="329" spans="1:7" ht="15.75" customHeight="1">
      <c r="A329" s="29"/>
      <c r="B329" s="30"/>
      <c r="C329" s="30"/>
      <c r="D329" s="30"/>
      <c r="E329" s="30"/>
      <c r="F329" s="1"/>
      <c r="G329" s="1"/>
    </row>
    <row r="330" spans="1:7" ht="15.75" customHeight="1">
      <c r="A330" s="29"/>
      <c r="B330" s="30"/>
      <c r="C330" s="30"/>
      <c r="D330" s="30"/>
      <c r="E330" s="30"/>
      <c r="F330" s="1"/>
      <c r="G330" s="1"/>
    </row>
    <row r="331" spans="1:7" ht="15.75" customHeight="1">
      <c r="A331" s="29"/>
      <c r="B331" s="30"/>
      <c r="C331" s="30"/>
      <c r="D331" s="30"/>
      <c r="E331" s="30"/>
      <c r="F331" s="1"/>
      <c r="G331" s="1"/>
    </row>
    <row r="332" spans="1:7" ht="15.75" customHeight="1">
      <c r="A332" s="29"/>
      <c r="B332" s="30"/>
      <c r="C332" s="30"/>
      <c r="D332" s="30"/>
      <c r="E332" s="30"/>
      <c r="F332" s="1"/>
      <c r="G332" s="1"/>
    </row>
    <row r="333" spans="1:7" ht="15.75" customHeight="1">
      <c r="A333" s="29"/>
      <c r="B333" s="30"/>
      <c r="C333" s="30"/>
      <c r="D333" s="30"/>
      <c r="E333" s="30"/>
      <c r="F333" s="1"/>
      <c r="G333" s="1"/>
    </row>
    <row r="334" spans="1:7" ht="15.75" customHeight="1">
      <c r="A334" s="29"/>
      <c r="B334" s="30"/>
      <c r="C334" s="30"/>
      <c r="D334" s="30"/>
      <c r="E334" s="30"/>
      <c r="F334" s="1"/>
      <c r="G334" s="1"/>
    </row>
    <row r="335" spans="1:7" ht="15.75" customHeight="1">
      <c r="A335" s="29"/>
      <c r="B335" s="30"/>
      <c r="C335" s="30"/>
      <c r="D335" s="30"/>
      <c r="E335" s="30"/>
      <c r="F335" s="1"/>
      <c r="G335" s="1"/>
    </row>
    <row r="336" spans="1:7" ht="15.75" customHeight="1">
      <c r="A336" s="29"/>
      <c r="B336" s="30"/>
      <c r="C336" s="30"/>
      <c r="D336" s="30"/>
      <c r="E336" s="30"/>
      <c r="F336" s="1"/>
      <c r="G336" s="1"/>
    </row>
    <row r="337" spans="1:7" ht="15.75" customHeight="1">
      <c r="A337" s="29"/>
      <c r="B337" s="30"/>
      <c r="C337" s="30"/>
      <c r="D337" s="30"/>
      <c r="E337" s="30"/>
      <c r="F337" s="1"/>
      <c r="G337" s="1"/>
    </row>
    <row r="338" spans="1:7" ht="15.75" customHeight="1">
      <c r="A338" s="29"/>
      <c r="B338" s="30"/>
      <c r="C338" s="30"/>
      <c r="D338" s="30"/>
      <c r="E338" s="30"/>
      <c r="F338" s="1"/>
      <c r="G338" s="1"/>
    </row>
    <row r="339" spans="1:7" ht="15.75" customHeight="1">
      <c r="A339" s="29"/>
      <c r="B339" s="30"/>
      <c r="C339" s="30"/>
      <c r="D339" s="30"/>
      <c r="E339" s="30"/>
      <c r="F339" s="1"/>
      <c r="G339" s="1"/>
    </row>
    <row r="340" spans="1:7" ht="15.75" customHeight="1">
      <c r="A340" s="29"/>
      <c r="B340" s="30"/>
      <c r="C340" s="30"/>
      <c r="D340" s="30"/>
      <c r="E340" s="30"/>
      <c r="F340" s="1"/>
      <c r="G340" s="1"/>
    </row>
    <row r="341" spans="1:7" ht="15.75" customHeight="1">
      <c r="A341" s="29"/>
      <c r="B341" s="30"/>
      <c r="C341" s="30"/>
      <c r="D341" s="30"/>
      <c r="E341" s="30"/>
      <c r="F341" s="1"/>
      <c r="G341" s="1"/>
    </row>
    <row r="342" spans="1:7" ht="15.75" customHeight="1">
      <c r="A342" s="29"/>
      <c r="B342" s="30"/>
      <c r="C342" s="30"/>
      <c r="D342" s="30"/>
      <c r="E342" s="30"/>
      <c r="F342" s="1"/>
      <c r="G342" s="1"/>
    </row>
    <row r="343" spans="1:7" ht="15.75" customHeight="1">
      <c r="A343" s="29"/>
      <c r="B343" s="30"/>
      <c r="C343" s="30"/>
      <c r="D343" s="30"/>
      <c r="E343" s="30"/>
      <c r="F343" s="1"/>
      <c r="G343" s="1"/>
    </row>
    <row r="344" spans="1:7" ht="15.75" customHeight="1">
      <c r="A344" s="29"/>
      <c r="B344" s="30"/>
      <c r="C344" s="30"/>
      <c r="D344" s="30"/>
      <c r="E344" s="30"/>
      <c r="F344" s="1"/>
      <c r="G344" s="1"/>
    </row>
    <row r="345" spans="1:7" ht="15.75" customHeight="1">
      <c r="A345" s="29"/>
      <c r="B345" s="30"/>
      <c r="C345" s="30"/>
      <c r="D345" s="30"/>
      <c r="E345" s="30"/>
      <c r="F345" s="1"/>
      <c r="G345" s="1"/>
    </row>
    <row r="346" spans="1:7" ht="15.75" customHeight="1">
      <c r="A346" s="29"/>
      <c r="B346" s="30"/>
      <c r="C346" s="30"/>
      <c r="D346" s="30"/>
      <c r="E346" s="30"/>
      <c r="F346" s="1"/>
      <c r="G346" s="1"/>
    </row>
    <row r="347" spans="1:7" ht="15.75" customHeight="1">
      <c r="A347" s="29"/>
      <c r="B347" s="30"/>
      <c r="C347" s="30"/>
      <c r="D347" s="30"/>
      <c r="E347" s="30"/>
      <c r="F347" s="1"/>
      <c r="G347" s="1"/>
    </row>
    <row r="348" spans="1:7" ht="15.75" customHeight="1">
      <c r="A348" s="29"/>
      <c r="B348" s="30"/>
      <c r="C348" s="30"/>
      <c r="D348" s="30"/>
      <c r="E348" s="30"/>
      <c r="F348" s="1"/>
      <c r="G348" s="1"/>
    </row>
    <row r="349" spans="1:7" ht="15.75" customHeight="1">
      <c r="A349" s="29"/>
      <c r="B349" s="30"/>
      <c r="C349" s="30"/>
      <c r="D349" s="30"/>
      <c r="E349" s="30"/>
      <c r="F349" s="1"/>
      <c r="G349" s="1"/>
    </row>
    <row r="350" spans="1:7" ht="15.75" customHeight="1">
      <c r="A350" s="29"/>
      <c r="B350" s="30"/>
      <c r="C350" s="30"/>
      <c r="D350" s="30"/>
      <c r="E350" s="30"/>
      <c r="F350" s="1"/>
      <c r="G350" s="1"/>
    </row>
    <row r="351" spans="1:7" ht="15.75" customHeight="1">
      <c r="A351" s="29"/>
      <c r="B351" s="30"/>
      <c r="C351" s="30"/>
      <c r="D351" s="30"/>
      <c r="E351" s="30"/>
      <c r="F351" s="1"/>
      <c r="G351" s="1"/>
    </row>
    <row r="352" spans="1:7" ht="15.75" customHeight="1">
      <c r="A352" s="29"/>
      <c r="B352" s="30"/>
      <c r="C352" s="30"/>
      <c r="D352" s="30"/>
      <c r="E352" s="30"/>
      <c r="F352" s="1"/>
      <c r="G352" s="1"/>
    </row>
    <row r="353" spans="1:7" ht="15.75" customHeight="1">
      <c r="A353" s="29"/>
      <c r="B353" s="30"/>
      <c r="C353" s="30"/>
      <c r="D353" s="30"/>
      <c r="E353" s="30"/>
      <c r="F353" s="1"/>
      <c r="G353" s="1"/>
    </row>
    <row r="354" spans="1:7" ht="15.75" customHeight="1">
      <c r="A354" s="29"/>
      <c r="B354" s="30"/>
      <c r="C354" s="30"/>
      <c r="D354" s="30"/>
      <c r="E354" s="30"/>
      <c r="F354" s="1"/>
      <c r="G354" s="1"/>
    </row>
    <row r="355" spans="1:7" ht="15.75" customHeight="1">
      <c r="A355" s="29"/>
      <c r="B355" s="30"/>
      <c r="C355" s="30"/>
      <c r="D355" s="30"/>
      <c r="E355" s="30"/>
      <c r="F355" s="1"/>
      <c r="G355" s="1"/>
    </row>
    <row r="356" spans="1:7" ht="15.75" customHeight="1">
      <c r="A356" s="29"/>
      <c r="B356" s="30"/>
      <c r="C356" s="30"/>
      <c r="D356" s="30"/>
      <c r="E356" s="30"/>
      <c r="F356" s="1"/>
      <c r="G356" s="1"/>
    </row>
    <row r="357" spans="1:7" ht="15.75" customHeight="1">
      <c r="A357" s="29"/>
      <c r="B357" s="30"/>
      <c r="C357" s="30"/>
      <c r="D357" s="30"/>
      <c r="E357" s="30"/>
      <c r="F357" s="1"/>
      <c r="G357" s="1"/>
    </row>
    <row r="358" spans="1:7" ht="15.75" customHeight="1">
      <c r="A358" s="29"/>
      <c r="B358" s="30"/>
      <c r="C358" s="30"/>
      <c r="D358" s="30"/>
      <c r="E358" s="30"/>
      <c r="F358" s="1"/>
      <c r="G358" s="1"/>
    </row>
    <row r="359" spans="1:7" ht="15.75" customHeight="1">
      <c r="A359" s="29"/>
      <c r="B359" s="30"/>
      <c r="C359" s="30"/>
      <c r="D359" s="30"/>
      <c r="E359" s="30"/>
      <c r="F359" s="1"/>
      <c r="G359" s="1"/>
    </row>
    <row r="360" spans="1:7" ht="15.75" customHeight="1">
      <c r="A360" s="29"/>
      <c r="B360" s="30"/>
      <c r="C360" s="30"/>
      <c r="D360" s="30"/>
      <c r="E360" s="30"/>
      <c r="F360" s="1"/>
      <c r="G360" s="1"/>
    </row>
    <row r="361" spans="1:7" ht="15.75" customHeight="1">
      <c r="A361" s="29"/>
      <c r="B361" s="30"/>
      <c r="C361" s="30"/>
      <c r="D361" s="30"/>
      <c r="E361" s="30"/>
      <c r="F361" s="1"/>
      <c r="G361" s="1"/>
    </row>
    <row r="362" spans="1:7" ht="15.75" customHeight="1">
      <c r="A362" s="29"/>
      <c r="B362" s="30"/>
      <c r="C362" s="30"/>
      <c r="D362" s="30"/>
      <c r="E362" s="30"/>
      <c r="F362" s="1"/>
      <c r="G362" s="1"/>
    </row>
    <row r="363" spans="1:7" ht="15.75" customHeight="1">
      <c r="A363" s="29"/>
      <c r="B363" s="30"/>
      <c r="C363" s="30"/>
      <c r="D363" s="30"/>
      <c r="E363" s="30"/>
      <c r="F363" s="1"/>
      <c r="G363" s="1"/>
    </row>
    <row r="364" spans="1:7" ht="15.75" customHeight="1">
      <c r="A364" s="29"/>
      <c r="B364" s="30"/>
      <c r="C364" s="30"/>
      <c r="D364" s="30"/>
      <c r="E364" s="30"/>
      <c r="F364" s="1"/>
      <c r="G364" s="1"/>
    </row>
    <row r="365" spans="1:7" ht="15.75" customHeight="1">
      <c r="A365" s="29"/>
      <c r="B365" s="30"/>
      <c r="C365" s="30"/>
      <c r="D365" s="30"/>
      <c r="E365" s="30"/>
      <c r="F365" s="1"/>
      <c r="G365" s="1"/>
    </row>
    <row r="366" spans="1:7" ht="15.75" customHeight="1">
      <c r="A366" s="29"/>
      <c r="B366" s="30"/>
      <c r="C366" s="30"/>
      <c r="D366" s="30"/>
      <c r="E366" s="30"/>
      <c r="F366" s="1"/>
      <c r="G366" s="1"/>
    </row>
    <row r="367" spans="1:7" ht="15.75" customHeight="1">
      <c r="A367" s="29"/>
      <c r="B367" s="30"/>
      <c r="C367" s="30"/>
      <c r="D367" s="30"/>
      <c r="E367" s="30"/>
      <c r="F367" s="1"/>
      <c r="G367" s="1"/>
    </row>
    <row r="368" spans="1:7" ht="15.75" customHeight="1">
      <c r="A368" s="29"/>
      <c r="B368" s="30"/>
      <c r="C368" s="30"/>
      <c r="D368" s="30"/>
      <c r="E368" s="30"/>
      <c r="F368" s="1"/>
      <c r="G368" s="1"/>
    </row>
    <row r="369" spans="1:7" ht="15.75" customHeight="1">
      <c r="A369" s="29"/>
      <c r="B369" s="30"/>
      <c r="C369" s="30"/>
      <c r="D369" s="30"/>
      <c r="E369" s="30"/>
      <c r="F369" s="1"/>
      <c r="G369" s="1"/>
    </row>
    <row r="370" spans="1:7" ht="15.75" customHeight="1">
      <c r="A370" s="29"/>
      <c r="B370" s="30"/>
      <c r="C370" s="30"/>
      <c r="D370" s="30"/>
      <c r="E370" s="30"/>
      <c r="F370" s="1"/>
      <c r="G370" s="1"/>
    </row>
    <row r="371" spans="1:7" ht="15.75" customHeight="1">
      <c r="A371" s="29"/>
      <c r="B371" s="30"/>
      <c r="C371" s="30"/>
      <c r="D371" s="30"/>
      <c r="E371" s="30"/>
      <c r="F371" s="1"/>
      <c r="G371" s="1"/>
    </row>
    <row r="372" spans="1:7" ht="15.75" customHeight="1">
      <c r="A372" s="29"/>
      <c r="B372" s="30"/>
      <c r="C372" s="30"/>
      <c r="D372" s="30"/>
      <c r="E372" s="30"/>
      <c r="F372" s="1"/>
      <c r="G372" s="1"/>
    </row>
    <row r="373" spans="1:7" ht="15.75" customHeight="1">
      <c r="A373" s="29"/>
      <c r="B373" s="30"/>
      <c r="C373" s="30"/>
      <c r="D373" s="30"/>
      <c r="E373" s="30"/>
      <c r="F373" s="1"/>
      <c r="G373" s="1"/>
    </row>
    <row r="374" spans="1:7" ht="15.75" customHeight="1">
      <c r="A374" s="29"/>
      <c r="B374" s="30"/>
      <c r="C374" s="30"/>
      <c r="D374" s="30"/>
      <c r="E374" s="30"/>
      <c r="F374" s="1"/>
      <c r="G374" s="1"/>
    </row>
    <row r="375" spans="1:7" ht="15.75" customHeight="1">
      <c r="A375" s="29"/>
      <c r="B375" s="30"/>
      <c r="C375" s="30"/>
      <c r="D375" s="30"/>
      <c r="E375" s="30"/>
      <c r="F375" s="1"/>
      <c r="G375" s="1"/>
    </row>
    <row r="376" spans="1:7" ht="15.75" customHeight="1">
      <c r="A376" s="29"/>
      <c r="B376" s="30"/>
      <c r="C376" s="30"/>
      <c r="D376" s="30"/>
      <c r="E376" s="30"/>
      <c r="F376" s="1"/>
      <c r="G376" s="1"/>
    </row>
    <row r="377" spans="1:7" ht="15.75" customHeight="1">
      <c r="A377" s="29"/>
      <c r="B377" s="30"/>
      <c r="C377" s="30"/>
      <c r="D377" s="30"/>
      <c r="E377" s="30"/>
      <c r="F377" s="1"/>
      <c r="G377" s="1"/>
    </row>
    <row r="378" spans="1:7" ht="15.75" customHeight="1">
      <c r="A378" s="29"/>
      <c r="B378" s="30"/>
      <c r="C378" s="30"/>
      <c r="D378" s="30"/>
      <c r="E378" s="30"/>
      <c r="F378" s="1"/>
      <c r="G378" s="1"/>
    </row>
    <row r="379" spans="1:7" ht="15.75" customHeight="1">
      <c r="A379" s="29"/>
      <c r="B379" s="30"/>
      <c r="C379" s="30"/>
      <c r="D379" s="30"/>
      <c r="E379" s="30"/>
      <c r="F379" s="1"/>
      <c r="G379" s="1"/>
    </row>
    <row r="380" spans="1:7" ht="15.75" customHeight="1">
      <c r="A380" s="29"/>
      <c r="B380" s="30"/>
      <c r="C380" s="30"/>
      <c r="D380" s="30"/>
      <c r="E380" s="30"/>
      <c r="F380" s="1"/>
      <c r="G380" s="1"/>
    </row>
    <row r="381" spans="1:7" ht="15.75" customHeight="1">
      <c r="A381" s="29"/>
      <c r="B381" s="30"/>
      <c r="C381" s="30"/>
      <c r="D381" s="30"/>
      <c r="E381" s="30"/>
      <c r="F381" s="1"/>
      <c r="G381" s="1"/>
    </row>
    <row r="382" spans="1:7" ht="15.75" customHeight="1">
      <c r="A382" s="29"/>
      <c r="B382" s="30"/>
      <c r="C382" s="30"/>
      <c r="D382" s="30"/>
      <c r="E382" s="30"/>
      <c r="F382" s="1"/>
      <c r="G382" s="1"/>
    </row>
    <row r="383" spans="1:7" ht="15.75" customHeight="1">
      <c r="A383" s="29"/>
      <c r="B383" s="30"/>
      <c r="C383" s="30"/>
      <c r="D383" s="30"/>
      <c r="E383" s="30"/>
      <c r="F383" s="1"/>
      <c r="G383" s="1"/>
    </row>
    <row r="384" spans="1:7" ht="15.75" customHeight="1">
      <c r="A384" s="29"/>
      <c r="B384" s="30"/>
      <c r="C384" s="30"/>
      <c r="D384" s="30"/>
      <c r="E384" s="30"/>
      <c r="F384" s="1"/>
      <c r="G384" s="1"/>
    </row>
    <row r="385" spans="1:7" ht="15.75" customHeight="1">
      <c r="A385" s="29"/>
      <c r="B385" s="30"/>
      <c r="C385" s="30"/>
      <c r="D385" s="30"/>
      <c r="E385" s="30"/>
      <c r="F385" s="1"/>
      <c r="G385" s="1"/>
    </row>
    <row r="386" spans="1:7" ht="15.75" customHeight="1">
      <c r="A386" s="29"/>
      <c r="B386" s="30"/>
      <c r="C386" s="30"/>
      <c r="D386" s="30"/>
      <c r="E386" s="30"/>
      <c r="F386" s="1"/>
      <c r="G386" s="1"/>
    </row>
    <row r="387" spans="1:7" ht="15.75" customHeight="1">
      <c r="A387" s="29"/>
      <c r="B387" s="30"/>
      <c r="C387" s="30"/>
      <c r="D387" s="30"/>
      <c r="E387" s="30"/>
      <c r="F387" s="1"/>
      <c r="G387" s="1"/>
    </row>
    <row r="388" spans="1:7" ht="15.75" customHeight="1">
      <c r="A388" s="29"/>
      <c r="B388" s="30"/>
      <c r="C388" s="30"/>
      <c r="D388" s="30"/>
      <c r="E388" s="30"/>
      <c r="F388" s="1"/>
      <c r="G388" s="1"/>
    </row>
    <row r="389" spans="1:7" ht="15.75" customHeight="1">
      <c r="A389" s="29"/>
      <c r="B389" s="30"/>
      <c r="C389" s="30"/>
      <c r="D389" s="30"/>
      <c r="E389" s="30"/>
      <c r="F389" s="1"/>
      <c r="G389" s="1"/>
    </row>
    <row r="390" spans="1:7" ht="15.75" customHeight="1">
      <c r="A390" s="29"/>
      <c r="B390" s="30"/>
      <c r="C390" s="30"/>
      <c r="D390" s="30"/>
      <c r="E390" s="30"/>
      <c r="F390" s="1"/>
      <c r="G390" s="1"/>
    </row>
    <row r="391" spans="1:7" ht="15.75" customHeight="1">
      <c r="A391" s="29"/>
      <c r="B391" s="30"/>
      <c r="C391" s="30"/>
      <c r="D391" s="30"/>
      <c r="E391" s="30"/>
      <c r="F391" s="1"/>
      <c r="G391" s="1"/>
    </row>
    <row r="392" spans="1:7" ht="15.75" customHeight="1">
      <c r="A392" s="29"/>
      <c r="B392" s="30"/>
      <c r="C392" s="30"/>
      <c r="D392" s="30"/>
      <c r="E392" s="30"/>
      <c r="F392" s="1"/>
      <c r="G392" s="1"/>
    </row>
    <row r="393" spans="1:7" ht="15.75" customHeight="1">
      <c r="A393" s="29"/>
      <c r="B393" s="30"/>
      <c r="C393" s="30"/>
      <c r="D393" s="30"/>
      <c r="E393" s="30"/>
      <c r="F393" s="1"/>
      <c r="G393" s="1"/>
    </row>
    <row r="394" spans="1:7" ht="15.75" customHeight="1">
      <c r="A394" s="29"/>
      <c r="B394" s="30"/>
      <c r="C394" s="30"/>
      <c r="D394" s="30"/>
      <c r="E394" s="30"/>
      <c r="F394" s="1"/>
      <c r="G394" s="1"/>
    </row>
    <row r="395" spans="1:7" ht="15.75" customHeight="1">
      <c r="A395" s="29"/>
      <c r="B395" s="30"/>
      <c r="C395" s="30"/>
      <c r="D395" s="30"/>
      <c r="E395" s="30"/>
      <c r="F395" s="1"/>
      <c r="G395" s="1"/>
    </row>
    <row r="396" spans="1:7" ht="15.75" customHeight="1">
      <c r="A396" s="29"/>
      <c r="B396" s="30"/>
      <c r="C396" s="30"/>
      <c r="D396" s="30"/>
      <c r="E396" s="30"/>
      <c r="F396" s="1"/>
      <c r="G396" s="1"/>
    </row>
    <row r="397" spans="1:7" ht="15.75" customHeight="1">
      <c r="A397" s="29"/>
      <c r="B397" s="30"/>
      <c r="C397" s="30"/>
      <c r="D397" s="30"/>
      <c r="E397" s="30"/>
      <c r="F397" s="1"/>
      <c r="G397" s="1"/>
    </row>
    <row r="398" spans="1:7" ht="15.75" customHeight="1">
      <c r="A398" s="29"/>
      <c r="B398" s="30"/>
      <c r="C398" s="30"/>
      <c r="D398" s="30"/>
      <c r="E398" s="30"/>
      <c r="F398" s="1"/>
      <c r="G398" s="1"/>
    </row>
    <row r="399" spans="1:7" ht="15.75" customHeight="1">
      <c r="A399" s="29"/>
      <c r="B399" s="30"/>
      <c r="C399" s="30"/>
      <c r="D399" s="30"/>
      <c r="E399" s="30"/>
      <c r="F399" s="1"/>
      <c r="G399" s="1"/>
    </row>
    <row r="400" spans="1:7" ht="15.75" customHeight="1">
      <c r="A400" s="29"/>
      <c r="B400" s="30"/>
      <c r="C400" s="30"/>
      <c r="D400" s="30"/>
      <c r="E400" s="30"/>
      <c r="F400" s="1"/>
      <c r="G400" s="1"/>
    </row>
    <row r="401" spans="1:7" ht="15.75" customHeight="1">
      <c r="A401" s="29"/>
      <c r="B401" s="30"/>
      <c r="C401" s="30"/>
      <c r="D401" s="30"/>
      <c r="E401" s="30"/>
      <c r="F401" s="1"/>
      <c r="G401" s="1"/>
    </row>
    <row r="402" spans="1:7" ht="15.75" customHeight="1">
      <c r="A402" s="29"/>
      <c r="B402" s="30"/>
      <c r="C402" s="30"/>
      <c r="D402" s="30"/>
      <c r="E402" s="30"/>
      <c r="F402" s="1"/>
      <c r="G402" s="1"/>
    </row>
    <row r="403" spans="1:7" ht="15.75" customHeight="1">
      <c r="A403" s="29"/>
      <c r="B403" s="30"/>
      <c r="C403" s="30"/>
      <c r="D403" s="30"/>
      <c r="E403" s="30"/>
      <c r="F403" s="1"/>
      <c r="G403" s="1"/>
    </row>
    <row r="404" spans="1:7" ht="15.75" customHeight="1">
      <c r="A404" s="29"/>
      <c r="B404" s="30"/>
      <c r="C404" s="30"/>
      <c r="D404" s="30"/>
      <c r="E404" s="30"/>
      <c r="F404" s="1"/>
      <c r="G404" s="1"/>
    </row>
    <row r="405" spans="1:7" ht="15.75" customHeight="1">
      <c r="A405" s="29"/>
      <c r="B405" s="30"/>
      <c r="C405" s="30"/>
      <c r="D405" s="30"/>
      <c r="E405" s="30"/>
      <c r="F405" s="1"/>
      <c r="G405" s="1"/>
    </row>
    <row r="406" spans="1:7" ht="15.75" customHeight="1">
      <c r="A406" s="29"/>
      <c r="B406" s="30"/>
      <c r="C406" s="30"/>
      <c r="D406" s="30"/>
      <c r="E406" s="30"/>
      <c r="F406" s="1"/>
      <c r="G406" s="1"/>
    </row>
    <row r="407" spans="1:7" ht="15.75" customHeight="1">
      <c r="A407" s="29"/>
      <c r="B407" s="30"/>
      <c r="C407" s="30"/>
      <c r="D407" s="30"/>
      <c r="E407" s="30"/>
      <c r="F407" s="1"/>
      <c r="G407" s="1"/>
    </row>
    <row r="408" spans="1:7" ht="15.75" customHeight="1">
      <c r="A408" s="29"/>
      <c r="B408" s="30"/>
      <c r="C408" s="30"/>
      <c r="D408" s="30"/>
      <c r="E408" s="30"/>
      <c r="F408" s="1"/>
      <c r="G408" s="1"/>
    </row>
    <row r="409" spans="1:7" ht="15.75" customHeight="1">
      <c r="A409" s="29"/>
      <c r="B409" s="30"/>
      <c r="C409" s="30"/>
      <c r="D409" s="30"/>
      <c r="E409" s="30"/>
      <c r="F409" s="1"/>
      <c r="G409" s="1"/>
    </row>
    <row r="410" spans="1:7" ht="15.75" customHeight="1">
      <c r="A410" s="29"/>
      <c r="B410" s="30"/>
      <c r="C410" s="30"/>
      <c r="D410" s="30"/>
      <c r="E410" s="30"/>
      <c r="F410" s="1"/>
      <c r="G410" s="1"/>
    </row>
    <row r="411" spans="1:7" ht="15.75" customHeight="1">
      <c r="A411" s="29"/>
      <c r="B411" s="30"/>
      <c r="C411" s="30"/>
      <c r="D411" s="30"/>
      <c r="E411" s="30"/>
      <c r="F411" s="1"/>
      <c r="G411" s="1"/>
    </row>
    <row r="412" spans="1:7" ht="15.75" customHeight="1">
      <c r="A412" s="29"/>
      <c r="B412" s="30"/>
      <c r="C412" s="30"/>
      <c r="D412" s="30"/>
      <c r="E412" s="30"/>
      <c r="F412" s="1"/>
      <c r="G412" s="1"/>
    </row>
    <row r="413" spans="1:7" ht="15.75" customHeight="1">
      <c r="A413" s="29"/>
      <c r="B413" s="30"/>
      <c r="C413" s="30"/>
      <c r="D413" s="30"/>
      <c r="E413" s="30"/>
      <c r="F413" s="1"/>
      <c r="G413" s="1"/>
    </row>
    <row r="414" spans="1:7" ht="15.75" customHeight="1">
      <c r="A414" s="29"/>
      <c r="B414" s="30"/>
      <c r="C414" s="30"/>
      <c r="D414" s="30"/>
      <c r="E414" s="30"/>
      <c r="F414" s="1"/>
      <c r="G414" s="1"/>
    </row>
    <row r="415" spans="1:7" ht="15.75" customHeight="1">
      <c r="A415" s="29"/>
      <c r="B415" s="30"/>
      <c r="C415" s="30"/>
      <c r="D415" s="30"/>
      <c r="E415" s="30"/>
      <c r="F415" s="1"/>
      <c r="G415" s="1"/>
    </row>
    <row r="416" spans="1:7" ht="15.75" customHeight="1">
      <c r="A416" s="29"/>
      <c r="B416" s="30"/>
      <c r="C416" s="30"/>
      <c r="D416" s="30"/>
      <c r="E416" s="30"/>
      <c r="F416" s="1"/>
      <c r="G416" s="1"/>
    </row>
    <row r="417" spans="1:7" ht="15.75" customHeight="1">
      <c r="A417" s="29"/>
      <c r="B417" s="30"/>
      <c r="C417" s="30"/>
      <c r="D417" s="30"/>
      <c r="E417" s="30"/>
      <c r="F417" s="1"/>
      <c r="G417" s="1"/>
    </row>
    <row r="418" spans="1:7" ht="15.75" customHeight="1">
      <c r="A418" s="29"/>
      <c r="B418" s="30"/>
      <c r="C418" s="30"/>
      <c r="D418" s="30"/>
      <c r="E418" s="30"/>
      <c r="F418" s="1"/>
      <c r="G418" s="1"/>
    </row>
    <row r="419" spans="1:7" ht="15.75" customHeight="1">
      <c r="A419" s="29"/>
      <c r="B419" s="30"/>
      <c r="C419" s="30"/>
      <c r="D419" s="30"/>
      <c r="E419" s="30"/>
      <c r="F419" s="1"/>
      <c r="G419" s="1"/>
    </row>
    <row r="420" spans="1:7" ht="15.75" customHeight="1">
      <c r="A420" s="29"/>
      <c r="B420" s="30"/>
      <c r="C420" s="30"/>
      <c r="D420" s="30"/>
      <c r="E420" s="30"/>
      <c r="F420" s="1"/>
      <c r="G420" s="1"/>
    </row>
    <row r="421" spans="1:7" ht="15.75" customHeight="1">
      <c r="A421" s="29"/>
      <c r="B421" s="30"/>
      <c r="C421" s="30"/>
      <c r="D421" s="30"/>
      <c r="E421" s="30"/>
      <c r="F421" s="1"/>
      <c r="G421" s="1"/>
    </row>
    <row r="422" spans="1:7" ht="15.75" customHeight="1">
      <c r="A422" s="29"/>
      <c r="B422" s="30"/>
      <c r="C422" s="30"/>
      <c r="D422" s="30"/>
      <c r="E422" s="30"/>
      <c r="F422" s="1"/>
      <c r="G422" s="1"/>
    </row>
    <row r="423" spans="1:7" ht="15.75" customHeight="1">
      <c r="A423" s="29"/>
      <c r="B423" s="30"/>
      <c r="C423" s="30"/>
      <c r="D423" s="30"/>
      <c r="E423" s="30"/>
      <c r="F423" s="1"/>
      <c r="G423" s="1"/>
    </row>
    <row r="424" spans="1:7" ht="15.75" customHeight="1">
      <c r="A424" s="29"/>
      <c r="B424" s="30"/>
      <c r="C424" s="30"/>
      <c r="D424" s="30"/>
      <c r="E424" s="30"/>
      <c r="F424" s="1"/>
      <c r="G424" s="1"/>
    </row>
    <row r="425" spans="1:7" ht="15.75" customHeight="1">
      <c r="A425" s="29"/>
      <c r="B425" s="30"/>
      <c r="C425" s="30"/>
      <c r="D425" s="30"/>
      <c r="E425" s="30"/>
      <c r="F425" s="1"/>
      <c r="G425" s="1"/>
    </row>
    <row r="426" spans="1:7" ht="15.75" customHeight="1">
      <c r="A426" s="29"/>
      <c r="B426" s="30"/>
      <c r="C426" s="30"/>
      <c r="D426" s="30"/>
      <c r="E426" s="30"/>
      <c r="F426" s="1"/>
      <c r="G426" s="1"/>
    </row>
    <row r="427" spans="1:7" ht="15.75" customHeight="1">
      <c r="A427" s="29"/>
      <c r="B427" s="30"/>
      <c r="C427" s="30"/>
      <c r="D427" s="30"/>
      <c r="E427" s="30"/>
      <c r="F427" s="1"/>
      <c r="G427" s="1"/>
    </row>
    <row r="428" spans="1:7" ht="15.75" customHeight="1">
      <c r="A428" s="29"/>
      <c r="B428" s="30"/>
      <c r="C428" s="30"/>
      <c r="D428" s="30"/>
      <c r="E428" s="30"/>
      <c r="F428" s="1"/>
      <c r="G428" s="1"/>
    </row>
    <row r="429" spans="1:7" ht="15.75" customHeight="1">
      <c r="A429" s="29"/>
      <c r="B429" s="30"/>
      <c r="C429" s="30"/>
      <c r="D429" s="30"/>
      <c r="E429" s="30"/>
      <c r="F429" s="1"/>
      <c r="G429" s="1"/>
    </row>
    <row r="430" spans="1:7" ht="15.75" customHeight="1">
      <c r="A430" s="29"/>
      <c r="B430" s="30"/>
      <c r="C430" s="30"/>
      <c r="D430" s="30"/>
      <c r="E430" s="30"/>
      <c r="F430" s="1"/>
      <c r="G430" s="1"/>
    </row>
    <row r="431" spans="1:7" ht="15.75" customHeight="1">
      <c r="A431" s="29"/>
      <c r="B431" s="30"/>
      <c r="C431" s="30"/>
      <c r="D431" s="30"/>
      <c r="E431" s="30"/>
      <c r="F431" s="1"/>
      <c r="G431" s="1"/>
    </row>
    <row r="432" spans="1:7" ht="15.75" customHeight="1">
      <c r="A432" s="29"/>
      <c r="B432" s="30"/>
      <c r="C432" s="30"/>
      <c r="D432" s="30"/>
      <c r="E432" s="30"/>
      <c r="F432" s="1"/>
      <c r="G432" s="1"/>
    </row>
    <row r="433" spans="1:7" ht="15.75" customHeight="1">
      <c r="A433" s="29"/>
      <c r="B433" s="30"/>
      <c r="C433" s="30"/>
      <c r="D433" s="30"/>
      <c r="E433" s="30"/>
      <c r="F433" s="1"/>
      <c r="G433" s="1"/>
    </row>
    <row r="434" spans="1:7" ht="15.75" customHeight="1">
      <c r="A434" s="29"/>
      <c r="B434" s="30"/>
      <c r="C434" s="30"/>
      <c r="D434" s="30"/>
      <c r="E434" s="30"/>
      <c r="F434" s="1"/>
      <c r="G434" s="1"/>
    </row>
    <row r="435" spans="1:7" ht="15.75" customHeight="1">
      <c r="A435" s="29"/>
      <c r="B435" s="30"/>
      <c r="C435" s="30"/>
      <c r="D435" s="30"/>
      <c r="E435" s="30"/>
      <c r="F435" s="1"/>
      <c r="G435" s="1"/>
    </row>
    <row r="436" spans="1:7" ht="15.75" customHeight="1">
      <c r="A436" s="29"/>
      <c r="B436" s="30"/>
      <c r="C436" s="30"/>
      <c r="D436" s="30"/>
      <c r="E436" s="30"/>
      <c r="F436" s="1"/>
      <c r="G436" s="1"/>
    </row>
    <row r="437" spans="1:7" ht="15.75" customHeight="1">
      <c r="A437" s="29"/>
      <c r="B437" s="30"/>
      <c r="C437" s="30"/>
      <c r="D437" s="30"/>
      <c r="E437" s="30"/>
      <c r="F437" s="1"/>
      <c r="G437" s="1"/>
    </row>
    <row r="438" spans="1:7" ht="15.75" customHeight="1">
      <c r="A438" s="29"/>
      <c r="B438" s="30"/>
      <c r="C438" s="30"/>
      <c r="D438" s="30"/>
      <c r="E438" s="30"/>
      <c r="F438" s="1"/>
      <c r="G438" s="1"/>
    </row>
    <row r="439" spans="1:7" ht="15.75" customHeight="1">
      <c r="A439" s="29"/>
      <c r="B439" s="30"/>
      <c r="C439" s="30"/>
      <c r="D439" s="30"/>
      <c r="E439" s="30"/>
      <c r="F439" s="1"/>
      <c r="G439" s="1"/>
    </row>
    <row r="440" spans="1:7" ht="15.75" customHeight="1">
      <c r="A440" s="29"/>
      <c r="B440" s="30"/>
      <c r="C440" s="30"/>
      <c r="D440" s="30"/>
      <c r="E440" s="30"/>
      <c r="F440" s="1"/>
      <c r="G440" s="1"/>
    </row>
    <row r="441" spans="1:7" ht="15.75" customHeight="1">
      <c r="A441" s="29"/>
      <c r="B441" s="30"/>
      <c r="C441" s="30"/>
      <c r="D441" s="30"/>
      <c r="E441" s="30"/>
      <c r="F441" s="1"/>
      <c r="G441" s="1"/>
    </row>
    <row r="442" spans="1:7" ht="15.75" customHeight="1">
      <c r="A442" s="29"/>
      <c r="B442" s="30"/>
      <c r="C442" s="30"/>
      <c r="D442" s="30"/>
      <c r="E442" s="30"/>
      <c r="F442" s="1"/>
      <c r="G442" s="1"/>
    </row>
    <row r="443" spans="1:7" ht="15.75" customHeight="1">
      <c r="A443" s="29"/>
      <c r="B443" s="30"/>
      <c r="C443" s="30"/>
      <c r="D443" s="30"/>
      <c r="E443" s="30"/>
      <c r="F443" s="1"/>
      <c r="G443" s="1"/>
    </row>
    <row r="444" spans="1:7" ht="15.75" customHeight="1">
      <c r="A444" s="29"/>
      <c r="B444" s="30"/>
      <c r="C444" s="30"/>
      <c r="D444" s="30"/>
      <c r="E444" s="30"/>
      <c r="F444" s="1"/>
      <c r="G444" s="1"/>
    </row>
    <row r="445" spans="1:7" ht="15.75" customHeight="1">
      <c r="A445" s="29"/>
      <c r="B445" s="30"/>
      <c r="C445" s="30"/>
      <c r="D445" s="30"/>
      <c r="E445" s="30"/>
      <c r="F445" s="1"/>
      <c r="G445" s="1"/>
    </row>
    <row r="446" spans="1:7" ht="15.75" customHeight="1">
      <c r="A446" s="29"/>
      <c r="B446" s="30"/>
      <c r="C446" s="30"/>
      <c r="D446" s="30"/>
      <c r="E446" s="30"/>
      <c r="F446" s="1"/>
      <c r="G446" s="1"/>
    </row>
    <row r="447" spans="1:7" ht="15.75" customHeight="1">
      <c r="A447" s="29"/>
      <c r="B447" s="30"/>
      <c r="C447" s="30"/>
      <c r="D447" s="30"/>
      <c r="E447" s="30"/>
      <c r="F447" s="1"/>
      <c r="G447" s="1"/>
    </row>
    <row r="448" spans="1:7" ht="15.75" customHeight="1">
      <c r="A448" s="29"/>
      <c r="B448" s="30"/>
      <c r="C448" s="30"/>
      <c r="D448" s="30"/>
      <c r="E448" s="30"/>
      <c r="F448" s="1"/>
      <c r="G448" s="1"/>
    </row>
    <row r="449" spans="1:7" ht="15.75" customHeight="1">
      <c r="A449" s="29"/>
      <c r="B449" s="30"/>
      <c r="C449" s="30"/>
      <c r="D449" s="30"/>
      <c r="E449" s="30"/>
      <c r="F449" s="1"/>
      <c r="G449" s="1"/>
    </row>
    <row r="450" spans="1:7" ht="15.75" customHeight="1">
      <c r="A450" s="29"/>
      <c r="B450" s="30"/>
      <c r="C450" s="30"/>
      <c r="D450" s="30"/>
      <c r="E450" s="30"/>
      <c r="F450" s="1"/>
      <c r="G450" s="1"/>
    </row>
    <row r="451" spans="1:7" ht="15.75" customHeight="1">
      <c r="A451" s="29"/>
      <c r="B451" s="30"/>
      <c r="C451" s="30"/>
      <c r="D451" s="30"/>
      <c r="E451" s="30"/>
      <c r="F451" s="1"/>
      <c r="G451" s="1"/>
    </row>
    <row r="452" spans="1:7" ht="15.75" customHeight="1">
      <c r="A452" s="29"/>
      <c r="B452" s="30"/>
      <c r="C452" s="30"/>
      <c r="D452" s="30"/>
      <c r="E452" s="30"/>
      <c r="F452" s="1"/>
      <c r="G452" s="1"/>
    </row>
    <row r="453" spans="1:7" ht="15.75" customHeight="1">
      <c r="A453" s="29"/>
      <c r="B453" s="30"/>
      <c r="C453" s="30"/>
      <c r="D453" s="30"/>
      <c r="E453" s="30"/>
      <c r="F453" s="1"/>
      <c r="G453" s="1"/>
    </row>
    <row r="454" spans="1:7" ht="15.75" customHeight="1">
      <c r="A454" s="29"/>
      <c r="B454" s="30"/>
      <c r="C454" s="30"/>
      <c r="D454" s="30"/>
      <c r="E454" s="30"/>
      <c r="F454" s="1"/>
      <c r="G454" s="1"/>
    </row>
    <row r="455" spans="1:7" ht="15.75" customHeight="1">
      <c r="A455" s="29"/>
      <c r="B455" s="30"/>
      <c r="C455" s="30"/>
      <c r="D455" s="30"/>
      <c r="E455" s="30"/>
      <c r="F455" s="1"/>
      <c r="G455" s="1"/>
    </row>
    <row r="456" spans="1:7" ht="15.75" customHeight="1">
      <c r="A456" s="29"/>
      <c r="B456" s="30"/>
      <c r="C456" s="30"/>
      <c r="D456" s="30"/>
      <c r="E456" s="30"/>
      <c r="F456" s="1"/>
      <c r="G456" s="1"/>
    </row>
    <row r="457" spans="1:7" ht="15.75" customHeight="1">
      <c r="A457" s="29"/>
      <c r="B457" s="30"/>
      <c r="C457" s="30"/>
      <c r="D457" s="30"/>
      <c r="E457" s="30"/>
      <c r="F457" s="1"/>
      <c r="G457" s="1"/>
    </row>
    <row r="458" spans="1:7" ht="15.75" customHeight="1">
      <c r="A458" s="29"/>
      <c r="B458" s="30"/>
      <c r="C458" s="30"/>
      <c r="D458" s="30"/>
      <c r="E458" s="30"/>
      <c r="F458" s="1"/>
      <c r="G458" s="1"/>
    </row>
    <row r="459" spans="1:7" ht="15.75" customHeight="1">
      <c r="A459" s="29"/>
      <c r="B459" s="30"/>
      <c r="C459" s="30"/>
      <c r="D459" s="30"/>
      <c r="E459" s="30"/>
      <c r="F459" s="1"/>
      <c r="G459" s="1"/>
    </row>
    <row r="460" spans="1:7" ht="15.75" customHeight="1">
      <c r="A460" s="29"/>
      <c r="B460" s="30"/>
      <c r="C460" s="30"/>
      <c r="D460" s="30"/>
      <c r="E460" s="30"/>
      <c r="F460" s="1"/>
      <c r="G460" s="1"/>
    </row>
    <row r="461" spans="1:7" ht="15.75" customHeight="1">
      <c r="A461" s="29"/>
      <c r="B461" s="30"/>
      <c r="C461" s="30"/>
      <c r="D461" s="30"/>
      <c r="E461" s="30"/>
      <c r="F461" s="1"/>
      <c r="G461" s="1"/>
    </row>
    <row r="462" spans="1:7" ht="15.75" customHeight="1">
      <c r="A462" s="29"/>
      <c r="B462" s="30"/>
      <c r="C462" s="30"/>
      <c r="D462" s="30"/>
      <c r="E462" s="30"/>
      <c r="F462" s="1"/>
      <c r="G462" s="1"/>
    </row>
    <row r="463" spans="1:7" ht="15.75" customHeight="1">
      <c r="A463" s="29"/>
      <c r="B463" s="30"/>
      <c r="C463" s="30"/>
      <c r="D463" s="30"/>
      <c r="E463" s="30"/>
      <c r="F463" s="1"/>
      <c r="G463" s="1"/>
    </row>
    <row r="464" spans="1:7" ht="15.75" customHeight="1">
      <c r="A464" s="29"/>
      <c r="B464" s="30"/>
      <c r="C464" s="30"/>
      <c r="D464" s="30"/>
      <c r="E464" s="30"/>
      <c r="F464" s="1"/>
      <c r="G464" s="1"/>
    </row>
    <row r="465" spans="1:7" ht="15.75" customHeight="1">
      <c r="A465" s="29"/>
      <c r="B465" s="30"/>
      <c r="C465" s="30"/>
      <c r="D465" s="30"/>
      <c r="E465" s="30"/>
      <c r="F465" s="1"/>
      <c r="G465" s="1"/>
    </row>
    <row r="466" spans="1:7" ht="15.75" customHeight="1">
      <c r="A466" s="29"/>
      <c r="B466" s="30"/>
      <c r="C466" s="30"/>
      <c r="D466" s="30"/>
      <c r="E466" s="30"/>
      <c r="F466" s="1"/>
      <c r="G466" s="1"/>
    </row>
    <row r="467" spans="1:7" ht="15.75" customHeight="1">
      <c r="A467" s="29"/>
      <c r="B467" s="30"/>
      <c r="C467" s="30"/>
      <c r="D467" s="30"/>
      <c r="E467" s="30"/>
      <c r="F467" s="1"/>
      <c r="G467" s="1"/>
    </row>
    <row r="468" spans="1:7" ht="15.75" customHeight="1">
      <c r="A468" s="29"/>
      <c r="B468" s="30"/>
      <c r="C468" s="30"/>
      <c r="D468" s="30"/>
      <c r="E468" s="30"/>
      <c r="F468" s="1"/>
      <c r="G468" s="1"/>
    </row>
    <row r="469" spans="1:7" ht="15.75" customHeight="1">
      <c r="A469" s="29"/>
      <c r="B469" s="30"/>
      <c r="C469" s="30"/>
      <c r="D469" s="30"/>
      <c r="E469" s="30"/>
      <c r="F469" s="1"/>
      <c r="G469" s="1"/>
    </row>
    <row r="470" spans="1:7" ht="15.75" customHeight="1">
      <c r="A470" s="29"/>
      <c r="B470" s="30"/>
      <c r="C470" s="30"/>
      <c r="D470" s="30"/>
      <c r="E470" s="30"/>
      <c r="F470" s="1"/>
      <c r="G470" s="1"/>
    </row>
    <row r="471" spans="1:7" ht="15.75" customHeight="1">
      <c r="A471" s="29"/>
      <c r="B471" s="30"/>
      <c r="C471" s="30"/>
      <c r="D471" s="30"/>
      <c r="E471" s="30"/>
      <c r="F471" s="1"/>
      <c r="G471" s="1"/>
    </row>
    <row r="472" spans="1:7" ht="15.75" customHeight="1">
      <c r="A472" s="29"/>
      <c r="B472" s="30"/>
      <c r="C472" s="30"/>
      <c r="D472" s="30"/>
      <c r="E472" s="30"/>
      <c r="F472" s="1"/>
      <c r="G472" s="1"/>
    </row>
    <row r="473" spans="1:7" ht="15.75" customHeight="1">
      <c r="A473" s="29"/>
      <c r="B473" s="30"/>
      <c r="C473" s="30"/>
      <c r="D473" s="30"/>
      <c r="E473" s="30"/>
      <c r="F473" s="1"/>
      <c r="G473" s="1"/>
    </row>
    <row r="474" spans="1:7" ht="15.75" customHeight="1">
      <c r="A474" s="29"/>
      <c r="B474" s="30"/>
      <c r="C474" s="30"/>
      <c r="D474" s="30"/>
      <c r="E474" s="30"/>
      <c r="F474" s="1"/>
      <c r="G474" s="1"/>
    </row>
    <row r="475" spans="1:7" ht="15.75" customHeight="1">
      <c r="A475" s="29"/>
      <c r="B475" s="30"/>
      <c r="C475" s="30"/>
      <c r="D475" s="30"/>
      <c r="E475" s="30"/>
      <c r="F475" s="1"/>
      <c r="G475" s="1"/>
    </row>
    <row r="476" spans="1:7" ht="15.75" customHeight="1">
      <c r="A476" s="29"/>
      <c r="B476" s="30"/>
      <c r="C476" s="30"/>
      <c r="D476" s="30"/>
      <c r="E476" s="30"/>
      <c r="F476" s="1"/>
      <c r="G476" s="1"/>
    </row>
    <row r="477" spans="1:7" ht="15.75" customHeight="1">
      <c r="A477" s="29"/>
      <c r="B477" s="30"/>
      <c r="C477" s="30"/>
      <c r="D477" s="30"/>
      <c r="E477" s="30"/>
      <c r="F477" s="1"/>
      <c r="G477" s="1"/>
    </row>
    <row r="478" spans="1:7" ht="15.75" customHeight="1">
      <c r="A478" s="29"/>
      <c r="B478" s="30"/>
      <c r="C478" s="30"/>
      <c r="D478" s="30"/>
      <c r="E478" s="30"/>
      <c r="F478" s="1"/>
      <c r="G478" s="1"/>
    </row>
    <row r="479" spans="1:7" ht="15.75" customHeight="1">
      <c r="A479" s="29"/>
      <c r="B479" s="30"/>
      <c r="C479" s="30"/>
      <c r="D479" s="30"/>
      <c r="E479" s="30"/>
      <c r="F479" s="1"/>
      <c r="G479" s="1"/>
    </row>
    <row r="480" spans="1:7" ht="15.75" customHeight="1">
      <c r="A480" s="29"/>
      <c r="B480" s="30"/>
      <c r="C480" s="30"/>
      <c r="D480" s="30"/>
      <c r="E480" s="30"/>
      <c r="F480" s="1"/>
      <c r="G480" s="1"/>
    </row>
    <row r="481" spans="1:7" ht="15.75" customHeight="1">
      <c r="A481" s="29"/>
      <c r="B481" s="30"/>
      <c r="C481" s="30"/>
      <c r="D481" s="30"/>
      <c r="E481" s="30"/>
      <c r="F481" s="1"/>
      <c r="G481" s="1"/>
    </row>
    <row r="482" spans="1:7" ht="15.75" customHeight="1">
      <c r="A482" s="29"/>
      <c r="B482" s="30"/>
      <c r="C482" s="30"/>
      <c r="D482" s="30"/>
      <c r="E482" s="30"/>
      <c r="F482" s="1"/>
      <c r="G482" s="1"/>
    </row>
    <row r="483" spans="1:7" ht="15.75" customHeight="1">
      <c r="A483" s="29"/>
      <c r="B483" s="30"/>
      <c r="C483" s="30"/>
      <c r="D483" s="30"/>
      <c r="E483" s="30"/>
      <c r="F483" s="1"/>
      <c r="G483" s="1"/>
    </row>
    <row r="484" spans="1:7" ht="15.75" customHeight="1">
      <c r="A484" s="29"/>
      <c r="B484" s="30"/>
      <c r="C484" s="30"/>
      <c r="D484" s="30"/>
      <c r="E484" s="30"/>
      <c r="F484" s="1"/>
      <c r="G484" s="1"/>
    </row>
    <row r="485" spans="1:7" ht="15.75" customHeight="1">
      <c r="A485" s="29"/>
      <c r="B485" s="30"/>
      <c r="C485" s="30"/>
      <c r="D485" s="30"/>
      <c r="E485" s="30"/>
      <c r="F485" s="1"/>
      <c r="G485" s="1"/>
    </row>
    <row r="486" spans="1:7" ht="15.75" customHeight="1">
      <c r="A486" s="29"/>
      <c r="B486" s="30"/>
      <c r="C486" s="30"/>
      <c r="D486" s="30"/>
      <c r="E486" s="30"/>
      <c r="F486" s="1"/>
      <c r="G486" s="1"/>
    </row>
    <row r="487" spans="1:7" ht="15.75" customHeight="1">
      <c r="A487" s="29"/>
      <c r="B487" s="30"/>
      <c r="C487" s="30"/>
      <c r="D487" s="30"/>
      <c r="E487" s="30"/>
      <c r="F487" s="1"/>
      <c r="G487" s="1"/>
    </row>
    <row r="488" spans="1:7" ht="15.75" customHeight="1">
      <c r="A488" s="29"/>
      <c r="B488" s="30"/>
      <c r="C488" s="30"/>
      <c r="D488" s="30"/>
      <c r="E488" s="30"/>
      <c r="F488" s="1"/>
      <c r="G488" s="1"/>
    </row>
    <row r="489" spans="1:7" ht="15.75" customHeight="1">
      <c r="A489" s="29"/>
      <c r="B489" s="30"/>
      <c r="C489" s="30"/>
      <c r="D489" s="30"/>
      <c r="E489" s="30"/>
      <c r="F489" s="1"/>
      <c r="G489" s="1"/>
    </row>
    <row r="490" spans="1:7" ht="15.75" customHeight="1">
      <c r="A490" s="29"/>
      <c r="B490" s="30"/>
      <c r="C490" s="30"/>
      <c r="D490" s="30"/>
      <c r="E490" s="30"/>
      <c r="F490" s="1"/>
      <c r="G490" s="1"/>
    </row>
    <row r="491" spans="1:7" ht="15.75" customHeight="1">
      <c r="A491" s="29"/>
      <c r="B491" s="30"/>
      <c r="C491" s="30"/>
      <c r="D491" s="30"/>
      <c r="E491" s="30"/>
      <c r="F491" s="1"/>
      <c r="G491" s="1"/>
    </row>
    <row r="492" spans="1:7" ht="15.75" customHeight="1">
      <c r="A492" s="29"/>
      <c r="B492" s="30"/>
      <c r="C492" s="30"/>
      <c r="D492" s="30"/>
      <c r="E492" s="30"/>
      <c r="F492" s="1"/>
      <c r="G492" s="1"/>
    </row>
    <row r="493" spans="1:7" ht="15.75" customHeight="1">
      <c r="A493" s="29"/>
      <c r="B493" s="30"/>
      <c r="C493" s="30"/>
      <c r="D493" s="30"/>
      <c r="E493" s="30"/>
      <c r="F493" s="1"/>
      <c r="G493" s="1"/>
    </row>
    <row r="494" spans="1:7" ht="15.75" customHeight="1">
      <c r="A494" s="29"/>
      <c r="B494" s="30"/>
      <c r="C494" s="30"/>
      <c r="D494" s="30"/>
      <c r="E494" s="30"/>
      <c r="F494" s="1"/>
      <c r="G494" s="1"/>
    </row>
    <row r="495" spans="1:7" ht="15.75" customHeight="1">
      <c r="A495" s="29"/>
      <c r="B495" s="30"/>
      <c r="C495" s="30"/>
      <c r="D495" s="30"/>
      <c r="E495" s="30"/>
      <c r="F495" s="1"/>
      <c r="G495" s="1"/>
    </row>
    <row r="496" spans="1:7" ht="15.75" customHeight="1">
      <c r="A496" s="29"/>
      <c r="B496" s="30"/>
      <c r="C496" s="30"/>
      <c r="D496" s="30"/>
      <c r="E496" s="30"/>
      <c r="F496" s="1"/>
      <c r="G496" s="1"/>
    </row>
    <row r="497" spans="1:7" ht="15.75" customHeight="1">
      <c r="A497" s="29"/>
      <c r="B497" s="30"/>
      <c r="C497" s="30"/>
      <c r="D497" s="30"/>
      <c r="E497" s="30"/>
      <c r="F497" s="1"/>
      <c r="G497" s="1"/>
    </row>
    <row r="498" spans="1:7" ht="15.75" customHeight="1">
      <c r="A498" s="29"/>
      <c r="B498" s="30"/>
      <c r="C498" s="30"/>
      <c r="D498" s="30"/>
      <c r="E498" s="30"/>
      <c r="F498" s="1"/>
      <c r="G498" s="1"/>
    </row>
    <row r="499" spans="1:7" ht="15.75" customHeight="1">
      <c r="A499" s="29"/>
      <c r="B499" s="30"/>
      <c r="C499" s="30"/>
      <c r="D499" s="30"/>
      <c r="E499" s="30"/>
      <c r="F499" s="1"/>
      <c r="G499" s="1"/>
    </row>
    <row r="500" spans="1:7" ht="15.75" customHeight="1">
      <c r="A500" s="29"/>
      <c r="B500" s="30"/>
      <c r="C500" s="30"/>
      <c r="D500" s="30"/>
      <c r="E500" s="30"/>
      <c r="F500" s="1"/>
      <c r="G500" s="1"/>
    </row>
    <row r="501" spans="1:7" ht="15.75" customHeight="1">
      <c r="A501" s="29"/>
      <c r="B501" s="30"/>
      <c r="C501" s="30"/>
      <c r="D501" s="30"/>
      <c r="E501" s="30"/>
      <c r="F501" s="1"/>
      <c r="G501" s="1"/>
    </row>
    <row r="502" spans="1:7" ht="15.75" customHeight="1">
      <c r="A502" s="29"/>
      <c r="B502" s="30"/>
      <c r="C502" s="30"/>
      <c r="D502" s="30"/>
      <c r="E502" s="30"/>
      <c r="F502" s="1"/>
      <c r="G502" s="1"/>
    </row>
    <row r="503" spans="1:7" ht="15.75" customHeight="1">
      <c r="A503" s="29"/>
      <c r="B503" s="30"/>
      <c r="C503" s="30"/>
      <c r="D503" s="30"/>
      <c r="E503" s="30"/>
      <c r="F503" s="1"/>
      <c r="G503" s="1"/>
    </row>
    <row r="504" spans="1:7" ht="15.75" customHeight="1">
      <c r="A504" s="29"/>
      <c r="B504" s="30"/>
      <c r="C504" s="30"/>
      <c r="D504" s="30"/>
      <c r="E504" s="30"/>
      <c r="F504" s="1"/>
      <c r="G504" s="1"/>
    </row>
    <row r="505" spans="1:7" ht="15.75" customHeight="1">
      <c r="A505" s="29"/>
      <c r="B505" s="30"/>
      <c r="C505" s="30"/>
      <c r="D505" s="30"/>
      <c r="E505" s="30"/>
      <c r="F505" s="1"/>
      <c r="G505" s="1"/>
    </row>
    <row r="506" spans="1:7" ht="15.75" customHeight="1">
      <c r="A506" s="29"/>
      <c r="B506" s="30"/>
      <c r="C506" s="30"/>
      <c r="D506" s="30"/>
      <c r="E506" s="30"/>
      <c r="F506" s="1"/>
      <c r="G506" s="1"/>
    </row>
    <row r="507" spans="1:7" ht="15.75" customHeight="1">
      <c r="A507" s="29"/>
      <c r="B507" s="30"/>
      <c r="C507" s="30"/>
      <c r="D507" s="30"/>
      <c r="E507" s="30"/>
      <c r="F507" s="1"/>
      <c r="G507" s="1"/>
    </row>
    <row r="508" spans="1:7" ht="15.75" customHeight="1">
      <c r="A508" s="29"/>
      <c r="B508" s="30"/>
      <c r="C508" s="30"/>
      <c r="D508" s="30"/>
      <c r="E508" s="30"/>
      <c r="F508" s="1"/>
      <c r="G508" s="1"/>
    </row>
    <row r="509" spans="1:7" ht="15.75" customHeight="1">
      <c r="A509" s="29"/>
      <c r="B509" s="30"/>
      <c r="C509" s="30"/>
      <c r="D509" s="30"/>
      <c r="E509" s="30"/>
      <c r="F509" s="1"/>
      <c r="G509" s="1"/>
    </row>
    <row r="510" spans="1:7" ht="15.75" customHeight="1">
      <c r="A510" s="29"/>
      <c r="B510" s="30"/>
      <c r="C510" s="30"/>
      <c r="D510" s="30"/>
      <c r="E510" s="30"/>
      <c r="F510" s="1"/>
      <c r="G510" s="1"/>
    </row>
    <row r="511" spans="1:7" ht="15.75" customHeight="1">
      <c r="A511" s="29"/>
      <c r="B511" s="30"/>
      <c r="C511" s="30"/>
      <c r="D511" s="30"/>
      <c r="E511" s="30"/>
      <c r="F511" s="1"/>
      <c r="G511" s="1"/>
    </row>
    <row r="512" spans="1:7" ht="15.75" customHeight="1">
      <c r="A512" s="29"/>
      <c r="B512" s="30"/>
      <c r="C512" s="30"/>
      <c r="D512" s="30"/>
      <c r="E512" s="30"/>
      <c r="F512" s="1"/>
      <c r="G512" s="1"/>
    </row>
    <row r="513" spans="1:7" ht="15.75" customHeight="1">
      <c r="A513" s="29"/>
      <c r="B513" s="30"/>
      <c r="C513" s="30"/>
      <c r="D513" s="30"/>
      <c r="E513" s="30"/>
      <c r="F513" s="1"/>
      <c r="G513" s="1"/>
    </row>
    <row r="514" spans="1:7" ht="15.75" customHeight="1">
      <c r="A514" s="29"/>
      <c r="B514" s="30"/>
      <c r="C514" s="30"/>
      <c r="D514" s="30"/>
      <c r="E514" s="30"/>
      <c r="F514" s="1"/>
      <c r="G514" s="1"/>
    </row>
    <row r="515" spans="1:7" ht="15.75" customHeight="1">
      <c r="A515" s="29"/>
      <c r="B515" s="30"/>
      <c r="C515" s="30"/>
      <c r="D515" s="30"/>
      <c r="E515" s="30"/>
      <c r="F515" s="1"/>
      <c r="G515" s="1"/>
    </row>
    <row r="516" spans="1:7" ht="15.75" customHeight="1">
      <c r="A516" s="29"/>
      <c r="B516" s="30"/>
      <c r="C516" s="30"/>
      <c r="D516" s="30"/>
      <c r="E516" s="30"/>
      <c r="F516" s="1"/>
      <c r="G516" s="1"/>
    </row>
    <row r="517" spans="1:7" ht="15.75" customHeight="1">
      <c r="A517" s="29"/>
      <c r="B517" s="30"/>
      <c r="C517" s="30"/>
      <c r="D517" s="30"/>
      <c r="E517" s="30"/>
      <c r="F517" s="1"/>
      <c r="G517" s="1"/>
    </row>
    <row r="518" spans="1:7" ht="15.75" customHeight="1">
      <c r="A518" s="29"/>
      <c r="B518" s="30"/>
      <c r="C518" s="30"/>
      <c r="D518" s="30"/>
      <c r="E518" s="30"/>
      <c r="F518" s="1"/>
      <c r="G518" s="1"/>
    </row>
    <row r="519" spans="1:7" ht="15.75" customHeight="1">
      <c r="A519" s="29"/>
      <c r="B519" s="30"/>
      <c r="C519" s="30"/>
      <c r="D519" s="30"/>
      <c r="E519" s="30"/>
      <c r="F519" s="1"/>
      <c r="G519" s="1"/>
    </row>
    <row r="520" spans="1:7" ht="15.75" customHeight="1">
      <c r="A520" s="29"/>
      <c r="B520" s="30"/>
      <c r="C520" s="30"/>
      <c r="D520" s="30"/>
      <c r="E520" s="30"/>
      <c r="F520" s="1"/>
      <c r="G520" s="1"/>
    </row>
    <row r="521" spans="1:7" ht="15.75" customHeight="1">
      <c r="A521" s="29"/>
      <c r="B521" s="30"/>
      <c r="C521" s="30"/>
      <c r="D521" s="30"/>
      <c r="E521" s="30"/>
      <c r="F521" s="1"/>
      <c r="G521" s="1"/>
    </row>
    <row r="522" spans="1:7" ht="15.75" customHeight="1">
      <c r="A522" s="29"/>
      <c r="B522" s="30"/>
      <c r="C522" s="30"/>
      <c r="D522" s="30"/>
      <c r="E522" s="30"/>
      <c r="F522" s="1"/>
      <c r="G522" s="1"/>
    </row>
    <row r="523" spans="1:7" ht="15.75" customHeight="1">
      <c r="A523" s="29"/>
      <c r="B523" s="30"/>
      <c r="C523" s="30"/>
      <c r="D523" s="30"/>
      <c r="E523" s="30"/>
      <c r="F523" s="1"/>
      <c r="G523" s="1"/>
    </row>
    <row r="524" spans="1:7" ht="15.75" customHeight="1">
      <c r="A524" s="29"/>
      <c r="B524" s="30"/>
      <c r="C524" s="30"/>
      <c r="D524" s="30"/>
      <c r="E524" s="30"/>
      <c r="F524" s="1"/>
      <c r="G524" s="1"/>
    </row>
    <row r="525" spans="1:7" ht="15.75" customHeight="1">
      <c r="A525" s="29"/>
      <c r="B525" s="30"/>
      <c r="C525" s="30"/>
      <c r="D525" s="30"/>
      <c r="E525" s="30"/>
      <c r="F525" s="1"/>
      <c r="G525" s="1"/>
    </row>
    <row r="526" spans="1:7" ht="15.75" customHeight="1">
      <c r="A526" s="29"/>
      <c r="B526" s="30"/>
      <c r="C526" s="30"/>
      <c r="D526" s="30"/>
      <c r="E526" s="30"/>
      <c r="F526" s="1"/>
      <c r="G526" s="1"/>
    </row>
    <row r="527" spans="1:7" ht="15.75" customHeight="1">
      <c r="A527" s="29"/>
      <c r="B527" s="30"/>
      <c r="C527" s="30"/>
      <c r="D527" s="30"/>
      <c r="E527" s="30"/>
      <c r="F527" s="1"/>
      <c r="G527" s="1"/>
    </row>
    <row r="528" spans="1:7" ht="15.75" customHeight="1">
      <c r="A528" s="29"/>
      <c r="B528" s="30"/>
      <c r="C528" s="30"/>
      <c r="D528" s="30"/>
      <c r="E528" s="30"/>
      <c r="F528" s="1"/>
      <c r="G528" s="1"/>
    </row>
    <row r="529" spans="1:7" ht="15.75" customHeight="1">
      <c r="A529" s="29"/>
      <c r="B529" s="30"/>
      <c r="C529" s="30"/>
      <c r="D529" s="30"/>
      <c r="E529" s="30"/>
      <c r="F529" s="1"/>
      <c r="G529" s="1"/>
    </row>
    <row r="530" spans="1:7" ht="15.75" customHeight="1">
      <c r="A530" s="29"/>
      <c r="B530" s="30"/>
      <c r="C530" s="30"/>
      <c r="D530" s="30"/>
      <c r="E530" s="30"/>
      <c r="F530" s="1"/>
      <c r="G530" s="1"/>
    </row>
    <row r="531" spans="1:7" ht="15.75" customHeight="1">
      <c r="A531" s="29"/>
      <c r="B531" s="30"/>
      <c r="C531" s="30"/>
      <c r="D531" s="30"/>
      <c r="E531" s="30"/>
      <c r="F531" s="1"/>
      <c r="G531" s="1"/>
    </row>
    <row r="532" spans="1:7" ht="15.75" customHeight="1">
      <c r="A532" s="29"/>
      <c r="B532" s="30"/>
      <c r="C532" s="30"/>
      <c r="D532" s="30"/>
      <c r="E532" s="30"/>
      <c r="F532" s="1"/>
      <c r="G532" s="1"/>
    </row>
    <row r="533" spans="1:7" ht="15.75" customHeight="1">
      <c r="A533" s="29"/>
      <c r="B533" s="30"/>
      <c r="C533" s="30"/>
      <c r="D533" s="30"/>
      <c r="E533" s="30"/>
      <c r="F533" s="1"/>
      <c r="G533" s="1"/>
    </row>
    <row r="534" spans="1:7" ht="15.75" customHeight="1">
      <c r="A534" s="29"/>
      <c r="B534" s="30"/>
      <c r="C534" s="30"/>
      <c r="D534" s="30"/>
      <c r="E534" s="30"/>
      <c r="F534" s="1"/>
      <c r="G534" s="1"/>
    </row>
    <row r="535" spans="1:7" ht="15.75" customHeight="1">
      <c r="A535" s="29"/>
      <c r="B535" s="30"/>
      <c r="C535" s="30"/>
      <c r="D535" s="30"/>
      <c r="E535" s="30"/>
      <c r="F535" s="1"/>
      <c r="G535" s="1"/>
    </row>
    <row r="536" spans="1:7" ht="15.75" customHeight="1">
      <c r="A536" s="29"/>
      <c r="B536" s="30"/>
      <c r="C536" s="30"/>
      <c r="D536" s="30"/>
      <c r="E536" s="30"/>
      <c r="F536" s="1"/>
      <c r="G536" s="1"/>
    </row>
    <row r="537" spans="1:7" ht="15.75" customHeight="1">
      <c r="A537" s="29"/>
      <c r="B537" s="30"/>
      <c r="C537" s="30"/>
      <c r="D537" s="30"/>
      <c r="E537" s="30"/>
      <c r="F537" s="1"/>
      <c r="G537" s="1"/>
    </row>
    <row r="538" spans="1:7" ht="15.75" customHeight="1">
      <c r="A538" s="29"/>
      <c r="B538" s="30"/>
      <c r="C538" s="30"/>
      <c r="D538" s="30"/>
      <c r="E538" s="30"/>
      <c r="F538" s="1"/>
      <c r="G538" s="1"/>
    </row>
    <row r="539" spans="1:7" ht="15.75" customHeight="1">
      <c r="A539" s="29"/>
      <c r="B539" s="30"/>
      <c r="C539" s="30"/>
      <c r="D539" s="30"/>
      <c r="E539" s="30"/>
      <c r="F539" s="1"/>
      <c r="G539" s="1"/>
    </row>
    <row r="540" spans="1:7" ht="15.75" customHeight="1">
      <c r="A540" s="29"/>
      <c r="B540" s="30"/>
      <c r="C540" s="30"/>
      <c r="D540" s="30"/>
      <c r="E540" s="30"/>
      <c r="F540" s="1"/>
      <c r="G540" s="1"/>
    </row>
    <row r="541" spans="1:7" ht="15.75" customHeight="1">
      <c r="A541" s="29"/>
      <c r="B541" s="30"/>
      <c r="C541" s="30"/>
      <c r="D541" s="30"/>
      <c r="E541" s="30"/>
      <c r="F541" s="1"/>
      <c r="G541" s="1"/>
    </row>
    <row r="542" spans="1:7" ht="15.75" customHeight="1">
      <c r="A542" s="29"/>
      <c r="B542" s="30"/>
      <c r="C542" s="30"/>
      <c r="D542" s="30"/>
      <c r="E542" s="30"/>
      <c r="F542" s="1"/>
      <c r="G542" s="1"/>
    </row>
    <row r="543" spans="1:7" ht="15.75" customHeight="1">
      <c r="A543" s="29"/>
      <c r="B543" s="30"/>
      <c r="C543" s="30"/>
      <c r="D543" s="30"/>
      <c r="E543" s="30"/>
      <c r="F543" s="1"/>
      <c r="G543" s="1"/>
    </row>
    <row r="544" spans="1:7" ht="15.75" customHeight="1">
      <c r="A544" s="29"/>
      <c r="B544" s="30"/>
      <c r="C544" s="30"/>
      <c r="D544" s="30"/>
      <c r="E544" s="30"/>
      <c r="F544" s="1"/>
      <c r="G544" s="1"/>
    </row>
    <row r="545" spans="1:7" ht="15.75" customHeight="1">
      <c r="A545" s="29"/>
      <c r="B545" s="30"/>
      <c r="C545" s="30"/>
      <c r="D545" s="30"/>
      <c r="E545" s="30"/>
      <c r="F545" s="1"/>
      <c r="G545" s="1"/>
    </row>
    <row r="546" spans="1:7" ht="15.75" customHeight="1">
      <c r="A546" s="29"/>
      <c r="B546" s="30"/>
      <c r="C546" s="30"/>
      <c r="D546" s="30"/>
      <c r="E546" s="30"/>
      <c r="F546" s="1"/>
      <c r="G546" s="1"/>
    </row>
    <row r="547" spans="1:7" ht="15.75" customHeight="1">
      <c r="A547" s="29"/>
      <c r="B547" s="30"/>
      <c r="C547" s="30"/>
      <c r="D547" s="30"/>
      <c r="E547" s="30"/>
      <c r="F547" s="1"/>
      <c r="G547" s="1"/>
    </row>
    <row r="548" spans="1:7" ht="15.75" customHeight="1">
      <c r="A548" s="29"/>
      <c r="B548" s="30"/>
      <c r="C548" s="30"/>
      <c r="D548" s="30"/>
      <c r="E548" s="30"/>
      <c r="F548" s="1"/>
      <c r="G548" s="1"/>
    </row>
    <row r="549" spans="1:7" ht="15.75" customHeight="1">
      <c r="A549" s="29"/>
      <c r="B549" s="30"/>
      <c r="C549" s="30"/>
      <c r="D549" s="30"/>
      <c r="E549" s="30"/>
      <c r="F549" s="1"/>
      <c r="G549" s="1"/>
    </row>
    <row r="550" spans="1:7" ht="15.75" customHeight="1">
      <c r="A550" s="29"/>
      <c r="B550" s="30"/>
      <c r="C550" s="30"/>
      <c r="D550" s="30"/>
      <c r="E550" s="30"/>
      <c r="F550" s="1"/>
      <c r="G550" s="1"/>
    </row>
    <row r="551" spans="1:7" ht="15.75" customHeight="1">
      <c r="A551" s="29"/>
      <c r="B551" s="30"/>
      <c r="C551" s="30"/>
      <c r="D551" s="30"/>
      <c r="E551" s="30"/>
      <c r="F551" s="1"/>
      <c r="G551" s="1"/>
    </row>
    <row r="552" spans="1:7" ht="15.75" customHeight="1">
      <c r="A552" s="29"/>
      <c r="B552" s="30"/>
      <c r="C552" s="30"/>
      <c r="D552" s="30"/>
      <c r="E552" s="30"/>
      <c r="F552" s="1"/>
      <c r="G552" s="1"/>
    </row>
    <row r="553" spans="1:7" ht="15.75" customHeight="1">
      <c r="A553" s="29"/>
      <c r="B553" s="30"/>
      <c r="C553" s="30"/>
      <c r="D553" s="30"/>
      <c r="E553" s="30"/>
      <c r="F553" s="1"/>
      <c r="G553" s="1"/>
    </row>
    <row r="554" spans="1:7" ht="15.75" customHeight="1">
      <c r="A554" s="29"/>
      <c r="B554" s="30"/>
      <c r="C554" s="30"/>
      <c r="D554" s="30"/>
      <c r="E554" s="30"/>
      <c r="F554" s="1"/>
      <c r="G554" s="1"/>
    </row>
    <row r="555" spans="1:7" ht="15.75" customHeight="1">
      <c r="A555" s="29"/>
      <c r="B555" s="30"/>
      <c r="C555" s="30"/>
      <c r="D555" s="30"/>
      <c r="E555" s="30"/>
      <c r="F555" s="1"/>
      <c r="G555" s="1"/>
    </row>
    <row r="556" spans="1:7" ht="15.75" customHeight="1">
      <c r="A556" s="29"/>
      <c r="B556" s="30"/>
      <c r="C556" s="30"/>
      <c r="D556" s="30"/>
      <c r="E556" s="30"/>
      <c r="F556" s="1"/>
      <c r="G556" s="1"/>
    </row>
    <row r="557" spans="1:7" ht="15.75" customHeight="1">
      <c r="A557" s="29"/>
      <c r="B557" s="30"/>
      <c r="C557" s="30"/>
      <c r="D557" s="30"/>
      <c r="E557" s="30"/>
      <c r="F557" s="1"/>
      <c r="G557" s="1"/>
    </row>
    <row r="558" spans="1:7" ht="15.75" customHeight="1">
      <c r="A558" s="29"/>
      <c r="B558" s="30"/>
      <c r="C558" s="30"/>
      <c r="D558" s="30"/>
      <c r="E558" s="30"/>
      <c r="F558" s="1"/>
      <c r="G558" s="1"/>
    </row>
    <row r="559" spans="1:7" ht="15.75" customHeight="1">
      <c r="A559" s="29"/>
      <c r="B559" s="30"/>
      <c r="C559" s="30"/>
      <c r="D559" s="30"/>
      <c r="E559" s="30"/>
      <c r="F559" s="1"/>
      <c r="G559" s="1"/>
    </row>
    <row r="560" spans="1:7" ht="15.75" customHeight="1">
      <c r="A560" s="29"/>
      <c r="B560" s="30"/>
      <c r="C560" s="30"/>
      <c r="D560" s="30"/>
      <c r="E560" s="30"/>
      <c r="F560" s="1"/>
      <c r="G560" s="1"/>
    </row>
    <row r="561" spans="1:7" ht="15.75" customHeight="1">
      <c r="A561" s="29"/>
      <c r="B561" s="30"/>
      <c r="C561" s="30"/>
      <c r="D561" s="30"/>
      <c r="E561" s="30"/>
      <c r="F561" s="1"/>
      <c r="G561" s="1"/>
    </row>
    <row r="562" spans="1:7" ht="15.75" customHeight="1">
      <c r="A562" s="29"/>
      <c r="B562" s="30"/>
      <c r="C562" s="30"/>
      <c r="D562" s="30"/>
      <c r="E562" s="30"/>
      <c r="F562" s="1"/>
      <c r="G562" s="1"/>
    </row>
    <row r="563" spans="1:7" ht="15.75" customHeight="1">
      <c r="A563" s="29"/>
      <c r="B563" s="30"/>
      <c r="C563" s="30"/>
      <c r="D563" s="30"/>
      <c r="E563" s="30"/>
      <c r="F563" s="1"/>
      <c r="G563" s="1"/>
    </row>
    <row r="564" spans="1:7" ht="15.75" customHeight="1">
      <c r="A564" s="29"/>
      <c r="B564" s="30"/>
      <c r="C564" s="30"/>
      <c r="D564" s="30"/>
      <c r="E564" s="30"/>
      <c r="F564" s="1"/>
      <c r="G564" s="1"/>
    </row>
    <row r="565" spans="1:7" ht="15.75" customHeight="1">
      <c r="A565" s="29"/>
      <c r="B565" s="30"/>
      <c r="C565" s="30"/>
      <c r="D565" s="30"/>
      <c r="E565" s="30"/>
      <c r="F565" s="1"/>
      <c r="G565" s="1"/>
    </row>
    <row r="566" spans="1:7" ht="15.75" customHeight="1">
      <c r="A566" s="29"/>
      <c r="B566" s="30"/>
      <c r="C566" s="30"/>
      <c r="D566" s="30"/>
      <c r="E566" s="30"/>
      <c r="F566" s="1"/>
      <c r="G566" s="1"/>
    </row>
    <row r="567" spans="1:7" ht="15.75" customHeight="1">
      <c r="A567" s="29"/>
      <c r="B567" s="30"/>
      <c r="C567" s="30"/>
      <c r="D567" s="30"/>
      <c r="E567" s="30"/>
      <c r="F567" s="1"/>
      <c r="G567" s="1"/>
    </row>
    <row r="568" spans="1:7" ht="15.75" customHeight="1">
      <c r="A568" s="29"/>
      <c r="B568" s="30"/>
      <c r="C568" s="30"/>
      <c r="D568" s="30"/>
      <c r="E568" s="30"/>
      <c r="F568" s="1"/>
      <c r="G568" s="1"/>
    </row>
    <row r="569" spans="1:7" ht="15.75" customHeight="1">
      <c r="A569" s="29"/>
      <c r="B569" s="30"/>
      <c r="C569" s="30"/>
      <c r="D569" s="30"/>
      <c r="E569" s="30"/>
      <c r="F569" s="1"/>
      <c r="G569" s="1"/>
    </row>
    <row r="570" spans="1:7" ht="15.75" customHeight="1">
      <c r="A570" s="29"/>
      <c r="B570" s="30"/>
      <c r="C570" s="30"/>
      <c r="D570" s="30"/>
      <c r="E570" s="30"/>
      <c r="F570" s="1"/>
      <c r="G570" s="1"/>
    </row>
    <row r="571" spans="1:7" ht="15.75" customHeight="1">
      <c r="A571" s="29"/>
      <c r="B571" s="30"/>
      <c r="C571" s="30"/>
      <c r="D571" s="30"/>
      <c r="E571" s="30"/>
      <c r="F571" s="1"/>
      <c r="G571" s="1"/>
    </row>
    <row r="572" spans="1:7" ht="15.75" customHeight="1">
      <c r="A572" s="29"/>
      <c r="B572" s="30"/>
      <c r="C572" s="30"/>
      <c r="D572" s="30"/>
      <c r="E572" s="30"/>
      <c r="F572" s="1"/>
      <c r="G572" s="1"/>
    </row>
    <row r="573" spans="1:7" ht="15.75" customHeight="1">
      <c r="A573" s="29"/>
      <c r="B573" s="30"/>
      <c r="C573" s="30"/>
      <c r="D573" s="30"/>
      <c r="E573" s="30"/>
      <c r="F573" s="1"/>
      <c r="G573" s="1"/>
    </row>
    <row r="574" spans="1:7" ht="15.75" customHeight="1">
      <c r="A574" s="29"/>
      <c r="B574" s="30"/>
      <c r="C574" s="30"/>
      <c r="D574" s="30"/>
      <c r="E574" s="30"/>
      <c r="F574" s="1"/>
      <c r="G574" s="1"/>
    </row>
    <row r="575" spans="1:7" ht="15.75" customHeight="1">
      <c r="A575" s="29"/>
      <c r="B575" s="30"/>
      <c r="C575" s="30"/>
      <c r="D575" s="30"/>
      <c r="E575" s="30"/>
      <c r="F575" s="1"/>
      <c r="G575" s="1"/>
    </row>
    <row r="576" spans="1:7" ht="15.75" customHeight="1">
      <c r="A576" s="29"/>
      <c r="B576" s="30"/>
      <c r="C576" s="30"/>
      <c r="D576" s="30"/>
      <c r="E576" s="30"/>
      <c r="F576" s="1"/>
      <c r="G576" s="1"/>
    </row>
    <row r="577" spans="1:7" ht="15.75" customHeight="1">
      <c r="A577" s="29"/>
      <c r="B577" s="30"/>
      <c r="C577" s="30"/>
      <c r="D577" s="30"/>
      <c r="E577" s="30"/>
      <c r="F577" s="1"/>
      <c r="G577" s="1"/>
    </row>
    <row r="578" spans="1:7" ht="15.75" customHeight="1">
      <c r="A578" s="29"/>
      <c r="B578" s="30"/>
      <c r="C578" s="30"/>
      <c r="D578" s="30"/>
      <c r="E578" s="30"/>
      <c r="F578" s="1"/>
      <c r="G578" s="1"/>
    </row>
    <row r="579" spans="1:7" ht="15.75" customHeight="1">
      <c r="A579" s="29"/>
      <c r="B579" s="30"/>
      <c r="C579" s="30"/>
      <c r="D579" s="30"/>
      <c r="E579" s="30"/>
      <c r="F579" s="1"/>
      <c r="G579" s="1"/>
    </row>
    <row r="580" spans="1:7" ht="15.75" customHeight="1">
      <c r="A580" s="29"/>
      <c r="B580" s="30"/>
      <c r="C580" s="30"/>
      <c r="D580" s="30"/>
      <c r="E580" s="30"/>
      <c r="F580" s="1"/>
      <c r="G580" s="1"/>
    </row>
    <row r="581" spans="1:7" ht="15.75" customHeight="1">
      <c r="A581" s="29"/>
      <c r="B581" s="30"/>
      <c r="C581" s="30"/>
      <c r="D581" s="30"/>
      <c r="E581" s="30"/>
      <c r="F581" s="1"/>
      <c r="G581" s="1"/>
    </row>
    <row r="582" spans="1:7" ht="15.75" customHeight="1">
      <c r="A582" s="29"/>
      <c r="B582" s="30"/>
      <c r="C582" s="30"/>
      <c r="D582" s="30"/>
      <c r="E582" s="30"/>
      <c r="F582" s="1"/>
      <c r="G582" s="1"/>
    </row>
    <row r="583" spans="1:7" ht="15.75" customHeight="1">
      <c r="A583" s="29"/>
      <c r="B583" s="30"/>
      <c r="C583" s="30"/>
      <c r="D583" s="30"/>
      <c r="E583" s="30"/>
      <c r="F583" s="1"/>
      <c r="G583" s="1"/>
    </row>
    <row r="584" spans="1:7" ht="15.75" customHeight="1">
      <c r="A584" s="29"/>
      <c r="B584" s="30"/>
      <c r="C584" s="30"/>
      <c r="D584" s="30"/>
      <c r="E584" s="30"/>
      <c r="F584" s="1"/>
      <c r="G584" s="1"/>
    </row>
    <row r="585" spans="1:7" ht="15.75" customHeight="1">
      <c r="A585" s="29"/>
      <c r="B585" s="30"/>
      <c r="C585" s="30"/>
      <c r="D585" s="30"/>
      <c r="E585" s="30"/>
      <c r="F585" s="1"/>
      <c r="G585" s="1"/>
    </row>
    <row r="586" spans="1:7" ht="15.75" customHeight="1">
      <c r="A586" s="29"/>
      <c r="B586" s="30"/>
      <c r="C586" s="30"/>
      <c r="D586" s="30"/>
      <c r="E586" s="30"/>
      <c r="F586" s="1"/>
      <c r="G586" s="1"/>
    </row>
    <row r="587" spans="1:7" ht="15.75" customHeight="1">
      <c r="A587" s="29"/>
      <c r="B587" s="30"/>
      <c r="C587" s="30"/>
      <c r="D587" s="30"/>
      <c r="E587" s="30"/>
      <c r="F587" s="1"/>
      <c r="G587" s="1"/>
    </row>
    <row r="588" spans="1:7" ht="15.75" customHeight="1">
      <c r="A588" s="29"/>
      <c r="B588" s="30"/>
      <c r="C588" s="30"/>
      <c r="D588" s="30"/>
      <c r="E588" s="30"/>
      <c r="F588" s="1"/>
      <c r="G588" s="1"/>
    </row>
    <row r="589" spans="1:7" ht="15.75" customHeight="1">
      <c r="A589" s="29"/>
      <c r="B589" s="30"/>
      <c r="C589" s="30"/>
      <c r="D589" s="30"/>
      <c r="E589" s="30"/>
      <c r="F589" s="1"/>
      <c r="G589" s="1"/>
    </row>
    <row r="590" spans="1:7" ht="15.75" customHeight="1">
      <c r="A590" s="29"/>
      <c r="B590" s="30"/>
      <c r="C590" s="30"/>
      <c r="D590" s="30"/>
      <c r="E590" s="30"/>
      <c r="F590" s="1"/>
      <c r="G590" s="1"/>
    </row>
    <row r="591" spans="1:7" ht="15.75" customHeight="1">
      <c r="A591" s="29"/>
      <c r="B591" s="30"/>
      <c r="C591" s="30"/>
      <c r="D591" s="30"/>
      <c r="E591" s="30"/>
      <c r="F591" s="1"/>
      <c r="G591" s="1"/>
    </row>
    <row r="592" spans="1:7" ht="15.75" customHeight="1">
      <c r="A592" s="29"/>
      <c r="B592" s="30"/>
      <c r="C592" s="30"/>
      <c r="D592" s="30"/>
      <c r="E592" s="30"/>
      <c r="F592" s="1"/>
      <c r="G592" s="1"/>
    </row>
    <row r="593" spans="1:7" ht="15.75" customHeight="1">
      <c r="A593" s="29"/>
      <c r="B593" s="30"/>
      <c r="C593" s="30"/>
      <c r="D593" s="30"/>
      <c r="E593" s="30"/>
      <c r="F593" s="1"/>
      <c r="G593" s="1"/>
    </row>
    <row r="594" spans="1:7" ht="15.75" customHeight="1">
      <c r="A594" s="29"/>
      <c r="B594" s="30"/>
      <c r="C594" s="30"/>
      <c r="D594" s="30"/>
      <c r="E594" s="30"/>
      <c r="F594" s="1"/>
      <c r="G594" s="1"/>
    </row>
    <row r="595" spans="1:7" ht="15.75" customHeight="1">
      <c r="A595" s="29"/>
      <c r="B595" s="30"/>
      <c r="C595" s="30"/>
      <c r="D595" s="30"/>
      <c r="E595" s="30"/>
      <c r="F595" s="1"/>
      <c r="G595" s="1"/>
    </row>
    <row r="596" spans="1:7" ht="15.75" customHeight="1">
      <c r="A596" s="29"/>
      <c r="B596" s="30"/>
      <c r="C596" s="30"/>
      <c r="D596" s="30"/>
      <c r="E596" s="30"/>
      <c r="F596" s="1"/>
      <c r="G596" s="1"/>
    </row>
    <row r="597" spans="1:7" ht="15.75" customHeight="1">
      <c r="A597" s="29"/>
      <c r="B597" s="30"/>
      <c r="C597" s="30"/>
      <c r="D597" s="30"/>
      <c r="E597" s="30"/>
      <c r="F597" s="1"/>
      <c r="G597" s="1"/>
    </row>
    <row r="598" spans="1:7" ht="15.75" customHeight="1">
      <c r="A598" s="29"/>
      <c r="B598" s="30"/>
      <c r="C598" s="30"/>
      <c r="D598" s="30"/>
      <c r="E598" s="30"/>
      <c r="F598" s="1"/>
      <c r="G598" s="1"/>
    </row>
    <row r="599" spans="1:7" ht="15.75" customHeight="1">
      <c r="A599" s="29"/>
      <c r="B599" s="30"/>
      <c r="C599" s="30"/>
      <c r="D599" s="30"/>
      <c r="E599" s="30"/>
      <c r="F599" s="1"/>
      <c r="G599" s="1"/>
    </row>
    <row r="600" spans="1:7" ht="15.75" customHeight="1">
      <c r="A600" s="29"/>
      <c r="B600" s="30"/>
      <c r="C600" s="30"/>
      <c r="D600" s="30"/>
      <c r="E600" s="30"/>
      <c r="F600" s="1"/>
      <c r="G600" s="1"/>
    </row>
    <row r="601" spans="1:7" ht="15.75" customHeight="1">
      <c r="A601" s="29"/>
      <c r="B601" s="30"/>
      <c r="C601" s="30"/>
      <c r="D601" s="30"/>
      <c r="E601" s="30"/>
      <c r="F601" s="1"/>
      <c r="G601" s="1"/>
    </row>
    <row r="602" spans="1:7" ht="15.75" customHeight="1">
      <c r="A602" s="29"/>
      <c r="B602" s="30"/>
      <c r="C602" s="30"/>
      <c r="D602" s="30"/>
      <c r="E602" s="30"/>
      <c r="F602" s="1"/>
      <c r="G602" s="1"/>
    </row>
    <row r="603" spans="1:7" ht="15.75" customHeight="1">
      <c r="A603" s="29"/>
      <c r="B603" s="30"/>
      <c r="C603" s="30"/>
      <c r="D603" s="30"/>
      <c r="E603" s="30"/>
      <c r="F603" s="1"/>
      <c r="G603" s="1"/>
    </row>
    <row r="604" spans="1:7" ht="15.75" customHeight="1">
      <c r="A604" s="29"/>
      <c r="B604" s="30"/>
      <c r="C604" s="30"/>
      <c r="D604" s="30"/>
      <c r="E604" s="30"/>
      <c r="F604" s="1"/>
      <c r="G604" s="1"/>
    </row>
    <row r="605" spans="1:7" ht="15.75" customHeight="1">
      <c r="A605" s="29"/>
      <c r="B605" s="30"/>
      <c r="C605" s="30"/>
      <c r="D605" s="30"/>
      <c r="E605" s="30"/>
      <c r="F605" s="1"/>
      <c r="G605" s="1"/>
    </row>
    <row r="606" spans="1:7" ht="15.75" customHeight="1">
      <c r="A606" s="29"/>
      <c r="B606" s="30"/>
      <c r="C606" s="30"/>
      <c r="D606" s="30"/>
      <c r="E606" s="30"/>
      <c r="F606" s="1"/>
      <c r="G606" s="1"/>
    </row>
    <row r="607" spans="1:7" ht="15.75" customHeight="1">
      <c r="A607" s="29"/>
      <c r="B607" s="30"/>
      <c r="C607" s="30"/>
      <c r="D607" s="30"/>
      <c r="E607" s="30"/>
      <c r="F607" s="1"/>
      <c r="G607" s="1"/>
    </row>
    <row r="608" spans="1:7" ht="15.75" customHeight="1">
      <c r="A608" s="29"/>
      <c r="B608" s="30"/>
      <c r="C608" s="30"/>
      <c r="D608" s="30"/>
      <c r="E608" s="30"/>
      <c r="F608" s="1"/>
      <c r="G608" s="1"/>
    </row>
    <row r="609" spans="1:7" ht="15.75" customHeight="1">
      <c r="A609" s="29"/>
      <c r="B609" s="30"/>
      <c r="C609" s="30"/>
      <c r="D609" s="30"/>
      <c r="E609" s="30"/>
      <c r="F609" s="1"/>
      <c r="G609" s="1"/>
    </row>
    <row r="610" spans="1:7" ht="15.75" customHeight="1">
      <c r="A610" s="29"/>
      <c r="B610" s="30"/>
      <c r="C610" s="30"/>
      <c r="D610" s="30"/>
      <c r="E610" s="30"/>
      <c r="F610" s="1"/>
      <c r="G610" s="1"/>
    </row>
    <row r="611" spans="1:7" ht="15.75" customHeight="1">
      <c r="A611" s="29"/>
      <c r="B611" s="30"/>
      <c r="C611" s="30"/>
      <c r="D611" s="30"/>
      <c r="E611" s="30"/>
      <c r="F611" s="1"/>
      <c r="G611" s="1"/>
    </row>
    <row r="612" spans="1:7" ht="15.75" customHeight="1">
      <c r="A612" s="29"/>
      <c r="B612" s="30"/>
      <c r="C612" s="30"/>
      <c r="D612" s="30"/>
      <c r="E612" s="30"/>
      <c r="F612" s="1"/>
      <c r="G612" s="1"/>
    </row>
    <row r="613" spans="1:7" ht="15.75" customHeight="1">
      <c r="A613" s="29"/>
      <c r="B613" s="30"/>
      <c r="C613" s="30"/>
      <c r="D613" s="30"/>
      <c r="E613" s="30"/>
      <c r="F613" s="1"/>
      <c r="G613" s="1"/>
    </row>
    <row r="614" spans="1:7" ht="15.75" customHeight="1">
      <c r="A614" s="29"/>
      <c r="B614" s="30"/>
      <c r="C614" s="30"/>
      <c r="D614" s="30"/>
      <c r="E614" s="30"/>
      <c r="F614" s="1"/>
      <c r="G614" s="1"/>
    </row>
    <row r="615" spans="1:7" ht="15.75" customHeight="1">
      <c r="A615" s="29"/>
      <c r="B615" s="30"/>
      <c r="C615" s="30"/>
      <c r="D615" s="30"/>
      <c r="E615" s="30"/>
      <c r="F615" s="1"/>
      <c r="G615" s="1"/>
    </row>
    <row r="616" spans="1:7" ht="15.75" customHeight="1">
      <c r="A616" s="29"/>
      <c r="B616" s="30"/>
      <c r="C616" s="30"/>
      <c r="D616" s="30"/>
      <c r="E616" s="30"/>
      <c r="F616" s="1"/>
      <c r="G616" s="1"/>
    </row>
    <row r="617" spans="1:7" ht="15.75" customHeight="1">
      <c r="A617" s="29"/>
      <c r="B617" s="30"/>
      <c r="C617" s="30"/>
      <c r="D617" s="30"/>
      <c r="E617" s="30"/>
      <c r="F617" s="1"/>
      <c r="G617" s="1"/>
    </row>
    <row r="618" spans="1:7" ht="15.75" customHeight="1">
      <c r="A618" s="29"/>
      <c r="B618" s="30"/>
      <c r="C618" s="30"/>
      <c r="D618" s="30"/>
      <c r="E618" s="30"/>
      <c r="F618" s="1"/>
      <c r="G618" s="1"/>
    </row>
    <row r="619" spans="1:7" ht="15.75" customHeight="1">
      <c r="A619" s="29"/>
      <c r="B619" s="30"/>
      <c r="C619" s="30"/>
      <c r="D619" s="30"/>
      <c r="E619" s="30"/>
      <c r="F619" s="1"/>
      <c r="G619" s="1"/>
    </row>
    <row r="620" spans="1:7" ht="15.75" customHeight="1">
      <c r="A620" s="29"/>
      <c r="B620" s="30"/>
      <c r="C620" s="30"/>
      <c r="D620" s="30"/>
      <c r="E620" s="30"/>
      <c r="F620" s="1"/>
      <c r="G620" s="1"/>
    </row>
    <row r="621" spans="1:7" ht="15.75" customHeight="1">
      <c r="A621" s="29"/>
      <c r="B621" s="30"/>
      <c r="C621" s="30"/>
      <c r="D621" s="30"/>
      <c r="E621" s="30"/>
      <c r="F621" s="1"/>
      <c r="G621" s="1"/>
    </row>
    <row r="622" spans="1:7" ht="15.75" customHeight="1">
      <c r="A622" s="29"/>
      <c r="B622" s="30"/>
      <c r="C622" s="30"/>
      <c r="D622" s="30"/>
      <c r="E622" s="30"/>
      <c r="F622" s="1"/>
      <c r="G622" s="1"/>
    </row>
    <row r="623" spans="1:7" ht="15.75" customHeight="1">
      <c r="A623" s="29"/>
      <c r="B623" s="30"/>
      <c r="C623" s="30"/>
      <c r="D623" s="30"/>
      <c r="E623" s="30"/>
      <c r="F623" s="1"/>
      <c r="G623" s="1"/>
    </row>
    <row r="624" spans="1:7" ht="15.75" customHeight="1">
      <c r="A624" s="29"/>
      <c r="B624" s="30"/>
      <c r="C624" s="30"/>
      <c r="D624" s="30"/>
      <c r="E624" s="30"/>
      <c r="F624" s="1"/>
      <c r="G624" s="1"/>
    </row>
    <row r="625" spans="1:7" ht="15.75" customHeight="1">
      <c r="A625" s="29"/>
      <c r="B625" s="30"/>
      <c r="C625" s="30"/>
      <c r="D625" s="30"/>
      <c r="E625" s="30"/>
      <c r="F625" s="1"/>
      <c r="G625" s="1"/>
    </row>
    <row r="626" spans="1:7" ht="15.75" customHeight="1">
      <c r="A626" s="29"/>
      <c r="B626" s="30"/>
      <c r="C626" s="30"/>
      <c r="D626" s="30"/>
      <c r="E626" s="30"/>
      <c r="F626" s="1"/>
      <c r="G626" s="1"/>
    </row>
    <row r="627" spans="1:7" ht="15.75" customHeight="1">
      <c r="A627" s="29"/>
      <c r="B627" s="30"/>
      <c r="C627" s="30"/>
      <c r="D627" s="30"/>
      <c r="E627" s="30"/>
      <c r="F627" s="1"/>
      <c r="G627" s="1"/>
    </row>
    <row r="628" spans="1:7" ht="15.75" customHeight="1">
      <c r="A628" s="29"/>
      <c r="B628" s="30"/>
      <c r="C628" s="30"/>
      <c r="D628" s="30"/>
      <c r="E628" s="30"/>
      <c r="F628" s="1"/>
      <c r="G628" s="1"/>
    </row>
    <row r="629" spans="1:7" ht="15.75" customHeight="1">
      <c r="A629" s="29"/>
      <c r="B629" s="30"/>
      <c r="C629" s="30"/>
      <c r="D629" s="30"/>
      <c r="E629" s="30"/>
      <c r="F629" s="1"/>
      <c r="G629" s="1"/>
    </row>
    <row r="630" spans="1:7" ht="15.75" customHeight="1">
      <c r="A630" s="29"/>
      <c r="B630" s="30"/>
      <c r="C630" s="30"/>
      <c r="D630" s="30"/>
      <c r="E630" s="30"/>
      <c r="F630" s="1"/>
      <c r="G630" s="1"/>
    </row>
    <row r="631" spans="1:7" ht="15.75" customHeight="1">
      <c r="A631" s="29"/>
      <c r="B631" s="30"/>
      <c r="C631" s="30"/>
      <c r="D631" s="30"/>
      <c r="E631" s="30"/>
      <c r="F631" s="1"/>
      <c r="G631" s="1"/>
    </row>
    <row r="632" spans="1:7" ht="15.75" customHeight="1">
      <c r="A632" s="29"/>
      <c r="B632" s="30"/>
      <c r="C632" s="30"/>
      <c r="D632" s="30"/>
      <c r="E632" s="30"/>
      <c r="F632" s="1"/>
      <c r="G632" s="1"/>
    </row>
    <row r="633" spans="1:7" ht="15.75" customHeight="1">
      <c r="A633" s="29"/>
      <c r="B633" s="30"/>
      <c r="C633" s="30"/>
      <c r="D633" s="30"/>
      <c r="E633" s="30"/>
      <c r="F633" s="1"/>
      <c r="G633" s="1"/>
    </row>
    <row r="634" spans="1:7" ht="15.75" customHeight="1">
      <c r="A634" s="29"/>
      <c r="B634" s="30"/>
      <c r="C634" s="30"/>
      <c r="D634" s="30"/>
      <c r="E634" s="30"/>
      <c r="F634" s="1"/>
      <c r="G634" s="1"/>
    </row>
    <row r="635" spans="1:7" ht="15.75" customHeight="1">
      <c r="A635" s="29"/>
      <c r="B635" s="30"/>
      <c r="C635" s="30"/>
      <c r="D635" s="30"/>
      <c r="E635" s="30"/>
      <c r="F635" s="1"/>
      <c r="G635" s="1"/>
    </row>
    <row r="636" spans="1:7" ht="15.75" customHeight="1">
      <c r="A636" s="29"/>
      <c r="B636" s="30"/>
      <c r="C636" s="30"/>
      <c r="D636" s="30"/>
      <c r="E636" s="30"/>
      <c r="F636" s="1"/>
      <c r="G636" s="1"/>
    </row>
    <row r="637" spans="1:7" ht="15.75" customHeight="1">
      <c r="A637" s="29"/>
      <c r="B637" s="30"/>
      <c r="C637" s="30"/>
      <c r="D637" s="30"/>
      <c r="E637" s="30"/>
      <c r="F637" s="1"/>
      <c r="G637" s="1"/>
    </row>
    <row r="638" spans="1:7" ht="15.75" customHeight="1">
      <c r="A638" s="29"/>
      <c r="B638" s="30"/>
      <c r="C638" s="30"/>
      <c r="D638" s="30"/>
      <c r="E638" s="30"/>
      <c r="F638" s="1"/>
      <c r="G638" s="1"/>
    </row>
    <row r="639" spans="1:7" ht="15.75" customHeight="1">
      <c r="A639" s="29"/>
      <c r="B639" s="30"/>
      <c r="C639" s="30"/>
      <c r="D639" s="30"/>
      <c r="E639" s="30"/>
      <c r="F639" s="1"/>
      <c r="G639" s="1"/>
    </row>
    <row r="640" spans="1:7" ht="15.75" customHeight="1">
      <c r="A640" s="29"/>
      <c r="B640" s="30"/>
      <c r="C640" s="30"/>
      <c r="D640" s="30"/>
      <c r="E640" s="30"/>
      <c r="F640" s="1"/>
      <c r="G640" s="1"/>
    </row>
    <row r="641" spans="1:7" ht="15.75" customHeight="1">
      <c r="A641" s="29"/>
      <c r="B641" s="30"/>
      <c r="C641" s="30"/>
      <c r="D641" s="30"/>
      <c r="E641" s="30"/>
      <c r="F641" s="1"/>
      <c r="G641" s="1"/>
    </row>
    <row r="642" spans="1:7" ht="15.75" customHeight="1">
      <c r="A642" s="29"/>
      <c r="B642" s="30"/>
      <c r="C642" s="30"/>
      <c r="D642" s="30"/>
      <c r="E642" s="30"/>
      <c r="F642" s="1"/>
      <c r="G642" s="1"/>
    </row>
    <row r="643" spans="1:7" ht="15.75" customHeight="1">
      <c r="A643" s="29"/>
      <c r="B643" s="30"/>
      <c r="C643" s="30"/>
      <c r="D643" s="30"/>
      <c r="E643" s="30"/>
      <c r="F643" s="1"/>
      <c r="G643" s="1"/>
    </row>
    <row r="644" spans="1:7" ht="15.75" customHeight="1">
      <c r="A644" s="29"/>
      <c r="B644" s="30"/>
      <c r="C644" s="30"/>
      <c r="D644" s="30"/>
      <c r="E644" s="30"/>
      <c r="F644" s="1"/>
      <c r="G644" s="1"/>
    </row>
    <row r="645" spans="1:7" ht="15.75" customHeight="1">
      <c r="A645" s="29"/>
      <c r="B645" s="30"/>
      <c r="C645" s="30"/>
      <c r="D645" s="30"/>
      <c r="E645" s="30"/>
      <c r="F645" s="1"/>
      <c r="G645" s="1"/>
    </row>
    <row r="646" spans="1:7" ht="15.75" customHeight="1">
      <c r="A646" s="29"/>
      <c r="B646" s="30"/>
      <c r="C646" s="30"/>
      <c r="D646" s="30"/>
      <c r="E646" s="30"/>
      <c r="F646" s="1"/>
      <c r="G646" s="1"/>
    </row>
    <row r="647" spans="1:7" ht="15.75" customHeight="1">
      <c r="A647" s="29"/>
      <c r="B647" s="30"/>
      <c r="C647" s="30"/>
      <c r="D647" s="30"/>
      <c r="E647" s="30"/>
      <c r="F647" s="1"/>
      <c r="G647" s="1"/>
    </row>
    <row r="648" spans="1:7" ht="15.75" customHeight="1">
      <c r="A648" s="29"/>
      <c r="B648" s="30"/>
      <c r="C648" s="30"/>
      <c r="D648" s="30"/>
      <c r="E648" s="30"/>
      <c r="F648" s="1"/>
      <c r="G648" s="1"/>
    </row>
    <row r="649" spans="1:7" ht="15.75" customHeight="1">
      <c r="A649" s="29"/>
      <c r="B649" s="30"/>
      <c r="C649" s="30"/>
      <c r="D649" s="30"/>
      <c r="E649" s="30"/>
      <c r="F649" s="1"/>
      <c r="G649" s="1"/>
    </row>
    <row r="650" spans="1:7" ht="15.75" customHeight="1">
      <c r="A650" s="29"/>
      <c r="B650" s="30"/>
      <c r="C650" s="30"/>
      <c r="D650" s="30"/>
      <c r="E650" s="30"/>
      <c r="F650" s="1"/>
      <c r="G650" s="1"/>
    </row>
    <row r="651" spans="1:7" ht="15.75" customHeight="1">
      <c r="A651" s="29"/>
      <c r="B651" s="30"/>
      <c r="C651" s="30"/>
      <c r="D651" s="30"/>
      <c r="E651" s="30"/>
      <c r="F651" s="1"/>
      <c r="G651" s="1"/>
    </row>
    <row r="652" spans="1:7" ht="15.75" customHeight="1">
      <c r="A652" s="29"/>
      <c r="B652" s="30"/>
      <c r="C652" s="30"/>
      <c r="D652" s="30"/>
      <c r="E652" s="30"/>
      <c r="F652" s="1"/>
      <c r="G652" s="1"/>
    </row>
    <row r="653" spans="1:7" ht="15.75" customHeight="1">
      <c r="A653" s="29"/>
      <c r="B653" s="30"/>
      <c r="C653" s="30"/>
      <c r="D653" s="30"/>
      <c r="E653" s="30"/>
      <c r="F653" s="1"/>
      <c r="G653" s="1"/>
    </row>
    <row r="654" spans="1:7" ht="15.75" customHeight="1">
      <c r="A654" s="29"/>
      <c r="B654" s="30"/>
      <c r="C654" s="30"/>
      <c r="D654" s="30"/>
      <c r="E654" s="30"/>
      <c r="F654" s="1"/>
      <c r="G654" s="1"/>
    </row>
    <row r="655" spans="1:7" ht="15.75" customHeight="1">
      <c r="A655" s="29"/>
      <c r="B655" s="30"/>
      <c r="C655" s="30"/>
      <c r="D655" s="30"/>
      <c r="E655" s="30"/>
      <c r="F655" s="1"/>
      <c r="G655" s="1"/>
    </row>
    <row r="656" spans="1:7" ht="15.75" customHeight="1">
      <c r="A656" s="29"/>
      <c r="B656" s="30"/>
      <c r="C656" s="30"/>
      <c r="D656" s="30"/>
      <c r="E656" s="30"/>
      <c r="F656" s="1"/>
      <c r="G656" s="1"/>
    </row>
    <row r="657" spans="1:7" ht="15.75" customHeight="1">
      <c r="A657" s="29"/>
      <c r="B657" s="30"/>
      <c r="C657" s="30"/>
      <c r="D657" s="30"/>
      <c r="E657" s="30"/>
      <c r="F657" s="1"/>
      <c r="G657" s="1"/>
    </row>
    <row r="658" spans="1:7" ht="15.75" customHeight="1">
      <c r="A658" s="29"/>
      <c r="B658" s="30"/>
      <c r="C658" s="30"/>
      <c r="D658" s="30"/>
      <c r="E658" s="30"/>
      <c r="F658" s="1"/>
      <c r="G658" s="1"/>
    </row>
    <row r="659" spans="1:7" ht="15.75" customHeight="1">
      <c r="A659" s="29"/>
      <c r="B659" s="30"/>
      <c r="C659" s="30"/>
      <c r="D659" s="30"/>
      <c r="E659" s="30"/>
      <c r="F659" s="1"/>
      <c r="G659" s="1"/>
    </row>
    <row r="660" spans="1:7" ht="15.75" customHeight="1">
      <c r="A660" s="29"/>
      <c r="B660" s="30"/>
      <c r="C660" s="30"/>
      <c r="D660" s="30"/>
      <c r="E660" s="30"/>
      <c r="F660" s="1"/>
      <c r="G660" s="1"/>
    </row>
    <row r="661" spans="1:7" ht="15.75" customHeight="1">
      <c r="A661" s="29"/>
      <c r="B661" s="30"/>
      <c r="C661" s="30"/>
      <c r="D661" s="30"/>
      <c r="E661" s="30"/>
      <c r="F661" s="1"/>
      <c r="G661" s="1"/>
    </row>
    <row r="662" spans="1:7" ht="15.75" customHeight="1">
      <c r="A662" s="29"/>
      <c r="B662" s="30"/>
      <c r="C662" s="30"/>
      <c r="D662" s="30"/>
      <c r="E662" s="30"/>
      <c r="F662" s="1"/>
      <c r="G662" s="1"/>
    </row>
    <row r="663" spans="1:7" ht="15.75" customHeight="1">
      <c r="A663" s="29"/>
      <c r="B663" s="30"/>
      <c r="C663" s="30"/>
      <c r="D663" s="30"/>
      <c r="E663" s="30"/>
      <c r="F663" s="1"/>
      <c r="G663" s="1"/>
    </row>
    <row r="664" spans="1:7" ht="15.75" customHeight="1">
      <c r="A664" s="29"/>
      <c r="B664" s="30"/>
      <c r="C664" s="30"/>
      <c r="D664" s="30"/>
      <c r="E664" s="30"/>
      <c r="F664" s="1"/>
      <c r="G664" s="1"/>
    </row>
    <row r="665" spans="1:7" ht="15.75" customHeight="1">
      <c r="A665" s="29"/>
      <c r="B665" s="30"/>
      <c r="C665" s="30"/>
      <c r="D665" s="30"/>
      <c r="E665" s="30"/>
      <c r="F665" s="1"/>
      <c r="G665" s="1"/>
    </row>
    <row r="666" spans="1:7" ht="15.75" customHeight="1">
      <c r="A666" s="29"/>
      <c r="B666" s="30"/>
      <c r="C666" s="30"/>
      <c r="D666" s="30"/>
      <c r="E666" s="30"/>
      <c r="F666" s="1"/>
      <c r="G666" s="1"/>
    </row>
    <row r="667" spans="1:7" ht="15.75" customHeight="1">
      <c r="A667" s="29"/>
      <c r="B667" s="30"/>
      <c r="C667" s="30"/>
      <c r="D667" s="30"/>
      <c r="E667" s="30"/>
      <c r="F667" s="1"/>
      <c r="G667" s="1"/>
    </row>
    <row r="668" spans="1:7" ht="15.75" customHeight="1">
      <c r="A668" s="29"/>
      <c r="B668" s="30"/>
      <c r="C668" s="30"/>
      <c r="D668" s="30"/>
      <c r="E668" s="30"/>
      <c r="F668" s="1"/>
      <c r="G668" s="1"/>
    </row>
    <row r="669" spans="1:7" ht="15.75" customHeight="1">
      <c r="A669" s="29"/>
      <c r="B669" s="30"/>
      <c r="C669" s="30"/>
      <c r="D669" s="30"/>
      <c r="E669" s="30"/>
      <c r="F669" s="1"/>
      <c r="G669" s="1"/>
    </row>
    <row r="670" spans="1:7" ht="15.75" customHeight="1">
      <c r="A670" s="29"/>
      <c r="B670" s="30"/>
      <c r="C670" s="30"/>
      <c r="D670" s="30"/>
      <c r="E670" s="30"/>
      <c r="F670" s="1"/>
      <c r="G670" s="1"/>
    </row>
    <row r="671" spans="1:7" ht="15.75" customHeight="1">
      <c r="A671" s="29"/>
      <c r="B671" s="30"/>
      <c r="C671" s="30"/>
      <c r="D671" s="30"/>
      <c r="E671" s="30"/>
      <c r="F671" s="1"/>
      <c r="G671" s="1"/>
    </row>
    <row r="672" spans="1:7" ht="15.75" customHeight="1">
      <c r="A672" s="29"/>
      <c r="B672" s="30"/>
      <c r="C672" s="30"/>
      <c r="D672" s="30"/>
      <c r="E672" s="30"/>
      <c r="F672" s="1"/>
      <c r="G672" s="1"/>
    </row>
    <row r="673" spans="1:7" ht="15.75" customHeight="1">
      <c r="A673" s="29"/>
      <c r="B673" s="30"/>
      <c r="C673" s="30"/>
      <c r="D673" s="30"/>
      <c r="E673" s="30"/>
      <c r="F673" s="1"/>
      <c r="G673" s="1"/>
    </row>
    <row r="674" spans="1:7" ht="15.75" customHeight="1">
      <c r="A674" s="29"/>
      <c r="B674" s="30"/>
      <c r="C674" s="30"/>
      <c r="D674" s="30"/>
      <c r="E674" s="30"/>
      <c r="F674" s="1"/>
      <c r="G674" s="1"/>
    </row>
    <row r="675" spans="1:7" ht="15.75" customHeight="1">
      <c r="A675" s="29"/>
      <c r="B675" s="30"/>
      <c r="C675" s="30"/>
      <c r="D675" s="30"/>
      <c r="E675" s="30"/>
      <c r="F675" s="1"/>
      <c r="G675" s="1"/>
    </row>
    <row r="676" spans="1:7" ht="15.75" customHeight="1">
      <c r="A676" s="29"/>
      <c r="B676" s="30"/>
      <c r="C676" s="30"/>
      <c r="D676" s="30"/>
      <c r="E676" s="30"/>
      <c r="F676" s="1"/>
      <c r="G676" s="1"/>
    </row>
    <row r="677" spans="1:7" ht="15.75" customHeight="1">
      <c r="A677" s="29"/>
      <c r="B677" s="30"/>
      <c r="C677" s="30"/>
      <c r="D677" s="30"/>
      <c r="E677" s="30"/>
      <c r="F677" s="1"/>
      <c r="G677" s="1"/>
    </row>
    <row r="678" spans="1:7" ht="15.75" customHeight="1">
      <c r="A678" s="29"/>
      <c r="B678" s="30"/>
      <c r="C678" s="30"/>
      <c r="D678" s="30"/>
      <c r="E678" s="30"/>
      <c r="F678" s="1"/>
      <c r="G678" s="1"/>
    </row>
    <row r="679" spans="1:7" ht="15.75" customHeight="1">
      <c r="A679" s="29"/>
      <c r="B679" s="30"/>
      <c r="C679" s="30"/>
      <c r="D679" s="30"/>
      <c r="E679" s="30"/>
      <c r="F679" s="1"/>
      <c r="G679" s="1"/>
    </row>
    <row r="680" spans="1:7" ht="15.75" customHeight="1">
      <c r="A680" s="29"/>
      <c r="B680" s="30"/>
      <c r="C680" s="30"/>
      <c r="D680" s="30"/>
      <c r="E680" s="30"/>
      <c r="F680" s="1"/>
      <c r="G680" s="1"/>
    </row>
    <row r="681" spans="1:7" ht="15.75" customHeight="1">
      <c r="A681" s="29"/>
      <c r="B681" s="30"/>
      <c r="C681" s="30"/>
      <c r="D681" s="30"/>
      <c r="E681" s="30"/>
      <c r="F681" s="1"/>
      <c r="G681" s="1"/>
    </row>
    <row r="682" spans="1:7" ht="15.75" customHeight="1">
      <c r="A682" s="29"/>
      <c r="B682" s="30"/>
      <c r="C682" s="30"/>
      <c r="D682" s="30"/>
      <c r="E682" s="30"/>
      <c r="F682" s="1"/>
      <c r="G682" s="1"/>
    </row>
    <row r="683" spans="1:7" ht="15.75" customHeight="1">
      <c r="A683" s="29"/>
      <c r="B683" s="30"/>
      <c r="C683" s="30"/>
      <c r="D683" s="30"/>
      <c r="E683" s="30"/>
      <c r="F683" s="1"/>
      <c r="G683" s="1"/>
    </row>
    <row r="684" spans="1:7" ht="15.75" customHeight="1">
      <c r="A684" s="29"/>
      <c r="B684" s="30"/>
      <c r="C684" s="30"/>
      <c r="D684" s="30"/>
      <c r="E684" s="30"/>
      <c r="F684" s="1"/>
      <c r="G684" s="1"/>
    </row>
    <row r="685" spans="1:7" ht="15.75" customHeight="1">
      <c r="A685" s="29"/>
      <c r="B685" s="30"/>
      <c r="C685" s="30"/>
      <c r="D685" s="30"/>
      <c r="E685" s="30"/>
      <c r="F685" s="1"/>
      <c r="G685" s="1"/>
    </row>
    <row r="686" spans="1:7" ht="15.75" customHeight="1">
      <c r="A686" s="29"/>
      <c r="B686" s="30"/>
      <c r="C686" s="30"/>
      <c r="D686" s="30"/>
      <c r="E686" s="30"/>
      <c r="F686" s="1"/>
      <c r="G686" s="1"/>
    </row>
    <row r="687" spans="1:7" ht="15.75" customHeight="1">
      <c r="A687" s="29"/>
      <c r="B687" s="30"/>
      <c r="C687" s="30"/>
      <c r="D687" s="30"/>
      <c r="E687" s="30"/>
      <c r="F687" s="1"/>
      <c r="G687" s="1"/>
    </row>
    <row r="688" spans="1:7" ht="15.75" customHeight="1">
      <c r="A688" s="29"/>
      <c r="B688" s="30"/>
      <c r="C688" s="30"/>
      <c r="D688" s="30"/>
      <c r="E688" s="30"/>
      <c r="F688" s="1"/>
      <c r="G688" s="1"/>
    </row>
    <row r="689" spans="1:7" ht="15.75" customHeight="1">
      <c r="A689" s="29"/>
      <c r="B689" s="30"/>
      <c r="C689" s="30"/>
      <c r="D689" s="30"/>
      <c r="E689" s="30"/>
      <c r="F689" s="1"/>
      <c r="G689" s="1"/>
    </row>
    <row r="690" spans="1:7" ht="15.75" customHeight="1">
      <c r="A690" s="29"/>
      <c r="B690" s="30"/>
      <c r="C690" s="30"/>
      <c r="D690" s="30"/>
      <c r="E690" s="30"/>
      <c r="F690" s="1"/>
      <c r="G690" s="1"/>
    </row>
    <row r="691" spans="1:7" ht="15.75" customHeight="1">
      <c r="A691" s="29"/>
      <c r="B691" s="30"/>
      <c r="C691" s="30"/>
      <c r="D691" s="30"/>
      <c r="E691" s="30"/>
      <c r="F691" s="1"/>
      <c r="G691" s="1"/>
    </row>
    <row r="692" spans="1:7" ht="15.75" customHeight="1">
      <c r="A692" s="29"/>
      <c r="B692" s="30"/>
      <c r="C692" s="30"/>
      <c r="D692" s="30"/>
      <c r="E692" s="30"/>
      <c r="F692" s="1"/>
      <c r="G692" s="1"/>
    </row>
    <row r="693" spans="1:7" ht="15.75" customHeight="1">
      <c r="A693" s="29"/>
      <c r="B693" s="30"/>
      <c r="C693" s="30"/>
      <c r="D693" s="30"/>
      <c r="E693" s="30"/>
      <c r="F693" s="1"/>
      <c r="G693" s="1"/>
    </row>
    <row r="694" spans="1:7" ht="15.75" customHeight="1">
      <c r="A694" s="29"/>
      <c r="B694" s="30"/>
      <c r="C694" s="30"/>
      <c r="D694" s="30"/>
      <c r="E694" s="30"/>
      <c r="F694" s="1"/>
      <c r="G694" s="1"/>
    </row>
    <row r="695" spans="1:7" ht="15.75" customHeight="1">
      <c r="A695" s="29"/>
      <c r="B695" s="30"/>
      <c r="C695" s="30"/>
      <c r="D695" s="30"/>
      <c r="E695" s="30"/>
      <c r="F695" s="1"/>
      <c r="G695" s="1"/>
    </row>
    <row r="696" spans="1:7" ht="15.75" customHeight="1">
      <c r="A696" s="29"/>
      <c r="B696" s="30"/>
      <c r="C696" s="30"/>
      <c r="D696" s="30"/>
      <c r="E696" s="30"/>
      <c r="F696" s="1"/>
      <c r="G696" s="1"/>
    </row>
    <row r="697" spans="1:7" ht="15.75" customHeight="1">
      <c r="A697" s="29"/>
      <c r="B697" s="30"/>
      <c r="C697" s="30"/>
      <c r="D697" s="30"/>
      <c r="E697" s="30"/>
      <c r="F697" s="1"/>
      <c r="G697" s="1"/>
    </row>
    <row r="698" spans="1:7" ht="15.75" customHeight="1">
      <c r="A698" s="29"/>
      <c r="B698" s="30"/>
      <c r="C698" s="30"/>
      <c r="D698" s="30"/>
      <c r="E698" s="30"/>
      <c r="F698" s="1"/>
      <c r="G698" s="1"/>
    </row>
    <row r="699" spans="1:7" ht="15.75" customHeight="1">
      <c r="A699" s="29"/>
      <c r="B699" s="30"/>
      <c r="C699" s="30"/>
      <c r="D699" s="30"/>
      <c r="E699" s="30"/>
      <c r="F699" s="1"/>
      <c r="G699" s="1"/>
    </row>
    <row r="700" spans="1:7" ht="15.75" customHeight="1">
      <c r="A700" s="29"/>
      <c r="B700" s="30"/>
      <c r="C700" s="30"/>
      <c r="D700" s="30"/>
      <c r="E700" s="30"/>
      <c r="F700" s="1"/>
      <c r="G700" s="1"/>
    </row>
    <row r="701" spans="1:7" ht="15.75" customHeight="1">
      <c r="A701" s="29"/>
      <c r="B701" s="30"/>
      <c r="C701" s="30"/>
      <c r="D701" s="30"/>
      <c r="E701" s="30"/>
      <c r="F701" s="1"/>
      <c r="G701" s="1"/>
    </row>
    <row r="702" spans="1:7" ht="15.75" customHeight="1">
      <c r="A702" s="29"/>
      <c r="B702" s="30"/>
      <c r="C702" s="30"/>
      <c r="D702" s="30"/>
      <c r="E702" s="30"/>
      <c r="F702" s="1"/>
      <c r="G702" s="1"/>
    </row>
    <row r="703" spans="1:7" ht="15.75" customHeight="1">
      <c r="A703" s="29"/>
      <c r="B703" s="30"/>
      <c r="C703" s="30"/>
      <c r="D703" s="30"/>
      <c r="E703" s="30"/>
      <c r="F703" s="1"/>
      <c r="G703" s="1"/>
    </row>
    <row r="704" spans="1:7" ht="15.75" customHeight="1">
      <c r="A704" s="29"/>
      <c r="B704" s="30"/>
      <c r="C704" s="30"/>
      <c r="D704" s="30"/>
      <c r="E704" s="30"/>
      <c r="F704" s="1"/>
      <c r="G704" s="1"/>
    </row>
    <row r="705" spans="1:7" ht="15.75" customHeight="1">
      <c r="A705" s="29"/>
      <c r="B705" s="30"/>
      <c r="C705" s="30"/>
      <c r="D705" s="30"/>
      <c r="E705" s="30"/>
      <c r="F705" s="1"/>
      <c r="G705" s="1"/>
    </row>
    <row r="706" spans="1:7" ht="15.75" customHeight="1">
      <c r="A706" s="29"/>
      <c r="B706" s="30"/>
      <c r="C706" s="30"/>
      <c r="D706" s="30"/>
      <c r="E706" s="30"/>
      <c r="F706" s="1"/>
      <c r="G706" s="1"/>
    </row>
    <row r="707" spans="1:7" ht="15.75" customHeight="1">
      <c r="A707" s="29"/>
      <c r="B707" s="30"/>
      <c r="C707" s="30"/>
      <c r="D707" s="30"/>
      <c r="E707" s="30"/>
      <c r="F707" s="1"/>
      <c r="G707" s="1"/>
    </row>
    <row r="708" spans="1:7" ht="15.75" customHeight="1">
      <c r="A708" s="29"/>
      <c r="B708" s="30"/>
      <c r="C708" s="30"/>
      <c r="D708" s="30"/>
      <c r="E708" s="30"/>
      <c r="F708" s="1"/>
      <c r="G708" s="1"/>
    </row>
    <row r="709" spans="1:7" ht="15.75" customHeight="1">
      <c r="A709" s="29"/>
      <c r="B709" s="30"/>
      <c r="C709" s="30"/>
      <c r="D709" s="30"/>
      <c r="E709" s="30"/>
      <c r="F709" s="1"/>
      <c r="G709" s="1"/>
    </row>
    <row r="710" spans="1:7" ht="15.75" customHeight="1">
      <c r="A710" s="29"/>
      <c r="B710" s="30"/>
      <c r="C710" s="30"/>
      <c r="D710" s="30"/>
      <c r="E710" s="30"/>
      <c r="F710" s="1"/>
      <c r="G710" s="1"/>
    </row>
    <row r="711" spans="1:7" ht="15.75" customHeight="1">
      <c r="A711" s="29"/>
      <c r="B711" s="30"/>
      <c r="C711" s="30"/>
      <c r="D711" s="30"/>
      <c r="E711" s="30"/>
      <c r="F711" s="1"/>
      <c r="G711" s="1"/>
    </row>
    <row r="712" spans="1:7" ht="15.75" customHeight="1">
      <c r="A712" s="29"/>
      <c r="B712" s="30"/>
      <c r="C712" s="30"/>
      <c r="D712" s="30"/>
      <c r="E712" s="30"/>
      <c r="F712" s="1"/>
      <c r="G712" s="1"/>
    </row>
    <row r="713" spans="1:7" ht="15.75" customHeight="1">
      <c r="A713" s="29"/>
      <c r="B713" s="30"/>
      <c r="C713" s="30"/>
      <c r="D713" s="30"/>
      <c r="E713" s="30"/>
      <c r="F713" s="1"/>
      <c r="G713" s="1"/>
    </row>
    <row r="714" spans="1:7" ht="15.75" customHeight="1">
      <c r="A714" s="29"/>
      <c r="B714" s="30"/>
      <c r="C714" s="30"/>
      <c r="D714" s="30"/>
      <c r="E714" s="30"/>
      <c r="F714" s="1"/>
      <c r="G714" s="1"/>
    </row>
    <row r="715" spans="1:7" ht="15.75" customHeight="1">
      <c r="A715" s="29"/>
      <c r="B715" s="30"/>
      <c r="C715" s="30"/>
      <c r="D715" s="30"/>
      <c r="E715" s="30"/>
      <c r="F715" s="1"/>
      <c r="G715" s="1"/>
    </row>
    <row r="716" spans="1:7" ht="15.75" customHeight="1">
      <c r="A716" s="29"/>
      <c r="B716" s="30"/>
      <c r="C716" s="30"/>
      <c r="D716" s="30"/>
      <c r="E716" s="30"/>
      <c r="F716" s="1"/>
      <c r="G716" s="1"/>
    </row>
    <row r="717" spans="1:7" ht="15.75" customHeight="1">
      <c r="A717" s="29"/>
      <c r="B717" s="30"/>
      <c r="C717" s="30"/>
      <c r="D717" s="30"/>
      <c r="E717" s="30"/>
      <c r="F717" s="1"/>
      <c r="G717" s="1"/>
    </row>
    <row r="718" spans="1:7" ht="15.75" customHeight="1">
      <c r="A718" s="29"/>
      <c r="B718" s="30"/>
      <c r="C718" s="30"/>
      <c r="D718" s="30"/>
      <c r="E718" s="30"/>
      <c r="F718" s="1"/>
      <c r="G718" s="1"/>
    </row>
    <row r="719" spans="1:7" ht="15.75" customHeight="1">
      <c r="A719" s="29"/>
      <c r="B719" s="30"/>
      <c r="C719" s="30"/>
      <c r="D719" s="30"/>
      <c r="E719" s="30"/>
      <c r="F719" s="1"/>
      <c r="G719" s="1"/>
    </row>
    <row r="720" spans="1:7" ht="15.75" customHeight="1">
      <c r="A720" s="29"/>
      <c r="B720" s="30"/>
      <c r="C720" s="30"/>
      <c r="D720" s="30"/>
      <c r="E720" s="30"/>
      <c r="F720" s="1"/>
      <c r="G720" s="1"/>
    </row>
    <row r="721" spans="1:7" ht="15.75" customHeight="1">
      <c r="A721" s="29"/>
      <c r="B721" s="30"/>
      <c r="C721" s="30"/>
      <c r="D721" s="30"/>
      <c r="E721" s="30"/>
      <c r="F721" s="1"/>
      <c r="G721" s="1"/>
    </row>
    <row r="722" spans="1:7" ht="15.75" customHeight="1">
      <c r="A722" s="29"/>
      <c r="B722" s="30"/>
      <c r="C722" s="30"/>
      <c r="D722" s="30"/>
      <c r="E722" s="30"/>
      <c r="F722" s="1"/>
      <c r="G722" s="1"/>
    </row>
    <row r="723" spans="1:7" ht="15.75" customHeight="1">
      <c r="A723" s="29"/>
      <c r="B723" s="30"/>
      <c r="C723" s="30"/>
      <c r="D723" s="30"/>
      <c r="E723" s="30"/>
      <c r="F723" s="1"/>
      <c r="G723" s="1"/>
    </row>
    <row r="724" spans="1:7" ht="15.75" customHeight="1">
      <c r="A724" s="29"/>
      <c r="B724" s="30"/>
      <c r="C724" s="30"/>
      <c r="D724" s="30"/>
      <c r="E724" s="30"/>
      <c r="F724" s="1"/>
      <c r="G724" s="1"/>
    </row>
    <row r="725" spans="1:7" ht="15.75" customHeight="1">
      <c r="A725" s="29"/>
      <c r="B725" s="30"/>
      <c r="C725" s="30"/>
      <c r="D725" s="30"/>
      <c r="E725" s="30"/>
      <c r="F725" s="1"/>
      <c r="G725" s="1"/>
    </row>
    <row r="726" spans="1:7" ht="15.75" customHeight="1">
      <c r="A726" s="29"/>
      <c r="B726" s="30"/>
      <c r="C726" s="30"/>
      <c r="D726" s="30"/>
      <c r="E726" s="30"/>
      <c r="F726" s="1"/>
      <c r="G726" s="1"/>
    </row>
    <row r="727" spans="1:7" ht="15.75" customHeight="1">
      <c r="A727" s="29"/>
      <c r="B727" s="30"/>
      <c r="C727" s="30"/>
      <c r="D727" s="30"/>
      <c r="E727" s="30"/>
      <c r="F727" s="1"/>
      <c r="G727" s="1"/>
    </row>
    <row r="728" spans="1:7" ht="15.75" customHeight="1">
      <c r="A728" s="29"/>
      <c r="B728" s="30"/>
      <c r="C728" s="30"/>
      <c r="D728" s="30"/>
      <c r="E728" s="30"/>
      <c r="F728" s="1"/>
      <c r="G728" s="1"/>
    </row>
    <row r="729" spans="1:7" ht="15.75" customHeight="1">
      <c r="A729" s="29"/>
      <c r="B729" s="30"/>
      <c r="C729" s="30"/>
      <c r="D729" s="30"/>
      <c r="E729" s="30"/>
      <c r="F729" s="1"/>
      <c r="G729" s="1"/>
    </row>
    <row r="730" spans="1:7" ht="15.75" customHeight="1">
      <c r="A730" s="29"/>
      <c r="B730" s="30"/>
      <c r="C730" s="30"/>
      <c r="D730" s="30"/>
      <c r="E730" s="30"/>
      <c r="F730" s="1"/>
      <c r="G730" s="1"/>
    </row>
    <row r="731" spans="1:7" ht="15.75" customHeight="1">
      <c r="A731" s="29"/>
      <c r="B731" s="30"/>
      <c r="C731" s="30"/>
      <c r="D731" s="30"/>
      <c r="E731" s="30"/>
      <c r="F731" s="1"/>
      <c r="G731" s="1"/>
    </row>
    <row r="732" spans="1:7" ht="15.75" customHeight="1">
      <c r="A732" s="29"/>
      <c r="B732" s="30"/>
      <c r="C732" s="30"/>
      <c r="D732" s="30"/>
      <c r="E732" s="30"/>
      <c r="F732" s="1"/>
      <c r="G732" s="1"/>
    </row>
    <row r="733" spans="1:7" ht="15.75" customHeight="1">
      <c r="A733" s="29"/>
      <c r="B733" s="30"/>
      <c r="C733" s="30"/>
      <c r="D733" s="30"/>
      <c r="E733" s="30"/>
      <c r="F733" s="1"/>
      <c r="G733" s="1"/>
    </row>
    <row r="734" spans="1:7" ht="15.75" customHeight="1">
      <c r="A734" s="29"/>
      <c r="B734" s="30"/>
      <c r="C734" s="30"/>
      <c r="D734" s="30"/>
      <c r="E734" s="30"/>
      <c r="F734" s="1"/>
      <c r="G734" s="1"/>
    </row>
    <row r="735" spans="1:7" ht="15.75" customHeight="1">
      <c r="A735" s="29"/>
      <c r="B735" s="30"/>
      <c r="C735" s="30"/>
      <c r="D735" s="30"/>
      <c r="E735" s="30"/>
      <c r="F735" s="1"/>
      <c r="G735" s="1"/>
    </row>
    <row r="736" spans="1:7" ht="15.75" customHeight="1">
      <c r="A736" s="29"/>
      <c r="B736" s="30"/>
      <c r="C736" s="30"/>
      <c r="D736" s="30"/>
      <c r="E736" s="30"/>
      <c r="F736" s="1"/>
      <c r="G736" s="1"/>
    </row>
    <row r="737" spans="1:7" ht="15.75" customHeight="1">
      <c r="A737" s="29"/>
      <c r="B737" s="30"/>
      <c r="C737" s="30"/>
      <c r="D737" s="30"/>
      <c r="E737" s="30"/>
      <c r="F737" s="1"/>
      <c r="G737" s="1"/>
    </row>
    <row r="738" spans="1:7" ht="15.75" customHeight="1">
      <c r="A738" s="29"/>
      <c r="B738" s="30"/>
      <c r="C738" s="30"/>
      <c r="D738" s="30"/>
      <c r="E738" s="30"/>
      <c r="F738" s="1"/>
      <c r="G738" s="1"/>
    </row>
    <row r="739" spans="1:7" ht="15.75" customHeight="1">
      <c r="A739" s="29"/>
      <c r="B739" s="30"/>
      <c r="C739" s="30"/>
      <c r="D739" s="30"/>
      <c r="E739" s="30"/>
      <c r="F739" s="1"/>
      <c r="G739" s="1"/>
    </row>
    <row r="740" spans="1:7" ht="15.75" customHeight="1">
      <c r="A740" s="29"/>
      <c r="B740" s="30"/>
      <c r="C740" s="30"/>
      <c r="D740" s="30"/>
      <c r="E740" s="30"/>
      <c r="F740" s="1"/>
      <c r="G740" s="1"/>
    </row>
    <row r="741" spans="1:7" ht="15.75" customHeight="1">
      <c r="A741" s="29"/>
      <c r="B741" s="30"/>
      <c r="C741" s="30"/>
      <c r="D741" s="30"/>
      <c r="E741" s="30"/>
      <c r="F741" s="1"/>
      <c r="G741" s="1"/>
    </row>
    <row r="742" spans="1:7" ht="15.75" customHeight="1">
      <c r="A742" s="29"/>
      <c r="B742" s="30"/>
      <c r="C742" s="30"/>
      <c r="D742" s="30"/>
      <c r="E742" s="30"/>
      <c r="F742" s="1"/>
      <c r="G742" s="1"/>
    </row>
    <row r="743" spans="1:7" ht="15.75" customHeight="1">
      <c r="A743" s="29"/>
      <c r="B743" s="30"/>
      <c r="C743" s="30"/>
      <c r="D743" s="30"/>
      <c r="E743" s="30"/>
      <c r="F743" s="1"/>
      <c r="G743" s="1"/>
    </row>
    <row r="744" spans="1:7" ht="15.75" customHeight="1">
      <c r="A744" s="29"/>
      <c r="B744" s="30"/>
      <c r="C744" s="30"/>
      <c r="D744" s="30"/>
      <c r="E744" s="30"/>
      <c r="F744" s="1"/>
      <c r="G744" s="1"/>
    </row>
    <row r="745" spans="1:7" ht="15.75" customHeight="1">
      <c r="A745" s="29"/>
      <c r="B745" s="30"/>
      <c r="C745" s="30"/>
      <c r="D745" s="30"/>
      <c r="E745" s="30"/>
      <c r="F745" s="1"/>
      <c r="G745" s="1"/>
    </row>
    <row r="746" spans="1:7" ht="15.75" customHeight="1">
      <c r="A746" s="29"/>
      <c r="B746" s="30"/>
      <c r="C746" s="30"/>
      <c r="D746" s="30"/>
      <c r="E746" s="30"/>
      <c r="F746" s="1"/>
      <c r="G746" s="1"/>
    </row>
    <row r="747" spans="1:7" ht="15.75" customHeight="1">
      <c r="A747" s="29"/>
      <c r="B747" s="30"/>
      <c r="C747" s="30"/>
      <c r="D747" s="30"/>
      <c r="E747" s="30"/>
      <c r="F747" s="1"/>
      <c r="G747" s="1"/>
    </row>
    <row r="748" spans="1:7" ht="15.75" customHeight="1">
      <c r="A748" s="29"/>
      <c r="B748" s="30"/>
      <c r="C748" s="30"/>
      <c r="D748" s="30"/>
      <c r="E748" s="30"/>
      <c r="F748" s="1"/>
      <c r="G748" s="1"/>
    </row>
    <row r="749" spans="1:7" ht="15.75" customHeight="1">
      <c r="A749" s="29"/>
      <c r="B749" s="30"/>
      <c r="C749" s="30"/>
      <c r="D749" s="30"/>
      <c r="E749" s="30"/>
      <c r="F749" s="1"/>
      <c r="G749" s="1"/>
    </row>
    <row r="750" spans="1:7" ht="15.75" customHeight="1">
      <c r="A750" s="29"/>
      <c r="B750" s="30"/>
      <c r="C750" s="30"/>
      <c r="D750" s="30"/>
      <c r="E750" s="30"/>
      <c r="F750" s="1"/>
      <c r="G750" s="1"/>
    </row>
    <row r="751" spans="1:7" ht="15.75" customHeight="1">
      <c r="A751" s="29"/>
      <c r="B751" s="30"/>
      <c r="C751" s="30"/>
      <c r="D751" s="30"/>
      <c r="E751" s="30"/>
      <c r="F751" s="1"/>
      <c r="G751" s="1"/>
    </row>
    <row r="752" spans="1:7" ht="15.75" customHeight="1">
      <c r="A752" s="29"/>
      <c r="B752" s="30"/>
      <c r="C752" s="30"/>
      <c r="D752" s="30"/>
      <c r="E752" s="30"/>
      <c r="F752" s="1"/>
      <c r="G752" s="1"/>
    </row>
    <row r="753" spans="1:7" ht="15.75" customHeight="1">
      <c r="A753" s="29"/>
      <c r="B753" s="30"/>
      <c r="C753" s="30"/>
      <c r="D753" s="30"/>
      <c r="E753" s="30"/>
      <c r="F753" s="1"/>
      <c r="G753" s="1"/>
    </row>
    <row r="754" spans="1:7" ht="15.75" customHeight="1">
      <c r="A754" s="29"/>
      <c r="B754" s="30"/>
      <c r="C754" s="30"/>
      <c r="D754" s="30"/>
      <c r="E754" s="30"/>
      <c r="F754" s="1"/>
      <c r="G754" s="1"/>
    </row>
    <row r="755" spans="1:7" ht="15.75" customHeight="1">
      <c r="A755" s="29"/>
      <c r="B755" s="30"/>
      <c r="C755" s="30"/>
      <c r="D755" s="30"/>
      <c r="E755" s="30"/>
      <c r="F755" s="1"/>
      <c r="G755" s="1"/>
    </row>
    <row r="756" spans="1:7" ht="15.75" customHeight="1">
      <c r="A756" s="29"/>
      <c r="B756" s="30"/>
      <c r="C756" s="30"/>
      <c r="D756" s="30"/>
      <c r="E756" s="30"/>
      <c r="F756" s="1"/>
      <c r="G756" s="1"/>
    </row>
    <row r="757" spans="1:7" ht="15.75" customHeight="1">
      <c r="A757" s="29"/>
      <c r="B757" s="30"/>
      <c r="C757" s="30"/>
      <c r="D757" s="30"/>
      <c r="E757" s="30"/>
      <c r="F757" s="1"/>
      <c r="G757" s="1"/>
    </row>
    <row r="758" spans="1:7" ht="15.75" customHeight="1">
      <c r="A758" s="29"/>
      <c r="B758" s="30"/>
      <c r="C758" s="30"/>
      <c r="D758" s="30"/>
      <c r="E758" s="30"/>
      <c r="F758" s="1"/>
      <c r="G758" s="1"/>
    </row>
    <row r="759" spans="1:7" ht="15.75" customHeight="1">
      <c r="A759" s="29"/>
      <c r="B759" s="30"/>
      <c r="C759" s="30"/>
      <c r="D759" s="30"/>
      <c r="E759" s="30"/>
      <c r="F759" s="1"/>
      <c r="G759" s="1"/>
    </row>
    <row r="760" spans="1:7" ht="15.75" customHeight="1">
      <c r="A760" s="29"/>
      <c r="B760" s="30"/>
      <c r="C760" s="30"/>
      <c r="D760" s="30"/>
      <c r="E760" s="30"/>
      <c r="F760" s="1"/>
      <c r="G760" s="1"/>
    </row>
    <row r="761" spans="1:7" ht="15.75" customHeight="1">
      <c r="A761" s="29"/>
      <c r="B761" s="30"/>
      <c r="C761" s="30"/>
      <c r="D761" s="30"/>
      <c r="E761" s="30"/>
      <c r="F761" s="1"/>
      <c r="G761" s="1"/>
    </row>
    <row r="762" spans="1:7" ht="15.75" customHeight="1">
      <c r="A762" s="29"/>
      <c r="B762" s="30"/>
      <c r="C762" s="30"/>
      <c r="D762" s="30"/>
      <c r="E762" s="30"/>
      <c r="F762" s="1"/>
      <c r="G762" s="1"/>
    </row>
    <row r="763" spans="1:7" ht="15.75" customHeight="1">
      <c r="A763" s="29"/>
      <c r="B763" s="30"/>
      <c r="C763" s="30"/>
      <c r="D763" s="30"/>
      <c r="E763" s="30"/>
      <c r="F763" s="1"/>
      <c r="G763" s="1"/>
    </row>
    <row r="764" spans="1:7" ht="15.75" customHeight="1">
      <c r="A764" s="29"/>
      <c r="B764" s="30"/>
      <c r="C764" s="30"/>
      <c r="D764" s="30"/>
      <c r="E764" s="30"/>
      <c r="F764" s="1"/>
      <c r="G764" s="1"/>
    </row>
    <row r="765" spans="1:7" ht="15.75" customHeight="1">
      <c r="A765" s="29"/>
      <c r="B765" s="30"/>
      <c r="C765" s="30"/>
      <c r="D765" s="30"/>
      <c r="E765" s="30"/>
      <c r="F765" s="1"/>
      <c r="G765" s="1"/>
    </row>
    <row r="766" spans="1:7" ht="15.75" customHeight="1">
      <c r="A766" s="29"/>
      <c r="B766" s="30"/>
      <c r="C766" s="30"/>
      <c r="D766" s="30"/>
      <c r="E766" s="30"/>
      <c r="F766" s="1"/>
      <c r="G766" s="1"/>
    </row>
    <row r="767" spans="1:7" ht="15.75" customHeight="1">
      <c r="A767" s="29"/>
      <c r="B767" s="30"/>
      <c r="C767" s="30"/>
      <c r="D767" s="30"/>
      <c r="E767" s="30"/>
      <c r="F767" s="1"/>
      <c r="G767" s="1"/>
    </row>
    <row r="768" spans="1:7" ht="15.75" customHeight="1">
      <c r="A768" s="29"/>
      <c r="B768" s="30"/>
      <c r="C768" s="30"/>
      <c r="D768" s="30"/>
      <c r="E768" s="30"/>
      <c r="F768" s="1"/>
      <c r="G768" s="1"/>
    </row>
    <row r="769" spans="1:7" ht="15.75" customHeight="1">
      <c r="A769" s="29"/>
      <c r="B769" s="30"/>
      <c r="C769" s="30"/>
      <c r="D769" s="30"/>
      <c r="E769" s="30"/>
      <c r="F769" s="1"/>
      <c r="G769" s="1"/>
    </row>
    <row r="770" spans="1:7" ht="15.75" customHeight="1">
      <c r="A770" s="29"/>
      <c r="B770" s="30"/>
      <c r="C770" s="30"/>
      <c r="D770" s="30"/>
      <c r="E770" s="30"/>
      <c r="F770" s="1"/>
      <c r="G770" s="1"/>
    </row>
    <row r="771" spans="1:7" ht="15.75" customHeight="1">
      <c r="A771" s="29"/>
      <c r="B771" s="30"/>
      <c r="C771" s="30"/>
      <c r="D771" s="30"/>
      <c r="E771" s="30"/>
      <c r="F771" s="1"/>
      <c r="G771" s="1"/>
    </row>
    <row r="772" spans="1:7" ht="15.75" customHeight="1">
      <c r="A772" s="29"/>
      <c r="B772" s="30"/>
      <c r="C772" s="30"/>
      <c r="D772" s="30"/>
      <c r="E772" s="30"/>
      <c r="F772" s="1"/>
      <c r="G772" s="1"/>
    </row>
    <row r="773" spans="1:7" ht="15.75" customHeight="1">
      <c r="A773" s="29"/>
      <c r="B773" s="30"/>
      <c r="C773" s="30"/>
      <c r="D773" s="30"/>
      <c r="E773" s="30"/>
      <c r="F773" s="1"/>
      <c r="G773" s="1"/>
    </row>
    <row r="774" spans="1:7" ht="15.75" customHeight="1">
      <c r="A774" s="29"/>
      <c r="B774" s="30"/>
      <c r="C774" s="30"/>
      <c r="D774" s="30"/>
      <c r="E774" s="30"/>
      <c r="F774" s="1"/>
      <c r="G774" s="1"/>
    </row>
    <row r="775" spans="1:7" ht="15.75" customHeight="1">
      <c r="A775" s="29"/>
      <c r="B775" s="30"/>
      <c r="C775" s="30"/>
      <c r="D775" s="30"/>
      <c r="E775" s="30"/>
      <c r="F775" s="1"/>
      <c r="G775" s="1"/>
    </row>
    <row r="776" spans="1:7" ht="15.75" customHeight="1">
      <c r="A776" s="29"/>
      <c r="B776" s="30"/>
      <c r="C776" s="30"/>
      <c r="D776" s="30"/>
      <c r="E776" s="30"/>
      <c r="F776" s="1"/>
      <c r="G776" s="1"/>
    </row>
    <row r="777" spans="1:7" ht="15.75" customHeight="1">
      <c r="A777" s="29"/>
      <c r="B777" s="30"/>
      <c r="C777" s="30"/>
      <c r="D777" s="30"/>
      <c r="E777" s="30"/>
      <c r="F777" s="1"/>
      <c r="G777" s="1"/>
    </row>
    <row r="778" spans="1:7" ht="15.75" customHeight="1">
      <c r="A778" s="29"/>
      <c r="B778" s="30"/>
      <c r="C778" s="30"/>
      <c r="D778" s="30"/>
      <c r="E778" s="30"/>
      <c r="F778" s="1"/>
      <c r="G778" s="1"/>
    </row>
    <row r="779" spans="1:7" ht="15.75" customHeight="1">
      <c r="A779" s="29"/>
      <c r="B779" s="30"/>
      <c r="C779" s="30"/>
      <c r="D779" s="30"/>
      <c r="E779" s="30"/>
      <c r="F779" s="1"/>
      <c r="G779" s="1"/>
    </row>
    <row r="780" spans="1:7" ht="15.75" customHeight="1">
      <c r="A780" s="29"/>
      <c r="B780" s="30"/>
      <c r="C780" s="30"/>
      <c r="D780" s="30"/>
      <c r="E780" s="30"/>
      <c r="F780" s="1"/>
      <c r="G780" s="1"/>
    </row>
    <row r="781" spans="1:7" ht="15.75" customHeight="1">
      <c r="A781" s="29"/>
      <c r="B781" s="30"/>
      <c r="C781" s="30"/>
      <c r="D781" s="30"/>
      <c r="E781" s="30"/>
      <c r="F781" s="1"/>
      <c r="G781" s="1"/>
    </row>
    <row r="782" spans="1:7" ht="15.75" customHeight="1">
      <c r="A782" s="29"/>
      <c r="B782" s="30"/>
      <c r="C782" s="30"/>
      <c r="D782" s="30"/>
      <c r="E782" s="30"/>
      <c r="F782" s="1"/>
      <c r="G782" s="1"/>
    </row>
    <row r="783" spans="1:7" ht="15.75" customHeight="1">
      <c r="A783" s="29"/>
      <c r="B783" s="30"/>
      <c r="C783" s="30"/>
      <c r="D783" s="30"/>
      <c r="E783" s="30"/>
      <c r="F783" s="1"/>
      <c r="G783" s="1"/>
    </row>
    <row r="784" spans="1:7" ht="15.75" customHeight="1">
      <c r="A784" s="29"/>
      <c r="B784" s="30"/>
      <c r="C784" s="30"/>
      <c r="D784" s="30"/>
      <c r="E784" s="30"/>
      <c r="F784" s="1"/>
      <c r="G784" s="1"/>
    </row>
    <row r="785" spans="1:7" ht="15.75" customHeight="1">
      <c r="A785" s="29"/>
      <c r="B785" s="30"/>
      <c r="C785" s="30"/>
      <c r="D785" s="30"/>
      <c r="E785" s="30"/>
      <c r="F785" s="1"/>
      <c r="G785" s="1"/>
    </row>
    <row r="786" spans="1:7" ht="15.75" customHeight="1">
      <c r="A786" s="29"/>
      <c r="B786" s="30"/>
      <c r="C786" s="30"/>
      <c r="D786" s="30"/>
      <c r="E786" s="30"/>
      <c r="F786" s="1"/>
      <c r="G786" s="1"/>
    </row>
    <row r="787" spans="1:7" ht="15.75" customHeight="1">
      <c r="A787" s="29"/>
      <c r="B787" s="30"/>
      <c r="C787" s="30"/>
      <c r="D787" s="30"/>
      <c r="E787" s="30"/>
      <c r="F787" s="1"/>
      <c r="G787" s="1"/>
    </row>
    <row r="788" spans="1:7" ht="15.75" customHeight="1">
      <c r="A788" s="29"/>
      <c r="B788" s="30"/>
      <c r="C788" s="30"/>
      <c r="D788" s="30"/>
      <c r="E788" s="30"/>
      <c r="F788" s="1"/>
      <c r="G788" s="1"/>
    </row>
    <row r="789" spans="1:7" ht="15.75" customHeight="1">
      <c r="A789" s="29"/>
      <c r="B789" s="30"/>
      <c r="C789" s="30"/>
      <c r="D789" s="30"/>
      <c r="E789" s="30"/>
      <c r="F789" s="1"/>
      <c r="G789" s="1"/>
    </row>
    <row r="790" spans="1:7" ht="15.75" customHeight="1">
      <c r="A790" s="29"/>
      <c r="B790" s="30"/>
      <c r="C790" s="30"/>
      <c r="D790" s="30"/>
      <c r="E790" s="30"/>
      <c r="F790" s="1"/>
      <c r="G790" s="1"/>
    </row>
    <row r="791" spans="1:7" ht="15.75" customHeight="1">
      <c r="A791" s="29"/>
      <c r="B791" s="30"/>
      <c r="C791" s="30"/>
      <c r="D791" s="30"/>
      <c r="E791" s="30"/>
      <c r="F791" s="1"/>
      <c r="G791" s="1"/>
    </row>
    <row r="792" spans="1:7" ht="15.75" customHeight="1">
      <c r="A792" s="29"/>
      <c r="B792" s="30"/>
      <c r="C792" s="30"/>
      <c r="D792" s="30"/>
      <c r="E792" s="30"/>
      <c r="F792" s="1"/>
      <c r="G792" s="1"/>
    </row>
    <row r="793" spans="1:7" ht="15.75" customHeight="1">
      <c r="A793" s="29"/>
      <c r="B793" s="30"/>
      <c r="C793" s="30"/>
      <c r="D793" s="30"/>
      <c r="E793" s="30"/>
      <c r="F793" s="1"/>
      <c r="G793" s="1"/>
    </row>
    <row r="794" spans="1:7" ht="15.75" customHeight="1">
      <c r="A794" s="29"/>
      <c r="B794" s="30"/>
      <c r="C794" s="30"/>
      <c r="D794" s="30"/>
      <c r="E794" s="30"/>
      <c r="F794" s="1"/>
      <c r="G794" s="1"/>
    </row>
    <row r="795" spans="1:7" ht="15.75" customHeight="1">
      <c r="A795" s="29"/>
      <c r="B795" s="30"/>
      <c r="C795" s="30"/>
      <c r="D795" s="30"/>
      <c r="E795" s="30"/>
      <c r="F795" s="1"/>
      <c r="G795" s="1"/>
    </row>
    <row r="796" spans="1:7" ht="15.75" customHeight="1">
      <c r="A796" s="29"/>
      <c r="B796" s="30"/>
      <c r="C796" s="30"/>
      <c r="D796" s="30"/>
      <c r="E796" s="30"/>
      <c r="F796" s="1"/>
      <c r="G796" s="1"/>
    </row>
    <row r="797" spans="1:7" ht="15.75" customHeight="1">
      <c r="A797" s="29"/>
      <c r="B797" s="30"/>
      <c r="C797" s="30"/>
      <c r="D797" s="30"/>
      <c r="E797" s="30"/>
      <c r="F797" s="1"/>
      <c r="G797" s="1"/>
    </row>
    <row r="798" spans="1:7" ht="15.75" customHeight="1">
      <c r="A798" s="29"/>
      <c r="B798" s="30"/>
      <c r="C798" s="30"/>
      <c r="D798" s="30"/>
      <c r="E798" s="30"/>
      <c r="F798" s="1"/>
      <c r="G798" s="1"/>
    </row>
    <row r="799" spans="1:7" ht="15.75" customHeight="1">
      <c r="A799" s="29"/>
      <c r="B799" s="30"/>
      <c r="C799" s="30"/>
      <c r="D799" s="30"/>
      <c r="E799" s="30"/>
      <c r="F799" s="1"/>
      <c r="G799" s="1"/>
    </row>
    <row r="800" spans="1:7" ht="15.75" customHeight="1">
      <c r="A800" s="29"/>
      <c r="B800" s="30"/>
      <c r="C800" s="30"/>
      <c r="D800" s="30"/>
      <c r="E800" s="30"/>
      <c r="F800" s="1"/>
      <c r="G800" s="1"/>
    </row>
    <row r="801" spans="1:7" ht="15.75" customHeight="1">
      <c r="A801" s="29"/>
      <c r="B801" s="30"/>
      <c r="C801" s="30"/>
      <c r="D801" s="30"/>
      <c r="E801" s="30"/>
      <c r="F801" s="1"/>
      <c r="G801" s="1"/>
    </row>
    <row r="802" spans="1:7" ht="15.75" customHeight="1">
      <c r="A802" s="29"/>
      <c r="B802" s="30"/>
      <c r="C802" s="30"/>
      <c r="D802" s="30"/>
      <c r="E802" s="30"/>
      <c r="F802" s="1"/>
      <c r="G802" s="1"/>
    </row>
    <row r="803" spans="1:7" ht="15.75" customHeight="1">
      <c r="A803" s="29"/>
      <c r="B803" s="30"/>
      <c r="C803" s="30"/>
      <c r="D803" s="30"/>
      <c r="E803" s="30"/>
      <c r="F803" s="1"/>
      <c r="G803" s="1"/>
    </row>
    <row r="804" spans="1:7" ht="15.75" customHeight="1">
      <c r="A804" s="29"/>
      <c r="B804" s="30"/>
      <c r="C804" s="30"/>
      <c r="D804" s="30"/>
      <c r="E804" s="30"/>
      <c r="F804" s="1"/>
      <c r="G804" s="1"/>
    </row>
    <row r="805" spans="1:7" ht="15.75" customHeight="1">
      <c r="A805" s="29"/>
      <c r="B805" s="30"/>
      <c r="C805" s="30"/>
      <c r="D805" s="30"/>
      <c r="E805" s="30"/>
      <c r="F805" s="1"/>
      <c r="G805" s="1"/>
    </row>
    <row r="806" spans="1:7" ht="15.75" customHeight="1">
      <c r="A806" s="29"/>
      <c r="B806" s="30"/>
      <c r="C806" s="30"/>
      <c r="D806" s="30"/>
      <c r="E806" s="30"/>
      <c r="F806" s="1"/>
      <c r="G806" s="1"/>
    </row>
    <row r="807" spans="1:7" ht="15.75" customHeight="1">
      <c r="A807" s="29"/>
      <c r="B807" s="30"/>
      <c r="C807" s="30"/>
      <c r="D807" s="30"/>
      <c r="E807" s="30"/>
      <c r="F807" s="1"/>
      <c r="G807" s="1"/>
    </row>
    <row r="808" spans="1:7" ht="15.75" customHeight="1">
      <c r="A808" s="29"/>
      <c r="B808" s="30"/>
      <c r="C808" s="30"/>
      <c r="D808" s="30"/>
      <c r="E808" s="30"/>
      <c r="F808" s="1"/>
      <c r="G808" s="1"/>
    </row>
    <row r="809" spans="1:7" ht="15.75" customHeight="1">
      <c r="A809" s="29"/>
      <c r="B809" s="30"/>
      <c r="C809" s="30"/>
      <c r="D809" s="30"/>
      <c r="E809" s="30"/>
      <c r="F809" s="1"/>
      <c r="G809" s="1"/>
    </row>
    <row r="810" spans="1:7" ht="15.75" customHeight="1">
      <c r="A810" s="29"/>
      <c r="B810" s="30"/>
      <c r="C810" s="30"/>
      <c r="D810" s="30"/>
      <c r="E810" s="30"/>
      <c r="F810" s="1"/>
      <c r="G810" s="1"/>
    </row>
    <row r="811" spans="1:7" ht="15.75" customHeight="1">
      <c r="A811" s="29"/>
      <c r="B811" s="30"/>
      <c r="C811" s="30"/>
      <c r="D811" s="30"/>
      <c r="E811" s="30"/>
      <c r="F811" s="1"/>
      <c r="G811" s="1"/>
    </row>
    <row r="812" spans="1:7" ht="15.75" customHeight="1">
      <c r="A812" s="29"/>
      <c r="B812" s="30"/>
      <c r="C812" s="30"/>
      <c r="D812" s="30"/>
      <c r="E812" s="30"/>
      <c r="F812" s="1"/>
      <c r="G812" s="1"/>
    </row>
    <row r="813" spans="1:7" ht="15.75" customHeight="1">
      <c r="A813" s="29"/>
      <c r="B813" s="30"/>
      <c r="C813" s="30"/>
      <c r="D813" s="30"/>
      <c r="E813" s="30"/>
      <c r="F813" s="1"/>
      <c r="G813" s="1"/>
    </row>
    <row r="814" spans="1:7" ht="15.75" customHeight="1">
      <c r="A814" s="29"/>
      <c r="B814" s="30"/>
      <c r="C814" s="30"/>
      <c r="D814" s="30"/>
      <c r="E814" s="30"/>
      <c r="F814" s="1"/>
      <c r="G814" s="1"/>
    </row>
    <row r="815" spans="1:7" ht="15.75" customHeight="1">
      <c r="A815" s="29"/>
      <c r="B815" s="30"/>
      <c r="C815" s="30"/>
      <c r="D815" s="30"/>
      <c r="E815" s="30"/>
      <c r="F815" s="1"/>
      <c r="G815" s="1"/>
    </row>
    <row r="816" spans="1:7" ht="15.75" customHeight="1">
      <c r="A816" s="29"/>
      <c r="B816" s="30"/>
      <c r="C816" s="30"/>
      <c r="D816" s="30"/>
      <c r="E816" s="30"/>
      <c r="F816" s="1"/>
      <c r="G816" s="1"/>
    </row>
    <row r="817" spans="1:7" ht="15.75" customHeight="1">
      <c r="A817" s="29"/>
      <c r="B817" s="30"/>
      <c r="C817" s="30"/>
      <c r="D817" s="30"/>
      <c r="E817" s="30"/>
      <c r="F817" s="1"/>
      <c r="G817" s="1"/>
    </row>
    <row r="818" spans="1:7" ht="15.75" customHeight="1">
      <c r="A818" s="29"/>
      <c r="B818" s="30"/>
      <c r="C818" s="30"/>
      <c r="D818" s="30"/>
      <c r="E818" s="30"/>
      <c r="F818" s="1"/>
      <c r="G818" s="1"/>
    </row>
    <row r="819" spans="1:7" ht="15.75" customHeight="1">
      <c r="A819" s="29"/>
      <c r="B819" s="30"/>
      <c r="C819" s="30"/>
      <c r="D819" s="30"/>
      <c r="E819" s="30"/>
      <c r="F819" s="1"/>
      <c r="G819" s="1"/>
    </row>
    <row r="820" spans="1:7" ht="15.75" customHeight="1">
      <c r="A820" s="29"/>
      <c r="B820" s="30"/>
      <c r="C820" s="30"/>
      <c r="D820" s="30"/>
      <c r="E820" s="30"/>
      <c r="F820" s="1"/>
      <c r="G820" s="1"/>
    </row>
    <row r="821" spans="1:7" ht="15.75" customHeight="1">
      <c r="A821" s="29"/>
      <c r="B821" s="30"/>
      <c r="C821" s="30"/>
      <c r="D821" s="30"/>
      <c r="E821" s="30"/>
      <c r="F821" s="1"/>
      <c r="G821" s="1"/>
    </row>
    <row r="822" spans="1:7" ht="15.75" customHeight="1">
      <c r="A822" s="29"/>
      <c r="B822" s="30"/>
      <c r="C822" s="30"/>
      <c r="D822" s="30"/>
      <c r="E822" s="30"/>
      <c r="F822" s="1"/>
      <c r="G822" s="1"/>
    </row>
    <row r="823" spans="1:7" ht="15.75" customHeight="1">
      <c r="A823" s="29"/>
      <c r="B823" s="30"/>
      <c r="C823" s="30"/>
      <c r="D823" s="30"/>
      <c r="E823" s="30"/>
      <c r="F823" s="1"/>
      <c r="G823" s="1"/>
    </row>
    <row r="824" spans="1:7" ht="15.75" customHeight="1">
      <c r="A824" s="29"/>
      <c r="B824" s="30"/>
      <c r="C824" s="30"/>
      <c r="D824" s="30"/>
      <c r="E824" s="30"/>
      <c r="F824" s="1"/>
      <c r="G824" s="1"/>
    </row>
    <row r="825" spans="1:7" ht="15.75" customHeight="1">
      <c r="A825" s="29"/>
      <c r="B825" s="30"/>
      <c r="C825" s="30"/>
      <c r="D825" s="30"/>
      <c r="E825" s="30"/>
      <c r="F825" s="1"/>
      <c r="G825" s="1"/>
    </row>
    <row r="826" spans="1:7" ht="15.75" customHeight="1">
      <c r="A826" s="29"/>
      <c r="B826" s="30"/>
      <c r="C826" s="30"/>
      <c r="D826" s="30"/>
      <c r="E826" s="30"/>
      <c r="F826" s="1"/>
      <c r="G826" s="1"/>
    </row>
    <row r="827" spans="1:7" ht="15.75" customHeight="1">
      <c r="A827" s="29"/>
      <c r="B827" s="30"/>
      <c r="C827" s="30"/>
      <c r="D827" s="30"/>
      <c r="E827" s="30"/>
      <c r="F827" s="1"/>
      <c r="G827" s="1"/>
    </row>
    <row r="828" spans="1:7" ht="15.75" customHeight="1">
      <c r="A828" s="29"/>
      <c r="B828" s="30"/>
      <c r="C828" s="30"/>
      <c r="D828" s="30"/>
      <c r="E828" s="30"/>
      <c r="F828" s="1"/>
      <c r="G828" s="1"/>
    </row>
    <row r="829" spans="1:7" ht="15.75" customHeight="1">
      <c r="A829" s="29"/>
      <c r="B829" s="30"/>
      <c r="C829" s="30"/>
      <c r="D829" s="30"/>
      <c r="E829" s="30"/>
      <c r="F829" s="1"/>
      <c r="G829" s="1"/>
    </row>
    <row r="830" spans="1:7" ht="15.75" customHeight="1">
      <c r="A830" s="29"/>
      <c r="B830" s="30"/>
      <c r="C830" s="30"/>
      <c r="D830" s="30"/>
      <c r="E830" s="30"/>
      <c r="F830" s="1"/>
      <c r="G830" s="1"/>
    </row>
    <row r="831" spans="1:7" ht="15.75" customHeight="1">
      <c r="A831" s="29"/>
      <c r="B831" s="30"/>
      <c r="C831" s="30"/>
      <c r="D831" s="30"/>
      <c r="E831" s="30"/>
      <c r="F831" s="1"/>
      <c r="G831" s="1"/>
    </row>
    <row r="832" spans="1:7" ht="15.75" customHeight="1">
      <c r="A832" s="29"/>
      <c r="B832" s="30"/>
      <c r="C832" s="30"/>
      <c r="D832" s="30"/>
      <c r="E832" s="30"/>
      <c r="F832" s="1"/>
      <c r="G832" s="1"/>
    </row>
    <row r="833" spans="1:7" ht="15.75" customHeight="1">
      <c r="A833" s="29"/>
      <c r="B833" s="30"/>
      <c r="C833" s="30"/>
      <c r="D833" s="30"/>
      <c r="E833" s="30"/>
      <c r="F833" s="1"/>
      <c r="G833" s="1"/>
    </row>
    <row r="834" spans="1:7" ht="15.75" customHeight="1">
      <c r="A834" s="29"/>
      <c r="B834" s="30"/>
      <c r="C834" s="30"/>
      <c r="D834" s="30"/>
      <c r="E834" s="30"/>
      <c r="F834" s="1"/>
      <c r="G834" s="1"/>
    </row>
    <row r="835" spans="1:7" ht="15.75" customHeight="1">
      <c r="A835" s="29"/>
      <c r="B835" s="30"/>
      <c r="C835" s="30"/>
      <c r="D835" s="30"/>
      <c r="E835" s="30"/>
      <c r="F835" s="1"/>
      <c r="G835" s="1"/>
    </row>
    <row r="836" spans="1:7" ht="15.75" customHeight="1">
      <c r="A836" s="29"/>
      <c r="B836" s="30"/>
      <c r="C836" s="30"/>
      <c r="D836" s="30"/>
      <c r="E836" s="30"/>
      <c r="F836" s="1"/>
      <c r="G836" s="1"/>
    </row>
    <row r="837" spans="1:7" ht="15.75" customHeight="1">
      <c r="A837" s="29"/>
      <c r="B837" s="30"/>
      <c r="C837" s="30"/>
      <c r="D837" s="30"/>
      <c r="E837" s="30"/>
      <c r="F837" s="1"/>
      <c r="G837" s="1"/>
    </row>
    <row r="838" spans="1:7" ht="15.75" customHeight="1">
      <c r="A838" s="29"/>
      <c r="B838" s="30"/>
      <c r="C838" s="30"/>
      <c r="D838" s="30"/>
      <c r="E838" s="30"/>
      <c r="F838" s="1"/>
      <c r="G838" s="1"/>
    </row>
    <row r="839" spans="1:7" ht="15.75" customHeight="1">
      <c r="A839" s="29"/>
      <c r="B839" s="30"/>
      <c r="C839" s="30"/>
      <c r="D839" s="30"/>
      <c r="E839" s="30"/>
      <c r="F839" s="1"/>
      <c r="G839" s="1"/>
    </row>
    <row r="840" spans="1:7" ht="15.75" customHeight="1">
      <c r="A840" s="29"/>
      <c r="B840" s="30"/>
      <c r="C840" s="30"/>
      <c r="D840" s="30"/>
      <c r="E840" s="30"/>
      <c r="F840" s="1"/>
      <c r="G840" s="1"/>
    </row>
    <row r="841" spans="1:7" ht="15.75" customHeight="1">
      <c r="A841" s="29"/>
      <c r="B841" s="30"/>
      <c r="C841" s="30"/>
      <c r="D841" s="30"/>
      <c r="E841" s="30"/>
      <c r="F841" s="1"/>
      <c r="G841" s="1"/>
    </row>
    <row r="842" spans="1:7" ht="15.75" customHeight="1">
      <c r="A842" s="29"/>
      <c r="B842" s="30"/>
      <c r="C842" s="30"/>
      <c r="D842" s="30"/>
      <c r="E842" s="30"/>
      <c r="F842" s="1"/>
      <c r="G842" s="1"/>
    </row>
    <row r="843" spans="1:7" ht="15.75" customHeight="1">
      <c r="A843" s="29"/>
      <c r="B843" s="30"/>
      <c r="C843" s="30"/>
      <c r="D843" s="30"/>
      <c r="E843" s="30"/>
      <c r="F843" s="1"/>
      <c r="G843" s="1"/>
    </row>
    <row r="844" spans="1:7" ht="15.75" customHeight="1">
      <c r="A844" s="29"/>
      <c r="B844" s="30"/>
      <c r="C844" s="30"/>
      <c r="D844" s="30"/>
      <c r="E844" s="30"/>
      <c r="F844" s="1"/>
      <c r="G844" s="1"/>
    </row>
    <row r="845" spans="1:7" ht="15.75" customHeight="1">
      <c r="A845" s="29"/>
      <c r="B845" s="30"/>
      <c r="C845" s="30"/>
      <c r="D845" s="30"/>
      <c r="E845" s="30"/>
      <c r="F845" s="1"/>
      <c r="G845" s="1"/>
    </row>
    <row r="846" spans="1:7" ht="15.75" customHeight="1">
      <c r="A846" s="29"/>
      <c r="B846" s="30"/>
      <c r="C846" s="30"/>
      <c r="D846" s="30"/>
      <c r="E846" s="30"/>
      <c r="F846" s="1"/>
      <c r="G846" s="1"/>
    </row>
    <row r="847" spans="1:7" ht="15.75" customHeight="1">
      <c r="A847" s="29"/>
      <c r="B847" s="30"/>
      <c r="C847" s="30"/>
      <c r="D847" s="30"/>
      <c r="E847" s="30"/>
      <c r="F847" s="1"/>
      <c r="G847" s="1"/>
    </row>
    <row r="848" spans="1:7" ht="15.75" customHeight="1">
      <c r="A848" s="29"/>
      <c r="B848" s="30"/>
      <c r="C848" s="30"/>
      <c r="D848" s="30"/>
      <c r="E848" s="30"/>
      <c r="F848" s="1"/>
      <c r="G848" s="1"/>
    </row>
    <row r="849" spans="1:7" ht="15.75" customHeight="1">
      <c r="A849" s="29"/>
      <c r="B849" s="30"/>
      <c r="C849" s="30"/>
      <c r="D849" s="30"/>
      <c r="E849" s="30"/>
      <c r="F849" s="1"/>
      <c r="G849" s="1"/>
    </row>
    <row r="850" spans="1:7" ht="15.75" customHeight="1">
      <c r="A850" s="29"/>
      <c r="B850" s="30"/>
      <c r="C850" s="30"/>
      <c r="D850" s="30"/>
      <c r="E850" s="30"/>
      <c r="F850" s="1"/>
      <c r="G850" s="1"/>
    </row>
    <row r="851" spans="1:7" ht="15.75" customHeight="1">
      <c r="A851" s="29"/>
      <c r="B851" s="30"/>
      <c r="C851" s="30"/>
      <c r="D851" s="30"/>
      <c r="E851" s="30"/>
      <c r="F851" s="1"/>
      <c r="G851" s="1"/>
    </row>
    <row r="852" spans="1:7" ht="15.75" customHeight="1">
      <c r="A852" s="29"/>
      <c r="B852" s="30"/>
      <c r="C852" s="30"/>
      <c r="D852" s="30"/>
      <c r="E852" s="30"/>
      <c r="F852" s="1"/>
      <c r="G852" s="1"/>
    </row>
    <row r="853" spans="1:7" ht="15.75" customHeight="1">
      <c r="A853" s="29"/>
      <c r="B853" s="30"/>
      <c r="C853" s="30"/>
      <c r="D853" s="30"/>
      <c r="E853" s="30"/>
      <c r="F853" s="1"/>
      <c r="G853" s="1"/>
    </row>
    <row r="854" spans="1:7" ht="15.75" customHeight="1">
      <c r="A854" s="29"/>
      <c r="B854" s="30"/>
      <c r="C854" s="30"/>
      <c r="D854" s="30"/>
      <c r="E854" s="30"/>
      <c r="F854" s="1"/>
      <c r="G854" s="1"/>
    </row>
    <row r="855" spans="1:7" ht="15.75" customHeight="1">
      <c r="A855" s="29"/>
      <c r="B855" s="30"/>
      <c r="C855" s="30"/>
      <c r="D855" s="30"/>
      <c r="E855" s="30"/>
      <c r="F855" s="1"/>
      <c r="G855" s="1"/>
    </row>
    <row r="856" spans="1:7" ht="15.75" customHeight="1">
      <c r="A856" s="29"/>
      <c r="B856" s="30"/>
      <c r="C856" s="30"/>
      <c r="D856" s="30"/>
      <c r="E856" s="30"/>
      <c r="F856" s="1"/>
      <c r="G856" s="1"/>
    </row>
    <row r="857" spans="1:7" ht="15.75" customHeight="1">
      <c r="A857" s="29"/>
      <c r="B857" s="30"/>
      <c r="C857" s="30"/>
      <c r="D857" s="30"/>
      <c r="E857" s="30"/>
      <c r="F857" s="1"/>
      <c r="G857" s="1"/>
    </row>
    <row r="858" spans="1:7" ht="15.75" customHeight="1">
      <c r="A858" s="29"/>
      <c r="B858" s="30"/>
      <c r="C858" s="30"/>
      <c r="D858" s="30"/>
      <c r="E858" s="30"/>
      <c r="F858" s="1"/>
      <c r="G858" s="1"/>
    </row>
    <row r="859" spans="1:7" ht="15.75" customHeight="1">
      <c r="A859" s="29"/>
      <c r="B859" s="30"/>
      <c r="C859" s="30"/>
      <c r="D859" s="30"/>
      <c r="E859" s="30"/>
      <c r="F859" s="1"/>
      <c r="G859" s="1"/>
    </row>
    <row r="860" spans="1:7" ht="15.75" customHeight="1">
      <c r="A860" s="29"/>
      <c r="B860" s="30"/>
      <c r="C860" s="30"/>
      <c r="D860" s="30"/>
      <c r="E860" s="30"/>
      <c r="F860" s="1"/>
      <c r="G860" s="1"/>
    </row>
    <row r="861" spans="1:7" ht="15.75" customHeight="1">
      <c r="A861" s="29"/>
      <c r="B861" s="30"/>
      <c r="C861" s="30"/>
      <c r="D861" s="30"/>
      <c r="E861" s="30"/>
      <c r="F861" s="1"/>
      <c r="G861" s="1"/>
    </row>
    <row r="862" spans="1:7" ht="15.75" customHeight="1">
      <c r="A862" s="29"/>
      <c r="B862" s="30"/>
      <c r="C862" s="30"/>
      <c r="D862" s="30"/>
      <c r="E862" s="30"/>
      <c r="F862" s="1"/>
      <c r="G862" s="1"/>
    </row>
    <row r="863" spans="1:7" ht="15.75" customHeight="1">
      <c r="A863" s="29"/>
      <c r="B863" s="30"/>
      <c r="C863" s="30"/>
      <c r="D863" s="30"/>
      <c r="E863" s="30"/>
      <c r="F863" s="1"/>
      <c r="G863" s="1"/>
    </row>
    <row r="864" spans="1:7" ht="15.75" customHeight="1">
      <c r="A864" s="29"/>
      <c r="B864" s="30"/>
      <c r="C864" s="30"/>
      <c r="D864" s="30"/>
      <c r="E864" s="30"/>
      <c r="F864" s="1"/>
      <c r="G864" s="1"/>
    </row>
    <row r="865" spans="1:7" ht="15.75" customHeight="1">
      <c r="A865" s="29"/>
      <c r="B865" s="30"/>
      <c r="C865" s="30"/>
      <c r="D865" s="30"/>
      <c r="E865" s="30"/>
      <c r="F865" s="1"/>
      <c r="G865" s="1"/>
    </row>
    <row r="866" spans="1:7" ht="15.75" customHeight="1">
      <c r="A866" s="29"/>
      <c r="B866" s="30"/>
      <c r="C866" s="30"/>
      <c r="D866" s="30"/>
      <c r="E866" s="30"/>
      <c r="F866" s="1"/>
      <c r="G866" s="1"/>
    </row>
    <row r="867" spans="1:7" ht="15.75" customHeight="1">
      <c r="A867" s="29"/>
      <c r="B867" s="30"/>
      <c r="C867" s="30"/>
      <c r="D867" s="30"/>
      <c r="E867" s="30"/>
      <c r="F867" s="1"/>
      <c r="G867" s="1"/>
    </row>
    <row r="868" spans="1:7" ht="15.75" customHeight="1">
      <c r="A868" s="29"/>
      <c r="B868" s="30"/>
      <c r="C868" s="30"/>
      <c r="D868" s="30"/>
      <c r="E868" s="30"/>
      <c r="F868" s="1"/>
      <c r="G868" s="1"/>
    </row>
    <row r="869" spans="1:7" ht="15.75" customHeight="1">
      <c r="A869" s="29"/>
      <c r="B869" s="30"/>
      <c r="C869" s="30"/>
      <c r="D869" s="30"/>
      <c r="E869" s="30"/>
      <c r="F869" s="1"/>
      <c r="G869" s="1"/>
    </row>
    <row r="870" spans="1:7" ht="15.75" customHeight="1">
      <c r="A870" s="29"/>
      <c r="B870" s="30"/>
      <c r="C870" s="30"/>
      <c r="D870" s="30"/>
      <c r="E870" s="30"/>
      <c r="F870" s="1"/>
      <c r="G870" s="1"/>
    </row>
    <row r="871" spans="1:7" ht="15.75" customHeight="1">
      <c r="A871" s="29"/>
      <c r="B871" s="30"/>
      <c r="C871" s="30"/>
      <c r="D871" s="30"/>
      <c r="E871" s="30"/>
      <c r="F871" s="1"/>
      <c r="G871" s="1"/>
    </row>
    <row r="872" spans="1:7" ht="15.75" customHeight="1">
      <c r="A872" s="29"/>
      <c r="B872" s="30"/>
      <c r="C872" s="30"/>
      <c r="D872" s="30"/>
      <c r="E872" s="30"/>
      <c r="F872" s="1"/>
      <c r="G872" s="1"/>
    </row>
    <row r="873" spans="1:7" ht="15.75" customHeight="1">
      <c r="A873" s="29"/>
      <c r="B873" s="30"/>
      <c r="C873" s="30"/>
      <c r="D873" s="30"/>
      <c r="E873" s="30"/>
      <c r="F873" s="1"/>
      <c r="G873" s="1"/>
    </row>
    <row r="874" spans="1:7" ht="15.75" customHeight="1">
      <c r="A874" s="29"/>
      <c r="B874" s="30"/>
      <c r="C874" s="30"/>
      <c r="D874" s="30"/>
      <c r="E874" s="30"/>
      <c r="F874" s="1"/>
      <c r="G874" s="1"/>
    </row>
    <row r="875" spans="1:7" ht="15.75" customHeight="1">
      <c r="A875" s="29"/>
      <c r="B875" s="30"/>
      <c r="C875" s="30"/>
      <c r="D875" s="30"/>
      <c r="E875" s="30"/>
      <c r="F875" s="1"/>
      <c r="G875" s="1"/>
    </row>
    <row r="876" spans="1:7" ht="15.75" customHeight="1">
      <c r="A876" s="29"/>
      <c r="B876" s="30"/>
      <c r="C876" s="30"/>
      <c r="D876" s="30"/>
      <c r="E876" s="30"/>
      <c r="F876" s="1"/>
      <c r="G876" s="1"/>
    </row>
    <row r="877" spans="1:7" ht="15.75" customHeight="1">
      <c r="A877" s="29"/>
      <c r="B877" s="30"/>
      <c r="C877" s="30"/>
      <c r="D877" s="30"/>
      <c r="E877" s="30"/>
      <c r="F877" s="1"/>
      <c r="G877" s="1"/>
    </row>
    <row r="878" spans="1:7" ht="15.75" customHeight="1">
      <c r="A878" s="29"/>
      <c r="B878" s="30"/>
      <c r="C878" s="30"/>
      <c r="D878" s="30"/>
      <c r="E878" s="30"/>
      <c r="F878" s="1"/>
      <c r="G878" s="1"/>
    </row>
    <row r="879" spans="1:7" ht="15.75" customHeight="1">
      <c r="A879" s="29"/>
      <c r="B879" s="30"/>
      <c r="C879" s="30"/>
      <c r="D879" s="30"/>
      <c r="E879" s="30"/>
      <c r="F879" s="1"/>
      <c r="G879" s="1"/>
    </row>
    <row r="880" spans="1:7" ht="15.75" customHeight="1">
      <c r="A880" s="29"/>
      <c r="B880" s="30"/>
      <c r="C880" s="30"/>
      <c r="D880" s="30"/>
      <c r="E880" s="30"/>
      <c r="F880" s="1"/>
      <c r="G880" s="1"/>
    </row>
    <row r="881" spans="1:7" ht="15.75" customHeight="1">
      <c r="A881" s="29"/>
      <c r="B881" s="30"/>
      <c r="C881" s="30"/>
      <c r="D881" s="30"/>
      <c r="E881" s="30"/>
      <c r="F881" s="1"/>
      <c r="G881" s="1"/>
    </row>
    <row r="882" spans="1:7" ht="15.75" customHeight="1">
      <c r="A882" s="29"/>
      <c r="B882" s="30"/>
      <c r="C882" s="30"/>
      <c r="D882" s="30"/>
      <c r="E882" s="30"/>
      <c r="F882" s="1"/>
      <c r="G882" s="1"/>
    </row>
    <row r="883" spans="1:7" ht="15.75" customHeight="1">
      <c r="A883" s="29"/>
      <c r="B883" s="30"/>
      <c r="C883" s="30"/>
      <c r="D883" s="30"/>
      <c r="E883" s="30"/>
      <c r="F883" s="1"/>
      <c r="G883" s="1"/>
    </row>
    <row r="884" spans="1:7" ht="15.75" customHeight="1">
      <c r="A884" s="29"/>
      <c r="B884" s="30"/>
      <c r="C884" s="30"/>
      <c r="D884" s="30"/>
      <c r="E884" s="30"/>
      <c r="F884" s="1"/>
      <c r="G884" s="1"/>
    </row>
    <row r="885" spans="1:7" ht="15.75" customHeight="1">
      <c r="A885" s="29"/>
      <c r="B885" s="30"/>
      <c r="C885" s="30"/>
      <c r="D885" s="30"/>
      <c r="E885" s="30"/>
      <c r="F885" s="1"/>
      <c r="G885" s="1"/>
    </row>
    <row r="886" spans="1:7" ht="15.75" customHeight="1">
      <c r="A886" s="29"/>
      <c r="B886" s="30"/>
      <c r="C886" s="30"/>
      <c r="D886" s="30"/>
      <c r="E886" s="30"/>
      <c r="F886" s="1"/>
      <c r="G886" s="1"/>
    </row>
    <row r="887" spans="1:7" ht="15.75" customHeight="1">
      <c r="A887" s="29"/>
      <c r="B887" s="30"/>
      <c r="C887" s="30"/>
      <c r="D887" s="30"/>
      <c r="E887" s="30"/>
      <c r="F887" s="1"/>
      <c r="G887" s="1"/>
    </row>
    <row r="888" spans="1:7" ht="15.75" customHeight="1">
      <c r="A888" s="29"/>
      <c r="B888" s="30"/>
      <c r="C888" s="30"/>
      <c r="D888" s="30"/>
      <c r="E888" s="30"/>
      <c r="F888" s="1"/>
      <c r="G888" s="1"/>
    </row>
    <row r="889" spans="1:7" ht="15.75" customHeight="1">
      <c r="A889" s="29"/>
      <c r="B889" s="30"/>
      <c r="C889" s="30"/>
      <c r="D889" s="30"/>
      <c r="E889" s="30"/>
      <c r="F889" s="1"/>
      <c r="G889" s="1"/>
    </row>
    <row r="890" spans="1:7" ht="15.75" customHeight="1">
      <c r="A890" s="29"/>
      <c r="B890" s="30"/>
      <c r="C890" s="30"/>
      <c r="D890" s="30"/>
      <c r="E890" s="30"/>
      <c r="F890" s="1"/>
      <c r="G890" s="1"/>
    </row>
    <row r="891" spans="1:7" ht="15.75" customHeight="1">
      <c r="A891" s="29"/>
      <c r="B891" s="30"/>
      <c r="C891" s="30"/>
      <c r="D891" s="30"/>
      <c r="E891" s="30"/>
      <c r="F891" s="1"/>
      <c r="G891" s="1"/>
    </row>
    <row r="892" spans="1:7" ht="15.75" customHeight="1">
      <c r="A892" s="29"/>
      <c r="B892" s="30"/>
      <c r="C892" s="30"/>
      <c r="D892" s="30"/>
      <c r="E892" s="30"/>
      <c r="F892" s="1"/>
      <c r="G892" s="1"/>
    </row>
    <row r="893" spans="1:7" ht="15.75" customHeight="1">
      <c r="A893" s="29"/>
      <c r="B893" s="30"/>
      <c r="C893" s="30"/>
      <c r="D893" s="30"/>
      <c r="E893" s="30"/>
      <c r="F893" s="1"/>
      <c r="G893" s="1"/>
    </row>
    <row r="894" spans="1:7" ht="15.75" customHeight="1">
      <c r="A894" s="29"/>
      <c r="B894" s="30"/>
      <c r="C894" s="30"/>
      <c r="D894" s="30"/>
      <c r="E894" s="30"/>
      <c r="F894" s="1"/>
      <c r="G894" s="1"/>
    </row>
    <row r="895" spans="1:7" ht="15.75" customHeight="1">
      <c r="A895" s="29"/>
      <c r="B895" s="30"/>
      <c r="C895" s="30"/>
      <c r="D895" s="30"/>
      <c r="E895" s="30"/>
      <c r="F895" s="1"/>
      <c r="G895" s="1"/>
    </row>
    <row r="896" spans="1:7" ht="15.75" customHeight="1">
      <c r="A896" s="29"/>
      <c r="B896" s="30"/>
      <c r="C896" s="30"/>
      <c r="D896" s="30"/>
      <c r="E896" s="30"/>
      <c r="F896" s="1"/>
      <c r="G896" s="1"/>
    </row>
    <row r="897" spans="1:7" ht="15.75" customHeight="1">
      <c r="A897" s="29"/>
      <c r="B897" s="30"/>
      <c r="C897" s="30"/>
      <c r="D897" s="30"/>
      <c r="E897" s="30"/>
      <c r="F897" s="1"/>
      <c r="G897" s="1"/>
    </row>
    <row r="898" spans="1:7" ht="15.75" customHeight="1">
      <c r="A898" s="29"/>
      <c r="B898" s="30"/>
      <c r="C898" s="30"/>
      <c r="D898" s="30"/>
      <c r="E898" s="30"/>
      <c r="F898" s="1"/>
      <c r="G898" s="1"/>
    </row>
    <row r="899" spans="1:7" ht="15.75" customHeight="1">
      <c r="A899" s="29"/>
      <c r="B899" s="30"/>
      <c r="C899" s="30"/>
      <c r="D899" s="30"/>
      <c r="E899" s="30"/>
      <c r="F899" s="1"/>
      <c r="G899" s="1"/>
    </row>
    <row r="900" spans="1:7" ht="15.75" customHeight="1">
      <c r="A900" s="29"/>
      <c r="B900" s="30"/>
      <c r="C900" s="30"/>
      <c r="D900" s="30"/>
      <c r="E900" s="30"/>
      <c r="F900" s="1"/>
      <c r="G900" s="1"/>
    </row>
    <row r="901" spans="1:7" ht="15.75" customHeight="1">
      <c r="A901" s="29"/>
      <c r="B901" s="30"/>
      <c r="C901" s="30"/>
      <c r="D901" s="30"/>
      <c r="E901" s="30"/>
      <c r="F901" s="1"/>
      <c r="G901" s="1"/>
    </row>
    <row r="902" spans="1:7" ht="15.75" customHeight="1">
      <c r="A902" s="29"/>
      <c r="B902" s="30"/>
      <c r="C902" s="30"/>
      <c r="D902" s="30"/>
      <c r="E902" s="30"/>
      <c r="F902" s="1"/>
      <c r="G902" s="1"/>
    </row>
    <row r="903" spans="1:7" ht="15.75" customHeight="1">
      <c r="A903" s="29"/>
      <c r="B903" s="30"/>
      <c r="C903" s="30"/>
      <c r="D903" s="30"/>
      <c r="E903" s="30"/>
      <c r="F903" s="1"/>
      <c r="G903" s="1"/>
    </row>
    <row r="904" spans="1:7" ht="15.75" customHeight="1">
      <c r="A904" s="29"/>
      <c r="B904" s="30"/>
      <c r="C904" s="30"/>
      <c r="D904" s="30"/>
      <c r="E904" s="30"/>
      <c r="F904" s="1"/>
      <c r="G904" s="1"/>
    </row>
    <row r="905" spans="1:7" ht="15.75" customHeight="1">
      <c r="A905" s="29"/>
      <c r="B905" s="30"/>
      <c r="C905" s="30"/>
      <c r="D905" s="30"/>
      <c r="E905" s="30"/>
      <c r="F905" s="1"/>
      <c r="G905" s="1"/>
    </row>
    <row r="906" spans="1:7" ht="15.75" customHeight="1">
      <c r="A906" s="29"/>
      <c r="B906" s="30"/>
      <c r="C906" s="30"/>
      <c r="D906" s="30"/>
      <c r="E906" s="30"/>
      <c r="F906" s="1"/>
      <c r="G906" s="1"/>
    </row>
    <row r="907" spans="1:7" ht="15.75" customHeight="1">
      <c r="A907" s="29"/>
      <c r="B907" s="30"/>
      <c r="C907" s="30"/>
      <c r="D907" s="30"/>
      <c r="E907" s="30"/>
      <c r="F907" s="1"/>
      <c r="G907" s="1"/>
    </row>
    <row r="908" spans="1:7" ht="15.75" customHeight="1">
      <c r="A908" s="29"/>
      <c r="B908" s="30"/>
      <c r="C908" s="30"/>
      <c r="D908" s="30"/>
      <c r="E908" s="30"/>
      <c r="F908" s="1"/>
      <c r="G908" s="1"/>
    </row>
    <row r="909" spans="1:7" ht="15.75" customHeight="1">
      <c r="A909" s="29"/>
      <c r="B909" s="30"/>
      <c r="C909" s="30"/>
      <c r="D909" s="30"/>
      <c r="E909" s="30"/>
      <c r="F909" s="1"/>
      <c r="G909" s="1"/>
    </row>
    <row r="910" spans="1:7" ht="15.75" customHeight="1">
      <c r="A910" s="29"/>
      <c r="B910" s="30"/>
      <c r="C910" s="30"/>
      <c r="D910" s="30"/>
      <c r="E910" s="30"/>
      <c r="F910" s="1"/>
      <c r="G910" s="1"/>
    </row>
    <row r="911" spans="1:7" ht="15.75" customHeight="1">
      <c r="A911" s="29"/>
      <c r="B911" s="30"/>
      <c r="C911" s="30"/>
      <c r="D911" s="30"/>
      <c r="E911" s="30"/>
      <c r="F911" s="1"/>
      <c r="G911" s="1"/>
    </row>
    <row r="912" spans="1:7" ht="15.75" customHeight="1">
      <c r="A912" s="29"/>
      <c r="B912" s="30"/>
      <c r="C912" s="30"/>
      <c r="D912" s="30"/>
      <c r="E912" s="30"/>
      <c r="F912" s="1"/>
      <c r="G912" s="1"/>
    </row>
    <row r="913" spans="1:7" ht="15.75" customHeight="1">
      <c r="A913" s="29"/>
      <c r="B913" s="30"/>
      <c r="C913" s="30"/>
      <c r="D913" s="30"/>
      <c r="E913" s="30"/>
      <c r="F913" s="1"/>
      <c r="G913" s="1"/>
    </row>
    <row r="914" spans="1:7" ht="15.75" customHeight="1">
      <c r="A914" s="29"/>
      <c r="B914" s="30"/>
      <c r="C914" s="30"/>
      <c r="D914" s="30"/>
      <c r="E914" s="30"/>
      <c r="F914" s="1"/>
      <c r="G914" s="1"/>
    </row>
    <row r="915" spans="1:7" ht="15.75" customHeight="1">
      <c r="A915" s="29"/>
      <c r="B915" s="30"/>
      <c r="C915" s="30"/>
      <c r="D915" s="30"/>
      <c r="E915" s="30"/>
      <c r="F915" s="1"/>
      <c r="G915" s="1"/>
    </row>
    <row r="916" spans="1:7" ht="15.75" customHeight="1">
      <c r="A916" s="29"/>
      <c r="B916" s="30"/>
      <c r="C916" s="30"/>
      <c r="D916" s="30"/>
      <c r="E916" s="30"/>
      <c r="F916" s="1"/>
      <c r="G916" s="1"/>
    </row>
    <row r="917" spans="1:7" ht="15.75" customHeight="1">
      <c r="A917" s="29"/>
      <c r="B917" s="30"/>
      <c r="C917" s="30"/>
      <c r="D917" s="30"/>
      <c r="E917" s="30"/>
      <c r="F917" s="1"/>
      <c r="G917" s="1"/>
    </row>
    <row r="918" spans="1:7" ht="15.75" customHeight="1">
      <c r="A918" s="29"/>
      <c r="B918" s="30"/>
      <c r="C918" s="30"/>
      <c r="D918" s="30"/>
      <c r="E918" s="30"/>
      <c r="F918" s="1"/>
      <c r="G918" s="1"/>
    </row>
    <row r="919" spans="1:7" ht="15.75" customHeight="1">
      <c r="A919" s="29"/>
      <c r="B919" s="30"/>
      <c r="C919" s="30"/>
      <c r="D919" s="30"/>
      <c r="E919" s="30"/>
      <c r="F919" s="1"/>
      <c r="G919" s="1"/>
    </row>
    <row r="920" spans="1:7" ht="15.75" customHeight="1">
      <c r="A920" s="29"/>
      <c r="B920" s="30"/>
      <c r="C920" s="30"/>
      <c r="D920" s="30"/>
      <c r="E920" s="30"/>
      <c r="F920" s="1"/>
      <c r="G920" s="1"/>
    </row>
    <row r="921" spans="1:7" ht="15.75" customHeight="1">
      <c r="A921" s="29"/>
      <c r="B921" s="30"/>
      <c r="C921" s="30"/>
      <c r="D921" s="30"/>
      <c r="E921" s="30"/>
      <c r="F921" s="1"/>
      <c r="G921" s="1"/>
    </row>
    <row r="922" spans="1:7" ht="15.75" customHeight="1">
      <c r="A922" s="29"/>
      <c r="B922" s="30"/>
      <c r="C922" s="30"/>
      <c r="D922" s="30"/>
      <c r="E922" s="30"/>
      <c r="F922" s="1"/>
      <c r="G922" s="1"/>
    </row>
    <row r="923" spans="1:7" ht="15.75" customHeight="1">
      <c r="A923" s="29"/>
      <c r="B923" s="30"/>
      <c r="C923" s="30"/>
      <c r="D923" s="30"/>
      <c r="E923" s="30"/>
      <c r="F923" s="1"/>
      <c r="G923" s="1"/>
    </row>
    <row r="924" spans="1:7" ht="15.75" customHeight="1">
      <c r="A924" s="29"/>
      <c r="B924" s="30"/>
      <c r="C924" s="30"/>
      <c r="D924" s="30"/>
      <c r="E924" s="30"/>
      <c r="F924" s="1"/>
      <c r="G924" s="1"/>
    </row>
    <row r="925" spans="1:7" ht="15.75" customHeight="1">
      <c r="A925" s="29"/>
      <c r="B925" s="30"/>
      <c r="C925" s="30"/>
      <c r="D925" s="30"/>
      <c r="E925" s="30"/>
      <c r="F925" s="1"/>
      <c r="G925" s="1"/>
    </row>
    <row r="926" spans="1:7" ht="15.75" customHeight="1">
      <c r="A926" s="29"/>
      <c r="B926" s="30"/>
      <c r="C926" s="30"/>
      <c r="D926" s="30"/>
      <c r="E926" s="30"/>
      <c r="F926" s="1"/>
      <c r="G926" s="1"/>
    </row>
    <row r="927" spans="1:7" ht="15.75" customHeight="1">
      <c r="A927" s="29"/>
      <c r="B927" s="30"/>
      <c r="C927" s="30"/>
      <c r="D927" s="30"/>
      <c r="E927" s="30"/>
      <c r="F927" s="1"/>
      <c r="G927" s="1"/>
    </row>
    <row r="928" spans="1:7" ht="15.75" customHeight="1">
      <c r="A928" s="29"/>
      <c r="B928" s="30"/>
      <c r="C928" s="30"/>
      <c r="D928" s="30"/>
      <c r="E928" s="30"/>
      <c r="F928" s="1"/>
      <c r="G928" s="1"/>
    </row>
    <row r="929" spans="1:7" ht="15.75" customHeight="1">
      <c r="A929" s="29"/>
      <c r="B929" s="30"/>
      <c r="C929" s="30"/>
      <c r="D929" s="30"/>
      <c r="E929" s="30"/>
      <c r="F929" s="1"/>
      <c r="G929" s="1"/>
    </row>
    <row r="930" spans="1:7" ht="15.75" customHeight="1">
      <c r="A930" s="29"/>
      <c r="B930" s="30"/>
      <c r="C930" s="30"/>
      <c r="D930" s="30"/>
      <c r="E930" s="30"/>
      <c r="F930" s="1"/>
      <c r="G930" s="1"/>
    </row>
    <row r="931" spans="1:7" ht="15.75" customHeight="1">
      <c r="A931" s="29"/>
      <c r="B931" s="30"/>
      <c r="C931" s="30"/>
      <c r="D931" s="30"/>
      <c r="E931" s="30"/>
      <c r="F931" s="1"/>
      <c r="G931" s="1"/>
    </row>
    <row r="932" spans="1:7" ht="15.75" customHeight="1">
      <c r="A932" s="29"/>
      <c r="B932" s="30"/>
      <c r="C932" s="30"/>
      <c r="D932" s="30"/>
      <c r="E932" s="30"/>
      <c r="F932" s="1"/>
      <c r="G932" s="1"/>
    </row>
    <row r="933" spans="1:7" ht="15.75" customHeight="1">
      <c r="A933" s="29"/>
      <c r="B933" s="30"/>
      <c r="C933" s="30"/>
      <c r="D933" s="30"/>
      <c r="E933" s="30"/>
      <c r="F933" s="1"/>
      <c r="G933" s="1"/>
    </row>
    <row r="934" spans="1:7" ht="15.75" customHeight="1">
      <c r="A934" s="29"/>
      <c r="B934" s="30"/>
      <c r="C934" s="30"/>
      <c r="D934" s="30"/>
      <c r="E934" s="30"/>
      <c r="F934" s="1"/>
      <c r="G934" s="1"/>
    </row>
    <row r="935" spans="1:7" ht="15.75" customHeight="1">
      <c r="A935" s="29"/>
      <c r="B935" s="30"/>
      <c r="C935" s="30"/>
      <c r="D935" s="30"/>
      <c r="E935" s="30"/>
      <c r="F935" s="1"/>
      <c r="G935" s="1"/>
    </row>
    <row r="936" spans="1:7" ht="15.75" customHeight="1">
      <c r="A936" s="29"/>
      <c r="B936" s="30"/>
      <c r="C936" s="30"/>
      <c r="D936" s="30"/>
      <c r="E936" s="30"/>
      <c r="F936" s="1"/>
      <c r="G936" s="1"/>
    </row>
    <row r="937" spans="1:7" ht="15.75" customHeight="1">
      <c r="A937" s="29"/>
      <c r="B937" s="30"/>
      <c r="C937" s="30"/>
      <c r="D937" s="30"/>
      <c r="E937" s="30"/>
      <c r="F937" s="1"/>
      <c r="G937" s="1"/>
    </row>
    <row r="938" spans="1:7" ht="15.75" customHeight="1">
      <c r="A938" s="29"/>
      <c r="B938" s="30"/>
      <c r="C938" s="30"/>
      <c r="D938" s="30"/>
      <c r="E938" s="30"/>
      <c r="F938" s="1"/>
      <c r="G938" s="1"/>
    </row>
    <row r="939" spans="1:7" ht="15.75" customHeight="1">
      <c r="A939" s="29"/>
      <c r="B939" s="30"/>
      <c r="C939" s="30"/>
      <c r="D939" s="30"/>
      <c r="E939" s="30"/>
      <c r="F939" s="1"/>
      <c r="G939" s="1"/>
    </row>
    <row r="940" spans="1:7" ht="15.75" customHeight="1">
      <c r="A940" s="29"/>
      <c r="B940" s="30"/>
      <c r="C940" s="30"/>
      <c r="D940" s="30"/>
      <c r="E940" s="30"/>
      <c r="F940" s="1"/>
      <c r="G940" s="1"/>
    </row>
    <row r="941" spans="1:7" ht="15.75" customHeight="1">
      <c r="A941" s="29"/>
      <c r="B941" s="30"/>
      <c r="C941" s="30"/>
      <c r="D941" s="30"/>
      <c r="E941" s="30"/>
      <c r="F941" s="1"/>
      <c r="G941" s="1"/>
    </row>
    <row r="942" spans="1:7" ht="15.75" customHeight="1">
      <c r="A942" s="29"/>
      <c r="B942" s="30"/>
      <c r="C942" s="30"/>
      <c r="D942" s="30"/>
      <c r="E942" s="30"/>
      <c r="F942" s="1"/>
      <c r="G942" s="1"/>
    </row>
    <row r="943" spans="1:7" ht="15.75" customHeight="1">
      <c r="A943" s="29"/>
      <c r="B943" s="30"/>
      <c r="C943" s="30"/>
      <c r="D943" s="30"/>
      <c r="E943" s="30"/>
      <c r="F943" s="1"/>
      <c r="G943" s="1"/>
    </row>
    <row r="944" spans="1:7" ht="15.75" customHeight="1">
      <c r="A944" s="29"/>
      <c r="B944" s="30"/>
      <c r="C944" s="30"/>
      <c r="D944" s="30"/>
      <c r="E944" s="30"/>
      <c r="F944" s="1"/>
      <c r="G944" s="1"/>
    </row>
    <row r="945" spans="1:7" ht="15.75" customHeight="1">
      <c r="A945" s="29"/>
      <c r="B945" s="30"/>
      <c r="C945" s="30"/>
      <c r="D945" s="30"/>
      <c r="E945" s="30"/>
      <c r="F945" s="1"/>
      <c r="G945" s="1"/>
    </row>
    <row r="946" spans="1:7" ht="15.75" customHeight="1">
      <c r="A946" s="29"/>
      <c r="B946" s="30"/>
      <c r="C946" s="30"/>
      <c r="D946" s="30"/>
      <c r="E946" s="30"/>
      <c r="F946" s="1"/>
      <c r="G946" s="1"/>
    </row>
    <row r="947" spans="1:7" ht="15.75" customHeight="1">
      <c r="A947" s="29"/>
      <c r="B947" s="30"/>
      <c r="C947" s="30"/>
      <c r="D947" s="30"/>
      <c r="E947" s="30"/>
      <c r="F947" s="1"/>
      <c r="G947" s="1"/>
    </row>
    <row r="948" spans="1:7" ht="15.75" customHeight="1">
      <c r="A948" s="29"/>
      <c r="B948" s="30"/>
      <c r="C948" s="30"/>
      <c r="D948" s="30"/>
      <c r="E948" s="30"/>
      <c r="F948" s="1"/>
      <c r="G948" s="1"/>
    </row>
    <row r="949" spans="1:7" ht="15.75" customHeight="1">
      <c r="A949" s="29"/>
      <c r="B949" s="30"/>
      <c r="C949" s="30"/>
      <c r="D949" s="30"/>
      <c r="E949" s="30"/>
      <c r="F949" s="1"/>
      <c r="G949" s="1"/>
    </row>
    <row r="950" spans="1:7" ht="15.75" customHeight="1">
      <c r="A950" s="29"/>
      <c r="B950" s="30"/>
      <c r="C950" s="30"/>
      <c r="D950" s="30"/>
      <c r="E950" s="30"/>
      <c r="F950" s="1"/>
      <c r="G950" s="1"/>
    </row>
    <row r="951" spans="1:7" ht="15.75" customHeight="1">
      <c r="A951" s="29"/>
      <c r="B951" s="30"/>
      <c r="C951" s="30"/>
      <c r="D951" s="30"/>
      <c r="E951" s="30"/>
      <c r="F951" s="1"/>
      <c r="G951" s="1"/>
    </row>
    <row r="952" spans="1:7" ht="15.75" customHeight="1">
      <c r="A952" s="29"/>
      <c r="B952" s="30"/>
      <c r="C952" s="30"/>
      <c r="D952" s="30"/>
      <c r="E952" s="30"/>
      <c r="F952" s="1"/>
      <c r="G952" s="1"/>
    </row>
    <row r="953" spans="1:7" ht="15.75" customHeight="1">
      <c r="A953" s="29"/>
      <c r="B953" s="30"/>
      <c r="C953" s="30"/>
      <c r="D953" s="30"/>
      <c r="E953" s="30"/>
      <c r="F953" s="1"/>
      <c r="G953" s="1"/>
    </row>
    <row r="954" spans="1:7" ht="15.75" customHeight="1">
      <c r="A954" s="29"/>
      <c r="B954" s="30"/>
      <c r="C954" s="30"/>
      <c r="D954" s="30"/>
      <c r="E954" s="30"/>
      <c r="F954" s="1"/>
      <c r="G954" s="1"/>
    </row>
    <row r="955" spans="1:7" ht="15.75" customHeight="1">
      <c r="A955" s="29"/>
      <c r="B955" s="30"/>
      <c r="C955" s="30"/>
      <c r="D955" s="30"/>
      <c r="E955" s="30"/>
      <c r="F955" s="1"/>
      <c r="G955" s="1"/>
    </row>
    <row r="956" spans="1:7" ht="15.75" customHeight="1">
      <c r="A956" s="29"/>
      <c r="B956" s="30"/>
      <c r="C956" s="30"/>
      <c r="D956" s="30"/>
      <c r="E956" s="30"/>
      <c r="F956" s="1"/>
      <c r="G956" s="1"/>
    </row>
    <row r="957" spans="1:7" ht="15.75" customHeight="1">
      <c r="A957" s="29"/>
      <c r="B957" s="30"/>
      <c r="C957" s="30"/>
      <c r="D957" s="30"/>
      <c r="E957" s="30"/>
      <c r="F957" s="1"/>
      <c r="G957" s="1"/>
    </row>
    <row r="958" spans="1:7" ht="15.75" customHeight="1">
      <c r="A958" s="29"/>
      <c r="B958" s="30"/>
      <c r="C958" s="30"/>
      <c r="D958" s="30"/>
      <c r="E958" s="30"/>
      <c r="F958" s="1"/>
      <c r="G958" s="1"/>
    </row>
    <row r="959" spans="1:7" ht="15.75" customHeight="1">
      <c r="A959" s="29"/>
      <c r="B959" s="30"/>
      <c r="C959" s="30"/>
      <c r="D959" s="30"/>
      <c r="E959" s="30"/>
      <c r="F959" s="1"/>
      <c r="G959" s="1"/>
    </row>
    <row r="960" spans="1:7" ht="15.75" customHeight="1">
      <c r="A960" s="29"/>
      <c r="B960" s="30"/>
      <c r="C960" s="30"/>
      <c r="D960" s="30"/>
      <c r="E960" s="30"/>
      <c r="F960" s="1"/>
      <c r="G960" s="1"/>
    </row>
    <row r="961" spans="1:7" ht="15.75" customHeight="1">
      <c r="A961" s="29"/>
      <c r="B961" s="30"/>
      <c r="C961" s="30"/>
      <c r="D961" s="30"/>
      <c r="E961" s="30"/>
      <c r="F961" s="1"/>
      <c r="G961" s="1"/>
    </row>
    <row r="962" spans="1:7" ht="15.75" customHeight="1">
      <c r="A962" s="29"/>
      <c r="B962" s="30"/>
      <c r="C962" s="30"/>
      <c r="D962" s="30"/>
      <c r="E962" s="30"/>
      <c r="F962" s="1"/>
      <c r="G962" s="1"/>
    </row>
    <row r="963" spans="1:7" ht="15.75" customHeight="1">
      <c r="A963" s="29"/>
      <c r="B963" s="30"/>
      <c r="C963" s="30"/>
      <c r="D963" s="30"/>
      <c r="E963" s="30"/>
      <c r="F963" s="1"/>
      <c r="G963" s="1"/>
    </row>
    <row r="964" spans="1:7" ht="15.75" customHeight="1">
      <c r="A964" s="29"/>
      <c r="B964" s="30"/>
      <c r="C964" s="30"/>
      <c r="D964" s="30"/>
      <c r="E964" s="30"/>
      <c r="F964" s="1"/>
      <c r="G964" s="1"/>
    </row>
    <row r="965" spans="1:7" ht="15.75" customHeight="1">
      <c r="A965" s="29"/>
      <c r="B965" s="30"/>
      <c r="C965" s="30"/>
      <c r="D965" s="30"/>
      <c r="E965" s="30"/>
      <c r="F965" s="1"/>
      <c r="G965" s="1"/>
    </row>
    <row r="966" spans="1:7" ht="15.75" customHeight="1">
      <c r="A966" s="29"/>
      <c r="B966" s="30"/>
      <c r="C966" s="30"/>
      <c r="D966" s="30"/>
      <c r="E966" s="30"/>
      <c r="F966" s="1"/>
      <c r="G966" s="1"/>
    </row>
    <row r="967" spans="1:7" ht="15.75" customHeight="1">
      <c r="A967" s="29"/>
      <c r="B967" s="30"/>
      <c r="C967" s="30"/>
      <c r="D967" s="30"/>
      <c r="E967" s="30"/>
      <c r="F967" s="1"/>
      <c r="G967" s="1"/>
    </row>
    <row r="968" spans="1:7" ht="15.75" customHeight="1">
      <c r="A968" s="29"/>
      <c r="B968" s="30"/>
      <c r="C968" s="30"/>
      <c r="D968" s="30"/>
      <c r="E968" s="30"/>
      <c r="F968" s="1"/>
      <c r="G968" s="1"/>
    </row>
    <row r="969" spans="1:7" ht="15.75" customHeight="1">
      <c r="A969" s="29"/>
      <c r="B969" s="30"/>
      <c r="C969" s="30"/>
      <c r="D969" s="30"/>
      <c r="E969" s="30"/>
      <c r="F969" s="1"/>
      <c r="G969" s="1"/>
    </row>
    <row r="970" spans="1:7" ht="15.75" customHeight="1">
      <c r="A970" s="29"/>
      <c r="B970" s="30"/>
      <c r="C970" s="30"/>
      <c r="D970" s="30"/>
      <c r="E970" s="30"/>
      <c r="F970" s="1"/>
      <c r="G970" s="1"/>
    </row>
    <row r="971" spans="1:7" ht="15.75" customHeight="1">
      <c r="A971" s="29"/>
      <c r="B971" s="30"/>
      <c r="C971" s="30"/>
      <c r="D971" s="30"/>
      <c r="E971" s="30"/>
      <c r="F971" s="1"/>
      <c r="G971" s="1"/>
    </row>
    <row r="972" spans="1:7" ht="15.75" customHeight="1">
      <c r="A972" s="29"/>
      <c r="B972" s="30"/>
      <c r="C972" s="30"/>
      <c r="D972" s="30"/>
      <c r="E972" s="30"/>
      <c r="F972" s="1"/>
      <c r="G972" s="1"/>
    </row>
    <row r="973" spans="1:7" ht="15.75" customHeight="1">
      <c r="A973" s="29"/>
      <c r="B973" s="30"/>
      <c r="C973" s="30"/>
      <c r="D973" s="30"/>
      <c r="E973" s="30"/>
      <c r="F973" s="1"/>
      <c r="G973" s="1"/>
    </row>
    <row r="974" spans="1:7" ht="15.75" customHeight="1">
      <c r="A974" s="29"/>
      <c r="B974" s="30"/>
      <c r="C974" s="30"/>
      <c r="D974" s="30"/>
      <c r="E974" s="30"/>
      <c r="F974" s="1"/>
      <c r="G974" s="1"/>
    </row>
    <row r="975" spans="1:7" ht="15.75" customHeight="1">
      <c r="A975" s="29"/>
      <c r="B975" s="30"/>
      <c r="C975" s="30"/>
      <c r="D975" s="30"/>
      <c r="E975" s="30"/>
      <c r="F975" s="1"/>
      <c r="G975" s="1"/>
    </row>
    <row r="976" spans="1:7" ht="15.75" customHeight="1">
      <c r="A976" s="29"/>
      <c r="B976" s="30"/>
      <c r="C976" s="30"/>
      <c r="D976" s="30"/>
      <c r="E976" s="30"/>
      <c r="F976" s="1"/>
      <c r="G976" s="1"/>
    </row>
    <row r="977" spans="1:7" ht="15.75" customHeight="1">
      <c r="A977" s="29"/>
      <c r="B977" s="30"/>
      <c r="C977" s="30"/>
      <c r="D977" s="30"/>
      <c r="E977" s="30"/>
      <c r="F977" s="1"/>
      <c r="G977" s="1"/>
    </row>
    <row r="978" spans="1:7" ht="15.75" customHeight="1">
      <c r="A978" s="29"/>
      <c r="B978" s="30"/>
      <c r="C978" s="30"/>
      <c r="D978" s="30"/>
      <c r="E978" s="30"/>
      <c r="F978" s="1"/>
      <c r="G978" s="1"/>
    </row>
    <row r="979" spans="1:7" ht="15.75" customHeight="1">
      <c r="A979" s="29"/>
      <c r="B979" s="30"/>
      <c r="C979" s="30"/>
      <c r="D979" s="30"/>
      <c r="E979" s="30"/>
      <c r="F979" s="1"/>
      <c r="G979" s="1"/>
    </row>
    <row r="980" spans="1:7" ht="15.75" customHeight="1">
      <c r="A980" s="29"/>
      <c r="B980" s="30"/>
      <c r="C980" s="30"/>
      <c r="D980" s="30"/>
      <c r="E980" s="30"/>
      <c r="F980" s="1"/>
      <c r="G980" s="1"/>
    </row>
    <row r="981" spans="1:7" ht="15.75" customHeight="1">
      <c r="A981" s="29"/>
      <c r="B981" s="30"/>
      <c r="C981" s="30"/>
      <c r="D981" s="30"/>
      <c r="E981" s="30"/>
      <c r="F981" s="1"/>
      <c r="G981" s="1"/>
    </row>
    <row r="982" spans="1:7" ht="15.75" customHeight="1">
      <c r="A982" s="29"/>
      <c r="B982" s="30"/>
      <c r="C982" s="30"/>
      <c r="D982" s="30"/>
      <c r="E982" s="30"/>
      <c r="F982" s="1"/>
      <c r="G982" s="1"/>
    </row>
    <row r="983" spans="1:7" ht="15.75" customHeight="1">
      <c r="A983" s="29"/>
      <c r="B983" s="30"/>
      <c r="C983" s="30"/>
      <c r="D983" s="30"/>
      <c r="E983" s="30"/>
      <c r="F983" s="1"/>
      <c r="G983" s="1"/>
    </row>
    <row r="984" spans="1:7" ht="15.75" customHeight="1">
      <c r="A984" s="29"/>
      <c r="B984" s="30"/>
      <c r="C984" s="30"/>
      <c r="D984" s="30"/>
      <c r="E984" s="30"/>
      <c r="F984" s="1"/>
      <c r="G984" s="1"/>
    </row>
    <row r="985" spans="1:7" ht="15.75" customHeight="1">
      <c r="A985" s="29"/>
      <c r="B985" s="30"/>
      <c r="C985" s="30"/>
      <c r="D985" s="30"/>
      <c r="E985" s="30"/>
      <c r="F985" s="1"/>
      <c r="G985" s="1"/>
    </row>
    <row r="986" spans="1:7" ht="15.75" customHeight="1">
      <c r="A986" s="29"/>
      <c r="B986" s="30"/>
      <c r="C986" s="30"/>
      <c r="D986" s="30"/>
      <c r="E986" s="30"/>
      <c r="F986" s="1"/>
      <c r="G986" s="1"/>
    </row>
    <row r="987" spans="1:7" ht="15.75" customHeight="1">
      <c r="A987" s="29"/>
      <c r="B987" s="30"/>
      <c r="C987" s="30"/>
      <c r="D987" s="30"/>
      <c r="E987" s="30"/>
      <c r="F987" s="1"/>
      <c r="G987" s="1"/>
    </row>
    <row r="988" spans="1:7" ht="15.75" customHeight="1">
      <c r="A988" s="29"/>
      <c r="B988" s="30"/>
      <c r="C988" s="30"/>
      <c r="D988" s="30"/>
      <c r="E988" s="30"/>
      <c r="F988" s="1"/>
      <c r="G988" s="1"/>
    </row>
    <row r="989" spans="1:7" ht="15.75" customHeight="1">
      <c r="A989" s="29"/>
      <c r="B989" s="30"/>
      <c r="C989" s="30"/>
      <c r="D989" s="30"/>
      <c r="E989" s="30"/>
      <c r="F989" s="1"/>
      <c r="G989" s="1"/>
    </row>
    <row r="990" spans="1:7" ht="15.75" customHeight="1">
      <c r="A990" s="29"/>
      <c r="B990" s="30"/>
      <c r="C990" s="30"/>
      <c r="D990" s="30"/>
      <c r="E990" s="30"/>
      <c r="F990" s="1"/>
      <c r="G990" s="1"/>
    </row>
    <row r="991" spans="1:7" ht="15.75" customHeight="1">
      <c r="A991" s="29"/>
      <c r="B991" s="30"/>
      <c r="C991" s="30"/>
      <c r="D991" s="30"/>
      <c r="E991" s="30"/>
      <c r="F991" s="1"/>
      <c r="G991" s="1"/>
    </row>
    <row r="992" spans="1:7" ht="15.75" customHeight="1">
      <c r="A992" s="29"/>
      <c r="B992" s="30"/>
      <c r="C992" s="30"/>
      <c r="D992" s="30"/>
      <c r="E992" s="30"/>
      <c r="F992" s="1"/>
      <c r="G992" s="1"/>
    </row>
    <row r="993" spans="1:7" ht="15.75" customHeight="1">
      <c r="A993" s="29"/>
      <c r="B993" s="30"/>
      <c r="C993" s="30"/>
      <c r="D993" s="30"/>
      <c r="E993" s="30"/>
      <c r="F993" s="1"/>
      <c r="G993" s="1"/>
    </row>
    <row r="994" spans="1:7" ht="15.75" customHeight="1">
      <c r="A994" s="29"/>
      <c r="B994" s="30"/>
      <c r="C994" s="30"/>
      <c r="D994" s="30"/>
      <c r="E994" s="30"/>
      <c r="F994" s="1"/>
      <c r="G994" s="1"/>
    </row>
    <row r="995" spans="1:7" ht="15.75" customHeight="1">
      <c r="A995" s="29"/>
      <c r="B995" s="30"/>
      <c r="C995" s="30"/>
      <c r="D995" s="30"/>
      <c r="E995" s="30"/>
      <c r="F995" s="1"/>
      <c r="G995" s="1"/>
    </row>
    <row r="996" spans="1:7" ht="15.75" customHeight="1">
      <c r="A996" s="29"/>
      <c r="B996" s="30"/>
      <c r="C996" s="30"/>
      <c r="D996" s="30"/>
      <c r="E996" s="30"/>
      <c r="F996" s="1"/>
      <c r="G996" s="1"/>
    </row>
    <row r="997" spans="1:7" ht="15.75" customHeight="1">
      <c r="A997" s="29"/>
      <c r="B997" s="30"/>
      <c r="C997" s="30"/>
      <c r="D997" s="30"/>
      <c r="E997" s="30"/>
      <c r="F997" s="1"/>
      <c r="G997" s="1"/>
    </row>
    <row r="998" spans="1:7" ht="15.75" customHeight="1">
      <c r="A998" s="29"/>
      <c r="B998" s="30"/>
      <c r="C998" s="30"/>
      <c r="D998" s="30"/>
      <c r="E998" s="30"/>
      <c r="F998" s="1"/>
      <c r="G998" s="1"/>
    </row>
    <row r="999" spans="1:7" ht="15.75" customHeight="1">
      <c r="A999" s="29"/>
      <c r="B999" s="30"/>
      <c r="C999" s="30"/>
      <c r="D999" s="30"/>
      <c r="E999" s="30"/>
      <c r="F999" s="1"/>
      <c r="G999" s="1"/>
    </row>
    <row r="1000" spans="1:7" ht="15.75" customHeight="1">
      <c r="A1000" s="29"/>
      <c r="B1000" s="30"/>
      <c r="C1000" s="30"/>
      <c r="D1000" s="30"/>
      <c r="E1000" s="30"/>
      <c r="F1000" s="1"/>
      <c r="G1000" s="1"/>
    </row>
  </sheetData>
  <mergeCells count="7">
    <mergeCell ref="A8:H8"/>
    <mergeCell ref="A63:H63"/>
    <mergeCell ref="A2:H2"/>
    <mergeCell ref="A4:H4"/>
    <mergeCell ref="A5:H5"/>
    <mergeCell ref="A6:H6"/>
    <mergeCell ref="A7:H7"/>
  </mergeCells>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10"/>
  <sheetViews>
    <sheetView topLeftCell="A13" workbookViewId="0">
      <selection activeCell="A28" sqref="A28:XFD31"/>
    </sheetView>
  </sheetViews>
  <sheetFormatPr baseColWidth="10" defaultColWidth="14.42578125" defaultRowHeight="15" customHeight="1"/>
  <cols>
    <col min="1" max="1" width="29.42578125" customWidth="1"/>
    <col min="2" max="2" width="11.7109375" customWidth="1"/>
    <col min="3" max="3" width="22.42578125" customWidth="1"/>
    <col min="4" max="4" width="23.85546875" customWidth="1"/>
    <col min="5" max="5" width="23.42578125" customWidth="1"/>
    <col min="6" max="6" width="12.140625" customWidth="1"/>
    <col min="7" max="7" width="8.85546875" customWidth="1"/>
    <col min="8" max="8" width="21.140625" customWidth="1"/>
    <col min="9" max="26" width="8" customWidth="1"/>
  </cols>
  <sheetData>
    <row r="1" spans="1:8">
      <c r="A1" s="29"/>
      <c r="B1" s="30"/>
      <c r="C1" s="30"/>
      <c r="D1" s="30"/>
      <c r="E1" s="1"/>
    </row>
    <row r="2" spans="1:8" ht="15.75" customHeight="1">
      <c r="A2" s="1236" t="s">
        <v>1271</v>
      </c>
      <c r="B2" s="1231"/>
      <c r="C2" s="1231"/>
      <c r="D2" s="1231"/>
      <c r="E2" s="1231"/>
      <c r="F2" s="1231"/>
      <c r="G2" s="1232"/>
    </row>
    <row r="3" spans="1:8">
      <c r="A3" s="164"/>
      <c r="B3" s="164"/>
      <c r="C3" s="164"/>
      <c r="D3" s="164"/>
      <c r="E3" s="164"/>
    </row>
    <row r="4" spans="1:8">
      <c r="A4" s="1237" t="s">
        <v>1272</v>
      </c>
      <c r="B4" s="1231"/>
      <c r="C4" s="1231"/>
      <c r="D4" s="1231"/>
      <c r="E4" s="1231"/>
      <c r="F4" s="1231"/>
      <c r="G4" s="1232"/>
    </row>
    <row r="5" spans="1:8">
      <c r="A5" s="1237" t="s">
        <v>1273</v>
      </c>
      <c r="B5" s="1231"/>
      <c r="C5" s="1231"/>
      <c r="D5" s="1231"/>
      <c r="E5" s="1231"/>
      <c r="F5" s="1231"/>
      <c r="G5" s="1232"/>
    </row>
    <row r="6" spans="1:8">
      <c r="A6" s="1238" t="s">
        <v>1274</v>
      </c>
      <c r="B6" s="1231"/>
      <c r="C6" s="1231"/>
      <c r="D6" s="1231"/>
      <c r="E6" s="1231"/>
      <c r="F6" s="1231"/>
      <c r="G6" s="1232"/>
    </row>
    <row r="7" spans="1:8" ht="80.25" customHeight="1">
      <c r="A7" s="1240" t="s">
        <v>1275</v>
      </c>
      <c r="B7" s="1231"/>
      <c r="C7" s="1231"/>
      <c r="D7" s="1231"/>
      <c r="E7" s="1231"/>
      <c r="F7" s="1231"/>
      <c r="G7" s="1232"/>
    </row>
    <row r="8" spans="1:8">
      <c r="A8" s="33"/>
      <c r="B8" s="34"/>
      <c r="C8" s="34"/>
      <c r="D8" s="34"/>
      <c r="E8" s="33"/>
    </row>
    <row r="9" spans="1:8" ht="55.5" customHeight="1">
      <c r="A9" s="388" t="s">
        <v>8</v>
      </c>
      <c r="B9" s="389" t="s">
        <v>9</v>
      </c>
      <c r="C9" s="388" t="s">
        <v>1276</v>
      </c>
      <c r="D9" s="390" t="s">
        <v>1277</v>
      </c>
      <c r="E9" s="248" t="s">
        <v>1278</v>
      </c>
      <c r="F9" s="388" t="s">
        <v>111</v>
      </c>
      <c r="G9" s="388" t="s">
        <v>112</v>
      </c>
      <c r="H9" s="37" t="s">
        <v>113</v>
      </c>
    </row>
    <row r="10" spans="1:8" ht="45">
      <c r="A10" s="47" t="s">
        <v>60</v>
      </c>
      <c r="B10" s="47" t="s">
        <v>38</v>
      </c>
      <c r="C10" s="47" t="s">
        <v>1279</v>
      </c>
      <c r="D10" s="251" t="s">
        <v>751</v>
      </c>
      <c r="E10" s="391" t="s">
        <v>1280</v>
      </c>
      <c r="F10" s="200">
        <v>100</v>
      </c>
      <c r="G10" s="171">
        <v>100</v>
      </c>
      <c r="H10" s="49" t="s">
        <v>60</v>
      </c>
    </row>
    <row r="11" spans="1:8" ht="30" customHeight="1">
      <c r="A11" s="47" t="s">
        <v>1281</v>
      </c>
      <c r="B11" s="47" t="s">
        <v>38</v>
      </c>
      <c r="C11" s="47" t="s">
        <v>1282</v>
      </c>
      <c r="D11" s="251" t="s">
        <v>1283</v>
      </c>
      <c r="E11" s="65" t="s">
        <v>1284</v>
      </c>
      <c r="F11" s="200">
        <v>50</v>
      </c>
      <c r="G11" s="171">
        <v>50</v>
      </c>
      <c r="H11" s="49" t="s">
        <v>37</v>
      </c>
    </row>
    <row r="12" spans="1:8" ht="30" customHeight="1">
      <c r="A12" s="47" t="s">
        <v>1285</v>
      </c>
      <c r="B12" s="47" t="s">
        <v>38</v>
      </c>
      <c r="C12" s="47" t="s">
        <v>1286</v>
      </c>
      <c r="D12" s="251" t="s">
        <v>1287</v>
      </c>
      <c r="E12" s="391" t="s">
        <v>1288</v>
      </c>
      <c r="F12" s="200">
        <v>200</v>
      </c>
      <c r="G12" s="171">
        <f>F12</f>
        <v>200</v>
      </c>
      <c r="H12" s="49" t="s">
        <v>66</v>
      </c>
    </row>
    <row r="13" spans="1:8" ht="28.5" customHeight="1">
      <c r="A13" s="47" t="s">
        <v>1285</v>
      </c>
      <c r="B13" s="47" t="s">
        <v>38</v>
      </c>
      <c r="C13" s="392" t="s">
        <v>1289</v>
      </c>
      <c r="D13" s="251" t="s">
        <v>1290</v>
      </c>
      <c r="E13" s="289" t="s">
        <v>1291</v>
      </c>
      <c r="F13" s="200">
        <v>200</v>
      </c>
      <c r="G13" s="393">
        <v>0</v>
      </c>
      <c r="H13" s="49" t="s">
        <v>66</v>
      </c>
    </row>
    <row r="14" spans="1:8" ht="27" customHeight="1">
      <c r="A14" s="59" t="s">
        <v>40</v>
      </c>
      <c r="B14" s="59" t="s">
        <v>183</v>
      </c>
      <c r="C14" s="59" t="s">
        <v>1292</v>
      </c>
      <c r="D14" s="394" t="s">
        <v>1293</v>
      </c>
      <c r="E14" s="327" t="s">
        <v>1294</v>
      </c>
      <c r="F14" s="59">
        <v>50</v>
      </c>
      <c r="G14" s="395">
        <v>50</v>
      </c>
      <c r="H14" s="49" t="s">
        <v>40</v>
      </c>
    </row>
    <row r="15" spans="1:8" ht="28.5">
      <c r="A15" s="59" t="s">
        <v>40</v>
      </c>
      <c r="B15" s="59" t="s">
        <v>183</v>
      </c>
      <c r="C15" s="59" t="s">
        <v>1295</v>
      </c>
      <c r="D15" s="394" t="s">
        <v>1293</v>
      </c>
      <c r="E15" s="325" t="s">
        <v>1296</v>
      </c>
      <c r="F15" s="59">
        <v>50</v>
      </c>
      <c r="G15" s="395">
        <v>50</v>
      </c>
      <c r="H15" s="49" t="s">
        <v>40</v>
      </c>
    </row>
    <row r="16" spans="1:8" ht="28.5">
      <c r="A16" s="59" t="s">
        <v>42</v>
      </c>
      <c r="B16" s="59" t="s">
        <v>183</v>
      </c>
      <c r="C16" s="59" t="s">
        <v>1295</v>
      </c>
      <c r="D16" s="394" t="s">
        <v>1293</v>
      </c>
      <c r="E16" s="396" t="s">
        <v>1297</v>
      </c>
      <c r="F16" s="59">
        <v>50</v>
      </c>
      <c r="G16" s="395">
        <v>50</v>
      </c>
      <c r="H16" s="49" t="s">
        <v>42</v>
      </c>
    </row>
    <row r="17" spans="1:26" ht="27" customHeight="1">
      <c r="A17" s="57" t="s">
        <v>1298</v>
      </c>
      <c r="B17" s="61" t="s">
        <v>38</v>
      </c>
      <c r="C17" s="61" t="s">
        <v>1286</v>
      </c>
      <c r="D17" s="252" t="s">
        <v>1287</v>
      </c>
      <c r="E17" s="397" t="s">
        <v>1288</v>
      </c>
      <c r="F17" s="200">
        <v>200</v>
      </c>
      <c r="G17" s="171">
        <f>F17</f>
        <v>200</v>
      </c>
      <c r="H17" s="49" t="s">
        <v>70</v>
      </c>
    </row>
    <row r="18" spans="1:26" ht="57">
      <c r="A18" s="61" t="s">
        <v>1298</v>
      </c>
      <c r="B18" s="61" t="s">
        <v>38</v>
      </c>
      <c r="C18" s="61" t="s">
        <v>1299</v>
      </c>
      <c r="D18" s="252" t="s">
        <v>1300</v>
      </c>
      <c r="E18" s="47" t="s">
        <v>1301</v>
      </c>
      <c r="F18" s="47">
        <v>50</v>
      </c>
      <c r="G18" s="217">
        <v>0</v>
      </c>
      <c r="H18" s="49" t="s">
        <v>70</v>
      </c>
    </row>
    <row r="19" spans="1:26" ht="42.75">
      <c r="A19" s="99" t="s">
        <v>1298</v>
      </c>
      <c r="B19" s="99" t="s">
        <v>38</v>
      </c>
      <c r="C19" s="68" t="s">
        <v>1302</v>
      </c>
      <c r="D19" s="398" t="s">
        <v>1303</v>
      </c>
      <c r="E19" s="307" t="s">
        <v>1304</v>
      </c>
      <c r="F19" s="98">
        <v>200</v>
      </c>
      <c r="G19" s="399">
        <v>0</v>
      </c>
      <c r="H19" s="104" t="s">
        <v>70</v>
      </c>
    </row>
    <row r="20" spans="1:26" ht="30">
      <c r="A20" s="99" t="s">
        <v>1305</v>
      </c>
      <c r="B20" s="99" t="s">
        <v>38</v>
      </c>
      <c r="C20" s="99" t="s">
        <v>1306</v>
      </c>
      <c r="D20" s="400" t="s">
        <v>1307</v>
      </c>
      <c r="E20" s="215" t="s">
        <v>1308</v>
      </c>
      <c r="F20" s="361">
        <v>200</v>
      </c>
      <c r="G20" s="399">
        <v>200</v>
      </c>
      <c r="H20" s="104" t="s">
        <v>43</v>
      </c>
    </row>
    <row r="21" spans="1:26" ht="57">
      <c r="A21" s="99" t="s">
        <v>1309</v>
      </c>
      <c r="B21" s="99" t="s">
        <v>38</v>
      </c>
      <c r="C21" s="99" t="s">
        <v>432</v>
      </c>
      <c r="D21" s="398" t="s">
        <v>448</v>
      </c>
      <c r="E21" s="215" t="s">
        <v>1310</v>
      </c>
      <c r="F21" s="361">
        <v>50</v>
      </c>
      <c r="G21" s="401">
        <v>50</v>
      </c>
      <c r="H21" s="104" t="s">
        <v>179</v>
      </c>
    </row>
    <row r="22" spans="1:26" s="496" customFormat="1" ht="64.5" customHeight="1">
      <c r="A22" s="115" t="s">
        <v>1677</v>
      </c>
      <c r="B22" s="115" t="s">
        <v>539</v>
      </c>
      <c r="C22" s="115" t="s">
        <v>2576</v>
      </c>
      <c r="D22" s="402" t="s">
        <v>530</v>
      </c>
      <c r="E22" s="748" t="s">
        <v>2577</v>
      </c>
      <c r="F22" s="271">
        <v>200</v>
      </c>
      <c r="G22" s="611">
        <v>200</v>
      </c>
      <c r="H22" s="608" t="s">
        <v>1686</v>
      </c>
      <c r="I22" s="574"/>
      <c r="J22" s="574"/>
      <c r="K22" s="574"/>
      <c r="L22" s="574"/>
      <c r="M22" s="574"/>
      <c r="N22" s="574"/>
      <c r="O22" s="574"/>
      <c r="P22" s="574"/>
      <c r="Q22" s="574"/>
      <c r="R22" s="574"/>
      <c r="S22" s="574"/>
      <c r="T22" s="574"/>
      <c r="U22" s="574"/>
      <c r="V22" s="574"/>
      <c r="W22" s="574"/>
      <c r="X22" s="574"/>
      <c r="Y22" s="574"/>
      <c r="Z22" s="574"/>
    </row>
    <row r="23" spans="1:26" s="496" customFormat="1" ht="156" customHeight="1">
      <c r="A23" s="115" t="s">
        <v>2578</v>
      </c>
      <c r="B23" s="115" t="s">
        <v>539</v>
      </c>
      <c r="C23" s="115" t="s">
        <v>2579</v>
      </c>
      <c r="D23" s="402" t="s">
        <v>2580</v>
      </c>
      <c r="E23" s="749" t="s">
        <v>2581</v>
      </c>
      <c r="F23" s="271">
        <v>50</v>
      </c>
      <c r="G23" s="611">
        <v>0</v>
      </c>
      <c r="H23" s="608" t="s">
        <v>1686</v>
      </c>
      <c r="I23" s="574"/>
      <c r="J23" s="574"/>
      <c r="K23" s="574"/>
      <c r="L23" s="574"/>
      <c r="M23" s="574"/>
      <c r="N23" s="574"/>
      <c r="O23" s="574"/>
      <c r="P23" s="574"/>
      <c r="Q23" s="574"/>
      <c r="R23" s="574"/>
      <c r="S23" s="574"/>
      <c r="T23" s="574"/>
      <c r="U23" s="574"/>
      <c r="V23" s="574"/>
      <c r="W23" s="574"/>
      <c r="X23" s="574"/>
      <c r="Y23" s="574"/>
      <c r="Z23" s="574"/>
    </row>
    <row r="24" spans="1:26" s="496" customFormat="1" ht="181.5" customHeight="1">
      <c r="A24" s="115" t="s">
        <v>2578</v>
      </c>
      <c r="B24" s="115" t="s">
        <v>539</v>
      </c>
      <c r="C24" s="115" t="s">
        <v>2582</v>
      </c>
      <c r="D24" s="402" t="s">
        <v>2583</v>
      </c>
      <c r="E24" s="750" t="s">
        <v>2584</v>
      </c>
      <c r="F24" s="112">
        <v>50</v>
      </c>
      <c r="G24" s="611">
        <v>0</v>
      </c>
      <c r="H24" s="608" t="s">
        <v>1686</v>
      </c>
      <c r="I24" s="574"/>
      <c r="J24" s="574"/>
      <c r="K24" s="574"/>
      <c r="L24" s="574"/>
      <c r="M24" s="574"/>
      <c r="N24" s="574"/>
      <c r="O24" s="574"/>
      <c r="P24" s="574"/>
      <c r="Q24" s="574"/>
      <c r="R24" s="574"/>
      <c r="S24" s="574"/>
      <c r="T24" s="574"/>
      <c r="U24" s="574"/>
      <c r="V24" s="574"/>
      <c r="W24" s="574"/>
      <c r="X24" s="574"/>
      <c r="Y24" s="574"/>
      <c r="Z24" s="574"/>
    </row>
    <row r="25" spans="1:26" s="496" customFormat="1" ht="39" customHeight="1">
      <c r="A25" s="115" t="s">
        <v>1580</v>
      </c>
      <c r="B25" s="115" t="s">
        <v>539</v>
      </c>
      <c r="C25" s="115" t="s">
        <v>2585</v>
      </c>
      <c r="D25" s="402" t="s">
        <v>2586</v>
      </c>
      <c r="E25" s="751" t="s">
        <v>2587</v>
      </c>
      <c r="F25" s="271">
        <v>50</v>
      </c>
      <c r="G25" s="611">
        <v>50</v>
      </c>
      <c r="H25" s="608" t="s">
        <v>1580</v>
      </c>
      <c r="I25" s="574"/>
      <c r="J25" s="574"/>
      <c r="K25" s="574"/>
      <c r="L25" s="574"/>
      <c r="M25" s="574"/>
      <c r="N25" s="574"/>
      <c r="O25" s="574"/>
      <c r="P25" s="574"/>
      <c r="Q25" s="574"/>
      <c r="R25" s="574"/>
      <c r="S25" s="574"/>
      <c r="T25" s="574"/>
      <c r="U25" s="574"/>
      <c r="V25" s="574"/>
      <c r="W25" s="574"/>
      <c r="X25" s="574"/>
      <c r="Y25" s="574"/>
      <c r="Z25" s="574"/>
    </row>
    <row r="26" spans="1:26" s="496" customFormat="1" ht="25.5" customHeight="1">
      <c r="A26" s="115" t="s">
        <v>2588</v>
      </c>
      <c r="B26" s="115" t="s">
        <v>539</v>
      </c>
      <c r="C26" s="752" t="s">
        <v>2589</v>
      </c>
      <c r="D26" s="667" t="s">
        <v>2156</v>
      </c>
      <c r="E26" s="741" t="s">
        <v>2590</v>
      </c>
      <c r="F26" s="112">
        <v>200</v>
      </c>
      <c r="G26" s="611">
        <v>200</v>
      </c>
      <c r="H26" s="608" t="s">
        <v>1739</v>
      </c>
      <c r="I26" s="574"/>
      <c r="J26" s="574"/>
      <c r="K26" s="574"/>
      <c r="L26" s="574"/>
      <c r="M26" s="574"/>
      <c r="N26" s="574"/>
      <c r="O26" s="574"/>
      <c r="P26" s="574"/>
      <c r="Q26" s="574"/>
      <c r="R26" s="574"/>
      <c r="S26" s="574"/>
      <c r="T26" s="574"/>
      <c r="U26" s="574"/>
      <c r="V26" s="574"/>
      <c r="W26" s="574"/>
      <c r="X26" s="574"/>
      <c r="Y26" s="574"/>
      <c r="Z26" s="574"/>
    </row>
    <row r="27" spans="1:26" s="496" customFormat="1" ht="75">
      <c r="A27" s="807" t="s">
        <v>3541</v>
      </c>
      <c r="B27" s="802" t="s">
        <v>2985</v>
      </c>
      <c r="C27" s="807" t="s">
        <v>3542</v>
      </c>
      <c r="D27" s="933" t="s">
        <v>530</v>
      </c>
      <c r="E27" s="855" t="s">
        <v>3543</v>
      </c>
      <c r="F27" s="872">
        <v>200</v>
      </c>
      <c r="G27" s="807">
        <v>200</v>
      </c>
      <c r="H27" s="797" t="s">
        <v>2990</v>
      </c>
    </row>
    <row r="28" spans="1:26" s="496" customFormat="1" ht="153">
      <c r="A28" s="997" t="s">
        <v>3877</v>
      </c>
      <c r="B28" s="997" t="s">
        <v>3297</v>
      </c>
      <c r="C28" s="997" t="s">
        <v>2012</v>
      </c>
      <c r="D28" s="1107" t="s">
        <v>4368</v>
      </c>
      <c r="E28" s="1108" t="s">
        <v>1296</v>
      </c>
      <c r="F28" s="1075">
        <v>50</v>
      </c>
      <c r="G28" s="997">
        <v>50</v>
      </c>
      <c r="H28" s="1109" t="s">
        <v>3877</v>
      </c>
      <c r="I28" s="1044"/>
      <c r="J28" s="1044"/>
      <c r="K28" s="1044"/>
      <c r="L28" s="1044"/>
      <c r="M28" s="1044"/>
      <c r="N28" s="1044"/>
      <c r="O28" s="1044"/>
      <c r="P28" s="1044"/>
      <c r="Q28" s="1044"/>
    </row>
    <row r="29" spans="1:26" s="496" customFormat="1">
      <c r="A29" s="997" t="s">
        <v>4369</v>
      </c>
      <c r="B29" s="997" t="s">
        <v>3297</v>
      </c>
      <c r="C29" s="997" t="s">
        <v>4370</v>
      </c>
      <c r="D29" s="1107" t="s">
        <v>4371</v>
      </c>
      <c r="E29" s="1110" t="s">
        <v>4372</v>
      </c>
      <c r="F29" s="1075">
        <v>50</v>
      </c>
      <c r="G29" s="997">
        <v>50</v>
      </c>
      <c r="H29" s="1077" t="s">
        <v>3880</v>
      </c>
      <c r="I29" s="1044"/>
      <c r="J29" s="1044"/>
      <c r="K29" s="1044"/>
      <c r="L29" s="1044"/>
      <c r="M29" s="1044"/>
      <c r="N29" s="1044"/>
      <c r="O29" s="1044"/>
      <c r="P29" s="1044"/>
      <c r="Q29" s="1044"/>
    </row>
    <row r="30" spans="1:26" s="496" customFormat="1" ht="25.5">
      <c r="A30" s="997" t="s">
        <v>4373</v>
      </c>
      <c r="B30" s="997" t="s">
        <v>3297</v>
      </c>
      <c r="C30" s="997" t="s">
        <v>4374</v>
      </c>
      <c r="D30" s="1107" t="s">
        <v>519</v>
      </c>
      <c r="E30" s="1111" t="s">
        <v>4375</v>
      </c>
      <c r="F30" s="1075">
        <v>200</v>
      </c>
      <c r="G30" s="997">
        <v>200</v>
      </c>
      <c r="H30" s="1109" t="s">
        <v>4373</v>
      </c>
    </row>
    <row r="31" spans="1:26" s="496" customFormat="1">
      <c r="A31" s="997" t="s">
        <v>4376</v>
      </c>
      <c r="B31" s="997" t="s">
        <v>3297</v>
      </c>
      <c r="C31" s="997" t="s">
        <v>4370</v>
      </c>
      <c r="D31" s="1107" t="s">
        <v>4371</v>
      </c>
      <c r="E31" s="1110" t="s">
        <v>4372</v>
      </c>
      <c r="F31" s="1075">
        <v>50</v>
      </c>
      <c r="G31" s="997">
        <v>50</v>
      </c>
      <c r="H31" s="1077" t="s">
        <v>3889</v>
      </c>
    </row>
    <row r="32" spans="1:26" ht="15.75" customHeight="1">
      <c r="A32" s="115"/>
      <c r="B32" s="115"/>
      <c r="C32" s="115"/>
      <c r="D32" s="402"/>
      <c r="E32" s="105"/>
      <c r="F32" s="271"/>
      <c r="G32" s="114"/>
      <c r="H32" s="114"/>
    </row>
    <row r="33" spans="1:8" ht="15.75" customHeight="1">
      <c r="A33" s="115"/>
      <c r="B33" s="115"/>
      <c r="C33" s="115"/>
      <c r="D33" s="402"/>
      <c r="E33" s="105"/>
      <c r="F33" s="271"/>
      <c r="G33" s="114"/>
      <c r="H33" s="114"/>
    </row>
    <row r="34" spans="1:8" ht="15.75" customHeight="1">
      <c r="A34" s="115"/>
      <c r="B34" s="115"/>
      <c r="C34" s="115"/>
      <c r="D34" s="402"/>
      <c r="E34" s="105"/>
      <c r="F34" s="271"/>
      <c r="G34" s="114"/>
      <c r="H34" s="114"/>
    </row>
    <row r="35" spans="1:8" ht="15.75" customHeight="1">
      <c r="A35" s="115"/>
      <c r="B35" s="115"/>
      <c r="C35" s="115"/>
      <c r="D35" s="402"/>
      <c r="E35" s="105"/>
      <c r="F35" s="271"/>
      <c r="G35" s="114"/>
      <c r="H35" s="114"/>
    </row>
    <row r="36" spans="1:8" ht="15.75" customHeight="1">
      <c r="A36" s="115"/>
      <c r="B36" s="115"/>
      <c r="C36" s="115"/>
      <c r="D36" s="402"/>
      <c r="E36" s="105"/>
      <c r="F36" s="271"/>
      <c r="G36" s="114"/>
      <c r="H36" s="114"/>
    </row>
    <row r="37" spans="1:8" ht="15.75" customHeight="1">
      <c r="A37" s="115"/>
      <c r="B37" s="115"/>
      <c r="C37" s="115"/>
      <c r="D37" s="402"/>
      <c r="E37" s="105"/>
      <c r="F37" s="271"/>
      <c r="G37" s="114"/>
      <c r="H37" s="114"/>
    </row>
    <row r="38" spans="1:8" ht="15.75" customHeight="1">
      <c r="A38" s="115"/>
      <c r="B38" s="115"/>
      <c r="C38" s="115"/>
      <c r="D38" s="402"/>
      <c r="E38" s="105"/>
      <c r="F38" s="271"/>
      <c r="G38" s="114"/>
      <c r="H38" s="114"/>
    </row>
    <row r="39" spans="1:8" ht="15.75" customHeight="1">
      <c r="A39" s="115"/>
      <c r="B39" s="115"/>
      <c r="C39" s="115"/>
      <c r="D39" s="402"/>
      <c r="E39" s="105"/>
      <c r="F39" s="271"/>
      <c r="G39" s="114"/>
      <c r="H39" s="114"/>
    </row>
    <row r="40" spans="1:8" ht="15.75" customHeight="1">
      <c r="A40" s="115"/>
      <c r="B40" s="115"/>
      <c r="C40" s="115"/>
      <c r="D40" s="402"/>
      <c r="E40" s="105"/>
      <c r="F40" s="271"/>
      <c r="G40" s="114"/>
      <c r="H40" s="114"/>
    </row>
    <row r="41" spans="1:8" ht="15.75" customHeight="1">
      <c r="A41" s="115"/>
      <c r="B41" s="115"/>
      <c r="C41" s="115"/>
      <c r="D41" s="402"/>
      <c r="E41" s="105"/>
      <c r="F41" s="271"/>
      <c r="G41" s="114"/>
      <c r="H41" s="114"/>
    </row>
    <row r="42" spans="1:8" ht="15.75" customHeight="1">
      <c r="A42" s="115"/>
      <c r="B42" s="115"/>
      <c r="C42" s="115"/>
      <c r="D42" s="402"/>
      <c r="E42" s="105"/>
      <c r="F42" s="271"/>
      <c r="G42" s="114"/>
      <c r="H42" s="114"/>
    </row>
    <row r="43" spans="1:8" ht="15.75" customHeight="1">
      <c r="A43" s="115"/>
      <c r="B43" s="115"/>
      <c r="C43" s="115"/>
      <c r="D43" s="402"/>
      <c r="E43" s="105"/>
      <c r="F43" s="271"/>
      <c r="G43" s="114"/>
      <c r="H43" s="114"/>
    </row>
    <row r="44" spans="1:8" ht="15.75" customHeight="1">
      <c r="A44" s="115"/>
      <c r="B44" s="115"/>
      <c r="C44" s="115"/>
      <c r="D44" s="402"/>
      <c r="E44" s="105"/>
      <c r="F44" s="271"/>
      <c r="G44" s="114"/>
      <c r="H44" s="114"/>
    </row>
    <row r="45" spans="1:8" ht="15.75" customHeight="1">
      <c r="A45" s="115"/>
      <c r="B45" s="115"/>
      <c r="C45" s="115"/>
      <c r="D45" s="402"/>
      <c r="E45" s="105"/>
      <c r="F45" s="271"/>
      <c r="G45" s="114"/>
      <c r="H45" s="114"/>
    </row>
    <row r="46" spans="1:8" ht="15.75" customHeight="1">
      <c r="A46" s="115"/>
      <c r="B46" s="115"/>
      <c r="C46" s="115"/>
      <c r="D46" s="402"/>
      <c r="E46" s="105"/>
      <c r="F46" s="271"/>
      <c r="G46" s="114"/>
      <c r="H46" s="114"/>
    </row>
    <row r="47" spans="1:8" ht="15.75" customHeight="1">
      <c r="A47" s="115"/>
      <c r="B47" s="115"/>
      <c r="C47" s="115"/>
      <c r="D47" s="402"/>
      <c r="E47" s="105"/>
      <c r="F47" s="271"/>
      <c r="G47" s="114"/>
      <c r="H47" s="114"/>
    </row>
    <row r="48" spans="1:8" ht="15.75" customHeight="1">
      <c r="A48" s="115"/>
      <c r="B48" s="115"/>
      <c r="C48" s="115"/>
      <c r="D48" s="402"/>
      <c r="E48" s="105"/>
      <c r="F48" s="271"/>
      <c r="G48" s="114"/>
      <c r="H48" s="114"/>
    </row>
    <row r="49" spans="1:8" ht="15.75" customHeight="1">
      <c r="A49" s="115"/>
      <c r="B49" s="115"/>
      <c r="C49" s="115"/>
      <c r="D49" s="402"/>
      <c r="E49" s="105"/>
      <c r="F49" s="271"/>
      <c r="G49" s="114"/>
      <c r="H49" s="114"/>
    </row>
    <row r="50" spans="1:8" ht="15.75" customHeight="1">
      <c r="A50" s="115"/>
      <c r="B50" s="115"/>
      <c r="C50" s="115"/>
      <c r="D50" s="402"/>
      <c r="E50" s="105"/>
      <c r="F50" s="271"/>
      <c r="G50" s="114"/>
      <c r="H50" s="114"/>
    </row>
    <row r="51" spans="1:8" ht="15.75" customHeight="1">
      <c r="A51" s="115"/>
      <c r="B51" s="115"/>
      <c r="C51" s="115"/>
      <c r="D51" s="402"/>
      <c r="E51" s="105"/>
      <c r="F51" s="271"/>
      <c r="G51" s="114"/>
      <c r="H51" s="114"/>
    </row>
    <row r="52" spans="1:8" ht="15.75" customHeight="1">
      <c r="A52" s="115"/>
      <c r="B52" s="115"/>
      <c r="C52" s="115"/>
      <c r="D52" s="402"/>
      <c r="E52" s="105"/>
      <c r="F52" s="271"/>
      <c r="G52" s="114"/>
      <c r="H52" s="114"/>
    </row>
    <row r="53" spans="1:8" ht="15.75" customHeight="1">
      <c r="A53" s="115"/>
      <c r="B53" s="115"/>
      <c r="C53" s="115"/>
      <c r="D53" s="402"/>
      <c r="E53" s="105"/>
      <c r="F53" s="271"/>
      <c r="G53" s="114"/>
      <c r="H53" s="114"/>
    </row>
    <row r="54" spans="1:8" ht="15.75" customHeight="1">
      <c r="A54" s="115"/>
      <c r="B54" s="115"/>
      <c r="C54" s="115"/>
      <c r="D54" s="402"/>
      <c r="E54" s="105"/>
      <c r="F54" s="271"/>
      <c r="G54" s="114"/>
      <c r="H54" s="114"/>
    </row>
    <row r="55" spans="1:8" ht="15.75" customHeight="1">
      <c r="A55" s="115"/>
      <c r="B55" s="115"/>
      <c r="C55" s="115"/>
      <c r="D55" s="402"/>
      <c r="E55" s="105"/>
      <c r="F55" s="271"/>
      <c r="G55" s="114"/>
      <c r="H55" s="114"/>
    </row>
    <row r="56" spans="1:8" ht="15.75" customHeight="1">
      <c r="A56" s="115"/>
      <c r="B56" s="115"/>
      <c r="C56" s="115"/>
      <c r="D56" s="402"/>
      <c r="E56" s="105"/>
      <c r="F56" s="271"/>
      <c r="G56" s="114"/>
      <c r="H56" s="114"/>
    </row>
    <row r="57" spans="1:8" ht="15.75" customHeight="1">
      <c r="A57" s="115"/>
      <c r="B57" s="115"/>
      <c r="C57" s="115"/>
      <c r="D57" s="402"/>
      <c r="E57" s="105"/>
      <c r="F57" s="271"/>
      <c r="G57" s="114"/>
      <c r="H57" s="114"/>
    </row>
    <row r="58" spans="1:8" ht="15.75" customHeight="1">
      <c r="A58" s="115"/>
      <c r="B58" s="115"/>
      <c r="C58" s="115"/>
      <c r="D58" s="402"/>
      <c r="E58" s="105"/>
      <c r="F58" s="271"/>
      <c r="G58" s="114"/>
      <c r="H58" s="114"/>
    </row>
    <row r="59" spans="1:8" ht="15.75" customHeight="1">
      <c r="A59" s="115"/>
      <c r="B59" s="115"/>
      <c r="C59" s="115"/>
      <c r="D59" s="402"/>
      <c r="E59" s="105"/>
      <c r="F59" s="271"/>
      <c r="G59" s="114"/>
      <c r="H59" s="114"/>
    </row>
    <row r="60" spans="1:8" ht="15.75" customHeight="1">
      <c r="A60" s="115"/>
      <c r="B60" s="115"/>
      <c r="C60" s="115"/>
      <c r="D60" s="402"/>
      <c r="E60" s="105"/>
      <c r="F60" s="271"/>
      <c r="G60" s="114"/>
      <c r="H60" s="114"/>
    </row>
    <row r="61" spans="1:8" ht="15.75" customHeight="1">
      <c r="A61" s="115"/>
      <c r="B61" s="115"/>
      <c r="C61" s="115"/>
      <c r="D61" s="402"/>
      <c r="E61" s="105"/>
      <c r="F61" s="271"/>
      <c r="G61" s="114"/>
      <c r="H61" s="114"/>
    </row>
    <row r="62" spans="1:8" ht="15.75" customHeight="1">
      <c r="A62" s="115"/>
      <c r="B62" s="115"/>
      <c r="C62" s="115"/>
      <c r="D62" s="402"/>
      <c r="E62" s="105"/>
      <c r="F62" s="271"/>
      <c r="G62" s="114"/>
      <c r="H62" s="114"/>
    </row>
    <row r="63" spans="1:8" ht="15.75" customHeight="1">
      <c r="A63" s="115"/>
      <c r="B63" s="115"/>
      <c r="C63" s="115"/>
      <c r="D63" s="402"/>
      <c r="E63" s="105"/>
      <c r="F63" s="271"/>
      <c r="G63" s="114"/>
      <c r="H63" s="114"/>
    </row>
    <row r="64" spans="1:8" ht="15.75" customHeight="1">
      <c r="A64" s="115"/>
      <c r="B64" s="115"/>
      <c r="C64" s="115"/>
      <c r="D64" s="402"/>
      <c r="E64" s="105"/>
      <c r="F64" s="271"/>
      <c r="G64" s="114"/>
      <c r="H64" s="114"/>
    </row>
    <row r="65" spans="1:8" ht="15.75" customHeight="1">
      <c r="A65" s="115"/>
      <c r="B65" s="115"/>
      <c r="C65" s="115"/>
      <c r="D65" s="402"/>
      <c r="E65" s="112"/>
      <c r="F65" s="112"/>
      <c r="G65" s="114"/>
      <c r="H65" s="114"/>
    </row>
    <row r="66" spans="1:8" ht="15.75" customHeight="1">
      <c r="A66" s="403"/>
      <c r="B66" s="403"/>
      <c r="C66" s="379"/>
      <c r="D66" s="404"/>
      <c r="E66" s="405"/>
      <c r="F66" s="112"/>
      <c r="G66" s="114"/>
      <c r="H66" s="114"/>
    </row>
    <row r="67" spans="1:8" ht="15.75" customHeight="1">
      <c r="A67" s="115"/>
      <c r="B67" s="115"/>
      <c r="C67" s="115"/>
      <c r="D67" s="402"/>
      <c r="E67" s="112"/>
      <c r="F67" s="112"/>
      <c r="G67" s="114"/>
      <c r="H67" s="114"/>
    </row>
    <row r="68" spans="1:8" ht="15.75" customHeight="1">
      <c r="A68" s="115"/>
      <c r="B68" s="112"/>
      <c r="C68" s="115"/>
      <c r="D68" s="118"/>
      <c r="E68" s="112"/>
      <c r="F68" s="113"/>
      <c r="G68" s="114"/>
      <c r="H68" s="114"/>
    </row>
    <row r="69" spans="1:8" ht="15.75" customHeight="1">
      <c r="A69" s="115"/>
      <c r="B69" s="112"/>
      <c r="C69" s="115"/>
      <c r="D69" s="118"/>
      <c r="E69" s="112"/>
      <c r="F69" s="113"/>
      <c r="G69" s="114"/>
      <c r="H69" s="114"/>
    </row>
    <row r="70" spans="1:8" ht="15.75" customHeight="1">
      <c r="A70" s="119" t="s">
        <v>83</v>
      </c>
      <c r="B70" s="30"/>
      <c r="C70" s="30"/>
      <c r="D70" s="30"/>
      <c r="E70" s="30"/>
      <c r="F70" s="34"/>
      <c r="G70" s="375">
        <f>SUM(G10:G69)</f>
        <v>1950</v>
      </c>
    </row>
    <row r="71" spans="1:8" ht="15.75" customHeight="1">
      <c r="A71" s="29"/>
      <c r="B71" s="30"/>
      <c r="C71" s="30"/>
      <c r="D71" s="30"/>
      <c r="E71" s="30"/>
      <c r="F71" s="30"/>
      <c r="G71" s="1"/>
    </row>
    <row r="72" spans="1:8" ht="15.75" customHeight="1">
      <c r="A72" s="1246" t="s">
        <v>187</v>
      </c>
      <c r="B72" s="1234"/>
      <c r="C72" s="1234"/>
      <c r="D72" s="1234"/>
      <c r="E72" s="1234"/>
      <c r="F72" s="1234"/>
      <c r="G72" s="1235"/>
    </row>
    <row r="73" spans="1:8" ht="15.75" customHeight="1">
      <c r="A73" s="29"/>
      <c r="B73" s="30"/>
      <c r="C73" s="30"/>
      <c r="D73" s="30"/>
      <c r="E73" s="1"/>
    </row>
    <row r="74" spans="1:8" ht="15.75" customHeight="1">
      <c r="A74" s="29"/>
      <c r="B74" s="30"/>
      <c r="C74" s="30"/>
      <c r="D74" s="30"/>
      <c r="E74" s="1"/>
    </row>
    <row r="75" spans="1:8" ht="15.75" customHeight="1">
      <c r="A75" s="29"/>
      <c r="B75" s="30"/>
      <c r="C75" s="30"/>
      <c r="D75" s="30"/>
      <c r="E75" s="1"/>
    </row>
    <row r="76" spans="1:8" ht="15.75" customHeight="1">
      <c r="A76" s="29"/>
      <c r="B76" s="30"/>
      <c r="C76" s="30"/>
      <c r="D76" s="30"/>
      <c r="E76" s="1"/>
    </row>
    <row r="77" spans="1:8" ht="15.75" customHeight="1">
      <c r="A77" s="29"/>
      <c r="B77" s="30"/>
      <c r="C77" s="30"/>
      <c r="D77" s="30"/>
      <c r="E77" s="1"/>
    </row>
    <row r="78" spans="1:8" ht="15.75" customHeight="1">
      <c r="A78" s="29"/>
      <c r="B78" s="30"/>
      <c r="C78" s="30"/>
      <c r="D78" s="30"/>
      <c r="E78" s="1"/>
    </row>
    <row r="79" spans="1:8" ht="15.75" customHeight="1">
      <c r="A79" s="29"/>
      <c r="B79" s="30"/>
      <c r="C79" s="30"/>
      <c r="D79" s="30"/>
      <c r="E79" s="1"/>
    </row>
    <row r="80" spans="1:8" ht="15.75" customHeight="1">
      <c r="A80" s="29"/>
      <c r="B80" s="30"/>
      <c r="C80" s="30"/>
      <c r="D80" s="30"/>
      <c r="E80" s="1"/>
    </row>
    <row r="81" spans="1:5" ht="15.75" customHeight="1">
      <c r="A81" s="29"/>
      <c r="B81" s="30"/>
      <c r="C81" s="30"/>
      <c r="D81" s="30"/>
      <c r="E81" s="1"/>
    </row>
    <row r="82" spans="1:5" ht="15.75" customHeight="1">
      <c r="A82" s="29"/>
      <c r="B82" s="30"/>
      <c r="C82" s="30"/>
      <c r="D82" s="30"/>
      <c r="E82" s="1"/>
    </row>
    <row r="83" spans="1:5" ht="15.75" customHeight="1">
      <c r="A83" s="29"/>
      <c r="B83" s="30"/>
      <c r="C83" s="30"/>
      <c r="D83" s="30"/>
      <c r="E83" s="1"/>
    </row>
    <row r="84" spans="1:5" ht="15.75" customHeight="1">
      <c r="A84" s="29"/>
      <c r="B84" s="30"/>
      <c r="C84" s="30"/>
      <c r="D84" s="30"/>
      <c r="E84" s="1"/>
    </row>
    <row r="85" spans="1:5" ht="15.75" customHeight="1">
      <c r="A85" s="29"/>
      <c r="B85" s="30"/>
      <c r="C85" s="30"/>
      <c r="D85" s="30"/>
      <c r="E85" s="1"/>
    </row>
    <row r="86" spans="1:5" ht="15.75" customHeight="1">
      <c r="A86" s="29"/>
      <c r="B86" s="30"/>
      <c r="C86" s="30"/>
      <c r="D86" s="30"/>
      <c r="E86" s="1"/>
    </row>
    <row r="87" spans="1:5" ht="15.75" customHeight="1">
      <c r="A87" s="29"/>
      <c r="B87" s="30"/>
      <c r="C87" s="30"/>
      <c r="D87" s="30"/>
      <c r="E87" s="1"/>
    </row>
    <row r="88" spans="1:5" ht="15.75" customHeight="1">
      <c r="A88" s="29"/>
      <c r="B88" s="30"/>
      <c r="C88" s="30"/>
      <c r="D88" s="30"/>
      <c r="E88" s="1"/>
    </row>
    <row r="89" spans="1:5" ht="15.75" customHeight="1">
      <c r="A89" s="29"/>
      <c r="B89" s="30"/>
      <c r="C89" s="30"/>
      <c r="D89" s="30"/>
      <c r="E89" s="1"/>
    </row>
    <row r="90" spans="1:5" ht="15.75" customHeight="1">
      <c r="A90" s="29"/>
      <c r="B90" s="30"/>
      <c r="C90" s="30"/>
      <c r="D90" s="30"/>
      <c r="E90" s="1"/>
    </row>
    <row r="91" spans="1:5" ht="15.75" customHeight="1">
      <c r="A91" s="29"/>
      <c r="B91" s="30"/>
      <c r="C91" s="30"/>
      <c r="D91" s="30"/>
      <c r="E91" s="1"/>
    </row>
    <row r="92" spans="1:5" ht="15.75" customHeight="1">
      <c r="A92" s="29"/>
      <c r="B92" s="30"/>
      <c r="C92" s="30"/>
      <c r="D92" s="30"/>
      <c r="E92" s="1"/>
    </row>
    <row r="93" spans="1:5" ht="15.75" customHeight="1">
      <c r="A93" s="29"/>
      <c r="B93" s="30"/>
      <c r="C93" s="30"/>
      <c r="D93" s="30"/>
      <c r="E93" s="1"/>
    </row>
    <row r="94" spans="1:5" ht="15.75" customHeight="1">
      <c r="A94" s="29"/>
      <c r="B94" s="30"/>
      <c r="C94" s="30"/>
      <c r="D94" s="30"/>
      <c r="E94" s="1"/>
    </row>
    <row r="95" spans="1:5" ht="15.75" customHeight="1">
      <c r="A95" s="29"/>
      <c r="B95" s="30"/>
      <c r="C95" s="30"/>
      <c r="D95" s="30"/>
      <c r="E95" s="1"/>
    </row>
    <row r="96" spans="1:5" ht="15.75" customHeight="1">
      <c r="A96" s="29"/>
      <c r="B96" s="30"/>
      <c r="C96" s="30"/>
      <c r="D96" s="30"/>
      <c r="E96" s="1"/>
    </row>
    <row r="97" spans="1:5" ht="15.75" customHeight="1">
      <c r="A97" s="29"/>
      <c r="B97" s="30"/>
      <c r="C97" s="30"/>
      <c r="D97" s="30"/>
      <c r="E97" s="1"/>
    </row>
    <row r="98" spans="1:5" ht="15.75" customHeight="1">
      <c r="A98" s="29"/>
      <c r="B98" s="30"/>
      <c r="C98" s="30"/>
      <c r="D98" s="30"/>
      <c r="E98" s="1"/>
    </row>
    <row r="99" spans="1:5" ht="15.75" customHeight="1">
      <c r="A99" s="29"/>
      <c r="B99" s="30"/>
      <c r="C99" s="30"/>
      <c r="D99" s="30"/>
      <c r="E99" s="1"/>
    </row>
    <row r="100" spans="1:5" ht="15.75" customHeight="1">
      <c r="A100" s="29"/>
      <c r="B100" s="30"/>
      <c r="C100" s="30"/>
      <c r="D100" s="30"/>
      <c r="E100" s="1"/>
    </row>
    <row r="101" spans="1:5" ht="15.75" customHeight="1">
      <c r="A101" s="29"/>
      <c r="B101" s="30"/>
      <c r="C101" s="30"/>
      <c r="D101" s="30"/>
      <c r="E101" s="1"/>
    </row>
    <row r="102" spans="1:5" ht="15.75" customHeight="1">
      <c r="A102" s="29"/>
      <c r="B102" s="30"/>
      <c r="C102" s="30"/>
      <c r="D102" s="30"/>
      <c r="E102" s="1"/>
    </row>
    <row r="103" spans="1:5" ht="15.75" customHeight="1">
      <c r="A103" s="29"/>
      <c r="B103" s="30"/>
      <c r="C103" s="30"/>
      <c r="D103" s="30"/>
      <c r="E103" s="1"/>
    </row>
    <row r="104" spans="1:5" ht="15.75" customHeight="1">
      <c r="A104" s="29"/>
      <c r="B104" s="30"/>
      <c r="C104" s="30"/>
      <c r="D104" s="30"/>
      <c r="E104" s="1"/>
    </row>
    <row r="105" spans="1:5" ht="15.75" customHeight="1">
      <c r="A105" s="29"/>
      <c r="B105" s="30"/>
      <c r="C105" s="30"/>
      <c r="D105" s="30"/>
      <c r="E105" s="1"/>
    </row>
    <row r="106" spans="1:5" ht="15.75" customHeight="1">
      <c r="A106" s="29"/>
      <c r="B106" s="30"/>
      <c r="C106" s="30"/>
      <c r="D106" s="30"/>
      <c r="E106" s="1"/>
    </row>
    <row r="107" spans="1:5" ht="15.75" customHeight="1">
      <c r="A107" s="29"/>
      <c r="B107" s="30"/>
      <c r="C107" s="30"/>
      <c r="D107" s="30"/>
      <c r="E107" s="1"/>
    </row>
    <row r="108" spans="1:5" ht="15.75" customHeight="1">
      <c r="A108" s="29"/>
      <c r="B108" s="30"/>
      <c r="C108" s="30"/>
      <c r="D108" s="30"/>
      <c r="E108" s="1"/>
    </row>
    <row r="109" spans="1:5" ht="15.75" customHeight="1">
      <c r="A109" s="29"/>
      <c r="B109" s="30"/>
      <c r="C109" s="30"/>
      <c r="D109" s="30"/>
      <c r="E109" s="1"/>
    </row>
    <row r="110" spans="1:5" ht="15.75" customHeight="1">
      <c r="A110" s="29"/>
      <c r="B110" s="30"/>
      <c r="C110" s="30"/>
      <c r="D110" s="30"/>
      <c r="E110" s="1"/>
    </row>
    <row r="111" spans="1:5" ht="15.75" customHeight="1">
      <c r="A111" s="29"/>
      <c r="B111" s="30"/>
      <c r="C111" s="30"/>
      <c r="D111" s="30"/>
      <c r="E111" s="1"/>
    </row>
    <row r="112" spans="1:5" ht="15.75" customHeight="1">
      <c r="A112" s="29"/>
      <c r="B112" s="30"/>
      <c r="C112" s="30"/>
      <c r="D112" s="30"/>
      <c r="E112" s="1"/>
    </row>
    <row r="113" spans="1:5" ht="15.75" customHeight="1">
      <c r="A113" s="29"/>
      <c r="B113" s="30"/>
      <c r="C113" s="30"/>
      <c r="D113" s="30"/>
      <c r="E113" s="1"/>
    </row>
    <row r="114" spans="1:5" ht="15.75" customHeight="1">
      <c r="A114" s="29"/>
      <c r="B114" s="30"/>
      <c r="C114" s="30"/>
      <c r="D114" s="30"/>
      <c r="E114" s="1"/>
    </row>
    <row r="115" spans="1:5" ht="15.75" customHeight="1">
      <c r="A115" s="29"/>
      <c r="B115" s="30"/>
      <c r="C115" s="30"/>
      <c r="D115" s="30"/>
      <c r="E115" s="1"/>
    </row>
    <row r="116" spans="1:5" ht="15.75" customHeight="1">
      <c r="A116" s="29"/>
      <c r="B116" s="30"/>
      <c r="C116" s="30"/>
      <c r="D116" s="30"/>
      <c r="E116" s="1"/>
    </row>
    <row r="117" spans="1:5" ht="15.75" customHeight="1">
      <c r="A117" s="29"/>
      <c r="B117" s="30"/>
      <c r="C117" s="30"/>
      <c r="D117" s="30"/>
      <c r="E117" s="1"/>
    </row>
    <row r="118" spans="1:5" ht="15.75" customHeight="1">
      <c r="A118" s="29"/>
      <c r="B118" s="30"/>
      <c r="C118" s="30"/>
      <c r="D118" s="30"/>
      <c r="E118" s="1"/>
    </row>
    <row r="119" spans="1:5" ht="15.75" customHeight="1">
      <c r="A119" s="29"/>
      <c r="B119" s="30"/>
      <c r="C119" s="30"/>
      <c r="D119" s="30"/>
      <c r="E119" s="1"/>
    </row>
    <row r="120" spans="1:5" ht="15.75" customHeight="1">
      <c r="A120" s="29"/>
      <c r="B120" s="30"/>
      <c r="C120" s="30"/>
      <c r="D120" s="30"/>
      <c r="E120" s="1"/>
    </row>
    <row r="121" spans="1:5" ht="15.75" customHeight="1">
      <c r="A121" s="29"/>
      <c r="B121" s="30"/>
      <c r="C121" s="30"/>
      <c r="D121" s="30"/>
      <c r="E121" s="1"/>
    </row>
    <row r="122" spans="1:5" ht="15.75" customHeight="1">
      <c r="A122" s="29"/>
      <c r="B122" s="30"/>
      <c r="C122" s="30"/>
      <c r="D122" s="30"/>
      <c r="E122" s="1"/>
    </row>
    <row r="123" spans="1:5" ht="15.75" customHeight="1">
      <c r="A123" s="29"/>
      <c r="B123" s="30"/>
      <c r="C123" s="30"/>
      <c r="D123" s="30"/>
      <c r="E123" s="1"/>
    </row>
    <row r="124" spans="1:5" ht="15.75" customHeight="1">
      <c r="A124" s="29"/>
      <c r="B124" s="30"/>
      <c r="C124" s="30"/>
      <c r="D124" s="30"/>
      <c r="E124" s="1"/>
    </row>
    <row r="125" spans="1:5" ht="15.75" customHeight="1">
      <c r="A125" s="29"/>
      <c r="B125" s="30"/>
      <c r="C125" s="30"/>
      <c r="D125" s="30"/>
      <c r="E125" s="1"/>
    </row>
    <row r="126" spans="1:5" ht="15.75" customHeight="1">
      <c r="A126" s="29"/>
      <c r="B126" s="30"/>
      <c r="C126" s="30"/>
      <c r="D126" s="30"/>
      <c r="E126" s="1"/>
    </row>
    <row r="127" spans="1:5" ht="15.75" customHeight="1">
      <c r="A127" s="29"/>
      <c r="B127" s="30"/>
      <c r="C127" s="30"/>
      <c r="D127" s="30"/>
      <c r="E127" s="1"/>
    </row>
    <row r="128" spans="1:5" ht="15.75" customHeight="1">
      <c r="A128" s="29"/>
      <c r="B128" s="30"/>
      <c r="C128" s="30"/>
      <c r="D128" s="30"/>
      <c r="E128" s="1"/>
    </row>
    <row r="129" spans="1:5" ht="15.75" customHeight="1">
      <c r="A129" s="29"/>
      <c r="B129" s="30"/>
      <c r="C129" s="30"/>
      <c r="D129" s="30"/>
      <c r="E129" s="1"/>
    </row>
    <row r="130" spans="1:5" ht="15.75" customHeight="1">
      <c r="A130" s="29"/>
      <c r="B130" s="30"/>
      <c r="C130" s="30"/>
      <c r="D130" s="30"/>
      <c r="E130" s="1"/>
    </row>
    <row r="131" spans="1:5" ht="15.75" customHeight="1">
      <c r="A131" s="29"/>
      <c r="B131" s="30"/>
      <c r="C131" s="30"/>
      <c r="D131" s="30"/>
      <c r="E131" s="1"/>
    </row>
    <row r="132" spans="1:5" ht="15.75" customHeight="1">
      <c r="A132" s="29"/>
      <c r="B132" s="30"/>
      <c r="C132" s="30"/>
      <c r="D132" s="30"/>
      <c r="E132" s="1"/>
    </row>
    <row r="133" spans="1:5" ht="15.75" customHeight="1">
      <c r="A133" s="29"/>
      <c r="B133" s="30"/>
      <c r="C133" s="30"/>
      <c r="D133" s="30"/>
      <c r="E133" s="1"/>
    </row>
    <row r="134" spans="1:5" ht="15.75" customHeight="1">
      <c r="A134" s="29"/>
      <c r="B134" s="30"/>
      <c r="C134" s="30"/>
      <c r="D134" s="30"/>
      <c r="E134" s="1"/>
    </row>
    <row r="135" spans="1:5" ht="15.75" customHeight="1">
      <c r="A135" s="29"/>
      <c r="B135" s="30"/>
      <c r="C135" s="30"/>
      <c r="D135" s="30"/>
      <c r="E135" s="1"/>
    </row>
    <row r="136" spans="1:5" ht="15.75" customHeight="1">
      <c r="A136" s="29"/>
      <c r="B136" s="30"/>
      <c r="C136" s="30"/>
      <c r="D136" s="30"/>
      <c r="E136" s="1"/>
    </row>
    <row r="137" spans="1:5" ht="15.75" customHeight="1">
      <c r="A137" s="29"/>
      <c r="B137" s="30"/>
      <c r="C137" s="30"/>
      <c r="D137" s="30"/>
      <c r="E137" s="1"/>
    </row>
    <row r="138" spans="1:5" ht="15.75" customHeight="1">
      <c r="A138" s="29"/>
      <c r="B138" s="30"/>
      <c r="C138" s="30"/>
      <c r="D138" s="30"/>
      <c r="E138" s="1"/>
    </row>
    <row r="139" spans="1:5" ht="15.75" customHeight="1">
      <c r="A139" s="29"/>
      <c r="B139" s="30"/>
      <c r="C139" s="30"/>
      <c r="D139" s="30"/>
      <c r="E139" s="1"/>
    </row>
    <row r="140" spans="1:5" ht="15.75" customHeight="1">
      <c r="A140" s="29"/>
      <c r="B140" s="30"/>
      <c r="C140" s="30"/>
      <c r="D140" s="30"/>
      <c r="E140" s="1"/>
    </row>
    <row r="141" spans="1:5" ht="15.75" customHeight="1">
      <c r="A141" s="29"/>
      <c r="B141" s="30"/>
      <c r="C141" s="30"/>
      <c r="D141" s="30"/>
      <c r="E141" s="1"/>
    </row>
    <row r="142" spans="1:5" ht="15.75" customHeight="1">
      <c r="A142" s="29"/>
      <c r="B142" s="30"/>
      <c r="C142" s="30"/>
      <c r="D142" s="30"/>
      <c r="E142" s="1"/>
    </row>
    <row r="143" spans="1:5" ht="15.75" customHeight="1">
      <c r="A143" s="29"/>
      <c r="B143" s="30"/>
      <c r="C143" s="30"/>
      <c r="D143" s="30"/>
      <c r="E143" s="1"/>
    </row>
    <row r="144" spans="1:5" ht="15.75" customHeight="1">
      <c r="A144" s="29"/>
      <c r="B144" s="30"/>
      <c r="C144" s="30"/>
      <c r="D144" s="30"/>
      <c r="E144" s="1"/>
    </row>
    <row r="145" spans="1:5" ht="15.75" customHeight="1">
      <c r="A145" s="29"/>
      <c r="B145" s="30"/>
      <c r="C145" s="30"/>
      <c r="D145" s="30"/>
      <c r="E145" s="1"/>
    </row>
    <row r="146" spans="1:5" ht="15.75" customHeight="1">
      <c r="A146" s="29"/>
      <c r="B146" s="30"/>
      <c r="C146" s="30"/>
      <c r="D146" s="30"/>
      <c r="E146" s="1"/>
    </row>
    <row r="147" spans="1:5" ht="15.75" customHeight="1">
      <c r="A147" s="29"/>
      <c r="B147" s="30"/>
      <c r="C147" s="30"/>
      <c r="D147" s="30"/>
      <c r="E147" s="1"/>
    </row>
    <row r="148" spans="1:5" ht="15.75" customHeight="1">
      <c r="A148" s="29"/>
      <c r="B148" s="30"/>
      <c r="C148" s="30"/>
      <c r="D148" s="30"/>
      <c r="E148" s="1"/>
    </row>
    <row r="149" spans="1:5" ht="15.75" customHeight="1">
      <c r="A149" s="29"/>
      <c r="B149" s="30"/>
      <c r="C149" s="30"/>
      <c r="D149" s="30"/>
      <c r="E149" s="1"/>
    </row>
    <row r="150" spans="1:5" ht="15.75" customHeight="1">
      <c r="A150" s="29"/>
      <c r="B150" s="30"/>
      <c r="C150" s="30"/>
      <c r="D150" s="30"/>
      <c r="E150" s="1"/>
    </row>
    <row r="151" spans="1:5" ht="15.75" customHeight="1">
      <c r="A151" s="29"/>
      <c r="B151" s="30"/>
      <c r="C151" s="30"/>
      <c r="D151" s="30"/>
      <c r="E151" s="1"/>
    </row>
    <row r="152" spans="1:5" ht="15.75" customHeight="1">
      <c r="A152" s="29"/>
      <c r="B152" s="30"/>
      <c r="C152" s="30"/>
      <c r="D152" s="30"/>
      <c r="E152" s="1"/>
    </row>
    <row r="153" spans="1:5" ht="15.75" customHeight="1">
      <c r="A153" s="29"/>
      <c r="B153" s="30"/>
      <c r="C153" s="30"/>
      <c r="D153" s="30"/>
      <c r="E153" s="1"/>
    </row>
    <row r="154" spans="1:5" ht="15.75" customHeight="1">
      <c r="A154" s="29"/>
      <c r="B154" s="30"/>
      <c r="C154" s="30"/>
      <c r="D154" s="30"/>
      <c r="E154" s="1"/>
    </row>
    <row r="155" spans="1:5" ht="15.75" customHeight="1">
      <c r="A155" s="29"/>
      <c r="B155" s="30"/>
      <c r="C155" s="30"/>
      <c r="D155" s="30"/>
      <c r="E155" s="1"/>
    </row>
    <row r="156" spans="1:5" ht="15.75" customHeight="1">
      <c r="A156" s="29"/>
      <c r="B156" s="30"/>
      <c r="C156" s="30"/>
      <c r="D156" s="30"/>
      <c r="E156" s="1"/>
    </row>
    <row r="157" spans="1:5" ht="15.75" customHeight="1">
      <c r="A157" s="29"/>
      <c r="B157" s="30"/>
      <c r="C157" s="30"/>
      <c r="D157" s="30"/>
      <c r="E157" s="1"/>
    </row>
    <row r="158" spans="1:5" ht="15.75" customHeight="1">
      <c r="A158" s="29"/>
      <c r="B158" s="30"/>
      <c r="C158" s="30"/>
      <c r="D158" s="30"/>
      <c r="E158" s="1"/>
    </row>
    <row r="159" spans="1:5" ht="15.75" customHeight="1">
      <c r="A159" s="29"/>
      <c r="B159" s="30"/>
      <c r="C159" s="30"/>
      <c r="D159" s="30"/>
      <c r="E159" s="1"/>
    </row>
    <row r="160" spans="1:5" ht="15.75" customHeight="1">
      <c r="A160" s="29"/>
      <c r="B160" s="30"/>
      <c r="C160" s="30"/>
      <c r="D160" s="30"/>
      <c r="E160" s="1"/>
    </row>
    <row r="161" spans="1:5" ht="15.75" customHeight="1">
      <c r="A161" s="29"/>
      <c r="B161" s="30"/>
      <c r="C161" s="30"/>
      <c r="D161" s="30"/>
      <c r="E161" s="1"/>
    </row>
    <row r="162" spans="1:5" ht="15.75" customHeight="1">
      <c r="A162" s="29"/>
      <c r="B162" s="30"/>
      <c r="C162" s="30"/>
      <c r="D162" s="30"/>
      <c r="E162" s="1"/>
    </row>
    <row r="163" spans="1:5" ht="15.75" customHeight="1">
      <c r="A163" s="29"/>
      <c r="B163" s="30"/>
      <c r="C163" s="30"/>
      <c r="D163" s="30"/>
      <c r="E163" s="1"/>
    </row>
    <row r="164" spans="1:5" ht="15.75" customHeight="1">
      <c r="A164" s="29"/>
      <c r="B164" s="30"/>
      <c r="C164" s="30"/>
      <c r="D164" s="30"/>
      <c r="E164" s="1"/>
    </row>
    <row r="165" spans="1:5" ht="15.75" customHeight="1">
      <c r="A165" s="29"/>
      <c r="B165" s="30"/>
      <c r="C165" s="30"/>
      <c r="D165" s="30"/>
      <c r="E165" s="1"/>
    </row>
    <row r="166" spans="1:5" ht="15.75" customHeight="1">
      <c r="A166" s="29"/>
      <c r="B166" s="30"/>
      <c r="C166" s="30"/>
      <c r="D166" s="30"/>
      <c r="E166" s="1"/>
    </row>
    <row r="167" spans="1:5" ht="15.75" customHeight="1">
      <c r="A167" s="29"/>
      <c r="B167" s="30"/>
      <c r="C167" s="30"/>
      <c r="D167" s="30"/>
      <c r="E167" s="1"/>
    </row>
    <row r="168" spans="1:5" ht="15.75" customHeight="1">
      <c r="A168" s="29"/>
      <c r="B168" s="30"/>
      <c r="C168" s="30"/>
      <c r="D168" s="30"/>
      <c r="E168" s="1"/>
    </row>
    <row r="169" spans="1:5" ht="15.75" customHeight="1">
      <c r="A169" s="29"/>
      <c r="B169" s="30"/>
      <c r="C169" s="30"/>
      <c r="D169" s="30"/>
      <c r="E169" s="1"/>
    </row>
    <row r="170" spans="1:5" ht="15.75" customHeight="1">
      <c r="A170" s="29"/>
      <c r="B170" s="30"/>
      <c r="C170" s="30"/>
      <c r="D170" s="30"/>
      <c r="E170" s="1"/>
    </row>
    <row r="171" spans="1:5" ht="15.75" customHeight="1">
      <c r="A171" s="29"/>
      <c r="B171" s="30"/>
      <c r="C171" s="30"/>
      <c r="D171" s="30"/>
      <c r="E171" s="1"/>
    </row>
    <row r="172" spans="1:5" ht="15.75" customHeight="1">
      <c r="A172" s="29"/>
      <c r="B172" s="30"/>
      <c r="C172" s="30"/>
      <c r="D172" s="30"/>
      <c r="E172" s="1"/>
    </row>
    <row r="173" spans="1:5" ht="15.75" customHeight="1">
      <c r="A173" s="29"/>
      <c r="B173" s="30"/>
      <c r="C173" s="30"/>
      <c r="D173" s="30"/>
      <c r="E173" s="1"/>
    </row>
    <row r="174" spans="1:5" ht="15.75" customHeight="1">
      <c r="A174" s="29"/>
      <c r="B174" s="30"/>
      <c r="C174" s="30"/>
      <c r="D174" s="30"/>
      <c r="E174" s="1"/>
    </row>
    <row r="175" spans="1:5" ht="15.75" customHeight="1">
      <c r="A175" s="29"/>
      <c r="B175" s="30"/>
      <c r="C175" s="30"/>
      <c r="D175" s="30"/>
      <c r="E175" s="1"/>
    </row>
    <row r="176" spans="1:5" ht="15.75" customHeight="1">
      <c r="A176" s="29"/>
      <c r="B176" s="30"/>
      <c r="C176" s="30"/>
      <c r="D176" s="30"/>
      <c r="E176" s="1"/>
    </row>
    <row r="177" spans="1:5" ht="15.75" customHeight="1">
      <c r="A177" s="29"/>
      <c r="B177" s="30"/>
      <c r="C177" s="30"/>
      <c r="D177" s="30"/>
      <c r="E177" s="1"/>
    </row>
    <row r="178" spans="1:5" ht="15.75" customHeight="1">
      <c r="A178" s="29"/>
      <c r="B178" s="30"/>
      <c r="C178" s="30"/>
      <c r="D178" s="30"/>
      <c r="E178" s="1"/>
    </row>
    <row r="179" spans="1:5" ht="15.75" customHeight="1">
      <c r="A179" s="29"/>
      <c r="B179" s="30"/>
      <c r="C179" s="30"/>
      <c r="D179" s="30"/>
      <c r="E179" s="1"/>
    </row>
    <row r="180" spans="1:5" ht="15.75" customHeight="1">
      <c r="A180" s="29"/>
      <c r="B180" s="30"/>
      <c r="C180" s="30"/>
      <c r="D180" s="30"/>
      <c r="E180" s="1"/>
    </row>
    <row r="181" spans="1:5" ht="15.75" customHeight="1">
      <c r="A181" s="29"/>
      <c r="B181" s="30"/>
      <c r="C181" s="30"/>
      <c r="D181" s="30"/>
      <c r="E181" s="1"/>
    </row>
    <row r="182" spans="1:5" ht="15.75" customHeight="1">
      <c r="A182" s="29"/>
      <c r="B182" s="30"/>
      <c r="C182" s="30"/>
      <c r="D182" s="30"/>
      <c r="E182" s="1"/>
    </row>
    <row r="183" spans="1:5" ht="15.75" customHeight="1">
      <c r="A183" s="29"/>
      <c r="B183" s="30"/>
      <c r="C183" s="30"/>
      <c r="D183" s="30"/>
      <c r="E183" s="1"/>
    </row>
    <row r="184" spans="1:5" ht="15.75" customHeight="1">
      <c r="A184" s="29"/>
      <c r="B184" s="30"/>
      <c r="C184" s="30"/>
      <c r="D184" s="30"/>
      <c r="E184" s="1"/>
    </row>
    <row r="185" spans="1:5" ht="15.75" customHeight="1">
      <c r="A185" s="29"/>
      <c r="B185" s="30"/>
      <c r="C185" s="30"/>
      <c r="D185" s="30"/>
      <c r="E185" s="1"/>
    </row>
    <row r="186" spans="1:5" ht="15.75" customHeight="1">
      <c r="A186" s="29"/>
      <c r="B186" s="30"/>
      <c r="C186" s="30"/>
      <c r="D186" s="30"/>
      <c r="E186" s="1"/>
    </row>
    <row r="187" spans="1:5" ht="15.75" customHeight="1">
      <c r="A187" s="29"/>
      <c r="B187" s="30"/>
      <c r="C187" s="30"/>
      <c r="D187" s="30"/>
      <c r="E187" s="1"/>
    </row>
    <row r="188" spans="1:5" ht="15.75" customHeight="1">
      <c r="A188" s="29"/>
      <c r="B188" s="30"/>
      <c r="C188" s="30"/>
      <c r="D188" s="30"/>
      <c r="E188" s="1"/>
    </row>
    <row r="189" spans="1:5" ht="15.75" customHeight="1">
      <c r="A189" s="29"/>
      <c r="B189" s="30"/>
      <c r="C189" s="30"/>
      <c r="D189" s="30"/>
      <c r="E189" s="1"/>
    </row>
    <row r="190" spans="1:5" ht="15.75" customHeight="1">
      <c r="A190" s="29"/>
      <c r="B190" s="30"/>
      <c r="C190" s="30"/>
      <c r="D190" s="30"/>
      <c r="E190" s="1"/>
    </row>
    <row r="191" spans="1:5" ht="15.75" customHeight="1">
      <c r="A191" s="29"/>
      <c r="B191" s="30"/>
      <c r="C191" s="30"/>
      <c r="D191" s="30"/>
      <c r="E191" s="1"/>
    </row>
    <row r="192" spans="1:5" ht="15.75" customHeight="1">
      <c r="A192" s="29"/>
      <c r="B192" s="30"/>
      <c r="C192" s="30"/>
      <c r="D192" s="30"/>
      <c r="E192" s="1"/>
    </row>
    <row r="193" spans="1:5" ht="15.75" customHeight="1">
      <c r="A193" s="29"/>
      <c r="B193" s="30"/>
      <c r="C193" s="30"/>
      <c r="D193" s="30"/>
      <c r="E193" s="1"/>
    </row>
    <row r="194" spans="1:5" ht="15.75" customHeight="1">
      <c r="A194" s="29"/>
      <c r="B194" s="30"/>
      <c r="C194" s="30"/>
      <c r="D194" s="30"/>
      <c r="E194" s="1"/>
    </row>
    <row r="195" spans="1:5" ht="15.75" customHeight="1">
      <c r="A195" s="29"/>
      <c r="B195" s="30"/>
      <c r="C195" s="30"/>
      <c r="D195" s="30"/>
      <c r="E195" s="1"/>
    </row>
    <row r="196" spans="1:5" ht="15.75" customHeight="1">
      <c r="A196" s="29"/>
      <c r="B196" s="30"/>
      <c r="C196" s="30"/>
      <c r="D196" s="30"/>
      <c r="E196" s="1"/>
    </row>
    <row r="197" spans="1:5" ht="15.75" customHeight="1">
      <c r="A197" s="29"/>
      <c r="B197" s="30"/>
      <c r="C197" s="30"/>
      <c r="D197" s="30"/>
      <c r="E197" s="1"/>
    </row>
    <row r="198" spans="1:5" ht="15.75" customHeight="1">
      <c r="A198" s="29"/>
      <c r="B198" s="30"/>
      <c r="C198" s="30"/>
      <c r="D198" s="30"/>
      <c r="E198" s="1"/>
    </row>
    <row r="199" spans="1:5" ht="15.75" customHeight="1">
      <c r="A199" s="29"/>
      <c r="B199" s="30"/>
      <c r="C199" s="30"/>
      <c r="D199" s="30"/>
      <c r="E199" s="1"/>
    </row>
    <row r="200" spans="1:5" ht="15.75" customHeight="1">
      <c r="A200" s="29"/>
      <c r="B200" s="30"/>
      <c r="C200" s="30"/>
      <c r="D200" s="30"/>
      <c r="E200" s="1"/>
    </row>
    <row r="201" spans="1:5" ht="15.75" customHeight="1">
      <c r="A201" s="29"/>
      <c r="B201" s="30"/>
      <c r="C201" s="30"/>
      <c r="D201" s="30"/>
      <c r="E201" s="1"/>
    </row>
    <row r="202" spans="1:5" ht="15.75" customHeight="1">
      <c r="A202" s="29"/>
      <c r="B202" s="30"/>
      <c r="C202" s="30"/>
      <c r="D202" s="30"/>
      <c r="E202" s="1"/>
    </row>
    <row r="203" spans="1:5" ht="15.75" customHeight="1">
      <c r="A203" s="29"/>
      <c r="B203" s="30"/>
      <c r="C203" s="30"/>
      <c r="D203" s="30"/>
      <c r="E203" s="1"/>
    </row>
    <row r="204" spans="1:5" ht="15.75" customHeight="1">
      <c r="A204" s="29"/>
      <c r="B204" s="30"/>
      <c r="C204" s="30"/>
      <c r="D204" s="30"/>
      <c r="E204" s="1"/>
    </row>
    <row r="205" spans="1:5" ht="15.75" customHeight="1">
      <c r="A205" s="29"/>
      <c r="B205" s="30"/>
      <c r="C205" s="30"/>
      <c r="D205" s="30"/>
      <c r="E205" s="1"/>
    </row>
    <row r="206" spans="1:5" ht="15.75" customHeight="1">
      <c r="A206" s="29"/>
      <c r="B206" s="30"/>
      <c r="C206" s="30"/>
      <c r="D206" s="30"/>
      <c r="E206" s="1"/>
    </row>
    <row r="207" spans="1:5" ht="15.75" customHeight="1">
      <c r="A207" s="29"/>
      <c r="B207" s="30"/>
      <c r="C207" s="30"/>
      <c r="D207" s="30"/>
      <c r="E207" s="1"/>
    </row>
    <row r="208" spans="1:5" ht="15.75" customHeight="1">
      <c r="A208" s="29"/>
      <c r="B208" s="30"/>
      <c r="C208" s="30"/>
      <c r="D208" s="30"/>
      <c r="E208" s="1"/>
    </row>
    <row r="209" spans="1:5" ht="15.75" customHeight="1">
      <c r="A209" s="29"/>
      <c r="B209" s="30"/>
      <c r="C209" s="30"/>
      <c r="D209" s="30"/>
      <c r="E209" s="1"/>
    </row>
    <row r="210" spans="1:5" ht="15.75" customHeight="1">
      <c r="A210" s="29"/>
      <c r="B210" s="30"/>
      <c r="C210" s="30"/>
      <c r="D210" s="30"/>
      <c r="E210" s="1"/>
    </row>
    <row r="211" spans="1:5" ht="15.75" customHeight="1">
      <c r="A211" s="29"/>
      <c r="B211" s="30"/>
      <c r="C211" s="30"/>
      <c r="D211" s="30"/>
      <c r="E211" s="1"/>
    </row>
    <row r="212" spans="1:5" ht="15.75" customHeight="1">
      <c r="A212" s="29"/>
      <c r="B212" s="30"/>
      <c r="C212" s="30"/>
      <c r="D212" s="30"/>
      <c r="E212" s="1"/>
    </row>
    <row r="213" spans="1:5" ht="15.75" customHeight="1">
      <c r="A213" s="29"/>
      <c r="B213" s="30"/>
      <c r="C213" s="30"/>
      <c r="D213" s="30"/>
      <c r="E213" s="1"/>
    </row>
    <row r="214" spans="1:5" ht="15.75" customHeight="1">
      <c r="A214" s="29"/>
      <c r="B214" s="30"/>
      <c r="C214" s="30"/>
      <c r="D214" s="30"/>
      <c r="E214" s="1"/>
    </row>
    <row r="215" spans="1:5" ht="15.75" customHeight="1">
      <c r="A215" s="29"/>
      <c r="B215" s="30"/>
      <c r="C215" s="30"/>
      <c r="D215" s="30"/>
      <c r="E215" s="1"/>
    </row>
    <row r="216" spans="1:5" ht="15.75" customHeight="1">
      <c r="A216" s="29"/>
      <c r="B216" s="30"/>
      <c r="C216" s="30"/>
      <c r="D216" s="30"/>
      <c r="E216" s="1"/>
    </row>
    <row r="217" spans="1:5" ht="15.75" customHeight="1">
      <c r="A217" s="29"/>
      <c r="B217" s="30"/>
      <c r="C217" s="30"/>
      <c r="D217" s="30"/>
      <c r="E217" s="1"/>
    </row>
    <row r="218" spans="1:5" ht="15.75" customHeight="1">
      <c r="A218" s="29"/>
      <c r="B218" s="30"/>
      <c r="C218" s="30"/>
      <c r="D218" s="30"/>
      <c r="E218" s="1"/>
    </row>
    <row r="219" spans="1:5" ht="15.75" customHeight="1">
      <c r="A219" s="29"/>
      <c r="B219" s="30"/>
      <c r="C219" s="30"/>
      <c r="D219" s="30"/>
      <c r="E219" s="1"/>
    </row>
    <row r="220" spans="1:5" ht="15.75" customHeight="1">
      <c r="A220" s="29"/>
      <c r="B220" s="30"/>
      <c r="C220" s="30"/>
      <c r="D220" s="30"/>
      <c r="E220" s="1"/>
    </row>
    <row r="221" spans="1:5" ht="15.75" customHeight="1">
      <c r="A221" s="29"/>
      <c r="B221" s="30"/>
      <c r="C221" s="30"/>
      <c r="D221" s="30"/>
      <c r="E221" s="1"/>
    </row>
    <row r="222" spans="1:5" ht="15.75" customHeight="1">
      <c r="A222" s="29"/>
      <c r="B222" s="30"/>
      <c r="C222" s="30"/>
      <c r="D222" s="30"/>
      <c r="E222" s="1"/>
    </row>
    <row r="223" spans="1:5" ht="15.75" customHeight="1">
      <c r="A223" s="29"/>
      <c r="B223" s="30"/>
      <c r="C223" s="30"/>
      <c r="D223" s="30"/>
      <c r="E223" s="1"/>
    </row>
    <row r="224" spans="1:5" ht="15.75" customHeight="1">
      <c r="A224" s="29"/>
      <c r="B224" s="30"/>
      <c r="C224" s="30"/>
      <c r="D224" s="30"/>
      <c r="E224" s="1"/>
    </row>
    <row r="225" spans="1:5" ht="15.75" customHeight="1">
      <c r="A225" s="29"/>
      <c r="B225" s="30"/>
      <c r="C225" s="30"/>
      <c r="D225" s="30"/>
      <c r="E225" s="1"/>
    </row>
    <row r="226" spans="1:5" ht="15.75" customHeight="1">
      <c r="A226" s="29"/>
      <c r="B226" s="30"/>
      <c r="C226" s="30"/>
      <c r="D226" s="30"/>
      <c r="E226" s="1"/>
    </row>
    <row r="227" spans="1:5" ht="15.75" customHeight="1">
      <c r="A227" s="29"/>
      <c r="B227" s="30"/>
      <c r="C227" s="30"/>
      <c r="D227" s="30"/>
      <c r="E227" s="1"/>
    </row>
    <row r="228" spans="1:5" ht="15.75" customHeight="1">
      <c r="A228" s="29"/>
      <c r="B228" s="30"/>
      <c r="C228" s="30"/>
      <c r="D228" s="30"/>
      <c r="E228" s="1"/>
    </row>
    <row r="229" spans="1:5" ht="15.75" customHeight="1">
      <c r="A229" s="29"/>
      <c r="B229" s="30"/>
      <c r="C229" s="30"/>
      <c r="D229" s="30"/>
      <c r="E229" s="1"/>
    </row>
    <row r="230" spans="1:5" ht="15.75" customHeight="1">
      <c r="A230" s="29"/>
      <c r="B230" s="30"/>
      <c r="C230" s="30"/>
      <c r="D230" s="30"/>
      <c r="E230" s="1"/>
    </row>
    <row r="231" spans="1:5" ht="15.75" customHeight="1">
      <c r="A231" s="29"/>
      <c r="B231" s="30"/>
      <c r="C231" s="30"/>
      <c r="D231" s="30"/>
      <c r="E231" s="1"/>
    </row>
    <row r="232" spans="1:5" ht="15.75" customHeight="1">
      <c r="A232" s="29"/>
      <c r="B232" s="30"/>
      <c r="C232" s="30"/>
      <c r="D232" s="30"/>
      <c r="E232" s="1"/>
    </row>
    <row r="233" spans="1:5" ht="15.75" customHeight="1">
      <c r="A233" s="29"/>
      <c r="B233" s="30"/>
      <c r="C233" s="30"/>
      <c r="D233" s="30"/>
      <c r="E233" s="1"/>
    </row>
    <row r="234" spans="1:5" ht="15.75" customHeight="1">
      <c r="A234" s="29"/>
      <c r="B234" s="30"/>
      <c r="C234" s="30"/>
      <c r="D234" s="30"/>
      <c r="E234" s="1"/>
    </row>
    <row r="235" spans="1:5" ht="15.75" customHeight="1">
      <c r="A235" s="29"/>
      <c r="B235" s="30"/>
      <c r="C235" s="30"/>
      <c r="D235" s="30"/>
      <c r="E235" s="1"/>
    </row>
    <row r="236" spans="1:5" ht="15.75" customHeight="1">
      <c r="A236" s="29"/>
      <c r="B236" s="30"/>
      <c r="C236" s="30"/>
      <c r="D236" s="30"/>
      <c r="E236" s="1"/>
    </row>
    <row r="237" spans="1:5" ht="15.75" customHeight="1">
      <c r="A237" s="29"/>
      <c r="B237" s="30"/>
      <c r="C237" s="30"/>
      <c r="D237" s="30"/>
      <c r="E237" s="1"/>
    </row>
    <row r="238" spans="1:5" ht="15.75" customHeight="1">
      <c r="A238" s="29"/>
      <c r="B238" s="30"/>
      <c r="C238" s="30"/>
      <c r="D238" s="30"/>
      <c r="E238" s="1"/>
    </row>
    <row r="239" spans="1:5" ht="15.75" customHeight="1">
      <c r="A239" s="29"/>
      <c r="B239" s="30"/>
      <c r="C239" s="30"/>
      <c r="D239" s="30"/>
      <c r="E239" s="1"/>
    </row>
    <row r="240" spans="1:5" ht="15.75" customHeight="1">
      <c r="A240" s="29"/>
      <c r="B240" s="30"/>
      <c r="C240" s="30"/>
      <c r="D240" s="30"/>
      <c r="E240" s="1"/>
    </row>
    <row r="241" spans="1:5" ht="15.75" customHeight="1">
      <c r="A241" s="29"/>
      <c r="B241" s="30"/>
      <c r="C241" s="30"/>
      <c r="D241" s="30"/>
      <c r="E241" s="1"/>
    </row>
    <row r="242" spans="1:5" ht="15.75" customHeight="1">
      <c r="A242" s="29"/>
      <c r="B242" s="30"/>
      <c r="C242" s="30"/>
      <c r="D242" s="30"/>
      <c r="E242" s="1"/>
    </row>
    <row r="243" spans="1:5" ht="15.75" customHeight="1">
      <c r="A243" s="29"/>
      <c r="B243" s="30"/>
      <c r="C243" s="30"/>
      <c r="D243" s="30"/>
      <c r="E243" s="1"/>
    </row>
    <row r="244" spans="1:5" ht="15.75" customHeight="1">
      <c r="A244" s="29"/>
      <c r="B244" s="30"/>
      <c r="C244" s="30"/>
      <c r="D244" s="30"/>
      <c r="E244" s="1"/>
    </row>
    <row r="245" spans="1:5" ht="15.75" customHeight="1">
      <c r="A245" s="29"/>
      <c r="B245" s="30"/>
      <c r="C245" s="30"/>
      <c r="D245" s="30"/>
      <c r="E245" s="1"/>
    </row>
    <row r="246" spans="1:5" ht="15.75" customHeight="1">
      <c r="A246" s="29"/>
      <c r="B246" s="30"/>
      <c r="C246" s="30"/>
      <c r="D246" s="30"/>
      <c r="E246" s="1"/>
    </row>
    <row r="247" spans="1:5" ht="15.75" customHeight="1">
      <c r="A247" s="29"/>
      <c r="B247" s="30"/>
      <c r="C247" s="30"/>
      <c r="D247" s="30"/>
      <c r="E247" s="1"/>
    </row>
    <row r="248" spans="1:5" ht="15.75" customHeight="1">
      <c r="A248" s="29"/>
      <c r="B248" s="30"/>
      <c r="C248" s="30"/>
      <c r="D248" s="30"/>
      <c r="E248" s="1"/>
    </row>
    <row r="249" spans="1:5" ht="15.75" customHeight="1">
      <c r="A249" s="29"/>
      <c r="B249" s="30"/>
      <c r="C249" s="30"/>
      <c r="D249" s="30"/>
      <c r="E249" s="1"/>
    </row>
    <row r="250" spans="1:5" ht="15.75" customHeight="1">
      <c r="A250" s="29"/>
      <c r="B250" s="30"/>
      <c r="C250" s="30"/>
      <c r="D250" s="30"/>
      <c r="E250" s="1"/>
    </row>
    <row r="251" spans="1:5" ht="15.75" customHeight="1">
      <c r="A251" s="29"/>
      <c r="B251" s="30"/>
      <c r="C251" s="30"/>
      <c r="D251" s="30"/>
      <c r="E251" s="1"/>
    </row>
    <row r="252" spans="1:5" ht="15.75" customHeight="1">
      <c r="A252" s="29"/>
      <c r="B252" s="30"/>
      <c r="C252" s="30"/>
      <c r="D252" s="30"/>
      <c r="E252" s="1"/>
    </row>
    <row r="253" spans="1:5" ht="15.75" customHeight="1">
      <c r="A253" s="29"/>
      <c r="B253" s="30"/>
      <c r="C253" s="30"/>
      <c r="D253" s="30"/>
      <c r="E253" s="1"/>
    </row>
    <row r="254" spans="1:5" ht="15.75" customHeight="1">
      <c r="A254" s="29"/>
      <c r="B254" s="30"/>
      <c r="C254" s="30"/>
      <c r="D254" s="30"/>
      <c r="E254" s="1"/>
    </row>
    <row r="255" spans="1:5" ht="15.75" customHeight="1">
      <c r="A255" s="29"/>
      <c r="B255" s="30"/>
      <c r="C255" s="30"/>
      <c r="D255" s="30"/>
      <c r="E255" s="1"/>
    </row>
    <row r="256" spans="1:5" ht="15.75" customHeight="1">
      <c r="A256" s="29"/>
      <c r="B256" s="30"/>
      <c r="C256" s="30"/>
      <c r="D256" s="30"/>
      <c r="E256" s="1"/>
    </row>
    <row r="257" spans="1:5" ht="15.75" customHeight="1">
      <c r="A257" s="29"/>
      <c r="B257" s="30"/>
      <c r="C257" s="30"/>
      <c r="D257" s="30"/>
      <c r="E257" s="1"/>
    </row>
    <row r="258" spans="1:5" ht="15.75" customHeight="1">
      <c r="A258" s="29"/>
      <c r="B258" s="30"/>
      <c r="C258" s="30"/>
      <c r="D258" s="30"/>
      <c r="E258" s="1"/>
    </row>
    <row r="259" spans="1:5" ht="15.75" customHeight="1">
      <c r="A259" s="29"/>
      <c r="B259" s="30"/>
      <c r="C259" s="30"/>
      <c r="D259" s="30"/>
      <c r="E259" s="1"/>
    </row>
    <row r="260" spans="1:5" ht="15.75" customHeight="1">
      <c r="A260" s="29"/>
      <c r="B260" s="30"/>
      <c r="C260" s="30"/>
      <c r="D260" s="30"/>
      <c r="E260" s="1"/>
    </row>
    <row r="261" spans="1:5" ht="15.75" customHeight="1">
      <c r="A261" s="29"/>
      <c r="B261" s="30"/>
      <c r="C261" s="30"/>
      <c r="D261" s="30"/>
      <c r="E261" s="1"/>
    </row>
    <row r="262" spans="1:5" ht="15.75" customHeight="1">
      <c r="A262" s="29"/>
      <c r="B262" s="30"/>
      <c r="C262" s="30"/>
      <c r="D262" s="30"/>
      <c r="E262" s="1"/>
    </row>
    <row r="263" spans="1:5" ht="15.75" customHeight="1">
      <c r="A263" s="29"/>
      <c r="B263" s="30"/>
      <c r="C263" s="30"/>
      <c r="D263" s="30"/>
      <c r="E263" s="1"/>
    </row>
    <row r="264" spans="1:5" ht="15.75" customHeight="1">
      <c r="A264" s="29"/>
      <c r="B264" s="30"/>
      <c r="C264" s="30"/>
      <c r="D264" s="30"/>
      <c r="E264" s="1"/>
    </row>
    <row r="265" spans="1:5" ht="15.75" customHeight="1">
      <c r="A265" s="29"/>
      <c r="B265" s="30"/>
      <c r="C265" s="30"/>
      <c r="D265" s="30"/>
      <c r="E265" s="1"/>
    </row>
    <row r="266" spans="1:5" ht="15.75" customHeight="1">
      <c r="A266" s="29"/>
      <c r="B266" s="30"/>
      <c r="C266" s="30"/>
      <c r="D266" s="30"/>
      <c r="E266" s="1"/>
    </row>
    <row r="267" spans="1:5" ht="15.75" customHeight="1">
      <c r="A267" s="29"/>
      <c r="B267" s="30"/>
      <c r="C267" s="30"/>
      <c r="D267" s="30"/>
      <c r="E267" s="1"/>
    </row>
    <row r="268" spans="1:5" ht="15.75" customHeight="1">
      <c r="A268" s="29"/>
      <c r="B268" s="30"/>
      <c r="C268" s="30"/>
      <c r="D268" s="30"/>
      <c r="E268" s="1"/>
    </row>
    <row r="269" spans="1:5" ht="15.75" customHeight="1">
      <c r="A269" s="29"/>
      <c r="B269" s="30"/>
      <c r="C269" s="30"/>
      <c r="D269" s="30"/>
      <c r="E269" s="1"/>
    </row>
    <row r="270" spans="1:5" ht="15.75" customHeight="1">
      <c r="A270" s="29"/>
      <c r="B270" s="30"/>
      <c r="C270" s="30"/>
      <c r="D270" s="30"/>
      <c r="E270" s="1"/>
    </row>
    <row r="271" spans="1:5" ht="15.75" customHeight="1">
      <c r="A271" s="29"/>
      <c r="B271" s="30"/>
      <c r="C271" s="30"/>
      <c r="D271" s="30"/>
      <c r="E271" s="1"/>
    </row>
    <row r="272" spans="1:5" ht="15.75" customHeight="1">
      <c r="A272" s="29"/>
      <c r="B272" s="30"/>
      <c r="C272" s="30"/>
      <c r="D272" s="30"/>
      <c r="E272" s="1"/>
    </row>
    <row r="273" spans="1:5" ht="15.75" customHeight="1">
      <c r="A273" s="29"/>
      <c r="B273" s="30"/>
      <c r="C273" s="30"/>
      <c r="D273" s="30"/>
      <c r="E273" s="1"/>
    </row>
    <row r="274" spans="1:5" ht="15.75" customHeight="1">
      <c r="A274" s="29"/>
      <c r="B274" s="30"/>
      <c r="C274" s="30"/>
      <c r="D274" s="30"/>
      <c r="E274" s="1"/>
    </row>
    <row r="275" spans="1:5" ht="15.75" customHeight="1">
      <c r="A275" s="29"/>
      <c r="B275" s="30"/>
      <c r="C275" s="30"/>
      <c r="D275" s="30"/>
      <c r="E275" s="1"/>
    </row>
    <row r="276" spans="1:5" ht="15.75" customHeight="1">
      <c r="A276" s="29"/>
      <c r="B276" s="30"/>
      <c r="C276" s="30"/>
      <c r="D276" s="30"/>
      <c r="E276" s="1"/>
    </row>
    <row r="277" spans="1:5" ht="15.75" customHeight="1">
      <c r="A277" s="29"/>
      <c r="B277" s="30"/>
      <c r="C277" s="30"/>
      <c r="D277" s="30"/>
      <c r="E277" s="1"/>
    </row>
    <row r="278" spans="1:5" ht="15.75" customHeight="1">
      <c r="A278" s="29"/>
      <c r="B278" s="30"/>
      <c r="C278" s="30"/>
      <c r="D278" s="30"/>
      <c r="E278" s="1"/>
    </row>
    <row r="279" spans="1:5" ht="15.75" customHeight="1">
      <c r="A279" s="29"/>
      <c r="B279" s="30"/>
      <c r="C279" s="30"/>
      <c r="D279" s="30"/>
      <c r="E279" s="1"/>
    </row>
    <row r="280" spans="1:5" ht="15.75" customHeight="1">
      <c r="A280" s="29"/>
      <c r="B280" s="30"/>
      <c r="C280" s="30"/>
      <c r="D280" s="30"/>
      <c r="E280" s="1"/>
    </row>
    <row r="281" spans="1:5" ht="15.75" customHeight="1">
      <c r="A281" s="29"/>
      <c r="B281" s="30"/>
      <c r="C281" s="30"/>
      <c r="D281" s="30"/>
      <c r="E281" s="1"/>
    </row>
    <row r="282" spans="1:5" ht="15.75" customHeight="1">
      <c r="A282" s="29"/>
      <c r="B282" s="30"/>
      <c r="C282" s="30"/>
      <c r="D282" s="30"/>
      <c r="E282" s="1"/>
    </row>
    <row r="283" spans="1:5" ht="15.75" customHeight="1">
      <c r="A283" s="29"/>
      <c r="B283" s="30"/>
      <c r="C283" s="30"/>
      <c r="D283" s="30"/>
      <c r="E283" s="1"/>
    </row>
    <row r="284" spans="1:5" ht="15.75" customHeight="1">
      <c r="A284" s="29"/>
      <c r="B284" s="30"/>
      <c r="C284" s="30"/>
      <c r="D284" s="30"/>
      <c r="E284" s="1"/>
    </row>
    <row r="285" spans="1:5" ht="15.75" customHeight="1">
      <c r="A285" s="29"/>
      <c r="B285" s="30"/>
      <c r="C285" s="30"/>
      <c r="D285" s="30"/>
      <c r="E285" s="1"/>
    </row>
    <row r="286" spans="1:5" ht="15.75" customHeight="1">
      <c r="A286" s="29"/>
      <c r="B286" s="30"/>
      <c r="C286" s="30"/>
      <c r="D286" s="30"/>
      <c r="E286" s="1"/>
    </row>
    <row r="287" spans="1:5" ht="15.75" customHeight="1">
      <c r="A287" s="29"/>
      <c r="B287" s="30"/>
      <c r="C287" s="30"/>
      <c r="D287" s="30"/>
      <c r="E287" s="1"/>
    </row>
    <row r="288" spans="1:5" ht="15.75" customHeight="1">
      <c r="A288" s="29"/>
      <c r="B288" s="30"/>
      <c r="C288" s="30"/>
      <c r="D288" s="30"/>
      <c r="E288" s="1"/>
    </row>
    <row r="289" spans="1:5" ht="15.75" customHeight="1">
      <c r="A289" s="29"/>
      <c r="B289" s="30"/>
      <c r="C289" s="30"/>
      <c r="D289" s="30"/>
      <c r="E289" s="1"/>
    </row>
    <row r="290" spans="1:5" ht="15.75" customHeight="1">
      <c r="A290" s="29"/>
      <c r="B290" s="30"/>
      <c r="C290" s="30"/>
      <c r="D290" s="30"/>
      <c r="E290" s="1"/>
    </row>
    <row r="291" spans="1:5" ht="15.75" customHeight="1">
      <c r="A291" s="29"/>
      <c r="B291" s="30"/>
      <c r="C291" s="30"/>
      <c r="D291" s="30"/>
      <c r="E291" s="1"/>
    </row>
    <row r="292" spans="1:5" ht="15.75" customHeight="1">
      <c r="A292" s="29"/>
      <c r="B292" s="30"/>
      <c r="C292" s="30"/>
      <c r="D292" s="30"/>
      <c r="E292" s="1"/>
    </row>
    <row r="293" spans="1:5" ht="15.75" customHeight="1">
      <c r="A293" s="29"/>
      <c r="B293" s="30"/>
      <c r="C293" s="30"/>
      <c r="D293" s="30"/>
      <c r="E293" s="1"/>
    </row>
    <row r="294" spans="1:5" ht="15.75" customHeight="1">
      <c r="A294" s="29"/>
      <c r="B294" s="30"/>
      <c r="C294" s="30"/>
      <c r="D294" s="30"/>
      <c r="E294" s="1"/>
    </row>
    <row r="295" spans="1:5" ht="15.75" customHeight="1">
      <c r="A295" s="29"/>
      <c r="B295" s="30"/>
      <c r="C295" s="30"/>
      <c r="D295" s="30"/>
      <c r="E295" s="1"/>
    </row>
    <row r="296" spans="1:5" ht="15.75" customHeight="1">
      <c r="A296" s="29"/>
      <c r="B296" s="30"/>
      <c r="C296" s="30"/>
      <c r="D296" s="30"/>
      <c r="E296" s="1"/>
    </row>
    <row r="297" spans="1:5" ht="15.75" customHeight="1">
      <c r="A297" s="29"/>
      <c r="B297" s="30"/>
      <c r="C297" s="30"/>
      <c r="D297" s="30"/>
      <c r="E297" s="1"/>
    </row>
    <row r="298" spans="1:5" ht="15.75" customHeight="1">
      <c r="A298" s="29"/>
      <c r="B298" s="30"/>
      <c r="C298" s="30"/>
      <c r="D298" s="30"/>
      <c r="E298" s="1"/>
    </row>
    <row r="299" spans="1:5" ht="15.75" customHeight="1">
      <c r="A299" s="29"/>
      <c r="B299" s="30"/>
      <c r="C299" s="30"/>
      <c r="D299" s="30"/>
      <c r="E299" s="1"/>
    </row>
    <row r="300" spans="1:5" ht="15.75" customHeight="1">
      <c r="A300" s="29"/>
      <c r="B300" s="30"/>
      <c r="C300" s="30"/>
      <c r="D300" s="30"/>
      <c r="E300" s="1"/>
    </row>
    <row r="301" spans="1:5" ht="15.75" customHeight="1">
      <c r="A301" s="29"/>
      <c r="B301" s="30"/>
      <c r="C301" s="30"/>
      <c r="D301" s="30"/>
      <c r="E301" s="1"/>
    </row>
    <row r="302" spans="1:5" ht="15.75" customHeight="1">
      <c r="A302" s="29"/>
      <c r="B302" s="30"/>
      <c r="C302" s="30"/>
      <c r="D302" s="30"/>
      <c r="E302" s="1"/>
    </row>
    <row r="303" spans="1:5" ht="15.75" customHeight="1">
      <c r="A303" s="29"/>
      <c r="B303" s="30"/>
      <c r="C303" s="30"/>
      <c r="D303" s="30"/>
      <c r="E303" s="1"/>
    </row>
    <row r="304" spans="1:5" ht="15.75" customHeight="1">
      <c r="A304" s="29"/>
      <c r="B304" s="30"/>
      <c r="C304" s="30"/>
      <c r="D304" s="30"/>
      <c r="E304" s="1"/>
    </row>
    <row r="305" spans="1:5" ht="15.75" customHeight="1">
      <c r="A305" s="29"/>
      <c r="B305" s="30"/>
      <c r="C305" s="30"/>
      <c r="D305" s="30"/>
      <c r="E305" s="1"/>
    </row>
    <row r="306" spans="1:5" ht="15.75" customHeight="1">
      <c r="A306" s="29"/>
      <c r="B306" s="30"/>
      <c r="C306" s="30"/>
      <c r="D306" s="30"/>
      <c r="E306" s="1"/>
    </row>
    <row r="307" spans="1:5" ht="15.75" customHeight="1">
      <c r="A307" s="29"/>
      <c r="B307" s="30"/>
      <c r="C307" s="30"/>
      <c r="D307" s="30"/>
      <c r="E307" s="1"/>
    </row>
    <row r="308" spans="1:5" ht="15.75" customHeight="1">
      <c r="A308" s="29"/>
      <c r="B308" s="30"/>
      <c r="C308" s="30"/>
      <c r="D308" s="30"/>
      <c r="E308" s="1"/>
    </row>
    <row r="309" spans="1:5" ht="15.75" customHeight="1">
      <c r="A309" s="29"/>
      <c r="B309" s="30"/>
      <c r="C309" s="30"/>
      <c r="D309" s="30"/>
      <c r="E309" s="1"/>
    </row>
    <row r="310" spans="1:5" ht="15.75" customHeight="1">
      <c r="A310" s="29"/>
      <c r="B310" s="30"/>
      <c r="C310" s="30"/>
      <c r="D310" s="30"/>
      <c r="E310" s="1"/>
    </row>
    <row r="311" spans="1:5" ht="15.75" customHeight="1">
      <c r="A311" s="29"/>
      <c r="B311" s="30"/>
      <c r="C311" s="30"/>
      <c r="D311" s="30"/>
      <c r="E311" s="1"/>
    </row>
    <row r="312" spans="1:5" ht="15.75" customHeight="1">
      <c r="A312" s="29"/>
      <c r="B312" s="30"/>
      <c r="C312" s="30"/>
      <c r="D312" s="30"/>
      <c r="E312" s="1"/>
    </row>
    <row r="313" spans="1:5" ht="15.75" customHeight="1">
      <c r="A313" s="29"/>
      <c r="B313" s="30"/>
      <c r="C313" s="30"/>
      <c r="D313" s="30"/>
      <c r="E313" s="1"/>
    </row>
    <row r="314" spans="1:5" ht="15.75" customHeight="1">
      <c r="A314" s="29"/>
      <c r="B314" s="30"/>
      <c r="C314" s="30"/>
      <c r="D314" s="30"/>
      <c r="E314" s="1"/>
    </row>
    <row r="315" spans="1:5" ht="15.75" customHeight="1">
      <c r="A315" s="29"/>
      <c r="B315" s="30"/>
      <c r="C315" s="30"/>
      <c r="D315" s="30"/>
      <c r="E315" s="1"/>
    </row>
    <row r="316" spans="1:5" ht="15.75" customHeight="1">
      <c r="A316" s="29"/>
      <c r="B316" s="30"/>
      <c r="C316" s="30"/>
      <c r="D316" s="30"/>
      <c r="E316" s="1"/>
    </row>
    <row r="317" spans="1:5" ht="15.75" customHeight="1">
      <c r="A317" s="29"/>
      <c r="B317" s="30"/>
      <c r="C317" s="30"/>
      <c r="D317" s="30"/>
      <c r="E317" s="1"/>
    </row>
    <row r="318" spans="1:5" ht="15.75" customHeight="1">
      <c r="A318" s="29"/>
      <c r="B318" s="30"/>
      <c r="C318" s="30"/>
      <c r="D318" s="30"/>
      <c r="E318" s="1"/>
    </row>
    <row r="319" spans="1:5" ht="15.75" customHeight="1">
      <c r="A319" s="29"/>
      <c r="B319" s="30"/>
      <c r="C319" s="30"/>
      <c r="D319" s="30"/>
      <c r="E319" s="1"/>
    </row>
    <row r="320" spans="1:5" ht="15.75" customHeight="1">
      <c r="A320" s="29"/>
      <c r="B320" s="30"/>
      <c r="C320" s="30"/>
      <c r="D320" s="30"/>
      <c r="E320" s="1"/>
    </row>
    <row r="321" spans="1:5" ht="15.75" customHeight="1">
      <c r="A321" s="29"/>
      <c r="B321" s="30"/>
      <c r="C321" s="30"/>
      <c r="D321" s="30"/>
      <c r="E321" s="1"/>
    </row>
    <row r="322" spans="1:5" ht="15.75" customHeight="1">
      <c r="A322" s="29"/>
      <c r="B322" s="30"/>
      <c r="C322" s="30"/>
      <c r="D322" s="30"/>
      <c r="E322" s="1"/>
    </row>
    <row r="323" spans="1:5" ht="15.75" customHeight="1">
      <c r="A323" s="29"/>
      <c r="B323" s="30"/>
      <c r="C323" s="30"/>
      <c r="D323" s="30"/>
      <c r="E323" s="1"/>
    </row>
    <row r="324" spans="1:5" ht="15.75" customHeight="1">
      <c r="A324" s="29"/>
      <c r="B324" s="30"/>
      <c r="C324" s="30"/>
      <c r="D324" s="30"/>
      <c r="E324" s="1"/>
    </row>
    <row r="325" spans="1:5" ht="15.75" customHeight="1">
      <c r="A325" s="29"/>
      <c r="B325" s="30"/>
      <c r="C325" s="30"/>
      <c r="D325" s="30"/>
      <c r="E325" s="1"/>
    </row>
    <row r="326" spans="1:5" ht="15.75" customHeight="1">
      <c r="A326" s="29"/>
      <c r="B326" s="30"/>
      <c r="C326" s="30"/>
      <c r="D326" s="30"/>
      <c r="E326" s="1"/>
    </row>
    <row r="327" spans="1:5" ht="15.75" customHeight="1">
      <c r="A327" s="29"/>
      <c r="B327" s="30"/>
      <c r="C327" s="30"/>
      <c r="D327" s="30"/>
      <c r="E327" s="1"/>
    </row>
    <row r="328" spans="1:5" ht="15.75" customHeight="1">
      <c r="A328" s="29"/>
      <c r="B328" s="30"/>
      <c r="C328" s="30"/>
      <c r="D328" s="30"/>
      <c r="E328" s="1"/>
    </row>
    <row r="329" spans="1:5" ht="15.75" customHeight="1">
      <c r="A329" s="29"/>
      <c r="B329" s="30"/>
      <c r="C329" s="30"/>
      <c r="D329" s="30"/>
      <c r="E329" s="1"/>
    </row>
    <row r="330" spans="1:5" ht="15.75" customHeight="1">
      <c r="A330" s="29"/>
      <c r="B330" s="30"/>
      <c r="C330" s="30"/>
      <c r="D330" s="30"/>
      <c r="E330" s="1"/>
    </row>
    <row r="331" spans="1:5" ht="15.75" customHeight="1">
      <c r="A331" s="29"/>
      <c r="B331" s="30"/>
      <c r="C331" s="30"/>
      <c r="D331" s="30"/>
      <c r="E331" s="1"/>
    </row>
    <row r="332" spans="1:5" ht="15.75" customHeight="1">
      <c r="A332" s="29"/>
      <c r="B332" s="30"/>
      <c r="C332" s="30"/>
      <c r="D332" s="30"/>
      <c r="E332" s="1"/>
    </row>
    <row r="333" spans="1:5" ht="15.75" customHeight="1">
      <c r="A333" s="29"/>
      <c r="B333" s="30"/>
      <c r="C333" s="30"/>
      <c r="D333" s="30"/>
      <c r="E333" s="1"/>
    </row>
    <row r="334" spans="1:5" ht="15.75" customHeight="1">
      <c r="A334" s="29"/>
      <c r="B334" s="30"/>
      <c r="C334" s="30"/>
      <c r="D334" s="30"/>
      <c r="E334" s="1"/>
    </row>
    <row r="335" spans="1:5" ht="15.75" customHeight="1">
      <c r="A335" s="29"/>
      <c r="B335" s="30"/>
      <c r="C335" s="30"/>
      <c r="D335" s="30"/>
      <c r="E335" s="1"/>
    </row>
    <row r="336" spans="1:5" ht="15.75" customHeight="1">
      <c r="A336" s="29"/>
      <c r="B336" s="30"/>
      <c r="C336" s="30"/>
      <c r="D336" s="30"/>
      <c r="E336" s="1"/>
    </row>
    <row r="337" spans="1:5" ht="15.75" customHeight="1">
      <c r="A337" s="29"/>
      <c r="B337" s="30"/>
      <c r="C337" s="30"/>
      <c r="D337" s="30"/>
      <c r="E337" s="1"/>
    </row>
    <row r="338" spans="1:5" ht="15.75" customHeight="1">
      <c r="A338" s="29"/>
      <c r="B338" s="30"/>
      <c r="C338" s="30"/>
      <c r="D338" s="30"/>
      <c r="E338" s="1"/>
    </row>
    <row r="339" spans="1:5" ht="15.75" customHeight="1">
      <c r="A339" s="29"/>
      <c r="B339" s="30"/>
      <c r="C339" s="30"/>
      <c r="D339" s="30"/>
      <c r="E339" s="1"/>
    </row>
    <row r="340" spans="1:5" ht="15.75" customHeight="1">
      <c r="A340" s="29"/>
      <c r="B340" s="30"/>
      <c r="C340" s="30"/>
      <c r="D340" s="30"/>
      <c r="E340" s="1"/>
    </row>
    <row r="341" spans="1:5" ht="15.75" customHeight="1">
      <c r="A341" s="29"/>
      <c r="B341" s="30"/>
      <c r="C341" s="30"/>
      <c r="D341" s="30"/>
      <c r="E341" s="1"/>
    </row>
    <row r="342" spans="1:5" ht="15.75" customHeight="1">
      <c r="A342" s="29"/>
      <c r="B342" s="30"/>
      <c r="C342" s="30"/>
      <c r="D342" s="30"/>
      <c r="E342" s="1"/>
    </row>
    <row r="343" spans="1:5" ht="15.75" customHeight="1">
      <c r="A343" s="29"/>
      <c r="B343" s="30"/>
      <c r="C343" s="30"/>
      <c r="D343" s="30"/>
      <c r="E343" s="1"/>
    </row>
    <row r="344" spans="1:5" ht="15.75" customHeight="1">
      <c r="A344" s="29"/>
      <c r="B344" s="30"/>
      <c r="C344" s="30"/>
      <c r="D344" s="30"/>
      <c r="E344" s="1"/>
    </row>
    <row r="345" spans="1:5" ht="15.75" customHeight="1">
      <c r="A345" s="29"/>
      <c r="B345" s="30"/>
      <c r="C345" s="30"/>
      <c r="D345" s="30"/>
      <c r="E345" s="1"/>
    </row>
    <row r="346" spans="1:5" ht="15.75" customHeight="1">
      <c r="A346" s="29"/>
      <c r="B346" s="30"/>
      <c r="C346" s="30"/>
      <c r="D346" s="30"/>
      <c r="E346" s="1"/>
    </row>
    <row r="347" spans="1:5" ht="15.75" customHeight="1">
      <c r="A347" s="29"/>
      <c r="B347" s="30"/>
      <c r="C347" s="30"/>
      <c r="D347" s="30"/>
      <c r="E347" s="1"/>
    </row>
    <row r="348" spans="1:5" ht="15.75" customHeight="1">
      <c r="A348" s="29"/>
      <c r="B348" s="30"/>
      <c r="C348" s="30"/>
      <c r="D348" s="30"/>
      <c r="E348" s="1"/>
    </row>
    <row r="349" spans="1:5" ht="15.75" customHeight="1">
      <c r="A349" s="29"/>
      <c r="B349" s="30"/>
      <c r="C349" s="30"/>
      <c r="D349" s="30"/>
      <c r="E349" s="1"/>
    </row>
    <row r="350" spans="1:5" ht="15.75" customHeight="1">
      <c r="A350" s="29"/>
      <c r="B350" s="30"/>
      <c r="C350" s="30"/>
      <c r="D350" s="30"/>
      <c r="E350" s="1"/>
    </row>
    <row r="351" spans="1:5" ht="15.75" customHeight="1">
      <c r="A351" s="29"/>
      <c r="B351" s="30"/>
      <c r="C351" s="30"/>
      <c r="D351" s="30"/>
      <c r="E351" s="1"/>
    </row>
    <row r="352" spans="1:5" ht="15.75" customHeight="1">
      <c r="A352" s="29"/>
      <c r="B352" s="30"/>
      <c r="C352" s="30"/>
      <c r="D352" s="30"/>
      <c r="E352" s="1"/>
    </row>
    <row r="353" spans="1:5" ht="15.75" customHeight="1">
      <c r="A353" s="29"/>
      <c r="B353" s="30"/>
      <c r="C353" s="30"/>
      <c r="D353" s="30"/>
      <c r="E353" s="1"/>
    </row>
    <row r="354" spans="1:5" ht="15.75" customHeight="1">
      <c r="A354" s="29"/>
      <c r="B354" s="30"/>
      <c r="C354" s="30"/>
      <c r="D354" s="30"/>
      <c r="E354" s="1"/>
    </row>
    <row r="355" spans="1:5" ht="15.75" customHeight="1">
      <c r="A355" s="29"/>
      <c r="B355" s="30"/>
      <c r="C355" s="30"/>
      <c r="D355" s="30"/>
      <c r="E355" s="1"/>
    </row>
    <row r="356" spans="1:5" ht="15.75" customHeight="1">
      <c r="A356" s="29"/>
      <c r="B356" s="30"/>
      <c r="C356" s="30"/>
      <c r="D356" s="30"/>
      <c r="E356" s="1"/>
    </row>
    <row r="357" spans="1:5" ht="15.75" customHeight="1">
      <c r="A357" s="29"/>
      <c r="B357" s="30"/>
      <c r="C357" s="30"/>
      <c r="D357" s="30"/>
      <c r="E357" s="1"/>
    </row>
    <row r="358" spans="1:5" ht="15.75" customHeight="1">
      <c r="A358" s="29"/>
      <c r="B358" s="30"/>
      <c r="C358" s="30"/>
      <c r="D358" s="30"/>
      <c r="E358" s="1"/>
    </row>
    <row r="359" spans="1:5" ht="15.75" customHeight="1">
      <c r="A359" s="29"/>
      <c r="B359" s="30"/>
      <c r="C359" s="30"/>
      <c r="D359" s="30"/>
      <c r="E359" s="1"/>
    </row>
    <row r="360" spans="1:5" ht="15.75" customHeight="1">
      <c r="A360" s="29"/>
      <c r="B360" s="30"/>
      <c r="C360" s="30"/>
      <c r="D360" s="30"/>
      <c r="E360" s="1"/>
    </row>
    <row r="361" spans="1:5" ht="15.75" customHeight="1">
      <c r="A361" s="29"/>
      <c r="B361" s="30"/>
      <c r="C361" s="30"/>
      <c r="D361" s="30"/>
      <c r="E361" s="1"/>
    </row>
    <row r="362" spans="1:5" ht="15.75" customHeight="1">
      <c r="A362" s="29"/>
      <c r="B362" s="30"/>
      <c r="C362" s="30"/>
      <c r="D362" s="30"/>
      <c r="E362" s="1"/>
    </row>
    <row r="363" spans="1:5" ht="15.75" customHeight="1">
      <c r="A363" s="29"/>
      <c r="B363" s="30"/>
      <c r="C363" s="30"/>
      <c r="D363" s="30"/>
      <c r="E363" s="1"/>
    </row>
    <row r="364" spans="1:5" ht="15.75" customHeight="1">
      <c r="A364" s="29"/>
      <c r="B364" s="30"/>
      <c r="C364" s="30"/>
      <c r="D364" s="30"/>
      <c r="E364" s="1"/>
    </row>
    <row r="365" spans="1:5" ht="15.75" customHeight="1">
      <c r="A365" s="29"/>
      <c r="B365" s="30"/>
      <c r="C365" s="30"/>
      <c r="D365" s="30"/>
      <c r="E365" s="1"/>
    </row>
    <row r="366" spans="1:5" ht="15.75" customHeight="1">
      <c r="A366" s="29"/>
      <c r="B366" s="30"/>
      <c r="C366" s="30"/>
      <c r="D366" s="30"/>
      <c r="E366" s="1"/>
    </row>
    <row r="367" spans="1:5" ht="15.75" customHeight="1">
      <c r="A367" s="29"/>
      <c r="B367" s="30"/>
      <c r="C367" s="30"/>
      <c r="D367" s="30"/>
      <c r="E367" s="1"/>
    </row>
    <row r="368" spans="1:5" ht="15.75" customHeight="1">
      <c r="A368" s="29"/>
      <c r="B368" s="30"/>
      <c r="C368" s="30"/>
      <c r="D368" s="30"/>
      <c r="E368" s="1"/>
    </row>
    <row r="369" spans="1:5" ht="15.75" customHeight="1">
      <c r="A369" s="29"/>
      <c r="B369" s="30"/>
      <c r="C369" s="30"/>
      <c r="D369" s="30"/>
      <c r="E369" s="1"/>
    </row>
    <row r="370" spans="1:5" ht="15.75" customHeight="1">
      <c r="A370" s="29"/>
      <c r="B370" s="30"/>
      <c r="C370" s="30"/>
      <c r="D370" s="30"/>
      <c r="E370" s="1"/>
    </row>
    <row r="371" spans="1:5" ht="15.75" customHeight="1">
      <c r="A371" s="29"/>
      <c r="B371" s="30"/>
      <c r="C371" s="30"/>
      <c r="D371" s="30"/>
      <c r="E371" s="1"/>
    </row>
    <row r="372" spans="1:5" ht="15.75" customHeight="1">
      <c r="A372" s="29"/>
      <c r="B372" s="30"/>
      <c r="C372" s="30"/>
      <c r="D372" s="30"/>
      <c r="E372" s="1"/>
    </row>
    <row r="373" spans="1:5" ht="15.75" customHeight="1">
      <c r="A373" s="29"/>
      <c r="B373" s="30"/>
      <c r="C373" s="30"/>
      <c r="D373" s="30"/>
      <c r="E373" s="1"/>
    </row>
    <row r="374" spans="1:5" ht="15.75" customHeight="1">
      <c r="A374" s="29"/>
      <c r="B374" s="30"/>
      <c r="C374" s="30"/>
      <c r="D374" s="30"/>
      <c r="E374" s="1"/>
    </row>
    <row r="375" spans="1:5" ht="15.75" customHeight="1">
      <c r="A375" s="29"/>
      <c r="B375" s="30"/>
      <c r="C375" s="30"/>
      <c r="D375" s="30"/>
      <c r="E375" s="1"/>
    </row>
    <row r="376" spans="1:5" ht="15.75" customHeight="1">
      <c r="A376" s="29"/>
      <c r="B376" s="30"/>
      <c r="C376" s="30"/>
      <c r="D376" s="30"/>
      <c r="E376" s="1"/>
    </row>
    <row r="377" spans="1:5" ht="15.75" customHeight="1">
      <c r="A377" s="29"/>
      <c r="B377" s="30"/>
      <c r="C377" s="30"/>
      <c r="D377" s="30"/>
      <c r="E377" s="1"/>
    </row>
    <row r="378" spans="1:5" ht="15.75" customHeight="1">
      <c r="A378" s="29"/>
      <c r="B378" s="30"/>
      <c r="C378" s="30"/>
      <c r="D378" s="30"/>
      <c r="E378" s="1"/>
    </row>
    <row r="379" spans="1:5" ht="15.75" customHeight="1">
      <c r="A379" s="29"/>
      <c r="B379" s="30"/>
      <c r="C379" s="30"/>
      <c r="D379" s="30"/>
      <c r="E379" s="1"/>
    </row>
    <row r="380" spans="1:5" ht="15.75" customHeight="1">
      <c r="A380" s="29"/>
      <c r="B380" s="30"/>
      <c r="C380" s="30"/>
      <c r="D380" s="30"/>
      <c r="E380" s="1"/>
    </row>
    <row r="381" spans="1:5" ht="15.75" customHeight="1">
      <c r="A381" s="29"/>
      <c r="B381" s="30"/>
      <c r="C381" s="30"/>
      <c r="D381" s="30"/>
      <c r="E381" s="1"/>
    </row>
    <row r="382" spans="1:5" ht="15.75" customHeight="1">
      <c r="A382" s="29"/>
      <c r="B382" s="30"/>
      <c r="C382" s="30"/>
      <c r="D382" s="30"/>
      <c r="E382" s="1"/>
    </row>
    <row r="383" spans="1:5" ht="15.75" customHeight="1">
      <c r="A383" s="29"/>
      <c r="B383" s="30"/>
      <c r="C383" s="30"/>
      <c r="D383" s="30"/>
      <c r="E383" s="1"/>
    </row>
    <row r="384" spans="1:5" ht="15.75" customHeight="1">
      <c r="A384" s="29"/>
      <c r="B384" s="30"/>
      <c r="C384" s="30"/>
      <c r="D384" s="30"/>
      <c r="E384" s="1"/>
    </row>
    <row r="385" spans="1:5" ht="15.75" customHeight="1">
      <c r="A385" s="29"/>
      <c r="B385" s="30"/>
      <c r="C385" s="30"/>
      <c r="D385" s="30"/>
      <c r="E385" s="1"/>
    </row>
    <row r="386" spans="1:5" ht="15.75" customHeight="1">
      <c r="A386" s="29"/>
      <c r="B386" s="30"/>
      <c r="C386" s="30"/>
      <c r="D386" s="30"/>
      <c r="E386" s="1"/>
    </row>
    <row r="387" spans="1:5" ht="15.75" customHeight="1">
      <c r="A387" s="29"/>
      <c r="B387" s="30"/>
      <c r="C387" s="30"/>
      <c r="D387" s="30"/>
      <c r="E387" s="1"/>
    </row>
    <row r="388" spans="1:5" ht="15.75" customHeight="1">
      <c r="A388" s="29"/>
      <c r="B388" s="30"/>
      <c r="C388" s="30"/>
      <c r="D388" s="30"/>
      <c r="E388" s="1"/>
    </row>
    <row r="389" spans="1:5" ht="15.75" customHeight="1">
      <c r="A389" s="29"/>
      <c r="B389" s="30"/>
      <c r="C389" s="30"/>
      <c r="D389" s="30"/>
      <c r="E389" s="1"/>
    </row>
    <row r="390" spans="1:5" ht="15.75" customHeight="1">
      <c r="A390" s="29"/>
      <c r="B390" s="30"/>
      <c r="C390" s="30"/>
      <c r="D390" s="30"/>
      <c r="E390" s="1"/>
    </row>
    <row r="391" spans="1:5" ht="15.75" customHeight="1">
      <c r="A391" s="29"/>
      <c r="B391" s="30"/>
      <c r="C391" s="30"/>
      <c r="D391" s="30"/>
      <c r="E391" s="1"/>
    </row>
    <row r="392" spans="1:5" ht="15.75" customHeight="1">
      <c r="A392" s="29"/>
      <c r="B392" s="30"/>
      <c r="C392" s="30"/>
      <c r="D392" s="30"/>
      <c r="E392" s="1"/>
    </row>
    <row r="393" spans="1:5" ht="15.75" customHeight="1">
      <c r="A393" s="29"/>
      <c r="B393" s="30"/>
      <c r="C393" s="30"/>
      <c r="D393" s="30"/>
      <c r="E393" s="1"/>
    </row>
    <row r="394" spans="1:5" ht="15.75" customHeight="1">
      <c r="A394" s="29"/>
      <c r="B394" s="30"/>
      <c r="C394" s="30"/>
      <c r="D394" s="30"/>
      <c r="E394" s="1"/>
    </row>
    <row r="395" spans="1:5" ht="15.75" customHeight="1">
      <c r="A395" s="29"/>
      <c r="B395" s="30"/>
      <c r="C395" s="30"/>
      <c r="D395" s="30"/>
      <c r="E395" s="1"/>
    </row>
    <row r="396" spans="1:5" ht="15.75" customHeight="1">
      <c r="A396" s="29"/>
      <c r="B396" s="30"/>
      <c r="C396" s="30"/>
      <c r="D396" s="30"/>
      <c r="E396" s="1"/>
    </row>
    <row r="397" spans="1:5" ht="15.75" customHeight="1">
      <c r="A397" s="29"/>
      <c r="B397" s="30"/>
      <c r="C397" s="30"/>
      <c r="D397" s="30"/>
      <c r="E397" s="1"/>
    </row>
    <row r="398" spans="1:5" ht="15.75" customHeight="1">
      <c r="A398" s="29"/>
      <c r="B398" s="30"/>
      <c r="C398" s="30"/>
      <c r="D398" s="30"/>
      <c r="E398" s="1"/>
    </row>
    <row r="399" spans="1:5" ht="15.75" customHeight="1">
      <c r="A399" s="29"/>
      <c r="B399" s="30"/>
      <c r="C399" s="30"/>
      <c r="D399" s="30"/>
      <c r="E399" s="1"/>
    </row>
    <row r="400" spans="1:5" ht="15.75" customHeight="1">
      <c r="A400" s="29"/>
      <c r="B400" s="30"/>
      <c r="C400" s="30"/>
      <c r="D400" s="30"/>
      <c r="E400" s="1"/>
    </row>
    <row r="401" spans="1:5" ht="15.75" customHeight="1">
      <c r="A401" s="29"/>
      <c r="B401" s="30"/>
      <c r="C401" s="30"/>
      <c r="D401" s="30"/>
      <c r="E401" s="1"/>
    </row>
    <row r="402" spans="1:5" ht="15.75" customHeight="1">
      <c r="A402" s="29"/>
      <c r="B402" s="30"/>
      <c r="C402" s="30"/>
      <c r="D402" s="30"/>
      <c r="E402" s="1"/>
    </row>
    <row r="403" spans="1:5" ht="15.75" customHeight="1">
      <c r="A403" s="29"/>
      <c r="B403" s="30"/>
      <c r="C403" s="30"/>
      <c r="D403" s="30"/>
      <c r="E403" s="1"/>
    </row>
    <row r="404" spans="1:5" ht="15.75" customHeight="1">
      <c r="A404" s="29"/>
      <c r="B404" s="30"/>
      <c r="C404" s="30"/>
      <c r="D404" s="30"/>
      <c r="E404" s="1"/>
    </row>
    <row r="405" spans="1:5" ht="15.75" customHeight="1">
      <c r="A405" s="29"/>
      <c r="B405" s="30"/>
      <c r="C405" s="30"/>
      <c r="D405" s="30"/>
      <c r="E405" s="1"/>
    </row>
    <row r="406" spans="1:5" ht="15.75" customHeight="1">
      <c r="A406" s="29"/>
      <c r="B406" s="30"/>
      <c r="C406" s="30"/>
      <c r="D406" s="30"/>
      <c r="E406" s="1"/>
    </row>
    <row r="407" spans="1:5" ht="15.75" customHeight="1">
      <c r="A407" s="29"/>
      <c r="B407" s="30"/>
      <c r="C407" s="30"/>
      <c r="D407" s="30"/>
      <c r="E407" s="1"/>
    </row>
    <row r="408" spans="1:5" ht="15.75" customHeight="1">
      <c r="A408" s="29"/>
      <c r="B408" s="30"/>
      <c r="C408" s="30"/>
      <c r="D408" s="30"/>
      <c r="E408" s="1"/>
    </row>
    <row r="409" spans="1:5" ht="15.75" customHeight="1">
      <c r="A409" s="29"/>
      <c r="B409" s="30"/>
      <c r="C409" s="30"/>
      <c r="D409" s="30"/>
      <c r="E409" s="1"/>
    </row>
    <row r="410" spans="1:5" ht="15.75" customHeight="1">
      <c r="A410" s="29"/>
      <c r="B410" s="30"/>
      <c r="C410" s="30"/>
      <c r="D410" s="30"/>
      <c r="E410" s="1"/>
    </row>
    <row r="411" spans="1:5" ht="15.75" customHeight="1">
      <c r="A411" s="29"/>
      <c r="B411" s="30"/>
      <c r="C411" s="30"/>
      <c r="D411" s="30"/>
      <c r="E411" s="1"/>
    </row>
    <row r="412" spans="1:5" ht="15.75" customHeight="1">
      <c r="A412" s="29"/>
      <c r="B412" s="30"/>
      <c r="C412" s="30"/>
      <c r="D412" s="30"/>
      <c r="E412" s="1"/>
    </row>
    <row r="413" spans="1:5" ht="15.75" customHeight="1">
      <c r="A413" s="29"/>
      <c r="B413" s="30"/>
      <c r="C413" s="30"/>
      <c r="D413" s="30"/>
      <c r="E413" s="1"/>
    </row>
    <row r="414" spans="1:5" ht="15.75" customHeight="1">
      <c r="A414" s="29"/>
      <c r="B414" s="30"/>
      <c r="C414" s="30"/>
      <c r="D414" s="30"/>
      <c r="E414" s="1"/>
    </row>
    <row r="415" spans="1:5" ht="15.75" customHeight="1">
      <c r="A415" s="29"/>
      <c r="B415" s="30"/>
      <c r="C415" s="30"/>
      <c r="D415" s="30"/>
      <c r="E415" s="1"/>
    </row>
    <row r="416" spans="1:5" ht="15.75" customHeight="1">
      <c r="A416" s="29"/>
      <c r="B416" s="30"/>
      <c r="C416" s="30"/>
      <c r="D416" s="30"/>
      <c r="E416" s="1"/>
    </row>
    <row r="417" spans="1:5" ht="15.75" customHeight="1">
      <c r="A417" s="29"/>
      <c r="B417" s="30"/>
      <c r="C417" s="30"/>
      <c r="D417" s="30"/>
      <c r="E417" s="1"/>
    </row>
    <row r="418" spans="1:5" ht="15.75" customHeight="1">
      <c r="A418" s="29"/>
      <c r="B418" s="30"/>
      <c r="C418" s="30"/>
      <c r="D418" s="30"/>
      <c r="E418" s="1"/>
    </row>
    <row r="419" spans="1:5" ht="15.75" customHeight="1">
      <c r="A419" s="29"/>
      <c r="B419" s="30"/>
      <c r="C419" s="30"/>
      <c r="D419" s="30"/>
      <c r="E419" s="1"/>
    </row>
    <row r="420" spans="1:5" ht="15.75" customHeight="1">
      <c r="A420" s="29"/>
      <c r="B420" s="30"/>
      <c r="C420" s="30"/>
      <c r="D420" s="30"/>
      <c r="E420" s="1"/>
    </row>
    <row r="421" spans="1:5" ht="15.75" customHeight="1">
      <c r="A421" s="29"/>
      <c r="B421" s="30"/>
      <c r="C421" s="30"/>
      <c r="D421" s="30"/>
      <c r="E421" s="1"/>
    </row>
    <row r="422" spans="1:5" ht="15.75" customHeight="1">
      <c r="A422" s="29"/>
      <c r="B422" s="30"/>
      <c r="C422" s="30"/>
      <c r="D422" s="30"/>
      <c r="E422" s="1"/>
    </row>
    <row r="423" spans="1:5" ht="15.75" customHeight="1">
      <c r="A423" s="29"/>
      <c r="B423" s="30"/>
      <c r="C423" s="30"/>
      <c r="D423" s="30"/>
      <c r="E423" s="1"/>
    </row>
    <row r="424" spans="1:5" ht="15.75" customHeight="1">
      <c r="A424" s="29"/>
      <c r="B424" s="30"/>
      <c r="C424" s="30"/>
      <c r="D424" s="30"/>
      <c r="E424" s="1"/>
    </row>
    <row r="425" spans="1:5" ht="15.75" customHeight="1">
      <c r="A425" s="29"/>
      <c r="B425" s="30"/>
      <c r="C425" s="30"/>
      <c r="D425" s="30"/>
      <c r="E425" s="1"/>
    </row>
    <row r="426" spans="1:5" ht="15.75" customHeight="1">
      <c r="A426" s="29"/>
      <c r="B426" s="30"/>
      <c r="C426" s="30"/>
      <c r="D426" s="30"/>
      <c r="E426" s="1"/>
    </row>
    <row r="427" spans="1:5" ht="15.75" customHeight="1">
      <c r="A427" s="29"/>
      <c r="B427" s="30"/>
      <c r="C427" s="30"/>
      <c r="D427" s="30"/>
      <c r="E427" s="1"/>
    </row>
    <row r="428" spans="1:5" ht="15.75" customHeight="1">
      <c r="A428" s="29"/>
      <c r="B428" s="30"/>
      <c r="C428" s="30"/>
      <c r="D428" s="30"/>
      <c r="E428" s="1"/>
    </row>
    <row r="429" spans="1:5" ht="15.75" customHeight="1">
      <c r="A429" s="29"/>
      <c r="B429" s="30"/>
      <c r="C429" s="30"/>
      <c r="D429" s="30"/>
      <c r="E429" s="1"/>
    </row>
    <row r="430" spans="1:5" ht="15.75" customHeight="1">
      <c r="A430" s="29"/>
      <c r="B430" s="30"/>
      <c r="C430" s="30"/>
      <c r="D430" s="30"/>
      <c r="E430" s="1"/>
    </row>
    <row r="431" spans="1:5" ht="15.75" customHeight="1">
      <c r="A431" s="29"/>
      <c r="B431" s="30"/>
      <c r="C431" s="30"/>
      <c r="D431" s="30"/>
      <c r="E431" s="1"/>
    </row>
    <row r="432" spans="1:5" ht="15.75" customHeight="1">
      <c r="A432" s="29"/>
      <c r="B432" s="30"/>
      <c r="C432" s="30"/>
      <c r="D432" s="30"/>
      <c r="E432" s="1"/>
    </row>
    <row r="433" spans="1:5" ht="15.75" customHeight="1">
      <c r="A433" s="29"/>
      <c r="B433" s="30"/>
      <c r="C433" s="30"/>
      <c r="D433" s="30"/>
      <c r="E433" s="1"/>
    </row>
    <row r="434" spans="1:5" ht="15.75" customHeight="1">
      <c r="A434" s="29"/>
      <c r="B434" s="30"/>
      <c r="C434" s="30"/>
      <c r="D434" s="30"/>
      <c r="E434" s="1"/>
    </row>
    <row r="435" spans="1:5" ht="15.75" customHeight="1">
      <c r="A435" s="29"/>
      <c r="B435" s="30"/>
      <c r="C435" s="30"/>
      <c r="D435" s="30"/>
      <c r="E435" s="1"/>
    </row>
    <row r="436" spans="1:5" ht="15.75" customHeight="1">
      <c r="A436" s="29"/>
      <c r="B436" s="30"/>
      <c r="C436" s="30"/>
      <c r="D436" s="30"/>
      <c r="E436" s="1"/>
    </row>
    <row r="437" spans="1:5" ht="15.75" customHeight="1">
      <c r="A437" s="29"/>
      <c r="B437" s="30"/>
      <c r="C437" s="30"/>
      <c r="D437" s="30"/>
      <c r="E437" s="1"/>
    </row>
    <row r="438" spans="1:5" ht="15.75" customHeight="1">
      <c r="A438" s="29"/>
      <c r="B438" s="30"/>
      <c r="C438" s="30"/>
      <c r="D438" s="30"/>
      <c r="E438" s="1"/>
    </row>
    <row r="439" spans="1:5" ht="15.75" customHeight="1">
      <c r="A439" s="29"/>
      <c r="B439" s="30"/>
      <c r="C439" s="30"/>
      <c r="D439" s="30"/>
      <c r="E439" s="1"/>
    </row>
    <row r="440" spans="1:5" ht="15.75" customHeight="1">
      <c r="A440" s="29"/>
      <c r="B440" s="30"/>
      <c r="C440" s="30"/>
      <c r="D440" s="30"/>
      <c r="E440" s="1"/>
    </row>
    <row r="441" spans="1:5" ht="15.75" customHeight="1">
      <c r="A441" s="29"/>
      <c r="B441" s="30"/>
      <c r="C441" s="30"/>
      <c r="D441" s="30"/>
      <c r="E441" s="1"/>
    </row>
    <row r="442" spans="1:5" ht="15.75" customHeight="1">
      <c r="A442" s="29"/>
      <c r="B442" s="30"/>
      <c r="C442" s="30"/>
      <c r="D442" s="30"/>
      <c r="E442" s="1"/>
    </row>
    <row r="443" spans="1:5" ht="15.75" customHeight="1">
      <c r="A443" s="29"/>
      <c r="B443" s="30"/>
      <c r="C443" s="30"/>
      <c r="D443" s="30"/>
      <c r="E443" s="1"/>
    </row>
    <row r="444" spans="1:5" ht="15.75" customHeight="1">
      <c r="A444" s="29"/>
      <c r="B444" s="30"/>
      <c r="C444" s="30"/>
      <c r="D444" s="30"/>
      <c r="E444" s="1"/>
    </row>
    <row r="445" spans="1:5" ht="15.75" customHeight="1">
      <c r="A445" s="29"/>
      <c r="B445" s="30"/>
      <c r="C445" s="30"/>
      <c r="D445" s="30"/>
      <c r="E445" s="1"/>
    </row>
    <row r="446" spans="1:5" ht="15.75" customHeight="1">
      <c r="A446" s="29"/>
      <c r="B446" s="30"/>
      <c r="C446" s="30"/>
      <c r="D446" s="30"/>
      <c r="E446" s="1"/>
    </row>
    <row r="447" spans="1:5" ht="15.75" customHeight="1">
      <c r="A447" s="29"/>
      <c r="B447" s="30"/>
      <c r="C447" s="30"/>
      <c r="D447" s="30"/>
      <c r="E447" s="1"/>
    </row>
    <row r="448" spans="1:5" ht="15.75" customHeight="1">
      <c r="A448" s="29"/>
      <c r="B448" s="30"/>
      <c r="C448" s="30"/>
      <c r="D448" s="30"/>
      <c r="E448" s="1"/>
    </row>
    <row r="449" spans="1:5" ht="15.75" customHeight="1">
      <c r="A449" s="29"/>
      <c r="B449" s="30"/>
      <c r="C449" s="30"/>
      <c r="D449" s="30"/>
      <c r="E449" s="1"/>
    </row>
    <row r="450" spans="1:5" ht="15.75" customHeight="1">
      <c r="A450" s="29"/>
      <c r="B450" s="30"/>
      <c r="C450" s="30"/>
      <c r="D450" s="30"/>
      <c r="E450" s="1"/>
    </row>
    <row r="451" spans="1:5" ht="15.75" customHeight="1">
      <c r="A451" s="29"/>
      <c r="B451" s="30"/>
      <c r="C451" s="30"/>
      <c r="D451" s="30"/>
      <c r="E451" s="1"/>
    </row>
    <row r="452" spans="1:5" ht="15.75" customHeight="1">
      <c r="A452" s="29"/>
      <c r="B452" s="30"/>
      <c r="C452" s="30"/>
      <c r="D452" s="30"/>
      <c r="E452" s="1"/>
    </row>
    <row r="453" spans="1:5" ht="15.75" customHeight="1">
      <c r="A453" s="29"/>
      <c r="B453" s="30"/>
      <c r="C453" s="30"/>
      <c r="D453" s="30"/>
      <c r="E453" s="1"/>
    </row>
    <row r="454" spans="1:5" ht="15.75" customHeight="1">
      <c r="A454" s="29"/>
      <c r="B454" s="30"/>
      <c r="C454" s="30"/>
      <c r="D454" s="30"/>
      <c r="E454" s="1"/>
    </row>
    <row r="455" spans="1:5" ht="15.75" customHeight="1">
      <c r="A455" s="29"/>
      <c r="B455" s="30"/>
      <c r="C455" s="30"/>
      <c r="D455" s="30"/>
      <c r="E455" s="1"/>
    </row>
    <row r="456" spans="1:5" ht="15.75" customHeight="1">
      <c r="A456" s="29"/>
      <c r="B456" s="30"/>
      <c r="C456" s="30"/>
      <c r="D456" s="30"/>
      <c r="E456" s="1"/>
    </row>
    <row r="457" spans="1:5" ht="15.75" customHeight="1">
      <c r="A457" s="29"/>
      <c r="B457" s="30"/>
      <c r="C457" s="30"/>
      <c r="D457" s="30"/>
      <c r="E457" s="1"/>
    </row>
    <row r="458" spans="1:5" ht="15.75" customHeight="1">
      <c r="A458" s="29"/>
      <c r="B458" s="30"/>
      <c r="C458" s="30"/>
      <c r="D458" s="30"/>
      <c r="E458" s="1"/>
    </row>
    <row r="459" spans="1:5" ht="15.75" customHeight="1">
      <c r="A459" s="29"/>
      <c r="B459" s="30"/>
      <c r="C459" s="30"/>
      <c r="D459" s="30"/>
      <c r="E459" s="1"/>
    </row>
    <row r="460" spans="1:5" ht="15.75" customHeight="1">
      <c r="A460" s="29"/>
      <c r="B460" s="30"/>
      <c r="C460" s="30"/>
      <c r="D460" s="30"/>
      <c r="E460" s="1"/>
    </row>
    <row r="461" spans="1:5" ht="15.75" customHeight="1">
      <c r="A461" s="29"/>
      <c r="B461" s="30"/>
      <c r="C461" s="30"/>
      <c r="D461" s="30"/>
      <c r="E461" s="1"/>
    </row>
    <row r="462" spans="1:5" ht="15.75" customHeight="1">
      <c r="A462" s="29"/>
      <c r="B462" s="30"/>
      <c r="C462" s="30"/>
      <c r="D462" s="30"/>
      <c r="E462" s="1"/>
    </row>
    <row r="463" spans="1:5" ht="15.75" customHeight="1">
      <c r="A463" s="29"/>
      <c r="B463" s="30"/>
      <c r="C463" s="30"/>
      <c r="D463" s="30"/>
      <c r="E463" s="1"/>
    </row>
    <row r="464" spans="1:5" ht="15.75" customHeight="1">
      <c r="A464" s="29"/>
      <c r="B464" s="30"/>
      <c r="C464" s="30"/>
      <c r="D464" s="30"/>
      <c r="E464" s="1"/>
    </row>
    <row r="465" spans="1:5" ht="15.75" customHeight="1">
      <c r="A465" s="29"/>
      <c r="B465" s="30"/>
      <c r="C465" s="30"/>
      <c r="D465" s="30"/>
      <c r="E465" s="1"/>
    </row>
    <row r="466" spans="1:5" ht="15.75" customHeight="1">
      <c r="A466" s="29"/>
      <c r="B466" s="30"/>
      <c r="C466" s="30"/>
      <c r="D466" s="30"/>
      <c r="E466" s="1"/>
    </row>
    <row r="467" spans="1:5" ht="15.75" customHeight="1">
      <c r="A467" s="29"/>
      <c r="B467" s="30"/>
      <c r="C467" s="30"/>
      <c r="D467" s="30"/>
      <c r="E467" s="1"/>
    </row>
    <row r="468" spans="1:5" ht="15.75" customHeight="1">
      <c r="A468" s="29"/>
      <c r="B468" s="30"/>
      <c r="C468" s="30"/>
      <c r="D468" s="30"/>
      <c r="E468" s="1"/>
    </row>
    <row r="469" spans="1:5" ht="15.75" customHeight="1">
      <c r="A469" s="29"/>
      <c r="B469" s="30"/>
      <c r="C469" s="30"/>
      <c r="D469" s="30"/>
      <c r="E469" s="1"/>
    </row>
    <row r="470" spans="1:5" ht="15.75" customHeight="1">
      <c r="A470" s="29"/>
      <c r="B470" s="30"/>
      <c r="C470" s="30"/>
      <c r="D470" s="30"/>
      <c r="E470" s="1"/>
    </row>
    <row r="471" spans="1:5" ht="15.75" customHeight="1">
      <c r="A471" s="29"/>
      <c r="B471" s="30"/>
      <c r="C471" s="30"/>
      <c r="D471" s="30"/>
      <c r="E471" s="1"/>
    </row>
    <row r="472" spans="1:5" ht="15.75" customHeight="1">
      <c r="A472" s="29"/>
      <c r="B472" s="30"/>
      <c r="C472" s="30"/>
      <c r="D472" s="30"/>
      <c r="E472" s="1"/>
    </row>
    <row r="473" spans="1:5" ht="15.75" customHeight="1">
      <c r="A473" s="29"/>
      <c r="B473" s="30"/>
      <c r="C473" s="30"/>
      <c r="D473" s="30"/>
      <c r="E473" s="1"/>
    </row>
    <row r="474" spans="1:5" ht="15.75" customHeight="1">
      <c r="A474" s="29"/>
      <c r="B474" s="30"/>
      <c r="C474" s="30"/>
      <c r="D474" s="30"/>
      <c r="E474" s="1"/>
    </row>
    <row r="475" spans="1:5" ht="15.75" customHeight="1">
      <c r="A475" s="29"/>
      <c r="B475" s="30"/>
      <c r="C475" s="30"/>
      <c r="D475" s="30"/>
      <c r="E475" s="1"/>
    </row>
    <row r="476" spans="1:5" ht="15.75" customHeight="1">
      <c r="A476" s="29"/>
      <c r="B476" s="30"/>
      <c r="C476" s="30"/>
      <c r="D476" s="30"/>
      <c r="E476" s="1"/>
    </row>
    <row r="477" spans="1:5" ht="15.75" customHeight="1">
      <c r="A477" s="29"/>
      <c r="B477" s="30"/>
      <c r="C477" s="30"/>
      <c r="D477" s="30"/>
      <c r="E477" s="1"/>
    </row>
    <row r="478" spans="1:5" ht="15.75" customHeight="1">
      <c r="A478" s="29"/>
      <c r="B478" s="30"/>
      <c r="C478" s="30"/>
      <c r="D478" s="30"/>
      <c r="E478" s="1"/>
    </row>
    <row r="479" spans="1:5" ht="15.75" customHeight="1">
      <c r="A479" s="29"/>
      <c r="B479" s="30"/>
      <c r="C479" s="30"/>
      <c r="D479" s="30"/>
      <c r="E479" s="1"/>
    </row>
    <row r="480" spans="1:5" ht="15.75" customHeight="1">
      <c r="A480" s="29"/>
      <c r="B480" s="30"/>
      <c r="C480" s="30"/>
      <c r="D480" s="30"/>
      <c r="E480" s="1"/>
    </row>
    <row r="481" spans="1:5" ht="15.75" customHeight="1">
      <c r="A481" s="29"/>
      <c r="B481" s="30"/>
      <c r="C481" s="30"/>
      <c r="D481" s="30"/>
      <c r="E481" s="1"/>
    </row>
    <row r="482" spans="1:5" ht="15.75" customHeight="1">
      <c r="A482" s="29"/>
      <c r="B482" s="30"/>
      <c r="C482" s="30"/>
      <c r="D482" s="30"/>
      <c r="E482" s="1"/>
    </row>
    <row r="483" spans="1:5" ht="15.75" customHeight="1">
      <c r="A483" s="29"/>
      <c r="B483" s="30"/>
      <c r="C483" s="30"/>
      <c r="D483" s="30"/>
      <c r="E483" s="1"/>
    </row>
    <row r="484" spans="1:5" ht="15.75" customHeight="1">
      <c r="A484" s="29"/>
      <c r="B484" s="30"/>
      <c r="C484" s="30"/>
      <c r="D484" s="30"/>
      <c r="E484" s="1"/>
    </row>
    <row r="485" spans="1:5" ht="15.75" customHeight="1">
      <c r="A485" s="29"/>
      <c r="B485" s="30"/>
      <c r="C485" s="30"/>
      <c r="D485" s="30"/>
      <c r="E485" s="1"/>
    </row>
    <row r="486" spans="1:5" ht="15.75" customHeight="1">
      <c r="A486" s="29"/>
      <c r="B486" s="30"/>
      <c r="C486" s="30"/>
      <c r="D486" s="30"/>
      <c r="E486" s="1"/>
    </row>
    <row r="487" spans="1:5" ht="15.75" customHeight="1">
      <c r="A487" s="29"/>
      <c r="B487" s="30"/>
      <c r="C487" s="30"/>
      <c r="D487" s="30"/>
      <c r="E487" s="1"/>
    </row>
    <row r="488" spans="1:5" ht="15.75" customHeight="1">
      <c r="A488" s="29"/>
      <c r="B488" s="30"/>
      <c r="C488" s="30"/>
      <c r="D488" s="30"/>
      <c r="E488" s="1"/>
    </row>
    <row r="489" spans="1:5" ht="15.75" customHeight="1">
      <c r="A489" s="29"/>
      <c r="B489" s="30"/>
      <c r="C489" s="30"/>
      <c r="D489" s="30"/>
      <c r="E489" s="1"/>
    </row>
    <row r="490" spans="1:5" ht="15.75" customHeight="1">
      <c r="A490" s="29"/>
      <c r="B490" s="30"/>
      <c r="C490" s="30"/>
      <c r="D490" s="30"/>
      <c r="E490" s="1"/>
    </row>
    <row r="491" spans="1:5" ht="15.75" customHeight="1">
      <c r="A491" s="29"/>
      <c r="B491" s="30"/>
      <c r="C491" s="30"/>
      <c r="D491" s="30"/>
      <c r="E491" s="1"/>
    </row>
    <row r="492" spans="1:5" ht="15.75" customHeight="1">
      <c r="A492" s="29"/>
      <c r="B492" s="30"/>
      <c r="C492" s="30"/>
      <c r="D492" s="30"/>
      <c r="E492" s="1"/>
    </row>
    <row r="493" spans="1:5" ht="15.75" customHeight="1">
      <c r="A493" s="29"/>
      <c r="B493" s="30"/>
      <c r="C493" s="30"/>
      <c r="D493" s="30"/>
      <c r="E493" s="1"/>
    </row>
    <row r="494" spans="1:5" ht="15.75" customHeight="1">
      <c r="A494" s="29"/>
      <c r="B494" s="30"/>
      <c r="C494" s="30"/>
      <c r="D494" s="30"/>
      <c r="E494" s="1"/>
    </row>
    <row r="495" spans="1:5" ht="15.75" customHeight="1">
      <c r="A495" s="29"/>
      <c r="B495" s="30"/>
      <c r="C495" s="30"/>
      <c r="D495" s="30"/>
      <c r="E495" s="1"/>
    </row>
    <row r="496" spans="1:5" ht="15.75" customHeight="1">
      <c r="A496" s="29"/>
      <c r="B496" s="30"/>
      <c r="C496" s="30"/>
      <c r="D496" s="30"/>
      <c r="E496" s="1"/>
    </row>
    <row r="497" spans="1:5" ht="15.75" customHeight="1">
      <c r="A497" s="29"/>
      <c r="B497" s="30"/>
      <c r="C497" s="30"/>
      <c r="D497" s="30"/>
      <c r="E497" s="1"/>
    </row>
    <row r="498" spans="1:5" ht="15.75" customHeight="1">
      <c r="A498" s="29"/>
      <c r="B498" s="30"/>
      <c r="C498" s="30"/>
      <c r="D498" s="30"/>
      <c r="E498" s="1"/>
    </row>
    <row r="499" spans="1:5" ht="15.75" customHeight="1">
      <c r="A499" s="29"/>
      <c r="B499" s="30"/>
      <c r="C499" s="30"/>
      <c r="D499" s="30"/>
      <c r="E499" s="1"/>
    </row>
    <row r="500" spans="1:5" ht="15.75" customHeight="1">
      <c r="A500" s="29"/>
      <c r="B500" s="30"/>
      <c r="C500" s="30"/>
      <c r="D500" s="30"/>
      <c r="E500" s="1"/>
    </row>
    <row r="501" spans="1:5" ht="15.75" customHeight="1">
      <c r="A501" s="29"/>
      <c r="B501" s="30"/>
      <c r="C501" s="30"/>
      <c r="D501" s="30"/>
      <c r="E501" s="1"/>
    </row>
    <row r="502" spans="1:5" ht="15.75" customHeight="1">
      <c r="A502" s="29"/>
      <c r="B502" s="30"/>
      <c r="C502" s="30"/>
      <c r="D502" s="30"/>
      <c r="E502" s="1"/>
    </row>
    <row r="503" spans="1:5" ht="15.75" customHeight="1">
      <c r="A503" s="29"/>
      <c r="B503" s="30"/>
      <c r="C503" s="30"/>
      <c r="D503" s="30"/>
      <c r="E503" s="1"/>
    </row>
    <row r="504" spans="1:5" ht="15.75" customHeight="1">
      <c r="A504" s="29"/>
      <c r="B504" s="30"/>
      <c r="C504" s="30"/>
      <c r="D504" s="30"/>
      <c r="E504" s="1"/>
    </row>
    <row r="505" spans="1:5" ht="15.75" customHeight="1">
      <c r="A505" s="29"/>
      <c r="B505" s="30"/>
      <c r="C505" s="30"/>
      <c r="D505" s="30"/>
      <c r="E505" s="1"/>
    </row>
    <row r="506" spans="1:5" ht="15.75" customHeight="1">
      <c r="A506" s="29"/>
      <c r="B506" s="30"/>
      <c r="C506" s="30"/>
      <c r="D506" s="30"/>
      <c r="E506" s="1"/>
    </row>
    <row r="507" spans="1:5" ht="15.75" customHeight="1">
      <c r="A507" s="29"/>
      <c r="B507" s="30"/>
      <c r="C507" s="30"/>
      <c r="D507" s="30"/>
      <c r="E507" s="1"/>
    </row>
    <row r="508" spans="1:5" ht="15.75" customHeight="1">
      <c r="A508" s="29"/>
      <c r="B508" s="30"/>
      <c r="C508" s="30"/>
      <c r="D508" s="30"/>
      <c r="E508" s="1"/>
    </row>
    <row r="509" spans="1:5" ht="15.75" customHeight="1">
      <c r="A509" s="29"/>
      <c r="B509" s="30"/>
      <c r="C509" s="30"/>
      <c r="D509" s="30"/>
      <c r="E509" s="1"/>
    </row>
    <row r="510" spans="1:5" ht="15.75" customHeight="1">
      <c r="A510" s="29"/>
      <c r="B510" s="30"/>
      <c r="C510" s="30"/>
      <c r="D510" s="30"/>
      <c r="E510" s="1"/>
    </row>
    <row r="511" spans="1:5" ht="15.75" customHeight="1">
      <c r="A511" s="29"/>
      <c r="B511" s="30"/>
      <c r="C511" s="30"/>
      <c r="D511" s="30"/>
      <c r="E511" s="1"/>
    </row>
    <row r="512" spans="1:5" ht="15.75" customHeight="1">
      <c r="A512" s="29"/>
      <c r="B512" s="30"/>
      <c r="C512" s="30"/>
      <c r="D512" s="30"/>
      <c r="E512" s="1"/>
    </row>
    <row r="513" spans="1:5" ht="15.75" customHeight="1">
      <c r="A513" s="29"/>
      <c r="B513" s="30"/>
      <c r="C513" s="30"/>
      <c r="D513" s="30"/>
      <c r="E513" s="1"/>
    </row>
    <row r="514" spans="1:5" ht="15.75" customHeight="1">
      <c r="A514" s="29"/>
      <c r="B514" s="30"/>
      <c r="C514" s="30"/>
      <c r="D514" s="30"/>
      <c r="E514" s="1"/>
    </row>
    <row r="515" spans="1:5" ht="15.75" customHeight="1">
      <c r="A515" s="29"/>
      <c r="B515" s="30"/>
      <c r="C515" s="30"/>
      <c r="D515" s="30"/>
      <c r="E515" s="1"/>
    </row>
    <row r="516" spans="1:5" ht="15.75" customHeight="1">
      <c r="A516" s="29"/>
      <c r="B516" s="30"/>
      <c r="C516" s="30"/>
      <c r="D516" s="30"/>
      <c r="E516" s="1"/>
    </row>
    <row r="517" spans="1:5" ht="15.75" customHeight="1">
      <c r="A517" s="29"/>
      <c r="B517" s="30"/>
      <c r="C517" s="30"/>
      <c r="D517" s="30"/>
      <c r="E517" s="1"/>
    </row>
    <row r="518" spans="1:5" ht="15.75" customHeight="1">
      <c r="A518" s="29"/>
      <c r="B518" s="30"/>
      <c r="C518" s="30"/>
      <c r="D518" s="30"/>
      <c r="E518" s="1"/>
    </row>
    <row r="519" spans="1:5" ht="15.75" customHeight="1">
      <c r="A519" s="29"/>
      <c r="B519" s="30"/>
      <c r="C519" s="30"/>
      <c r="D519" s="30"/>
      <c r="E519" s="1"/>
    </row>
    <row r="520" spans="1:5" ht="15.75" customHeight="1">
      <c r="A520" s="29"/>
      <c r="B520" s="30"/>
      <c r="C520" s="30"/>
      <c r="D520" s="30"/>
      <c r="E520" s="1"/>
    </row>
    <row r="521" spans="1:5" ht="15.75" customHeight="1">
      <c r="A521" s="29"/>
      <c r="B521" s="30"/>
      <c r="C521" s="30"/>
      <c r="D521" s="30"/>
      <c r="E521" s="1"/>
    </row>
    <row r="522" spans="1:5" ht="15.75" customHeight="1">
      <c r="A522" s="29"/>
      <c r="B522" s="30"/>
      <c r="C522" s="30"/>
      <c r="D522" s="30"/>
      <c r="E522" s="1"/>
    </row>
    <row r="523" spans="1:5" ht="15.75" customHeight="1">
      <c r="A523" s="29"/>
      <c r="B523" s="30"/>
      <c r="C523" s="30"/>
      <c r="D523" s="30"/>
      <c r="E523" s="1"/>
    </row>
    <row r="524" spans="1:5" ht="15.75" customHeight="1">
      <c r="A524" s="29"/>
      <c r="B524" s="30"/>
      <c r="C524" s="30"/>
      <c r="D524" s="30"/>
      <c r="E524" s="1"/>
    </row>
    <row r="525" spans="1:5" ht="15.75" customHeight="1">
      <c r="A525" s="29"/>
      <c r="B525" s="30"/>
      <c r="C525" s="30"/>
      <c r="D525" s="30"/>
      <c r="E525" s="1"/>
    </row>
    <row r="526" spans="1:5" ht="15.75" customHeight="1">
      <c r="A526" s="29"/>
      <c r="B526" s="30"/>
      <c r="C526" s="30"/>
      <c r="D526" s="30"/>
      <c r="E526" s="1"/>
    </row>
    <row r="527" spans="1:5" ht="15.75" customHeight="1">
      <c r="A527" s="29"/>
      <c r="B527" s="30"/>
      <c r="C527" s="30"/>
      <c r="D527" s="30"/>
      <c r="E527" s="1"/>
    </row>
    <row r="528" spans="1:5" ht="15.75" customHeight="1">
      <c r="A528" s="29"/>
      <c r="B528" s="30"/>
      <c r="C528" s="30"/>
      <c r="D528" s="30"/>
      <c r="E528" s="1"/>
    </row>
    <row r="529" spans="1:5" ht="15.75" customHeight="1">
      <c r="A529" s="29"/>
      <c r="B529" s="30"/>
      <c r="C529" s="30"/>
      <c r="D529" s="30"/>
      <c r="E529" s="1"/>
    </row>
    <row r="530" spans="1:5" ht="15.75" customHeight="1">
      <c r="A530" s="29"/>
      <c r="B530" s="30"/>
      <c r="C530" s="30"/>
      <c r="D530" s="30"/>
      <c r="E530" s="1"/>
    </row>
    <row r="531" spans="1:5" ht="15.75" customHeight="1">
      <c r="A531" s="29"/>
      <c r="B531" s="30"/>
      <c r="C531" s="30"/>
      <c r="D531" s="30"/>
      <c r="E531" s="1"/>
    </row>
    <row r="532" spans="1:5" ht="15.75" customHeight="1">
      <c r="A532" s="29"/>
      <c r="B532" s="30"/>
      <c r="C532" s="30"/>
      <c r="D532" s="30"/>
      <c r="E532" s="1"/>
    </row>
    <row r="533" spans="1:5" ht="15.75" customHeight="1">
      <c r="A533" s="29"/>
      <c r="B533" s="30"/>
      <c r="C533" s="30"/>
      <c r="D533" s="30"/>
      <c r="E533" s="1"/>
    </row>
    <row r="534" spans="1:5" ht="15.75" customHeight="1">
      <c r="A534" s="29"/>
      <c r="B534" s="30"/>
      <c r="C534" s="30"/>
      <c r="D534" s="30"/>
      <c r="E534" s="1"/>
    </row>
    <row r="535" spans="1:5" ht="15.75" customHeight="1">
      <c r="A535" s="29"/>
      <c r="B535" s="30"/>
      <c r="C535" s="30"/>
      <c r="D535" s="30"/>
      <c r="E535" s="1"/>
    </row>
    <row r="536" spans="1:5" ht="15.75" customHeight="1">
      <c r="A536" s="29"/>
      <c r="B536" s="30"/>
      <c r="C536" s="30"/>
      <c r="D536" s="30"/>
      <c r="E536" s="1"/>
    </row>
    <row r="537" spans="1:5" ht="15.75" customHeight="1">
      <c r="A537" s="29"/>
      <c r="B537" s="30"/>
      <c r="C537" s="30"/>
      <c r="D537" s="30"/>
      <c r="E537" s="1"/>
    </row>
    <row r="538" spans="1:5" ht="15.75" customHeight="1">
      <c r="A538" s="29"/>
      <c r="B538" s="30"/>
      <c r="C538" s="30"/>
      <c r="D538" s="30"/>
      <c r="E538" s="1"/>
    </row>
    <row r="539" spans="1:5" ht="15.75" customHeight="1">
      <c r="A539" s="29"/>
      <c r="B539" s="30"/>
      <c r="C539" s="30"/>
      <c r="D539" s="30"/>
      <c r="E539" s="1"/>
    </row>
    <row r="540" spans="1:5" ht="15.75" customHeight="1">
      <c r="A540" s="29"/>
      <c r="B540" s="30"/>
      <c r="C540" s="30"/>
      <c r="D540" s="30"/>
      <c r="E540" s="1"/>
    </row>
    <row r="541" spans="1:5" ht="15.75" customHeight="1">
      <c r="A541" s="29"/>
      <c r="B541" s="30"/>
      <c r="C541" s="30"/>
      <c r="D541" s="30"/>
      <c r="E541" s="1"/>
    </row>
    <row r="542" spans="1:5" ht="15.75" customHeight="1">
      <c r="A542" s="29"/>
      <c r="B542" s="30"/>
      <c r="C542" s="30"/>
      <c r="D542" s="30"/>
      <c r="E542" s="1"/>
    </row>
    <row r="543" spans="1:5" ht="15.75" customHeight="1">
      <c r="A543" s="29"/>
      <c r="B543" s="30"/>
      <c r="C543" s="30"/>
      <c r="D543" s="30"/>
      <c r="E543" s="1"/>
    </row>
    <row r="544" spans="1:5" ht="15.75" customHeight="1">
      <c r="A544" s="29"/>
      <c r="B544" s="30"/>
      <c r="C544" s="30"/>
      <c r="D544" s="30"/>
      <c r="E544" s="1"/>
    </row>
    <row r="545" spans="1:5" ht="15.75" customHeight="1">
      <c r="A545" s="29"/>
      <c r="B545" s="30"/>
      <c r="C545" s="30"/>
      <c r="D545" s="30"/>
      <c r="E545" s="1"/>
    </row>
    <row r="546" spans="1:5" ht="15.75" customHeight="1">
      <c r="A546" s="29"/>
      <c r="B546" s="30"/>
      <c r="C546" s="30"/>
      <c r="D546" s="30"/>
      <c r="E546" s="1"/>
    </row>
    <row r="547" spans="1:5" ht="15.75" customHeight="1">
      <c r="A547" s="29"/>
      <c r="B547" s="30"/>
      <c r="C547" s="30"/>
      <c r="D547" s="30"/>
      <c r="E547" s="1"/>
    </row>
    <row r="548" spans="1:5" ht="15.75" customHeight="1">
      <c r="A548" s="29"/>
      <c r="B548" s="30"/>
      <c r="C548" s="30"/>
      <c r="D548" s="30"/>
      <c r="E548" s="1"/>
    </row>
    <row r="549" spans="1:5" ht="15.75" customHeight="1">
      <c r="A549" s="29"/>
      <c r="B549" s="30"/>
      <c r="C549" s="30"/>
      <c r="D549" s="30"/>
      <c r="E549" s="1"/>
    </row>
    <row r="550" spans="1:5" ht="15.75" customHeight="1">
      <c r="A550" s="29"/>
      <c r="B550" s="30"/>
      <c r="C550" s="30"/>
      <c r="D550" s="30"/>
      <c r="E550" s="1"/>
    </row>
    <row r="551" spans="1:5" ht="15.75" customHeight="1">
      <c r="A551" s="29"/>
      <c r="B551" s="30"/>
      <c r="C551" s="30"/>
      <c r="D551" s="30"/>
      <c r="E551" s="1"/>
    </row>
    <row r="552" spans="1:5" ht="15.75" customHeight="1">
      <c r="A552" s="29"/>
      <c r="B552" s="30"/>
      <c r="C552" s="30"/>
      <c r="D552" s="30"/>
      <c r="E552" s="1"/>
    </row>
    <row r="553" spans="1:5" ht="15.75" customHeight="1">
      <c r="A553" s="29"/>
      <c r="B553" s="30"/>
      <c r="C553" s="30"/>
      <c r="D553" s="30"/>
      <c r="E553" s="1"/>
    </row>
    <row r="554" spans="1:5" ht="15.75" customHeight="1">
      <c r="A554" s="29"/>
      <c r="B554" s="30"/>
      <c r="C554" s="30"/>
      <c r="D554" s="30"/>
      <c r="E554" s="1"/>
    </row>
    <row r="555" spans="1:5" ht="15.75" customHeight="1">
      <c r="A555" s="29"/>
      <c r="B555" s="30"/>
      <c r="C555" s="30"/>
      <c r="D555" s="30"/>
      <c r="E555" s="1"/>
    </row>
    <row r="556" spans="1:5" ht="15.75" customHeight="1">
      <c r="A556" s="29"/>
      <c r="B556" s="30"/>
      <c r="C556" s="30"/>
      <c r="D556" s="30"/>
      <c r="E556" s="1"/>
    </row>
    <row r="557" spans="1:5" ht="15.75" customHeight="1">
      <c r="A557" s="29"/>
      <c r="B557" s="30"/>
      <c r="C557" s="30"/>
      <c r="D557" s="30"/>
      <c r="E557" s="1"/>
    </row>
    <row r="558" spans="1:5" ht="15.75" customHeight="1">
      <c r="A558" s="29"/>
      <c r="B558" s="30"/>
      <c r="C558" s="30"/>
      <c r="D558" s="30"/>
      <c r="E558" s="1"/>
    </row>
    <row r="559" spans="1:5" ht="15.75" customHeight="1">
      <c r="A559" s="29"/>
      <c r="B559" s="30"/>
      <c r="C559" s="30"/>
      <c r="D559" s="30"/>
      <c r="E559" s="1"/>
    </row>
    <row r="560" spans="1:5" ht="15.75" customHeight="1">
      <c r="A560" s="29"/>
      <c r="B560" s="30"/>
      <c r="C560" s="30"/>
      <c r="D560" s="30"/>
      <c r="E560" s="1"/>
    </row>
    <row r="561" spans="1:5" ht="15.75" customHeight="1">
      <c r="A561" s="29"/>
      <c r="B561" s="30"/>
      <c r="C561" s="30"/>
      <c r="D561" s="30"/>
      <c r="E561" s="1"/>
    </row>
    <row r="562" spans="1:5" ht="15.75" customHeight="1">
      <c r="A562" s="29"/>
      <c r="B562" s="30"/>
      <c r="C562" s="30"/>
      <c r="D562" s="30"/>
      <c r="E562" s="1"/>
    </row>
    <row r="563" spans="1:5" ht="15.75" customHeight="1">
      <c r="A563" s="29"/>
      <c r="B563" s="30"/>
      <c r="C563" s="30"/>
      <c r="D563" s="30"/>
      <c r="E563" s="1"/>
    </row>
    <row r="564" spans="1:5" ht="15.75" customHeight="1">
      <c r="A564" s="29"/>
      <c r="B564" s="30"/>
      <c r="C564" s="30"/>
      <c r="D564" s="30"/>
      <c r="E564" s="1"/>
    </row>
    <row r="565" spans="1:5" ht="15.75" customHeight="1">
      <c r="A565" s="29"/>
      <c r="B565" s="30"/>
      <c r="C565" s="30"/>
      <c r="D565" s="30"/>
      <c r="E565" s="1"/>
    </row>
    <row r="566" spans="1:5" ht="15.75" customHeight="1">
      <c r="A566" s="29"/>
      <c r="B566" s="30"/>
      <c r="C566" s="30"/>
      <c r="D566" s="30"/>
      <c r="E566" s="1"/>
    </row>
    <row r="567" spans="1:5" ht="15.75" customHeight="1">
      <c r="A567" s="29"/>
      <c r="B567" s="30"/>
      <c r="C567" s="30"/>
      <c r="D567" s="30"/>
      <c r="E567" s="1"/>
    </row>
    <row r="568" spans="1:5" ht="15.75" customHeight="1">
      <c r="A568" s="29"/>
      <c r="B568" s="30"/>
      <c r="C568" s="30"/>
      <c r="D568" s="30"/>
      <c r="E568" s="1"/>
    </row>
    <row r="569" spans="1:5" ht="15.75" customHeight="1">
      <c r="A569" s="29"/>
      <c r="B569" s="30"/>
      <c r="C569" s="30"/>
      <c r="D569" s="30"/>
      <c r="E569" s="1"/>
    </row>
    <row r="570" spans="1:5" ht="15.75" customHeight="1">
      <c r="A570" s="29"/>
      <c r="B570" s="30"/>
      <c r="C570" s="30"/>
      <c r="D570" s="30"/>
      <c r="E570" s="1"/>
    </row>
    <row r="571" spans="1:5" ht="15.75" customHeight="1">
      <c r="A571" s="29"/>
      <c r="B571" s="30"/>
      <c r="C571" s="30"/>
      <c r="D571" s="30"/>
      <c r="E571" s="1"/>
    </row>
    <row r="572" spans="1:5" ht="15.75" customHeight="1">
      <c r="A572" s="29"/>
      <c r="B572" s="30"/>
      <c r="C572" s="30"/>
      <c r="D572" s="30"/>
      <c r="E572" s="1"/>
    </row>
    <row r="573" spans="1:5" ht="15.75" customHeight="1">
      <c r="A573" s="29"/>
      <c r="B573" s="30"/>
      <c r="C573" s="30"/>
      <c r="D573" s="30"/>
      <c r="E573" s="1"/>
    </row>
    <row r="574" spans="1:5" ht="15.75" customHeight="1">
      <c r="A574" s="29"/>
      <c r="B574" s="30"/>
      <c r="C574" s="30"/>
      <c r="D574" s="30"/>
      <c r="E574" s="1"/>
    </row>
    <row r="575" spans="1:5" ht="15.75" customHeight="1">
      <c r="A575" s="29"/>
      <c r="B575" s="30"/>
      <c r="C575" s="30"/>
      <c r="D575" s="30"/>
      <c r="E575" s="1"/>
    </row>
    <row r="576" spans="1:5" ht="15.75" customHeight="1">
      <c r="A576" s="29"/>
      <c r="B576" s="30"/>
      <c r="C576" s="30"/>
      <c r="D576" s="30"/>
      <c r="E576" s="1"/>
    </row>
    <row r="577" spans="1:5" ht="15.75" customHeight="1">
      <c r="A577" s="29"/>
      <c r="B577" s="30"/>
      <c r="C577" s="30"/>
      <c r="D577" s="30"/>
      <c r="E577" s="1"/>
    </row>
    <row r="578" spans="1:5" ht="15.75" customHeight="1">
      <c r="A578" s="29"/>
      <c r="B578" s="30"/>
      <c r="C578" s="30"/>
      <c r="D578" s="30"/>
      <c r="E578" s="1"/>
    </row>
    <row r="579" spans="1:5" ht="15.75" customHeight="1">
      <c r="A579" s="29"/>
      <c r="B579" s="30"/>
      <c r="C579" s="30"/>
      <c r="D579" s="30"/>
      <c r="E579" s="1"/>
    </row>
    <row r="580" spans="1:5" ht="15.75" customHeight="1">
      <c r="A580" s="29"/>
      <c r="B580" s="30"/>
      <c r="C580" s="30"/>
      <c r="D580" s="30"/>
      <c r="E580" s="1"/>
    </row>
    <row r="581" spans="1:5" ht="15.75" customHeight="1">
      <c r="A581" s="29"/>
      <c r="B581" s="30"/>
      <c r="C581" s="30"/>
      <c r="D581" s="30"/>
      <c r="E581" s="1"/>
    </row>
    <row r="582" spans="1:5" ht="15.75" customHeight="1">
      <c r="A582" s="29"/>
      <c r="B582" s="30"/>
      <c r="C582" s="30"/>
      <c r="D582" s="30"/>
      <c r="E582" s="1"/>
    </row>
    <row r="583" spans="1:5" ht="15.75" customHeight="1">
      <c r="A583" s="29"/>
      <c r="B583" s="30"/>
      <c r="C583" s="30"/>
      <c r="D583" s="30"/>
      <c r="E583" s="1"/>
    </row>
    <row r="584" spans="1:5" ht="15.75" customHeight="1">
      <c r="A584" s="29"/>
      <c r="B584" s="30"/>
      <c r="C584" s="30"/>
      <c r="D584" s="30"/>
      <c r="E584" s="1"/>
    </row>
    <row r="585" spans="1:5" ht="15.75" customHeight="1">
      <c r="A585" s="29"/>
      <c r="B585" s="30"/>
      <c r="C585" s="30"/>
      <c r="D585" s="30"/>
      <c r="E585" s="1"/>
    </row>
    <row r="586" spans="1:5" ht="15.75" customHeight="1">
      <c r="A586" s="29"/>
      <c r="B586" s="30"/>
      <c r="C586" s="30"/>
      <c r="D586" s="30"/>
      <c r="E586" s="1"/>
    </row>
    <row r="587" spans="1:5" ht="15.75" customHeight="1">
      <c r="A587" s="29"/>
      <c r="B587" s="30"/>
      <c r="C587" s="30"/>
      <c r="D587" s="30"/>
      <c r="E587" s="1"/>
    </row>
    <row r="588" spans="1:5" ht="15.75" customHeight="1">
      <c r="A588" s="29"/>
      <c r="B588" s="30"/>
      <c r="C588" s="30"/>
      <c r="D588" s="30"/>
      <c r="E588" s="1"/>
    </row>
    <row r="589" spans="1:5" ht="15.75" customHeight="1">
      <c r="A589" s="29"/>
      <c r="B589" s="30"/>
      <c r="C589" s="30"/>
      <c r="D589" s="30"/>
      <c r="E589" s="1"/>
    </row>
    <row r="590" spans="1:5" ht="15.75" customHeight="1">
      <c r="A590" s="29"/>
      <c r="B590" s="30"/>
      <c r="C590" s="30"/>
      <c r="D590" s="30"/>
      <c r="E590" s="1"/>
    </row>
    <row r="591" spans="1:5" ht="15.75" customHeight="1">
      <c r="A591" s="29"/>
      <c r="B591" s="30"/>
      <c r="C591" s="30"/>
      <c r="D591" s="30"/>
      <c r="E591" s="1"/>
    </row>
    <row r="592" spans="1:5" ht="15.75" customHeight="1">
      <c r="A592" s="29"/>
      <c r="B592" s="30"/>
      <c r="C592" s="30"/>
      <c r="D592" s="30"/>
      <c r="E592" s="1"/>
    </row>
    <row r="593" spans="1:5" ht="15.75" customHeight="1">
      <c r="A593" s="29"/>
      <c r="B593" s="30"/>
      <c r="C593" s="30"/>
      <c r="D593" s="30"/>
      <c r="E593" s="1"/>
    </row>
    <row r="594" spans="1:5" ht="15.75" customHeight="1">
      <c r="A594" s="29"/>
      <c r="B594" s="30"/>
      <c r="C594" s="30"/>
      <c r="D594" s="30"/>
      <c r="E594" s="1"/>
    </row>
    <row r="595" spans="1:5" ht="15.75" customHeight="1">
      <c r="A595" s="29"/>
      <c r="B595" s="30"/>
      <c r="C595" s="30"/>
      <c r="D595" s="30"/>
      <c r="E595" s="1"/>
    </row>
    <row r="596" spans="1:5" ht="15.75" customHeight="1">
      <c r="A596" s="29"/>
      <c r="B596" s="30"/>
      <c r="C596" s="30"/>
      <c r="D596" s="30"/>
      <c r="E596" s="1"/>
    </row>
    <row r="597" spans="1:5" ht="15.75" customHeight="1">
      <c r="A597" s="29"/>
      <c r="B597" s="30"/>
      <c r="C597" s="30"/>
      <c r="D597" s="30"/>
      <c r="E597" s="1"/>
    </row>
    <row r="598" spans="1:5" ht="15.75" customHeight="1">
      <c r="A598" s="29"/>
      <c r="B598" s="30"/>
      <c r="C598" s="30"/>
      <c r="D598" s="30"/>
      <c r="E598" s="1"/>
    </row>
    <row r="599" spans="1:5" ht="15.75" customHeight="1">
      <c r="A599" s="29"/>
      <c r="B599" s="30"/>
      <c r="C599" s="30"/>
      <c r="D599" s="30"/>
      <c r="E599" s="1"/>
    </row>
    <row r="600" spans="1:5" ht="15.75" customHeight="1">
      <c r="A600" s="29"/>
      <c r="B600" s="30"/>
      <c r="C600" s="30"/>
      <c r="D600" s="30"/>
      <c r="E600" s="1"/>
    </row>
    <row r="601" spans="1:5" ht="15.75" customHeight="1">
      <c r="A601" s="29"/>
      <c r="B601" s="30"/>
      <c r="C601" s="30"/>
      <c r="D601" s="30"/>
      <c r="E601" s="1"/>
    </row>
    <row r="602" spans="1:5" ht="15.75" customHeight="1">
      <c r="A602" s="29"/>
      <c r="B602" s="30"/>
      <c r="C602" s="30"/>
      <c r="D602" s="30"/>
      <c r="E602" s="1"/>
    </row>
    <row r="603" spans="1:5" ht="15.75" customHeight="1">
      <c r="A603" s="29"/>
      <c r="B603" s="30"/>
      <c r="C603" s="30"/>
      <c r="D603" s="30"/>
      <c r="E603" s="1"/>
    </row>
    <row r="604" spans="1:5" ht="15.75" customHeight="1">
      <c r="A604" s="29"/>
      <c r="B604" s="30"/>
      <c r="C604" s="30"/>
      <c r="D604" s="30"/>
      <c r="E604" s="1"/>
    </row>
    <row r="605" spans="1:5" ht="15.75" customHeight="1">
      <c r="A605" s="29"/>
      <c r="B605" s="30"/>
      <c r="C605" s="30"/>
      <c r="D605" s="30"/>
      <c r="E605" s="1"/>
    </row>
    <row r="606" spans="1:5" ht="15.75" customHeight="1">
      <c r="A606" s="29"/>
      <c r="B606" s="30"/>
      <c r="C606" s="30"/>
      <c r="D606" s="30"/>
      <c r="E606" s="1"/>
    </row>
    <row r="607" spans="1:5" ht="15.75" customHeight="1">
      <c r="A607" s="29"/>
      <c r="B607" s="30"/>
      <c r="C607" s="30"/>
      <c r="D607" s="30"/>
      <c r="E607" s="1"/>
    </row>
    <row r="608" spans="1:5" ht="15.75" customHeight="1">
      <c r="A608" s="29"/>
      <c r="B608" s="30"/>
      <c r="C608" s="30"/>
      <c r="D608" s="30"/>
      <c r="E608" s="1"/>
    </row>
    <row r="609" spans="1:5" ht="15.75" customHeight="1">
      <c r="A609" s="29"/>
      <c r="B609" s="30"/>
      <c r="C609" s="30"/>
      <c r="D609" s="30"/>
      <c r="E609" s="1"/>
    </row>
    <row r="610" spans="1:5" ht="15.75" customHeight="1">
      <c r="A610" s="29"/>
      <c r="B610" s="30"/>
      <c r="C610" s="30"/>
      <c r="D610" s="30"/>
      <c r="E610" s="1"/>
    </row>
    <row r="611" spans="1:5" ht="15.75" customHeight="1">
      <c r="A611" s="29"/>
      <c r="B611" s="30"/>
      <c r="C611" s="30"/>
      <c r="D611" s="30"/>
      <c r="E611" s="1"/>
    </row>
    <row r="612" spans="1:5" ht="15.75" customHeight="1">
      <c r="A612" s="29"/>
      <c r="B612" s="30"/>
      <c r="C612" s="30"/>
      <c r="D612" s="30"/>
      <c r="E612" s="1"/>
    </row>
    <row r="613" spans="1:5" ht="15.75" customHeight="1">
      <c r="A613" s="29"/>
      <c r="B613" s="30"/>
      <c r="C613" s="30"/>
      <c r="D613" s="30"/>
      <c r="E613" s="1"/>
    </row>
    <row r="614" spans="1:5" ht="15.75" customHeight="1">
      <c r="A614" s="29"/>
      <c r="B614" s="30"/>
      <c r="C614" s="30"/>
      <c r="D614" s="30"/>
      <c r="E614" s="1"/>
    </row>
    <row r="615" spans="1:5" ht="15.75" customHeight="1">
      <c r="A615" s="29"/>
      <c r="B615" s="30"/>
      <c r="C615" s="30"/>
      <c r="D615" s="30"/>
      <c r="E615" s="1"/>
    </row>
    <row r="616" spans="1:5" ht="15.75" customHeight="1">
      <c r="A616" s="29"/>
      <c r="B616" s="30"/>
      <c r="C616" s="30"/>
      <c r="D616" s="30"/>
      <c r="E616" s="1"/>
    </row>
    <row r="617" spans="1:5" ht="15.75" customHeight="1">
      <c r="A617" s="29"/>
      <c r="B617" s="30"/>
      <c r="C617" s="30"/>
      <c r="D617" s="30"/>
      <c r="E617" s="1"/>
    </row>
    <row r="618" spans="1:5" ht="15.75" customHeight="1">
      <c r="A618" s="29"/>
      <c r="B618" s="30"/>
      <c r="C618" s="30"/>
      <c r="D618" s="30"/>
      <c r="E618" s="1"/>
    </row>
    <row r="619" spans="1:5" ht="15.75" customHeight="1">
      <c r="A619" s="29"/>
      <c r="B619" s="30"/>
      <c r="C619" s="30"/>
      <c r="D619" s="30"/>
      <c r="E619" s="1"/>
    </row>
    <row r="620" spans="1:5" ht="15.75" customHeight="1">
      <c r="A620" s="29"/>
      <c r="B620" s="30"/>
      <c r="C620" s="30"/>
      <c r="D620" s="30"/>
      <c r="E620" s="1"/>
    </row>
    <row r="621" spans="1:5" ht="15.75" customHeight="1">
      <c r="A621" s="29"/>
      <c r="B621" s="30"/>
      <c r="C621" s="30"/>
      <c r="D621" s="30"/>
      <c r="E621" s="1"/>
    </row>
    <row r="622" spans="1:5" ht="15.75" customHeight="1">
      <c r="A622" s="29"/>
      <c r="B622" s="30"/>
      <c r="C622" s="30"/>
      <c r="D622" s="30"/>
      <c r="E622" s="1"/>
    </row>
    <row r="623" spans="1:5" ht="15.75" customHeight="1">
      <c r="A623" s="29"/>
      <c r="B623" s="30"/>
      <c r="C623" s="30"/>
      <c r="D623" s="30"/>
      <c r="E623" s="1"/>
    </row>
    <row r="624" spans="1:5" ht="15.75" customHeight="1">
      <c r="A624" s="29"/>
      <c r="B624" s="30"/>
      <c r="C624" s="30"/>
      <c r="D624" s="30"/>
      <c r="E624" s="1"/>
    </row>
    <row r="625" spans="1:5" ht="15.75" customHeight="1">
      <c r="A625" s="29"/>
      <c r="B625" s="30"/>
      <c r="C625" s="30"/>
      <c r="D625" s="30"/>
      <c r="E625" s="1"/>
    </row>
    <row r="626" spans="1:5" ht="15.75" customHeight="1">
      <c r="A626" s="29"/>
      <c r="B626" s="30"/>
      <c r="C626" s="30"/>
      <c r="D626" s="30"/>
      <c r="E626" s="1"/>
    </row>
    <row r="627" spans="1:5" ht="15.75" customHeight="1">
      <c r="A627" s="29"/>
      <c r="B627" s="30"/>
      <c r="C627" s="30"/>
      <c r="D627" s="30"/>
      <c r="E627" s="1"/>
    </row>
    <row r="628" spans="1:5" ht="15.75" customHeight="1">
      <c r="A628" s="29"/>
      <c r="B628" s="30"/>
      <c r="C628" s="30"/>
      <c r="D628" s="30"/>
      <c r="E628" s="1"/>
    </row>
    <row r="629" spans="1:5" ht="15.75" customHeight="1">
      <c r="A629" s="29"/>
      <c r="B629" s="30"/>
      <c r="C629" s="30"/>
      <c r="D629" s="30"/>
      <c r="E629" s="1"/>
    </row>
    <row r="630" spans="1:5" ht="15.75" customHeight="1">
      <c r="A630" s="29"/>
      <c r="B630" s="30"/>
      <c r="C630" s="30"/>
      <c r="D630" s="30"/>
      <c r="E630" s="1"/>
    </row>
    <row r="631" spans="1:5" ht="15.75" customHeight="1">
      <c r="A631" s="29"/>
      <c r="B631" s="30"/>
      <c r="C631" s="30"/>
      <c r="D631" s="30"/>
      <c r="E631" s="1"/>
    </row>
    <row r="632" spans="1:5" ht="15.75" customHeight="1">
      <c r="A632" s="29"/>
      <c r="B632" s="30"/>
      <c r="C632" s="30"/>
      <c r="D632" s="30"/>
      <c r="E632" s="1"/>
    </row>
    <row r="633" spans="1:5" ht="15.75" customHeight="1">
      <c r="A633" s="29"/>
      <c r="B633" s="30"/>
      <c r="C633" s="30"/>
      <c r="D633" s="30"/>
      <c r="E633" s="1"/>
    </row>
    <row r="634" spans="1:5" ht="15.75" customHeight="1">
      <c r="A634" s="29"/>
      <c r="B634" s="30"/>
      <c r="C634" s="30"/>
      <c r="D634" s="30"/>
      <c r="E634" s="1"/>
    </row>
    <row r="635" spans="1:5" ht="15.75" customHeight="1">
      <c r="A635" s="29"/>
      <c r="B635" s="30"/>
      <c r="C635" s="30"/>
      <c r="D635" s="30"/>
      <c r="E635" s="1"/>
    </row>
    <row r="636" spans="1:5" ht="15.75" customHeight="1">
      <c r="A636" s="29"/>
      <c r="B636" s="30"/>
      <c r="C636" s="30"/>
      <c r="D636" s="30"/>
      <c r="E636" s="1"/>
    </row>
    <row r="637" spans="1:5" ht="15.75" customHeight="1">
      <c r="A637" s="29"/>
      <c r="B637" s="30"/>
      <c r="C637" s="30"/>
      <c r="D637" s="30"/>
      <c r="E637" s="1"/>
    </row>
    <row r="638" spans="1:5" ht="15.75" customHeight="1">
      <c r="A638" s="29"/>
      <c r="B638" s="30"/>
      <c r="C638" s="30"/>
      <c r="D638" s="30"/>
      <c r="E638" s="1"/>
    </row>
    <row r="639" spans="1:5" ht="15.75" customHeight="1">
      <c r="A639" s="29"/>
      <c r="B639" s="30"/>
      <c r="C639" s="30"/>
      <c r="D639" s="30"/>
      <c r="E639" s="1"/>
    </row>
    <row r="640" spans="1:5" ht="15.75" customHeight="1">
      <c r="A640" s="29"/>
      <c r="B640" s="30"/>
      <c r="C640" s="30"/>
      <c r="D640" s="30"/>
      <c r="E640" s="1"/>
    </row>
    <row r="641" spans="1:5" ht="15.75" customHeight="1">
      <c r="A641" s="29"/>
      <c r="B641" s="30"/>
      <c r="C641" s="30"/>
      <c r="D641" s="30"/>
      <c r="E641" s="1"/>
    </row>
    <row r="642" spans="1:5" ht="15.75" customHeight="1">
      <c r="A642" s="29"/>
      <c r="B642" s="30"/>
      <c r="C642" s="30"/>
      <c r="D642" s="30"/>
      <c r="E642" s="1"/>
    </row>
    <row r="643" spans="1:5" ht="15.75" customHeight="1">
      <c r="A643" s="29"/>
      <c r="B643" s="30"/>
      <c r="C643" s="30"/>
      <c r="D643" s="30"/>
      <c r="E643" s="1"/>
    </row>
    <row r="644" spans="1:5" ht="15.75" customHeight="1">
      <c r="A644" s="29"/>
      <c r="B644" s="30"/>
      <c r="C644" s="30"/>
      <c r="D644" s="30"/>
      <c r="E644" s="1"/>
    </row>
    <row r="645" spans="1:5" ht="15.75" customHeight="1">
      <c r="A645" s="29"/>
      <c r="B645" s="30"/>
      <c r="C645" s="30"/>
      <c r="D645" s="30"/>
      <c r="E645" s="1"/>
    </row>
    <row r="646" spans="1:5" ht="15.75" customHeight="1">
      <c r="A646" s="29"/>
      <c r="B646" s="30"/>
      <c r="C646" s="30"/>
      <c r="D646" s="30"/>
      <c r="E646" s="1"/>
    </row>
    <row r="647" spans="1:5" ht="15.75" customHeight="1">
      <c r="A647" s="29"/>
      <c r="B647" s="30"/>
      <c r="C647" s="30"/>
      <c r="D647" s="30"/>
      <c r="E647" s="1"/>
    </row>
    <row r="648" spans="1:5" ht="15.75" customHeight="1">
      <c r="A648" s="29"/>
      <c r="B648" s="30"/>
      <c r="C648" s="30"/>
      <c r="D648" s="30"/>
      <c r="E648" s="1"/>
    </row>
    <row r="649" spans="1:5" ht="15.75" customHeight="1">
      <c r="A649" s="29"/>
      <c r="B649" s="30"/>
      <c r="C649" s="30"/>
      <c r="D649" s="30"/>
      <c r="E649" s="1"/>
    </row>
    <row r="650" spans="1:5" ht="15.75" customHeight="1">
      <c r="A650" s="29"/>
      <c r="B650" s="30"/>
      <c r="C650" s="30"/>
      <c r="D650" s="30"/>
      <c r="E650" s="1"/>
    </row>
    <row r="651" spans="1:5" ht="15.75" customHeight="1">
      <c r="A651" s="29"/>
      <c r="B651" s="30"/>
      <c r="C651" s="30"/>
      <c r="D651" s="30"/>
      <c r="E651" s="1"/>
    </row>
    <row r="652" spans="1:5" ht="15.75" customHeight="1">
      <c r="A652" s="29"/>
      <c r="B652" s="30"/>
      <c r="C652" s="30"/>
      <c r="D652" s="30"/>
      <c r="E652" s="1"/>
    </row>
    <row r="653" spans="1:5" ht="15.75" customHeight="1">
      <c r="A653" s="29"/>
      <c r="B653" s="30"/>
      <c r="C653" s="30"/>
      <c r="D653" s="30"/>
      <c r="E653" s="1"/>
    </row>
    <row r="654" spans="1:5" ht="15.75" customHeight="1">
      <c r="A654" s="29"/>
      <c r="B654" s="30"/>
      <c r="C654" s="30"/>
      <c r="D654" s="30"/>
      <c r="E654" s="1"/>
    </row>
    <row r="655" spans="1:5" ht="15.75" customHeight="1">
      <c r="A655" s="29"/>
      <c r="B655" s="30"/>
      <c r="C655" s="30"/>
      <c r="D655" s="30"/>
      <c r="E655" s="1"/>
    </row>
    <row r="656" spans="1:5" ht="15.75" customHeight="1">
      <c r="A656" s="29"/>
      <c r="B656" s="30"/>
      <c r="C656" s="30"/>
      <c r="D656" s="30"/>
      <c r="E656" s="1"/>
    </row>
    <row r="657" spans="1:5" ht="15.75" customHeight="1">
      <c r="A657" s="29"/>
      <c r="B657" s="30"/>
      <c r="C657" s="30"/>
      <c r="D657" s="30"/>
      <c r="E657" s="1"/>
    </row>
    <row r="658" spans="1:5" ht="15.75" customHeight="1">
      <c r="A658" s="29"/>
      <c r="B658" s="30"/>
      <c r="C658" s="30"/>
      <c r="D658" s="30"/>
      <c r="E658" s="1"/>
    </row>
    <row r="659" spans="1:5" ht="15.75" customHeight="1">
      <c r="A659" s="29"/>
      <c r="B659" s="30"/>
      <c r="C659" s="30"/>
      <c r="D659" s="30"/>
      <c r="E659" s="1"/>
    </row>
    <row r="660" spans="1:5" ht="15.75" customHeight="1">
      <c r="A660" s="29"/>
      <c r="B660" s="30"/>
      <c r="C660" s="30"/>
      <c r="D660" s="30"/>
      <c r="E660" s="1"/>
    </row>
    <row r="661" spans="1:5" ht="15.75" customHeight="1">
      <c r="A661" s="29"/>
      <c r="B661" s="30"/>
      <c r="C661" s="30"/>
      <c r="D661" s="30"/>
      <c r="E661" s="1"/>
    </row>
    <row r="662" spans="1:5" ht="15.75" customHeight="1">
      <c r="A662" s="29"/>
      <c r="B662" s="30"/>
      <c r="C662" s="30"/>
      <c r="D662" s="30"/>
      <c r="E662" s="1"/>
    </row>
    <row r="663" spans="1:5" ht="15.75" customHeight="1">
      <c r="A663" s="29"/>
      <c r="B663" s="30"/>
      <c r="C663" s="30"/>
      <c r="D663" s="30"/>
      <c r="E663" s="1"/>
    </row>
    <row r="664" spans="1:5" ht="15.75" customHeight="1">
      <c r="A664" s="29"/>
      <c r="B664" s="30"/>
      <c r="C664" s="30"/>
      <c r="D664" s="30"/>
      <c r="E664" s="1"/>
    </row>
    <row r="665" spans="1:5" ht="15.75" customHeight="1">
      <c r="A665" s="29"/>
      <c r="B665" s="30"/>
      <c r="C665" s="30"/>
      <c r="D665" s="30"/>
      <c r="E665" s="1"/>
    </row>
    <row r="666" spans="1:5" ht="15.75" customHeight="1">
      <c r="A666" s="29"/>
      <c r="B666" s="30"/>
      <c r="C666" s="30"/>
      <c r="D666" s="30"/>
      <c r="E666" s="1"/>
    </row>
    <row r="667" spans="1:5" ht="15.75" customHeight="1">
      <c r="A667" s="29"/>
      <c r="B667" s="30"/>
      <c r="C667" s="30"/>
      <c r="D667" s="30"/>
      <c r="E667" s="1"/>
    </row>
    <row r="668" spans="1:5" ht="15.75" customHeight="1">
      <c r="A668" s="29"/>
      <c r="B668" s="30"/>
      <c r="C668" s="30"/>
      <c r="D668" s="30"/>
      <c r="E668" s="1"/>
    </row>
    <row r="669" spans="1:5" ht="15.75" customHeight="1">
      <c r="A669" s="29"/>
      <c r="B669" s="30"/>
      <c r="C669" s="30"/>
      <c r="D669" s="30"/>
      <c r="E669" s="1"/>
    </row>
    <row r="670" spans="1:5" ht="15.75" customHeight="1">
      <c r="A670" s="29"/>
      <c r="B670" s="30"/>
      <c r="C670" s="30"/>
      <c r="D670" s="30"/>
      <c r="E670" s="1"/>
    </row>
    <row r="671" spans="1:5" ht="15.75" customHeight="1">
      <c r="A671" s="29"/>
      <c r="B671" s="30"/>
      <c r="C671" s="30"/>
      <c r="D671" s="30"/>
      <c r="E671" s="1"/>
    </row>
    <row r="672" spans="1:5" ht="15.75" customHeight="1">
      <c r="A672" s="29"/>
      <c r="B672" s="30"/>
      <c r="C672" s="30"/>
      <c r="D672" s="30"/>
      <c r="E672" s="1"/>
    </row>
    <row r="673" spans="1:5" ht="15.75" customHeight="1">
      <c r="A673" s="29"/>
      <c r="B673" s="30"/>
      <c r="C673" s="30"/>
      <c r="D673" s="30"/>
      <c r="E673" s="1"/>
    </row>
    <row r="674" spans="1:5" ht="15.75" customHeight="1">
      <c r="A674" s="29"/>
      <c r="B674" s="30"/>
      <c r="C674" s="30"/>
      <c r="D674" s="30"/>
      <c r="E674" s="1"/>
    </row>
    <row r="675" spans="1:5" ht="15.75" customHeight="1">
      <c r="A675" s="29"/>
      <c r="B675" s="30"/>
      <c r="C675" s="30"/>
      <c r="D675" s="30"/>
      <c r="E675" s="1"/>
    </row>
    <row r="676" spans="1:5" ht="15.75" customHeight="1">
      <c r="A676" s="29"/>
      <c r="B676" s="30"/>
      <c r="C676" s="30"/>
      <c r="D676" s="30"/>
      <c r="E676" s="1"/>
    </row>
    <row r="677" spans="1:5" ht="15.75" customHeight="1">
      <c r="A677" s="29"/>
      <c r="B677" s="30"/>
      <c r="C677" s="30"/>
      <c r="D677" s="30"/>
      <c r="E677" s="1"/>
    </row>
    <row r="678" spans="1:5" ht="15.75" customHeight="1">
      <c r="A678" s="29"/>
      <c r="B678" s="30"/>
      <c r="C678" s="30"/>
      <c r="D678" s="30"/>
      <c r="E678" s="1"/>
    </row>
    <row r="679" spans="1:5" ht="15.75" customHeight="1">
      <c r="A679" s="29"/>
      <c r="B679" s="30"/>
      <c r="C679" s="30"/>
      <c r="D679" s="30"/>
      <c r="E679" s="1"/>
    </row>
    <row r="680" spans="1:5" ht="15.75" customHeight="1">
      <c r="A680" s="29"/>
      <c r="B680" s="30"/>
      <c r="C680" s="30"/>
      <c r="D680" s="30"/>
      <c r="E680" s="1"/>
    </row>
    <row r="681" spans="1:5" ht="15.75" customHeight="1">
      <c r="A681" s="29"/>
      <c r="B681" s="30"/>
      <c r="C681" s="30"/>
      <c r="D681" s="30"/>
      <c r="E681" s="1"/>
    </row>
    <row r="682" spans="1:5" ht="15.75" customHeight="1">
      <c r="A682" s="29"/>
      <c r="B682" s="30"/>
      <c r="C682" s="30"/>
      <c r="D682" s="30"/>
      <c r="E682" s="1"/>
    </row>
    <row r="683" spans="1:5" ht="15.75" customHeight="1">
      <c r="A683" s="29"/>
      <c r="B683" s="30"/>
      <c r="C683" s="30"/>
      <c r="D683" s="30"/>
      <c r="E683" s="1"/>
    </row>
    <row r="684" spans="1:5" ht="15.75" customHeight="1">
      <c r="A684" s="29"/>
      <c r="B684" s="30"/>
      <c r="C684" s="30"/>
      <c r="D684" s="30"/>
      <c r="E684" s="1"/>
    </row>
    <row r="685" spans="1:5" ht="15.75" customHeight="1">
      <c r="A685" s="29"/>
      <c r="B685" s="30"/>
      <c r="C685" s="30"/>
      <c r="D685" s="30"/>
      <c r="E685" s="1"/>
    </row>
    <row r="686" spans="1:5" ht="15.75" customHeight="1">
      <c r="A686" s="29"/>
      <c r="B686" s="30"/>
      <c r="C686" s="30"/>
      <c r="D686" s="30"/>
      <c r="E686" s="1"/>
    </row>
    <row r="687" spans="1:5" ht="15.75" customHeight="1">
      <c r="A687" s="29"/>
      <c r="B687" s="30"/>
      <c r="C687" s="30"/>
      <c r="D687" s="30"/>
      <c r="E687" s="1"/>
    </row>
    <row r="688" spans="1:5" ht="15.75" customHeight="1">
      <c r="A688" s="29"/>
      <c r="B688" s="30"/>
      <c r="C688" s="30"/>
      <c r="D688" s="30"/>
      <c r="E688" s="1"/>
    </row>
    <row r="689" spans="1:5" ht="15.75" customHeight="1">
      <c r="A689" s="29"/>
      <c r="B689" s="30"/>
      <c r="C689" s="30"/>
      <c r="D689" s="30"/>
      <c r="E689" s="1"/>
    </row>
    <row r="690" spans="1:5" ht="15.75" customHeight="1">
      <c r="A690" s="29"/>
      <c r="B690" s="30"/>
      <c r="C690" s="30"/>
      <c r="D690" s="30"/>
      <c r="E690" s="1"/>
    </row>
    <row r="691" spans="1:5" ht="15.75" customHeight="1">
      <c r="A691" s="29"/>
      <c r="B691" s="30"/>
      <c r="C691" s="30"/>
      <c r="D691" s="30"/>
      <c r="E691" s="1"/>
    </row>
    <row r="692" spans="1:5" ht="15.75" customHeight="1">
      <c r="A692" s="29"/>
      <c r="B692" s="30"/>
      <c r="C692" s="30"/>
      <c r="D692" s="30"/>
      <c r="E692" s="1"/>
    </row>
    <row r="693" spans="1:5" ht="15.75" customHeight="1">
      <c r="A693" s="29"/>
      <c r="B693" s="30"/>
      <c r="C693" s="30"/>
      <c r="D693" s="30"/>
      <c r="E693" s="1"/>
    </row>
    <row r="694" spans="1:5" ht="15.75" customHeight="1">
      <c r="A694" s="29"/>
      <c r="B694" s="30"/>
      <c r="C694" s="30"/>
      <c r="D694" s="30"/>
      <c r="E694" s="1"/>
    </row>
    <row r="695" spans="1:5" ht="15.75" customHeight="1">
      <c r="A695" s="29"/>
      <c r="B695" s="30"/>
      <c r="C695" s="30"/>
      <c r="D695" s="30"/>
      <c r="E695" s="1"/>
    </row>
    <row r="696" spans="1:5" ht="15.75" customHeight="1">
      <c r="A696" s="29"/>
      <c r="B696" s="30"/>
      <c r="C696" s="30"/>
      <c r="D696" s="30"/>
      <c r="E696" s="1"/>
    </row>
    <row r="697" spans="1:5" ht="15.75" customHeight="1">
      <c r="A697" s="29"/>
      <c r="B697" s="30"/>
      <c r="C697" s="30"/>
      <c r="D697" s="30"/>
      <c r="E697" s="1"/>
    </row>
    <row r="698" spans="1:5" ht="15.75" customHeight="1">
      <c r="A698" s="29"/>
      <c r="B698" s="30"/>
      <c r="C698" s="30"/>
      <c r="D698" s="30"/>
      <c r="E698" s="1"/>
    </row>
    <row r="699" spans="1:5" ht="15.75" customHeight="1">
      <c r="A699" s="29"/>
      <c r="B699" s="30"/>
      <c r="C699" s="30"/>
      <c r="D699" s="30"/>
      <c r="E699" s="1"/>
    </row>
    <row r="700" spans="1:5" ht="15.75" customHeight="1">
      <c r="A700" s="29"/>
      <c r="B700" s="30"/>
      <c r="C700" s="30"/>
      <c r="D700" s="30"/>
      <c r="E700" s="1"/>
    </row>
    <row r="701" spans="1:5" ht="15.75" customHeight="1">
      <c r="A701" s="29"/>
      <c r="B701" s="30"/>
      <c r="C701" s="30"/>
      <c r="D701" s="30"/>
      <c r="E701" s="1"/>
    </row>
    <row r="702" spans="1:5" ht="15.75" customHeight="1">
      <c r="A702" s="29"/>
      <c r="B702" s="30"/>
      <c r="C702" s="30"/>
      <c r="D702" s="30"/>
      <c r="E702" s="1"/>
    </row>
    <row r="703" spans="1:5" ht="15.75" customHeight="1">
      <c r="A703" s="29"/>
      <c r="B703" s="30"/>
      <c r="C703" s="30"/>
      <c r="D703" s="30"/>
      <c r="E703" s="1"/>
    </row>
    <row r="704" spans="1:5" ht="15.75" customHeight="1">
      <c r="A704" s="29"/>
      <c r="B704" s="30"/>
      <c r="C704" s="30"/>
      <c r="D704" s="30"/>
      <c r="E704" s="1"/>
    </row>
    <row r="705" spans="1:5" ht="15.75" customHeight="1">
      <c r="A705" s="29"/>
      <c r="B705" s="30"/>
      <c r="C705" s="30"/>
      <c r="D705" s="30"/>
      <c r="E705" s="1"/>
    </row>
    <row r="706" spans="1:5" ht="15.75" customHeight="1">
      <c r="A706" s="29"/>
      <c r="B706" s="30"/>
      <c r="C706" s="30"/>
      <c r="D706" s="30"/>
      <c r="E706" s="1"/>
    </row>
    <row r="707" spans="1:5" ht="15.75" customHeight="1">
      <c r="A707" s="29"/>
      <c r="B707" s="30"/>
      <c r="C707" s="30"/>
      <c r="D707" s="30"/>
      <c r="E707" s="1"/>
    </row>
    <row r="708" spans="1:5" ht="15.75" customHeight="1">
      <c r="A708" s="29"/>
      <c r="B708" s="30"/>
      <c r="C708" s="30"/>
      <c r="D708" s="30"/>
      <c r="E708" s="1"/>
    </row>
    <row r="709" spans="1:5" ht="15.75" customHeight="1">
      <c r="A709" s="29"/>
      <c r="B709" s="30"/>
      <c r="C709" s="30"/>
      <c r="D709" s="30"/>
      <c r="E709" s="1"/>
    </row>
    <row r="710" spans="1:5" ht="15.75" customHeight="1">
      <c r="A710" s="29"/>
      <c r="B710" s="30"/>
      <c r="C710" s="30"/>
      <c r="D710" s="30"/>
      <c r="E710" s="1"/>
    </row>
    <row r="711" spans="1:5" ht="15.75" customHeight="1">
      <c r="A711" s="29"/>
      <c r="B711" s="30"/>
      <c r="C711" s="30"/>
      <c r="D711" s="30"/>
      <c r="E711" s="1"/>
    </row>
    <row r="712" spans="1:5" ht="15.75" customHeight="1">
      <c r="A712" s="29"/>
      <c r="B712" s="30"/>
      <c r="C712" s="30"/>
      <c r="D712" s="30"/>
      <c r="E712" s="1"/>
    </row>
    <row r="713" spans="1:5" ht="15.75" customHeight="1">
      <c r="A713" s="29"/>
      <c r="B713" s="30"/>
      <c r="C713" s="30"/>
      <c r="D713" s="30"/>
      <c r="E713" s="1"/>
    </row>
    <row r="714" spans="1:5" ht="15.75" customHeight="1">
      <c r="A714" s="29"/>
      <c r="B714" s="30"/>
      <c r="C714" s="30"/>
      <c r="D714" s="30"/>
      <c r="E714" s="1"/>
    </row>
    <row r="715" spans="1:5" ht="15.75" customHeight="1">
      <c r="A715" s="29"/>
      <c r="B715" s="30"/>
      <c r="C715" s="30"/>
      <c r="D715" s="30"/>
      <c r="E715" s="1"/>
    </row>
    <row r="716" spans="1:5" ht="15.75" customHeight="1">
      <c r="A716" s="29"/>
      <c r="B716" s="30"/>
      <c r="C716" s="30"/>
      <c r="D716" s="30"/>
      <c r="E716" s="1"/>
    </row>
    <row r="717" spans="1:5" ht="15.75" customHeight="1">
      <c r="A717" s="29"/>
      <c r="B717" s="30"/>
      <c r="C717" s="30"/>
      <c r="D717" s="30"/>
      <c r="E717" s="1"/>
    </row>
    <row r="718" spans="1:5" ht="15.75" customHeight="1">
      <c r="A718" s="29"/>
      <c r="B718" s="30"/>
      <c r="C718" s="30"/>
      <c r="D718" s="30"/>
      <c r="E718" s="1"/>
    </row>
    <row r="719" spans="1:5" ht="15.75" customHeight="1">
      <c r="A719" s="29"/>
      <c r="B719" s="30"/>
      <c r="C719" s="30"/>
      <c r="D719" s="30"/>
      <c r="E719" s="1"/>
    </row>
    <row r="720" spans="1:5" ht="15.75" customHeight="1">
      <c r="A720" s="29"/>
      <c r="B720" s="30"/>
      <c r="C720" s="30"/>
      <c r="D720" s="30"/>
      <c r="E720" s="1"/>
    </row>
    <row r="721" spans="1:5" ht="15.75" customHeight="1">
      <c r="A721" s="29"/>
      <c r="B721" s="30"/>
      <c r="C721" s="30"/>
      <c r="D721" s="30"/>
      <c r="E721" s="1"/>
    </row>
    <row r="722" spans="1:5" ht="15.75" customHeight="1">
      <c r="A722" s="29"/>
      <c r="B722" s="30"/>
      <c r="C722" s="30"/>
      <c r="D722" s="30"/>
      <c r="E722" s="1"/>
    </row>
    <row r="723" spans="1:5" ht="15.75" customHeight="1">
      <c r="A723" s="29"/>
      <c r="B723" s="30"/>
      <c r="C723" s="30"/>
      <c r="D723" s="30"/>
      <c r="E723" s="1"/>
    </row>
    <row r="724" spans="1:5" ht="15.75" customHeight="1">
      <c r="A724" s="29"/>
      <c r="B724" s="30"/>
      <c r="C724" s="30"/>
      <c r="D724" s="30"/>
      <c r="E724" s="1"/>
    </row>
    <row r="725" spans="1:5" ht="15.75" customHeight="1">
      <c r="A725" s="29"/>
      <c r="B725" s="30"/>
      <c r="C725" s="30"/>
      <c r="D725" s="30"/>
      <c r="E725" s="1"/>
    </row>
    <row r="726" spans="1:5" ht="15.75" customHeight="1">
      <c r="A726" s="29"/>
      <c r="B726" s="30"/>
      <c r="C726" s="30"/>
      <c r="D726" s="30"/>
      <c r="E726" s="1"/>
    </row>
    <row r="727" spans="1:5" ht="15.75" customHeight="1">
      <c r="A727" s="29"/>
      <c r="B727" s="30"/>
      <c r="C727" s="30"/>
      <c r="D727" s="30"/>
      <c r="E727" s="1"/>
    </row>
    <row r="728" spans="1:5" ht="15.75" customHeight="1">
      <c r="A728" s="29"/>
      <c r="B728" s="30"/>
      <c r="C728" s="30"/>
      <c r="D728" s="30"/>
      <c r="E728" s="1"/>
    </row>
    <row r="729" spans="1:5" ht="15.75" customHeight="1">
      <c r="A729" s="29"/>
      <c r="B729" s="30"/>
      <c r="C729" s="30"/>
      <c r="D729" s="30"/>
      <c r="E729" s="1"/>
    </row>
    <row r="730" spans="1:5" ht="15.75" customHeight="1">
      <c r="A730" s="29"/>
      <c r="B730" s="30"/>
      <c r="C730" s="30"/>
      <c r="D730" s="30"/>
      <c r="E730" s="1"/>
    </row>
    <row r="731" spans="1:5" ht="15.75" customHeight="1">
      <c r="A731" s="29"/>
      <c r="B731" s="30"/>
      <c r="C731" s="30"/>
      <c r="D731" s="30"/>
      <c r="E731" s="1"/>
    </row>
    <row r="732" spans="1:5" ht="15.75" customHeight="1">
      <c r="A732" s="29"/>
      <c r="B732" s="30"/>
      <c r="C732" s="30"/>
      <c r="D732" s="30"/>
      <c r="E732" s="1"/>
    </row>
    <row r="733" spans="1:5" ht="15.75" customHeight="1">
      <c r="A733" s="29"/>
      <c r="B733" s="30"/>
      <c r="C733" s="30"/>
      <c r="D733" s="30"/>
      <c r="E733" s="1"/>
    </row>
    <row r="734" spans="1:5" ht="15.75" customHeight="1">
      <c r="A734" s="29"/>
      <c r="B734" s="30"/>
      <c r="C734" s="30"/>
      <c r="D734" s="30"/>
      <c r="E734" s="1"/>
    </row>
    <row r="735" spans="1:5" ht="15.75" customHeight="1">
      <c r="A735" s="29"/>
      <c r="B735" s="30"/>
      <c r="C735" s="30"/>
      <c r="D735" s="30"/>
      <c r="E735" s="1"/>
    </row>
    <row r="736" spans="1:5" ht="15.75" customHeight="1">
      <c r="A736" s="29"/>
      <c r="B736" s="30"/>
      <c r="C736" s="30"/>
      <c r="D736" s="30"/>
      <c r="E736" s="1"/>
    </row>
    <row r="737" spans="1:5" ht="15.75" customHeight="1">
      <c r="A737" s="29"/>
      <c r="B737" s="30"/>
      <c r="C737" s="30"/>
      <c r="D737" s="30"/>
      <c r="E737" s="1"/>
    </row>
    <row r="738" spans="1:5" ht="15.75" customHeight="1">
      <c r="A738" s="29"/>
      <c r="B738" s="30"/>
      <c r="C738" s="30"/>
      <c r="D738" s="30"/>
      <c r="E738" s="1"/>
    </row>
    <row r="739" spans="1:5" ht="15.75" customHeight="1">
      <c r="A739" s="29"/>
      <c r="B739" s="30"/>
      <c r="C739" s="30"/>
      <c r="D739" s="30"/>
      <c r="E739" s="1"/>
    </row>
    <row r="740" spans="1:5" ht="15.75" customHeight="1">
      <c r="A740" s="29"/>
      <c r="B740" s="30"/>
      <c r="C740" s="30"/>
      <c r="D740" s="30"/>
      <c r="E740" s="1"/>
    </row>
    <row r="741" spans="1:5" ht="15.75" customHeight="1">
      <c r="A741" s="29"/>
      <c r="B741" s="30"/>
      <c r="C741" s="30"/>
      <c r="D741" s="30"/>
      <c r="E741" s="1"/>
    </row>
    <row r="742" spans="1:5" ht="15.75" customHeight="1">
      <c r="A742" s="29"/>
      <c r="B742" s="30"/>
      <c r="C742" s="30"/>
      <c r="D742" s="30"/>
      <c r="E742" s="1"/>
    </row>
    <row r="743" spans="1:5" ht="15.75" customHeight="1">
      <c r="A743" s="29"/>
      <c r="B743" s="30"/>
      <c r="C743" s="30"/>
      <c r="D743" s="30"/>
      <c r="E743" s="1"/>
    </row>
    <row r="744" spans="1:5" ht="15.75" customHeight="1">
      <c r="A744" s="29"/>
      <c r="B744" s="30"/>
      <c r="C744" s="30"/>
      <c r="D744" s="30"/>
      <c r="E744" s="1"/>
    </row>
    <row r="745" spans="1:5" ht="15.75" customHeight="1">
      <c r="A745" s="29"/>
      <c r="B745" s="30"/>
      <c r="C745" s="30"/>
      <c r="D745" s="30"/>
      <c r="E745" s="1"/>
    </row>
    <row r="746" spans="1:5" ht="15.75" customHeight="1">
      <c r="A746" s="29"/>
      <c r="B746" s="30"/>
      <c r="C746" s="30"/>
      <c r="D746" s="30"/>
      <c r="E746" s="1"/>
    </row>
    <row r="747" spans="1:5" ht="15.75" customHeight="1">
      <c r="A747" s="29"/>
      <c r="B747" s="30"/>
      <c r="C747" s="30"/>
      <c r="D747" s="30"/>
      <c r="E747" s="1"/>
    </row>
    <row r="748" spans="1:5" ht="15.75" customHeight="1">
      <c r="A748" s="29"/>
      <c r="B748" s="30"/>
      <c r="C748" s="30"/>
      <c r="D748" s="30"/>
      <c r="E748" s="1"/>
    </row>
    <row r="749" spans="1:5" ht="15.75" customHeight="1">
      <c r="A749" s="29"/>
      <c r="B749" s="30"/>
      <c r="C749" s="30"/>
      <c r="D749" s="30"/>
      <c r="E749" s="1"/>
    </row>
    <row r="750" spans="1:5" ht="15.75" customHeight="1">
      <c r="A750" s="29"/>
      <c r="B750" s="30"/>
      <c r="C750" s="30"/>
      <c r="D750" s="30"/>
      <c r="E750" s="1"/>
    </row>
    <row r="751" spans="1:5" ht="15.75" customHeight="1">
      <c r="A751" s="29"/>
      <c r="B751" s="30"/>
      <c r="C751" s="30"/>
      <c r="D751" s="30"/>
      <c r="E751" s="1"/>
    </row>
    <row r="752" spans="1:5" ht="15.75" customHeight="1">
      <c r="A752" s="29"/>
      <c r="B752" s="30"/>
      <c r="C752" s="30"/>
      <c r="D752" s="30"/>
      <c r="E752" s="1"/>
    </row>
    <row r="753" spans="1:5" ht="15.75" customHeight="1">
      <c r="A753" s="29"/>
      <c r="B753" s="30"/>
      <c r="C753" s="30"/>
      <c r="D753" s="30"/>
      <c r="E753" s="1"/>
    </row>
    <row r="754" spans="1:5" ht="15.75" customHeight="1">
      <c r="A754" s="29"/>
      <c r="B754" s="30"/>
      <c r="C754" s="30"/>
      <c r="D754" s="30"/>
      <c r="E754" s="1"/>
    </row>
    <row r="755" spans="1:5" ht="15.75" customHeight="1">
      <c r="A755" s="29"/>
      <c r="B755" s="30"/>
      <c r="C755" s="30"/>
      <c r="D755" s="30"/>
      <c r="E755" s="1"/>
    </row>
    <row r="756" spans="1:5" ht="15.75" customHeight="1">
      <c r="A756" s="29"/>
      <c r="B756" s="30"/>
      <c r="C756" s="30"/>
      <c r="D756" s="30"/>
      <c r="E756" s="1"/>
    </row>
    <row r="757" spans="1:5" ht="15.75" customHeight="1">
      <c r="A757" s="29"/>
      <c r="B757" s="30"/>
      <c r="C757" s="30"/>
      <c r="D757" s="30"/>
      <c r="E757" s="1"/>
    </row>
    <row r="758" spans="1:5" ht="15.75" customHeight="1">
      <c r="A758" s="29"/>
      <c r="B758" s="30"/>
      <c r="C758" s="30"/>
      <c r="D758" s="30"/>
      <c r="E758" s="1"/>
    </row>
    <row r="759" spans="1:5" ht="15.75" customHeight="1">
      <c r="A759" s="29"/>
      <c r="B759" s="30"/>
      <c r="C759" s="30"/>
      <c r="D759" s="30"/>
      <c r="E759" s="1"/>
    </row>
    <row r="760" spans="1:5" ht="15.75" customHeight="1">
      <c r="A760" s="29"/>
      <c r="B760" s="30"/>
      <c r="C760" s="30"/>
      <c r="D760" s="30"/>
      <c r="E760" s="1"/>
    </row>
    <row r="761" spans="1:5" ht="15.75" customHeight="1">
      <c r="A761" s="29"/>
      <c r="B761" s="30"/>
      <c r="C761" s="30"/>
      <c r="D761" s="30"/>
      <c r="E761" s="1"/>
    </row>
    <row r="762" spans="1:5" ht="15.75" customHeight="1">
      <c r="A762" s="29"/>
      <c r="B762" s="30"/>
      <c r="C762" s="30"/>
      <c r="D762" s="30"/>
      <c r="E762" s="1"/>
    </row>
    <row r="763" spans="1:5" ht="15.75" customHeight="1">
      <c r="A763" s="29"/>
      <c r="B763" s="30"/>
      <c r="C763" s="30"/>
      <c r="D763" s="30"/>
      <c r="E763" s="1"/>
    </row>
    <row r="764" spans="1:5" ht="15.75" customHeight="1">
      <c r="A764" s="29"/>
      <c r="B764" s="30"/>
      <c r="C764" s="30"/>
      <c r="D764" s="30"/>
      <c r="E764" s="1"/>
    </row>
    <row r="765" spans="1:5" ht="15.75" customHeight="1">
      <c r="A765" s="29"/>
      <c r="B765" s="30"/>
      <c r="C765" s="30"/>
      <c r="D765" s="30"/>
      <c r="E765" s="1"/>
    </row>
    <row r="766" spans="1:5" ht="15.75" customHeight="1">
      <c r="A766" s="29"/>
      <c r="B766" s="30"/>
      <c r="C766" s="30"/>
      <c r="D766" s="30"/>
      <c r="E766" s="1"/>
    </row>
    <row r="767" spans="1:5" ht="15.75" customHeight="1">
      <c r="A767" s="29"/>
      <c r="B767" s="30"/>
      <c r="C767" s="30"/>
      <c r="D767" s="30"/>
      <c r="E767" s="1"/>
    </row>
    <row r="768" spans="1:5" ht="15.75" customHeight="1">
      <c r="A768" s="29"/>
      <c r="B768" s="30"/>
      <c r="C768" s="30"/>
      <c r="D768" s="30"/>
      <c r="E768" s="1"/>
    </row>
    <row r="769" spans="1:5" ht="15.75" customHeight="1">
      <c r="A769" s="29"/>
      <c r="B769" s="30"/>
      <c r="C769" s="30"/>
      <c r="D769" s="30"/>
      <c r="E769" s="1"/>
    </row>
    <row r="770" spans="1:5" ht="15.75" customHeight="1">
      <c r="A770" s="29"/>
      <c r="B770" s="30"/>
      <c r="C770" s="30"/>
      <c r="D770" s="30"/>
      <c r="E770" s="1"/>
    </row>
    <row r="771" spans="1:5" ht="15.75" customHeight="1">
      <c r="A771" s="29"/>
      <c r="B771" s="30"/>
      <c r="C771" s="30"/>
      <c r="D771" s="30"/>
      <c r="E771" s="1"/>
    </row>
    <row r="772" spans="1:5" ht="15.75" customHeight="1">
      <c r="A772" s="29"/>
      <c r="B772" s="30"/>
      <c r="C772" s="30"/>
      <c r="D772" s="30"/>
      <c r="E772" s="1"/>
    </row>
    <row r="773" spans="1:5" ht="15.75" customHeight="1">
      <c r="A773" s="29"/>
      <c r="B773" s="30"/>
      <c r="C773" s="30"/>
      <c r="D773" s="30"/>
      <c r="E773" s="1"/>
    </row>
    <row r="774" spans="1:5" ht="15.75" customHeight="1">
      <c r="A774" s="29"/>
      <c r="B774" s="30"/>
      <c r="C774" s="30"/>
      <c r="D774" s="30"/>
      <c r="E774" s="1"/>
    </row>
    <row r="775" spans="1:5" ht="15.75" customHeight="1">
      <c r="A775" s="29"/>
      <c r="B775" s="30"/>
      <c r="C775" s="30"/>
      <c r="D775" s="30"/>
      <c r="E775" s="1"/>
    </row>
    <row r="776" spans="1:5" ht="15.75" customHeight="1">
      <c r="A776" s="29"/>
      <c r="B776" s="30"/>
      <c r="C776" s="30"/>
      <c r="D776" s="30"/>
      <c r="E776" s="1"/>
    </row>
    <row r="777" spans="1:5" ht="15.75" customHeight="1">
      <c r="A777" s="29"/>
      <c r="B777" s="30"/>
      <c r="C777" s="30"/>
      <c r="D777" s="30"/>
      <c r="E777" s="1"/>
    </row>
    <row r="778" spans="1:5" ht="15.75" customHeight="1">
      <c r="A778" s="29"/>
      <c r="B778" s="30"/>
      <c r="C778" s="30"/>
      <c r="D778" s="30"/>
      <c r="E778" s="1"/>
    </row>
    <row r="779" spans="1:5" ht="15.75" customHeight="1">
      <c r="A779" s="29"/>
      <c r="B779" s="30"/>
      <c r="C779" s="30"/>
      <c r="D779" s="30"/>
      <c r="E779" s="1"/>
    </row>
    <row r="780" spans="1:5" ht="15.75" customHeight="1">
      <c r="A780" s="29"/>
      <c r="B780" s="30"/>
      <c r="C780" s="30"/>
      <c r="D780" s="30"/>
      <c r="E780" s="1"/>
    </row>
    <row r="781" spans="1:5" ht="15.75" customHeight="1">
      <c r="A781" s="29"/>
      <c r="B781" s="30"/>
      <c r="C781" s="30"/>
      <c r="D781" s="30"/>
      <c r="E781" s="1"/>
    </row>
    <row r="782" spans="1:5" ht="15.75" customHeight="1">
      <c r="A782" s="29"/>
      <c r="B782" s="30"/>
      <c r="C782" s="30"/>
      <c r="D782" s="30"/>
      <c r="E782" s="1"/>
    </row>
    <row r="783" spans="1:5" ht="15.75" customHeight="1">
      <c r="A783" s="29"/>
      <c r="B783" s="30"/>
      <c r="C783" s="30"/>
      <c r="D783" s="30"/>
      <c r="E783" s="1"/>
    </row>
    <row r="784" spans="1:5" ht="15.75" customHeight="1">
      <c r="A784" s="29"/>
      <c r="B784" s="30"/>
      <c r="C784" s="30"/>
      <c r="D784" s="30"/>
      <c r="E784" s="1"/>
    </row>
    <row r="785" spans="1:5" ht="15.75" customHeight="1">
      <c r="A785" s="29"/>
      <c r="B785" s="30"/>
      <c r="C785" s="30"/>
      <c r="D785" s="30"/>
      <c r="E785" s="1"/>
    </row>
    <row r="786" spans="1:5" ht="15.75" customHeight="1">
      <c r="A786" s="29"/>
      <c r="B786" s="30"/>
      <c r="C786" s="30"/>
      <c r="D786" s="30"/>
      <c r="E786" s="1"/>
    </row>
    <row r="787" spans="1:5" ht="15.75" customHeight="1">
      <c r="A787" s="29"/>
      <c r="B787" s="30"/>
      <c r="C787" s="30"/>
      <c r="D787" s="30"/>
      <c r="E787" s="1"/>
    </row>
    <row r="788" spans="1:5" ht="15.75" customHeight="1">
      <c r="A788" s="29"/>
      <c r="B788" s="30"/>
      <c r="C788" s="30"/>
      <c r="D788" s="30"/>
      <c r="E788" s="1"/>
    </row>
    <row r="789" spans="1:5" ht="15.75" customHeight="1">
      <c r="A789" s="29"/>
      <c r="B789" s="30"/>
      <c r="C789" s="30"/>
      <c r="D789" s="30"/>
      <c r="E789" s="1"/>
    </row>
    <row r="790" spans="1:5" ht="15.75" customHeight="1">
      <c r="A790" s="29"/>
      <c r="B790" s="30"/>
      <c r="C790" s="30"/>
      <c r="D790" s="30"/>
      <c r="E790" s="1"/>
    </row>
    <row r="791" spans="1:5" ht="15.75" customHeight="1">
      <c r="A791" s="29"/>
      <c r="B791" s="30"/>
      <c r="C791" s="30"/>
      <c r="D791" s="30"/>
      <c r="E791" s="1"/>
    </row>
    <row r="792" spans="1:5" ht="15.75" customHeight="1">
      <c r="A792" s="29"/>
      <c r="B792" s="30"/>
      <c r="C792" s="30"/>
      <c r="D792" s="30"/>
      <c r="E792" s="1"/>
    </row>
    <row r="793" spans="1:5" ht="15.75" customHeight="1">
      <c r="A793" s="29"/>
      <c r="B793" s="30"/>
      <c r="C793" s="30"/>
      <c r="D793" s="30"/>
      <c r="E793" s="1"/>
    </row>
    <row r="794" spans="1:5" ht="15.75" customHeight="1">
      <c r="A794" s="29"/>
      <c r="B794" s="30"/>
      <c r="C794" s="30"/>
      <c r="D794" s="30"/>
      <c r="E794" s="1"/>
    </row>
    <row r="795" spans="1:5" ht="15.75" customHeight="1">
      <c r="A795" s="29"/>
      <c r="B795" s="30"/>
      <c r="C795" s="30"/>
      <c r="D795" s="30"/>
      <c r="E795" s="1"/>
    </row>
    <row r="796" spans="1:5" ht="15.75" customHeight="1">
      <c r="A796" s="29"/>
      <c r="B796" s="30"/>
      <c r="C796" s="30"/>
      <c r="D796" s="30"/>
      <c r="E796" s="1"/>
    </row>
    <row r="797" spans="1:5" ht="15.75" customHeight="1">
      <c r="A797" s="29"/>
      <c r="B797" s="30"/>
      <c r="C797" s="30"/>
      <c r="D797" s="30"/>
      <c r="E797" s="1"/>
    </row>
    <row r="798" spans="1:5" ht="15.75" customHeight="1">
      <c r="A798" s="29"/>
      <c r="B798" s="30"/>
      <c r="C798" s="30"/>
      <c r="D798" s="30"/>
      <c r="E798" s="1"/>
    </row>
    <row r="799" spans="1:5" ht="15.75" customHeight="1">
      <c r="A799" s="29"/>
      <c r="B799" s="30"/>
      <c r="C799" s="30"/>
      <c r="D799" s="30"/>
      <c r="E799" s="1"/>
    </row>
    <row r="800" spans="1:5" ht="15.75" customHeight="1">
      <c r="A800" s="29"/>
      <c r="B800" s="30"/>
      <c r="C800" s="30"/>
      <c r="D800" s="30"/>
      <c r="E800" s="1"/>
    </row>
    <row r="801" spans="1:5" ht="15.75" customHeight="1">
      <c r="A801" s="29"/>
      <c r="B801" s="30"/>
      <c r="C801" s="30"/>
      <c r="D801" s="30"/>
      <c r="E801" s="1"/>
    </row>
    <row r="802" spans="1:5" ht="15.75" customHeight="1">
      <c r="A802" s="29"/>
      <c r="B802" s="30"/>
      <c r="C802" s="30"/>
      <c r="D802" s="30"/>
      <c r="E802" s="1"/>
    </row>
    <row r="803" spans="1:5" ht="15.75" customHeight="1">
      <c r="A803" s="29"/>
      <c r="B803" s="30"/>
      <c r="C803" s="30"/>
      <c r="D803" s="30"/>
      <c r="E803" s="1"/>
    </row>
    <row r="804" spans="1:5" ht="15.75" customHeight="1">
      <c r="A804" s="29"/>
      <c r="B804" s="30"/>
      <c r="C804" s="30"/>
      <c r="D804" s="30"/>
      <c r="E804" s="1"/>
    </row>
    <row r="805" spans="1:5" ht="15.75" customHeight="1">
      <c r="A805" s="29"/>
      <c r="B805" s="30"/>
      <c r="C805" s="30"/>
      <c r="D805" s="30"/>
      <c r="E805" s="1"/>
    </row>
    <row r="806" spans="1:5" ht="15.75" customHeight="1">
      <c r="A806" s="29"/>
      <c r="B806" s="30"/>
      <c r="C806" s="30"/>
      <c r="D806" s="30"/>
      <c r="E806" s="1"/>
    </row>
    <row r="807" spans="1:5" ht="15.75" customHeight="1">
      <c r="A807" s="29"/>
      <c r="B807" s="30"/>
      <c r="C807" s="30"/>
      <c r="D807" s="30"/>
      <c r="E807" s="1"/>
    </row>
    <row r="808" spans="1:5" ht="15.75" customHeight="1">
      <c r="A808" s="29"/>
      <c r="B808" s="30"/>
      <c r="C808" s="30"/>
      <c r="D808" s="30"/>
      <c r="E808" s="1"/>
    </row>
    <row r="809" spans="1:5" ht="15.75" customHeight="1">
      <c r="A809" s="29"/>
      <c r="B809" s="30"/>
      <c r="C809" s="30"/>
      <c r="D809" s="30"/>
      <c r="E809" s="1"/>
    </row>
    <row r="810" spans="1:5" ht="15.75" customHeight="1">
      <c r="A810" s="29"/>
      <c r="B810" s="30"/>
      <c r="C810" s="30"/>
      <c r="D810" s="30"/>
      <c r="E810" s="1"/>
    </row>
    <row r="811" spans="1:5" ht="15.75" customHeight="1">
      <c r="A811" s="29"/>
      <c r="B811" s="30"/>
      <c r="C811" s="30"/>
      <c r="D811" s="30"/>
      <c r="E811" s="1"/>
    </row>
    <row r="812" spans="1:5" ht="15.75" customHeight="1">
      <c r="A812" s="29"/>
      <c r="B812" s="30"/>
      <c r="C812" s="30"/>
      <c r="D812" s="30"/>
      <c r="E812" s="1"/>
    </row>
    <row r="813" spans="1:5" ht="15.75" customHeight="1">
      <c r="A813" s="29"/>
      <c r="B813" s="30"/>
      <c r="C813" s="30"/>
      <c r="D813" s="30"/>
      <c r="E813" s="1"/>
    </row>
    <row r="814" spans="1:5" ht="15.75" customHeight="1">
      <c r="A814" s="29"/>
      <c r="B814" s="30"/>
      <c r="C814" s="30"/>
      <c r="D814" s="30"/>
      <c r="E814" s="1"/>
    </row>
    <row r="815" spans="1:5" ht="15.75" customHeight="1">
      <c r="A815" s="29"/>
      <c r="B815" s="30"/>
      <c r="C815" s="30"/>
      <c r="D815" s="30"/>
      <c r="E815" s="1"/>
    </row>
    <row r="816" spans="1:5" ht="15.75" customHeight="1">
      <c r="A816" s="29"/>
      <c r="B816" s="30"/>
      <c r="C816" s="30"/>
      <c r="D816" s="30"/>
      <c r="E816" s="1"/>
    </row>
    <row r="817" spans="1:5" ht="15.75" customHeight="1">
      <c r="A817" s="29"/>
      <c r="B817" s="30"/>
      <c r="C817" s="30"/>
      <c r="D817" s="30"/>
      <c r="E817" s="1"/>
    </row>
    <row r="818" spans="1:5" ht="15.75" customHeight="1">
      <c r="A818" s="29"/>
      <c r="B818" s="30"/>
      <c r="C818" s="30"/>
      <c r="D818" s="30"/>
      <c r="E818" s="1"/>
    </row>
    <row r="819" spans="1:5" ht="15.75" customHeight="1">
      <c r="A819" s="29"/>
      <c r="B819" s="30"/>
      <c r="C819" s="30"/>
      <c r="D819" s="30"/>
      <c r="E819" s="1"/>
    </row>
    <row r="820" spans="1:5" ht="15.75" customHeight="1">
      <c r="A820" s="29"/>
      <c r="B820" s="30"/>
      <c r="C820" s="30"/>
      <c r="D820" s="30"/>
      <c r="E820" s="1"/>
    </row>
    <row r="821" spans="1:5" ht="15.75" customHeight="1">
      <c r="A821" s="29"/>
      <c r="B821" s="30"/>
      <c r="C821" s="30"/>
      <c r="D821" s="30"/>
      <c r="E821" s="1"/>
    </row>
    <row r="822" spans="1:5" ht="15.75" customHeight="1">
      <c r="A822" s="29"/>
      <c r="B822" s="30"/>
      <c r="C822" s="30"/>
      <c r="D822" s="30"/>
      <c r="E822" s="1"/>
    </row>
    <row r="823" spans="1:5" ht="15.75" customHeight="1">
      <c r="A823" s="29"/>
      <c r="B823" s="30"/>
      <c r="C823" s="30"/>
      <c r="D823" s="30"/>
      <c r="E823" s="1"/>
    </row>
    <row r="824" spans="1:5" ht="15.75" customHeight="1">
      <c r="A824" s="29"/>
      <c r="B824" s="30"/>
      <c r="C824" s="30"/>
      <c r="D824" s="30"/>
      <c r="E824" s="1"/>
    </row>
    <row r="825" spans="1:5" ht="15.75" customHeight="1">
      <c r="A825" s="29"/>
      <c r="B825" s="30"/>
      <c r="C825" s="30"/>
      <c r="D825" s="30"/>
      <c r="E825" s="1"/>
    </row>
    <row r="826" spans="1:5" ht="15.75" customHeight="1">
      <c r="A826" s="29"/>
      <c r="B826" s="30"/>
      <c r="C826" s="30"/>
      <c r="D826" s="30"/>
      <c r="E826" s="1"/>
    </row>
    <row r="827" spans="1:5" ht="15.75" customHeight="1">
      <c r="A827" s="29"/>
      <c r="B827" s="30"/>
      <c r="C827" s="30"/>
      <c r="D827" s="30"/>
      <c r="E827" s="1"/>
    </row>
    <row r="828" spans="1:5" ht="15.75" customHeight="1">
      <c r="A828" s="29"/>
      <c r="B828" s="30"/>
      <c r="C828" s="30"/>
      <c r="D828" s="30"/>
      <c r="E828" s="1"/>
    </row>
    <row r="829" spans="1:5" ht="15.75" customHeight="1">
      <c r="A829" s="29"/>
      <c r="B829" s="30"/>
      <c r="C829" s="30"/>
      <c r="D829" s="30"/>
      <c r="E829" s="1"/>
    </row>
    <row r="830" spans="1:5" ht="15.75" customHeight="1">
      <c r="A830" s="29"/>
      <c r="B830" s="30"/>
      <c r="C830" s="30"/>
      <c r="D830" s="30"/>
      <c r="E830" s="1"/>
    </row>
    <row r="831" spans="1:5" ht="15.75" customHeight="1">
      <c r="A831" s="29"/>
      <c r="B831" s="30"/>
      <c r="C831" s="30"/>
      <c r="D831" s="30"/>
      <c r="E831" s="1"/>
    </row>
    <row r="832" spans="1:5" ht="15.75" customHeight="1">
      <c r="A832" s="29"/>
      <c r="B832" s="30"/>
      <c r="C832" s="30"/>
      <c r="D832" s="30"/>
      <c r="E832" s="1"/>
    </row>
    <row r="833" spans="1:5" ht="15.75" customHeight="1">
      <c r="A833" s="29"/>
      <c r="B833" s="30"/>
      <c r="C833" s="30"/>
      <c r="D833" s="30"/>
      <c r="E833" s="1"/>
    </row>
    <row r="834" spans="1:5" ht="15.75" customHeight="1">
      <c r="A834" s="29"/>
      <c r="B834" s="30"/>
      <c r="C834" s="30"/>
      <c r="D834" s="30"/>
      <c r="E834" s="1"/>
    </row>
    <row r="835" spans="1:5" ht="15.75" customHeight="1">
      <c r="A835" s="29"/>
      <c r="B835" s="30"/>
      <c r="C835" s="30"/>
      <c r="D835" s="30"/>
      <c r="E835" s="1"/>
    </row>
    <row r="836" spans="1:5" ht="15.75" customHeight="1">
      <c r="A836" s="29"/>
      <c r="B836" s="30"/>
      <c r="C836" s="30"/>
      <c r="D836" s="30"/>
      <c r="E836" s="1"/>
    </row>
    <row r="837" spans="1:5" ht="15.75" customHeight="1">
      <c r="A837" s="29"/>
      <c r="B837" s="30"/>
      <c r="C837" s="30"/>
      <c r="D837" s="30"/>
      <c r="E837" s="1"/>
    </row>
    <row r="838" spans="1:5" ht="15.75" customHeight="1">
      <c r="A838" s="29"/>
      <c r="B838" s="30"/>
      <c r="C838" s="30"/>
      <c r="D838" s="30"/>
      <c r="E838" s="1"/>
    </row>
    <row r="839" spans="1:5" ht="15.75" customHeight="1">
      <c r="A839" s="29"/>
      <c r="B839" s="30"/>
      <c r="C839" s="30"/>
      <c r="D839" s="30"/>
      <c r="E839" s="1"/>
    </row>
    <row r="840" spans="1:5" ht="15.75" customHeight="1">
      <c r="A840" s="29"/>
      <c r="B840" s="30"/>
      <c r="C840" s="30"/>
      <c r="D840" s="30"/>
      <c r="E840" s="1"/>
    </row>
    <row r="841" spans="1:5" ht="15.75" customHeight="1">
      <c r="A841" s="29"/>
      <c r="B841" s="30"/>
      <c r="C841" s="30"/>
      <c r="D841" s="30"/>
      <c r="E841" s="1"/>
    </row>
    <row r="842" spans="1:5" ht="15.75" customHeight="1">
      <c r="A842" s="29"/>
      <c r="B842" s="30"/>
      <c r="C842" s="30"/>
      <c r="D842" s="30"/>
      <c r="E842" s="1"/>
    </row>
    <row r="843" spans="1:5" ht="15.75" customHeight="1">
      <c r="A843" s="29"/>
      <c r="B843" s="30"/>
      <c r="C843" s="30"/>
      <c r="D843" s="30"/>
      <c r="E843" s="1"/>
    </row>
    <row r="844" spans="1:5" ht="15.75" customHeight="1">
      <c r="A844" s="29"/>
      <c r="B844" s="30"/>
      <c r="C844" s="30"/>
      <c r="D844" s="30"/>
      <c r="E844" s="1"/>
    </row>
    <row r="845" spans="1:5" ht="15.75" customHeight="1">
      <c r="A845" s="29"/>
      <c r="B845" s="30"/>
      <c r="C845" s="30"/>
      <c r="D845" s="30"/>
      <c r="E845" s="1"/>
    </row>
    <row r="846" spans="1:5" ht="15.75" customHeight="1">
      <c r="A846" s="29"/>
      <c r="B846" s="30"/>
      <c r="C846" s="30"/>
      <c r="D846" s="30"/>
      <c r="E846" s="1"/>
    </row>
    <row r="847" spans="1:5" ht="15.75" customHeight="1">
      <c r="A847" s="29"/>
      <c r="B847" s="30"/>
      <c r="C847" s="30"/>
      <c r="D847" s="30"/>
      <c r="E847" s="1"/>
    </row>
    <row r="848" spans="1:5" ht="15.75" customHeight="1">
      <c r="A848" s="29"/>
      <c r="B848" s="30"/>
      <c r="C848" s="30"/>
      <c r="D848" s="30"/>
      <c r="E848" s="1"/>
    </row>
    <row r="849" spans="1:5" ht="15.75" customHeight="1">
      <c r="A849" s="29"/>
      <c r="B849" s="30"/>
      <c r="C849" s="30"/>
      <c r="D849" s="30"/>
      <c r="E849" s="1"/>
    </row>
    <row r="850" spans="1:5" ht="15.75" customHeight="1">
      <c r="A850" s="29"/>
      <c r="B850" s="30"/>
      <c r="C850" s="30"/>
      <c r="D850" s="30"/>
      <c r="E850" s="1"/>
    </row>
    <row r="851" spans="1:5" ht="15.75" customHeight="1">
      <c r="A851" s="29"/>
      <c r="B851" s="30"/>
      <c r="C851" s="30"/>
      <c r="D851" s="30"/>
      <c r="E851" s="1"/>
    </row>
    <row r="852" spans="1:5" ht="15.75" customHeight="1">
      <c r="A852" s="29"/>
      <c r="B852" s="30"/>
      <c r="C852" s="30"/>
      <c r="D852" s="30"/>
      <c r="E852" s="1"/>
    </row>
    <row r="853" spans="1:5" ht="15.75" customHeight="1">
      <c r="A853" s="29"/>
      <c r="B853" s="30"/>
      <c r="C853" s="30"/>
      <c r="D853" s="30"/>
      <c r="E853" s="1"/>
    </row>
    <row r="854" spans="1:5" ht="15.75" customHeight="1">
      <c r="A854" s="29"/>
      <c r="B854" s="30"/>
      <c r="C854" s="30"/>
      <c r="D854" s="30"/>
      <c r="E854" s="1"/>
    </row>
    <row r="855" spans="1:5" ht="15.75" customHeight="1">
      <c r="A855" s="29"/>
      <c r="B855" s="30"/>
      <c r="C855" s="30"/>
      <c r="D855" s="30"/>
      <c r="E855" s="1"/>
    </row>
    <row r="856" spans="1:5" ht="15.75" customHeight="1">
      <c r="A856" s="29"/>
      <c r="B856" s="30"/>
      <c r="C856" s="30"/>
      <c r="D856" s="30"/>
      <c r="E856" s="1"/>
    </row>
    <row r="857" spans="1:5" ht="15.75" customHeight="1">
      <c r="A857" s="29"/>
      <c r="B857" s="30"/>
      <c r="C857" s="30"/>
      <c r="D857" s="30"/>
      <c r="E857" s="1"/>
    </row>
    <row r="858" spans="1:5" ht="15.75" customHeight="1">
      <c r="A858" s="29"/>
      <c r="B858" s="30"/>
      <c r="C858" s="30"/>
      <c r="D858" s="30"/>
      <c r="E858" s="1"/>
    </row>
    <row r="859" spans="1:5" ht="15.75" customHeight="1">
      <c r="A859" s="29"/>
      <c r="B859" s="30"/>
      <c r="C859" s="30"/>
      <c r="D859" s="30"/>
      <c r="E859" s="1"/>
    </row>
    <row r="860" spans="1:5" ht="15.75" customHeight="1">
      <c r="A860" s="29"/>
      <c r="B860" s="30"/>
      <c r="C860" s="30"/>
      <c r="D860" s="30"/>
      <c r="E860" s="1"/>
    </row>
    <row r="861" spans="1:5" ht="15.75" customHeight="1">
      <c r="A861" s="29"/>
      <c r="B861" s="30"/>
      <c r="C861" s="30"/>
      <c r="D861" s="30"/>
      <c r="E861" s="1"/>
    </row>
    <row r="862" spans="1:5" ht="15.75" customHeight="1">
      <c r="A862" s="29"/>
      <c r="B862" s="30"/>
      <c r="C862" s="30"/>
      <c r="D862" s="30"/>
      <c r="E862" s="1"/>
    </row>
    <row r="863" spans="1:5" ht="15.75" customHeight="1">
      <c r="A863" s="29"/>
      <c r="B863" s="30"/>
      <c r="C863" s="30"/>
      <c r="D863" s="30"/>
      <c r="E863" s="1"/>
    </row>
    <row r="864" spans="1:5" ht="15.75" customHeight="1">
      <c r="A864" s="29"/>
      <c r="B864" s="30"/>
      <c r="C864" s="30"/>
      <c r="D864" s="30"/>
      <c r="E864" s="1"/>
    </row>
    <row r="865" spans="1:5" ht="15.75" customHeight="1">
      <c r="A865" s="29"/>
      <c r="B865" s="30"/>
      <c r="C865" s="30"/>
      <c r="D865" s="30"/>
      <c r="E865" s="1"/>
    </row>
    <row r="866" spans="1:5" ht="15.75" customHeight="1">
      <c r="A866" s="29"/>
      <c r="B866" s="30"/>
      <c r="C866" s="30"/>
      <c r="D866" s="30"/>
      <c r="E866" s="1"/>
    </row>
    <row r="867" spans="1:5" ht="15.75" customHeight="1">
      <c r="A867" s="29"/>
      <c r="B867" s="30"/>
      <c r="C867" s="30"/>
      <c r="D867" s="30"/>
      <c r="E867" s="1"/>
    </row>
    <row r="868" spans="1:5" ht="15.75" customHeight="1">
      <c r="A868" s="29"/>
      <c r="B868" s="30"/>
      <c r="C868" s="30"/>
      <c r="D868" s="30"/>
      <c r="E868" s="1"/>
    </row>
    <row r="869" spans="1:5" ht="15.75" customHeight="1">
      <c r="A869" s="29"/>
      <c r="B869" s="30"/>
      <c r="C869" s="30"/>
      <c r="D869" s="30"/>
      <c r="E869" s="1"/>
    </row>
    <row r="870" spans="1:5" ht="15.75" customHeight="1">
      <c r="A870" s="29"/>
      <c r="B870" s="30"/>
      <c r="C870" s="30"/>
      <c r="D870" s="30"/>
      <c r="E870" s="1"/>
    </row>
    <row r="871" spans="1:5" ht="15.75" customHeight="1">
      <c r="A871" s="29"/>
      <c r="B871" s="30"/>
      <c r="C871" s="30"/>
      <c r="D871" s="30"/>
      <c r="E871" s="1"/>
    </row>
    <row r="872" spans="1:5" ht="15.75" customHeight="1">
      <c r="A872" s="29"/>
      <c r="B872" s="30"/>
      <c r="C872" s="30"/>
      <c r="D872" s="30"/>
      <c r="E872" s="1"/>
    </row>
    <row r="873" spans="1:5" ht="15.75" customHeight="1">
      <c r="A873" s="29"/>
      <c r="B873" s="30"/>
      <c r="C873" s="30"/>
      <c r="D873" s="30"/>
      <c r="E873" s="1"/>
    </row>
    <row r="874" spans="1:5" ht="15.75" customHeight="1">
      <c r="A874" s="29"/>
      <c r="B874" s="30"/>
      <c r="C874" s="30"/>
      <c r="D874" s="30"/>
      <c r="E874" s="1"/>
    </row>
    <row r="875" spans="1:5" ht="15.75" customHeight="1">
      <c r="A875" s="29"/>
      <c r="B875" s="30"/>
      <c r="C875" s="30"/>
      <c r="D875" s="30"/>
      <c r="E875" s="1"/>
    </row>
    <row r="876" spans="1:5" ht="15.75" customHeight="1">
      <c r="A876" s="29"/>
      <c r="B876" s="30"/>
      <c r="C876" s="30"/>
      <c r="D876" s="30"/>
      <c r="E876" s="1"/>
    </row>
    <row r="877" spans="1:5" ht="15.75" customHeight="1">
      <c r="A877" s="29"/>
      <c r="B877" s="30"/>
      <c r="C877" s="30"/>
      <c r="D877" s="30"/>
      <c r="E877" s="1"/>
    </row>
    <row r="878" spans="1:5" ht="15.75" customHeight="1">
      <c r="A878" s="29"/>
      <c r="B878" s="30"/>
      <c r="C878" s="30"/>
      <c r="D878" s="30"/>
      <c r="E878" s="1"/>
    </row>
    <row r="879" spans="1:5" ht="15.75" customHeight="1">
      <c r="A879" s="29"/>
      <c r="B879" s="30"/>
      <c r="C879" s="30"/>
      <c r="D879" s="30"/>
      <c r="E879" s="1"/>
    </row>
    <row r="880" spans="1:5" ht="15.75" customHeight="1">
      <c r="A880" s="29"/>
      <c r="B880" s="30"/>
      <c r="C880" s="30"/>
      <c r="D880" s="30"/>
      <c r="E880" s="1"/>
    </row>
    <row r="881" spans="1:5" ht="15.75" customHeight="1">
      <c r="A881" s="29"/>
      <c r="B881" s="30"/>
      <c r="C881" s="30"/>
      <c r="D881" s="30"/>
      <c r="E881" s="1"/>
    </row>
    <row r="882" spans="1:5" ht="15.75" customHeight="1">
      <c r="A882" s="29"/>
      <c r="B882" s="30"/>
      <c r="C882" s="30"/>
      <c r="D882" s="30"/>
      <c r="E882" s="1"/>
    </row>
    <row r="883" spans="1:5" ht="15.75" customHeight="1">
      <c r="A883" s="29"/>
      <c r="B883" s="30"/>
      <c r="C883" s="30"/>
      <c r="D883" s="30"/>
      <c r="E883" s="1"/>
    </row>
    <row r="884" spans="1:5" ht="15.75" customHeight="1">
      <c r="A884" s="29"/>
      <c r="B884" s="30"/>
      <c r="C884" s="30"/>
      <c r="D884" s="30"/>
      <c r="E884" s="1"/>
    </row>
    <row r="885" spans="1:5" ht="15.75" customHeight="1">
      <c r="A885" s="29"/>
      <c r="B885" s="30"/>
      <c r="C885" s="30"/>
      <c r="D885" s="30"/>
      <c r="E885" s="1"/>
    </row>
    <row r="886" spans="1:5" ht="15.75" customHeight="1">
      <c r="A886" s="29"/>
      <c r="B886" s="30"/>
      <c r="C886" s="30"/>
      <c r="D886" s="30"/>
      <c r="E886" s="1"/>
    </row>
    <row r="887" spans="1:5" ht="15.75" customHeight="1">
      <c r="A887" s="29"/>
      <c r="B887" s="30"/>
      <c r="C887" s="30"/>
      <c r="D887" s="30"/>
      <c r="E887" s="1"/>
    </row>
    <row r="888" spans="1:5" ht="15.75" customHeight="1">
      <c r="A888" s="29"/>
      <c r="B888" s="30"/>
      <c r="C888" s="30"/>
      <c r="D888" s="30"/>
      <c r="E888" s="1"/>
    </row>
    <row r="889" spans="1:5" ht="15.75" customHeight="1">
      <c r="A889" s="29"/>
      <c r="B889" s="30"/>
      <c r="C889" s="30"/>
      <c r="D889" s="30"/>
      <c r="E889" s="1"/>
    </row>
    <row r="890" spans="1:5" ht="15.75" customHeight="1">
      <c r="A890" s="29"/>
      <c r="B890" s="30"/>
      <c r="C890" s="30"/>
      <c r="D890" s="30"/>
      <c r="E890" s="1"/>
    </row>
    <row r="891" spans="1:5" ht="15.75" customHeight="1">
      <c r="A891" s="29"/>
      <c r="B891" s="30"/>
      <c r="C891" s="30"/>
      <c r="D891" s="30"/>
      <c r="E891" s="1"/>
    </row>
    <row r="892" spans="1:5" ht="15.75" customHeight="1">
      <c r="A892" s="29"/>
      <c r="B892" s="30"/>
      <c r="C892" s="30"/>
      <c r="D892" s="30"/>
      <c r="E892" s="1"/>
    </row>
    <row r="893" spans="1:5" ht="15.75" customHeight="1">
      <c r="A893" s="29"/>
      <c r="B893" s="30"/>
      <c r="C893" s="30"/>
      <c r="D893" s="30"/>
      <c r="E893" s="1"/>
    </row>
    <row r="894" spans="1:5" ht="15.75" customHeight="1">
      <c r="A894" s="29"/>
      <c r="B894" s="30"/>
      <c r="C894" s="30"/>
      <c r="D894" s="30"/>
      <c r="E894" s="1"/>
    </row>
    <row r="895" spans="1:5" ht="15.75" customHeight="1">
      <c r="A895" s="29"/>
      <c r="B895" s="30"/>
      <c r="C895" s="30"/>
      <c r="D895" s="30"/>
      <c r="E895" s="1"/>
    </row>
    <row r="896" spans="1:5" ht="15.75" customHeight="1">
      <c r="A896" s="29"/>
      <c r="B896" s="30"/>
      <c r="C896" s="30"/>
      <c r="D896" s="30"/>
      <c r="E896" s="1"/>
    </row>
    <row r="897" spans="1:5" ht="15.75" customHeight="1">
      <c r="A897" s="29"/>
      <c r="B897" s="30"/>
      <c r="C897" s="30"/>
      <c r="D897" s="30"/>
      <c r="E897" s="1"/>
    </row>
    <row r="898" spans="1:5" ht="15.75" customHeight="1">
      <c r="A898" s="29"/>
      <c r="B898" s="30"/>
      <c r="C898" s="30"/>
      <c r="D898" s="30"/>
      <c r="E898" s="1"/>
    </row>
    <row r="899" spans="1:5" ht="15.75" customHeight="1">
      <c r="A899" s="29"/>
      <c r="B899" s="30"/>
      <c r="C899" s="30"/>
      <c r="D899" s="30"/>
      <c r="E899" s="1"/>
    </row>
    <row r="900" spans="1:5" ht="15.75" customHeight="1">
      <c r="A900" s="29"/>
      <c r="B900" s="30"/>
      <c r="C900" s="30"/>
      <c r="D900" s="30"/>
      <c r="E900" s="1"/>
    </row>
    <row r="901" spans="1:5" ht="15.75" customHeight="1">
      <c r="A901" s="29"/>
      <c r="B901" s="30"/>
      <c r="C901" s="30"/>
      <c r="D901" s="30"/>
      <c r="E901" s="1"/>
    </row>
    <row r="902" spans="1:5" ht="15.75" customHeight="1">
      <c r="A902" s="29"/>
      <c r="B902" s="30"/>
      <c r="C902" s="30"/>
      <c r="D902" s="30"/>
      <c r="E902" s="1"/>
    </row>
    <row r="903" spans="1:5" ht="15.75" customHeight="1">
      <c r="A903" s="29"/>
      <c r="B903" s="30"/>
      <c r="C903" s="30"/>
      <c r="D903" s="30"/>
      <c r="E903" s="1"/>
    </row>
    <row r="904" spans="1:5" ht="15.75" customHeight="1">
      <c r="A904" s="29"/>
      <c r="B904" s="30"/>
      <c r="C904" s="30"/>
      <c r="D904" s="30"/>
      <c r="E904" s="1"/>
    </row>
    <row r="905" spans="1:5" ht="15.75" customHeight="1">
      <c r="A905" s="29"/>
      <c r="B905" s="30"/>
      <c r="C905" s="30"/>
      <c r="D905" s="30"/>
      <c r="E905" s="1"/>
    </row>
    <row r="906" spans="1:5" ht="15.75" customHeight="1">
      <c r="A906" s="29"/>
      <c r="B906" s="30"/>
      <c r="C906" s="30"/>
      <c r="D906" s="30"/>
      <c r="E906" s="1"/>
    </row>
    <row r="907" spans="1:5" ht="15.75" customHeight="1">
      <c r="A907" s="29"/>
      <c r="B907" s="30"/>
      <c r="C907" s="30"/>
      <c r="D907" s="30"/>
      <c r="E907" s="1"/>
    </row>
    <row r="908" spans="1:5" ht="15.75" customHeight="1">
      <c r="A908" s="29"/>
      <c r="B908" s="30"/>
      <c r="C908" s="30"/>
      <c r="D908" s="30"/>
      <c r="E908" s="1"/>
    </row>
    <row r="909" spans="1:5" ht="15.75" customHeight="1">
      <c r="A909" s="29"/>
      <c r="B909" s="30"/>
      <c r="C909" s="30"/>
      <c r="D909" s="30"/>
      <c r="E909" s="1"/>
    </row>
    <row r="910" spans="1:5" ht="15.75" customHeight="1">
      <c r="A910" s="29"/>
      <c r="B910" s="30"/>
      <c r="C910" s="30"/>
      <c r="D910" s="30"/>
      <c r="E910" s="1"/>
    </row>
    <row r="911" spans="1:5" ht="15.75" customHeight="1">
      <c r="A911" s="29"/>
      <c r="B911" s="30"/>
      <c r="C911" s="30"/>
      <c r="D911" s="30"/>
      <c r="E911" s="1"/>
    </row>
    <row r="912" spans="1:5" ht="15.75" customHeight="1">
      <c r="A912" s="29"/>
      <c r="B912" s="30"/>
      <c r="C912" s="30"/>
      <c r="D912" s="30"/>
      <c r="E912" s="1"/>
    </row>
    <row r="913" spans="1:5" ht="15.75" customHeight="1">
      <c r="A913" s="29"/>
      <c r="B913" s="30"/>
      <c r="C913" s="30"/>
      <c r="D913" s="30"/>
      <c r="E913" s="1"/>
    </row>
    <row r="914" spans="1:5" ht="15.75" customHeight="1">
      <c r="A914" s="29"/>
      <c r="B914" s="30"/>
      <c r="C914" s="30"/>
      <c r="D914" s="30"/>
      <c r="E914" s="1"/>
    </row>
    <row r="915" spans="1:5" ht="15.75" customHeight="1">
      <c r="A915" s="29"/>
      <c r="B915" s="30"/>
      <c r="C915" s="30"/>
      <c r="D915" s="30"/>
      <c r="E915" s="1"/>
    </row>
    <row r="916" spans="1:5" ht="15.75" customHeight="1">
      <c r="A916" s="29"/>
      <c r="B916" s="30"/>
      <c r="C916" s="30"/>
      <c r="D916" s="30"/>
      <c r="E916" s="1"/>
    </row>
    <row r="917" spans="1:5" ht="15.75" customHeight="1">
      <c r="A917" s="29"/>
      <c r="B917" s="30"/>
      <c r="C917" s="30"/>
      <c r="D917" s="30"/>
      <c r="E917" s="1"/>
    </row>
    <row r="918" spans="1:5" ht="15.75" customHeight="1">
      <c r="A918" s="29"/>
      <c r="B918" s="30"/>
      <c r="C918" s="30"/>
      <c r="D918" s="30"/>
      <c r="E918" s="1"/>
    </row>
    <row r="919" spans="1:5" ht="15.75" customHeight="1">
      <c r="A919" s="29"/>
      <c r="B919" s="30"/>
      <c r="C919" s="30"/>
      <c r="D919" s="30"/>
      <c r="E919" s="1"/>
    </row>
    <row r="920" spans="1:5" ht="15.75" customHeight="1">
      <c r="A920" s="29"/>
      <c r="B920" s="30"/>
      <c r="C920" s="30"/>
      <c r="D920" s="30"/>
      <c r="E920" s="1"/>
    </row>
    <row r="921" spans="1:5" ht="15.75" customHeight="1">
      <c r="A921" s="29"/>
      <c r="B921" s="30"/>
      <c r="C921" s="30"/>
      <c r="D921" s="30"/>
      <c r="E921" s="1"/>
    </row>
    <row r="922" spans="1:5" ht="15.75" customHeight="1">
      <c r="A922" s="29"/>
      <c r="B922" s="30"/>
      <c r="C922" s="30"/>
      <c r="D922" s="30"/>
      <c r="E922" s="1"/>
    </row>
    <row r="923" spans="1:5" ht="15.75" customHeight="1">
      <c r="A923" s="29"/>
      <c r="B923" s="30"/>
      <c r="C923" s="30"/>
      <c r="D923" s="30"/>
      <c r="E923" s="1"/>
    </row>
    <row r="924" spans="1:5" ht="15.75" customHeight="1">
      <c r="A924" s="29"/>
      <c r="B924" s="30"/>
      <c r="C924" s="30"/>
      <c r="D924" s="30"/>
      <c r="E924" s="1"/>
    </row>
    <row r="925" spans="1:5" ht="15.75" customHeight="1">
      <c r="A925" s="29"/>
      <c r="B925" s="30"/>
      <c r="C925" s="30"/>
      <c r="D925" s="30"/>
      <c r="E925" s="1"/>
    </row>
    <row r="926" spans="1:5" ht="15.75" customHeight="1">
      <c r="A926" s="29"/>
      <c r="B926" s="30"/>
      <c r="C926" s="30"/>
      <c r="D926" s="30"/>
      <c r="E926" s="1"/>
    </row>
    <row r="927" spans="1:5" ht="15.75" customHeight="1">
      <c r="A927" s="29"/>
      <c r="B927" s="30"/>
      <c r="C927" s="30"/>
      <c r="D927" s="30"/>
      <c r="E927" s="1"/>
    </row>
    <row r="928" spans="1:5" ht="15.75" customHeight="1">
      <c r="A928" s="29"/>
      <c r="B928" s="30"/>
      <c r="C928" s="30"/>
      <c r="D928" s="30"/>
      <c r="E928" s="1"/>
    </row>
    <row r="929" spans="1:5" ht="15.75" customHeight="1">
      <c r="A929" s="29"/>
      <c r="B929" s="30"/>
      <c r="C929" s="30"/>
      <c r="D929" s="30"/>
      <c r="E929" s="1"/>
    </row>
    <row r="930" spans="1:5" ht="15.75" customHeight="1">
      <c r="A930" s="29"/>
      <c r="B930" s="30"/>
      <c r="C930" s="30"/>
      <c r="D930" s="30"/>
      <c r="E930" s="1"/>
    </row>
    <row r="931" spans="1:5" ht="15.75" customHeight="1">
      <c r="A931" s="29"/>
      <c r="B931" s="30"/>
      <c r="C931" s="30"/>
      <c r="D931" s="30"/>
      <c r="E931" s="1"/>
    </row>
    <row r="932" spans="1:5" ht="15.75" customHeight="1">
      <c r="A932" s="29"/>
      <c r="B932" s="30"/>
      <c r="C932" s="30"/>
      <c r="D932" s="30"/>
      <c r="E932" s="1"/>
    </row>
    <row r="933" spans="1:5" ht="15.75" customHeight="1">
      <c r="A933" s="29"/>
      <c r="B933" s="30"/>
      <c r="C933" s="30"/>
      <c r="D933" s="30"/>
      <c r="E933" s="1"/>
    </row>
    <row r="934" spans="1:5" ht="15.75" customHeight="1">
      <c r="A934" s="29"/>
      <c r="B934" s="30"/>
      <c r="C934" s="30"/>
      <c r="D934" s="30"/>
      <c r="E934" s="1"/>
    </row>
    <row r="935" spans="1:5" ht="15.75" customHeight="1">
      <c r="A935" s="29"/>
      <c r="B935" s="30"/>
      <c r="C935" s="30"/>
      <c r="D935" s="30"/>
      <c r="E935" s="1"/>
    </row>
    <row r="936" spans="1:5" ht="15.75" customHeight="1">
      <c r="A936" s="29"/>
      <c r="B936" s="30"/>
      <c r="C936" s="30"/>
      <c r="D936" s="30"/>
      <c r="E936" s="1"/>
    </row>
    <row r="937" spans="1:5" ht="15.75" customHeight="1">
      <c r="A937" s="29"/>
      <c r="B937" s="30"/>
      <c r="C937" s="30"/>
      <c r="D937" s="30"/>
      <c r="E937" s="1"/>
    </row>
    <row r="938" spans="1:5" ht="15.75" customHeight="1">
      <c r="A938" s="29"/>
      <c r="B938" s="30"/>
      <c r="C938" s="30"/>
      <c r="D938" s="30"/>
      <c r="E938" s="1"/>
    </row>
    <row r="939" spans="1:5" ht="15.75" customHeight="1">
      <c r="A939" s="29"/>
      <c r="B939" s="30"/>
      <c r="C939" s="30"/>
      <c r="D939" s="30"/>
      <c r="E939" s="1"/>
    </row>
    <row r="940" spans="1:5" ht="15.75" customHeight="1">
      <c r="A940" s="29"/>
      <c r="B940" s="30"/>
      <c r="C940" s="30"/>
      <c r="D940" s="30"/>
      <c r="E940" s="1"/>
    </row>
    <row r="941" spans="1:5" ht="15.75" customHeight="1">
      <c r="A941" s="29"/>
      <c r="B941" s="30"/>
      <c r="C941" s="30"/>
      <c r="D941" s="30"/>
      <c r="E941" s="1"/>
    </row>
    <row r="942" spans="1:5" ht="15.75" customHeight="1">
      <c r="A942" s="29"/>
      <c r="B942" s="30"/>
      <c r="C942" s="30"/>
      <c r="D942" s="30"/>
      <c r="E942" s="1"/>
    </row>
    <row r="943" spans="1:5" ht="15.75" customHeight="1">
      <c r="A943" s="29"/>
      <c r="B943" s="30"/>
      <c r="C943" s="30"/>
      <c r="D943" s="30"/>
      <c r="E943" s="1"/>
    </row>
    <row r="944" spans="1:5" ht="15.75" customHeight="1">
      <c r="A944" s="29"/>
      <c r="B944" s="30"/>
      <c r="C944" s="30"/>
      <c r="D944" s="30"/>
      <c r="E944" s="1"/>
    </row>
    <row r="945" spans="1:5" ht="15.75" customHeight="1">
      <c r="A945" s="29"/>
      <c r="B945" s="30"/>
      <c r="C945" s="30"/>
      <c r="D945" s="30"/>
      <c r="E945" s="1"/>
    </row>
    <row r="946" spans="1:5" ht="15.75" customHeight="1">
      <c r="A946" s="29"/>
      <c r="B946" s="30"/>
      <c r="C946" s="30"/>
      <c r="D946" s="30"/>
      <c r="E946" s="1"/>
    </row>
    <row r="947" spans="1:5" ht="15.75" customHeight="1">
      <c r="A947" s="29"/>
      <c r="B947" s="30"/>
      <c r="C947" s="30"/>
      <c r="D947" s="30"/>
      <c r="E947" s="1"/>
    </row>
    <row r="948" spans="1:5" ht="15.75" customHeight="1">
      <c r="A948" s="29"/>
      <c r="B948" s="30"/>
      <c r="C948" s="30"/>
      <c r="D948" s="30"/>
      <c r="E948" s="1"/>
    </row>
    <row r="949" spans="1:5" ht="15.75" customHeight="1">
      <c r="A949" s="29"/>
      <c r="B949" s="30"/>
      <c r="C949" s="30"/>
      <c r="D949" s="30"/>
      <c r="E949" s="1"/>
    </row>
    <row r="950" spans="1:5" ht="15.75" customHeight="1">
      <c r="A950" s="29"/>
      <c r="B950" s="30"/>
      <c r="C950" s="30"/>
      <c r="D950" s="30"/>
      <c r="E950" s="1"/>
    </row>
    <row r="951" spans="1:5" ht="15.75" customHeight="1">
      <c r="A951" s="29"/>
      <c r="B951" s="30"/>
      <c r="C951" s="30"/>
      <c r="D951" s="30"/>
      <c r="E951" s="1"/>
    </row>
    <row r="952" spans="1:5" ht="15.75" customHeight="1">
      <c r="A952" s="29"/>
      <c r="B952" s="30"/>
      <c r="C952" s="30"/>
      <c r="D952" s="30"/>
      <c r="E952" s="1"/>
    </row>
    <row r="953" spans="1:5" ht="15.75" customHeight="1">
      <c r="A953" s="29"/>
      <c r="B953" s="30"/>
      <c r="C953" s="30"/>
      <c r="D953" s="30"/>
      <c r="E953" s="1"/>
    </row>
    <row r="954" spans="1:5" ht="15.75" customHeight="1">
      <c r="A954" s="29"/>
      <c r="B954" s="30"/>
      <c r="C954" s="30"/>
      <c r="D954" s="30"/>
      <c r="E954" s="1"/>
    </row>
    <row r="955" spans="1:5" ht="15.75" customHeight="1">
      <c r="A955" s="29"/>
      <c r="B955" s="30"/>
      <c r="C955" s="30"/>
      <c r="D955" s="30"/>
      <c r="E955" s="1"/>
    </row>
    <row r="956" spans="1:5" ht="15.75" customHeight="1">
      <c r="A956" s="29"/>
      <c r="B956" s="30"/>
      <c r="C956" s="30"/>
      <c r="D956" s="30"/>
      <c r="E956" s="1"/>
    </row>
    <row r="957" spans="1:5" ht="15.75" customHeight="1">
      <c r="A957" s="29"/>
      <c r="B957" s="30"/>
      <c r="C957" s="30"/>
      <c r="D957" s="30"/>
      <c r="E957" s="1"/>
    </row>
    <row r="958" spans="1:5" ht="15.75" customHeight="1">
      <c r="A958" s="29"/>
      <c r="B958" s="30"/>
      <c r="C958" s="30"/>
      <c r="D958" s="30"/>
      <c r="E958" s="1"/>
    </row>
    <row r="959" spans="1:5" ht="15.75" customHeight="1">
      <c r="A959" s="29"/>
      <c r="B959" s="30"/>
      <c r="C959" s="30"/>
      <c r="D959" s="30"/>
      <c r="E959" s="1"/>
    </row>
    <row r="960" spans="1:5" ht="15.75" customHeight="1">
      <c r="A960" s="29"/>
      <c r="B960" s="30"/>
      <c r="C960" s="30"/>
      <c r="D960" s="30"/>
      <c r="E960" s="1"/>
    </row>
    <row r="961" spans="1:5" ht="15.75" customHeight="1">
      <c r="A961" s="29"/>
      <c r="B961" s="30"/>
      <c r="C961" s="30"/>
      <c r="D961" s="30"/>
      <c r="E961" s="1"/>
    </row>
    <row r="962" spans="1:5" ht="15.75" customHeight="1">
      <c r="A962" s="29"/>
      <c r="B962" s="30"/>
      <c r="C962" s="30"/>
      <c r="D962" s="30"/>
      <c r="E962" s="1"/>
    </row>
    <row r="963" spans="1:5" ht="15.75" customHeight="1">
      <c r="A963" s="29"/>
      <c r="B963" s="30"/>
      <c r="C963" s="30"/>
      <c r="D963" s="30"/>
      <c r="E963" s="1"/>
    </row>
    <row r="964" spans="1:5" ht="15.75" customHeight="1">
      <c r="A964" s="29"/>
      <c r="B964" s="30"/>
      <c r="C964" s="30"/>
      <c r="D964" s="30"/>
      <c r="E964" s="1"/>
    </row>
    <row r="965" spans="1:5" ht="15.75" customHeight="1">
      <c r="A965" s="29"/>
      <c r="B965" s="30"/>
      <c r="C965" s="30"/>
      <c r="D965" s="30"/>
      <c r="E965" s="1"/>
    </row>
    <row r="966" spans="1:5" ht="15.75" customHeight="1">
      <c r="A966" s="29"/>
      <c r="B966" s="30"/>
      <c r="C966" s="30"/>
      <c r="D966" s="30"/>
      <c r="E966" s="1"/>
    </row>
    <row r="967" spans="1:5" ht="15.75" customHeight="1">
      <c r="A967" s="29"/>
      <c r="B967" s="30"/>
      <c r="C967" s="30"/>
      <c r="D967" s="30"/>
      <c r="E967" s="1"/>
    </row>
    <row r="968" spans="1:5" ht="15.75" customHeight="1">
      <c r="A968" s="29"/>
      <c r="B968" s="30"/>
      <c r="C968" s="30"/>
      <c r="D968" s="30"/>
      <c r="E968" s="1"/>
    </row>
    <row r="969" spans="1:5" ht="15.75" customHeight="1">
      <c r="A969" s="29"/>
      <c r="B969" s="30"/>
      <c r="C969" s="30"/>
      <c r="D969" s="30"/>
      <c r="E969" s="1"/>
    </row>
    <row r="970" spans="1:5" ht="15.75" customHeight="1">
      <c r="A970" s="29"/>
      <c r="B970" s="30"/>
      <c r="C970" s="30"/>
      <c r="D970" s="30"/>
      <c r="E970" s="1"/>
    </row>
    <row r="971" spans="1:5" ht="15.75" customHeight="1">
      <c r="A971" s="29"/>
      <c r="B971" s="30"/>
      <c r="C971" s="30"/>
      <c r="D971" s="30"/>
      <c r="E971" s="1"/>
    </row>
    <row r="972" spans="1:5" ht="15.75" customHeight="1">
      <c r="A972" s="29"/>
      <c r="B972" s="30"/>
      <c r="C972" s="30"/>
      <c r="D972" s="30"/>
      <c r="E972" s="1"/>
    </row>
    <row r="973" spans="1:5" ht="15.75" customHeight="1">
      <c r="A973" s="29"/>
      <c r="B973" s="30"/>
      <c r="C973" s="30"/>
      <c r="D973" s="30"/>
      <c r="E973" s="1"/>
    </row>
    <row r="974" spans="1:5" ht="15.75" customHeight="1">
      <c r="A974" s="29"/>
      <c r="B974" s="30"/>
      <c r="C974" s="30"/>
      <c r="D974" s="30"/>
      <c r="E974" s="1"/>
    </row>
    <row r="975" spans="1:5" ht="15.75" customHeight="1">
      <c r="A975" s="29"/>
      <c r="B975" s="30"/>
      <c r="C975" s="30"/>
      <c r="D975" s="30"/>
      <c r="E975" s="1"/>
    </row>
    <row r="976" spans="1:5" ht="15.75" customHeight="1">
      <c r="A976" s="29"/>
      <c r="B976" s="30"/>
      <c r="C976" s="30"/>
      <c r="D976" s="30"/>
      <c r="E976" s="1"/>
    </row>
    <row r="977" spans="1:5" ht="15.75" customHeight="1">
      <c r="A977" s="29"/>
      <c r="B977" s="30"/>
      <c r="C977" s="30"/>
      <c r="D977" s="30"/>
      <c r="E977" s="1"/>
    </row>
    <row r="978" spans="1:5" ht="15.75" customHeight="1">
      <c r="A978" s="29"/>
      <c r="B978" s="30"/>
      <c r="C978" s="30"/>
      <c r="D978" s="30"/>
      <c r="E978" s="1"/>
    </row>
    <row r="979" spans="1:5" ht="15.75" customHeight="1">
      <c r="A979" s="29"/>
      <c r="B979" s="30"/>
      <c r="C979" s="30"/>
      <c r="D979" s="30"/>
      <c r="E979" s="1"/>
    </row>
    <row r="980" spans="1:5" ht="15.75" customHeight="1">
      <c r="A980" s="29"/>
      <c r="B980" s="30"/>
      <c r="C980" s="30"/>
      <c r="D980" s="30"/>
      <c r="E980" s="1"/>
    </row>
    <row r="981" spans="1:5" ht="15.75" customHeight="1">
      <c r="A981" s="29"/>
      <c r="B981" s="30"/>
      <c r="C981" s="30"/>
      <c r="D981" s="30"/>
      <c r="E981" s="1"/>
    </row>
    <row r="982" spans="1:5" ht="15.75" customHeight="1">
      <c r="A982" s="29"/>
      <c r="B982" s="30"/>
      <c r="C982" s="30"/>
      <c r="D982" s="30"/>
      <c r="E982" s="1"/>
    </row>
    <row r="983" spans="1:5" ht="15.75" customHeight="1">
      <c r="A983" s="29"/>
      <c r="B983" s="30"/>
      <c r="C983" s="30"/>
      <c r="D983" s="30"/>
      <c r="E983" s="1"/>
    </row>
    <row r="984" spans="1:5" ht="15.75" customHeight="1">
      <c r="A984" s="29"/>
      <c r="B984" s="30"/>
      <c r="C984" s="30"/>
      <c r="D984" s="30"/>
      <c r="E984" s="1"/>
    </row>
    <row r="985" spans="1:5" ht="15.75" customHeight="1">
      <c r="A985" s="29"/>
      <c r="B985" s="30"/>
      <c r="C985" s="30"/>
      <c r="D985" s="30"/>
      <c r="E985" s="1"/>
    </row>
    <row r="986" spans="1:5" ht="15.75" customHeight="1">
      <c r="A986" s="29"/>
      <c r="B986" s="30"/>
      <c r="C986" s="30"/>
      <c r="D986" s="30"/>
      <c r="E986" s="1"/>
    </row>
    <row r="987" spans="1:5" ht="15.75" customHeight="1">
      <c r="A987" s="29"/>
      <c r="B987" s="30"/>
      <c r="C987" s="30"/>
      <c r="D987" s="30"/>
      <c r="E987" s="1"/>
    </row>
    <row r="988" spans="1:5" ht="15.75" customHeight="1">
      <c r="A988" s="29"/>
      <c r="B988" s="30"/>
      <c r="C988" s="30"/>
      <c r="D988" s="30"/>
      <c r="E988" s="1"/>
    </row>
    <row r="989" spans="1:5" ht="15.75" customHeight="1">
      <c r="A989" s="29"/>
      <c r="B989" s="30"/>
      <c r="C989" s="30"/>
      <c r="D989" s="30"/>
      <c r="E989" s="1"/>
    </row>
    <row r="990" spans="1:5" ht="15.75" customHeight="1">
      <c r="A990" s="29"/>
      <c r="B990" s="30"/>
      <c r="C990" s="30"/>
      <c r="D990" s="30"/>
      <c r="E990" s="1"/>
    </row>
    <row r="991" spans="1:5" ht="15.75" customHeight="1">
      <c r="A991" s="29"/>
      <c r="B991" s="30"/>
      <c r="C991" s="30"/>
      <c r="D991" s="30"/>
      <c r="E991" s="1"/>
    </row>
    <row r="992" spans="1:5" ht="15.75" customHeight="1">
      <c r="A992" s="29"/>
      <c r="B992" s="30"/>
      <c r="C992" s="30"/>
      <c r="D992" s="30"/>
      <c r="E992" s="1"/>
    </row>
    <row r="993" spans="1:5" ht="15.75" customHeight="1">
      <c r="A993" s="29"/>
      <c r="B993" s="30"/>
      <c r="C993" s="30"/>
      <c r="D993" s="30"/>
      <c r="E993" s="1"/>
    </row>
    <row r="994" spans="1:5" ht="15.75" customHeight="1">
      <c r="A994" s="29"/>
      <c r="B994" s="30"/>
      <c r="C994" s="30"/>
      <c r="D994" s="30"/>
      <c r="E994" s="1"/>
    </row>
    <row r="995" spans="1:5" ht="15.75" customHeight="1">
      <c r="A995" s="29"/>
      <c r="B995" s="30"/>
      <c r="C995" s="30"/>
      <c r="D995" s="30"/>
      <c r="E995" s="1"/>
    </row>
    <row r="996" spans="1:5" ht="15.75" customHeight="1">
      <c r="A996" s="29"/>
      <c r="B996" s="30"/>
      <c r="C996" s="30"/>
      <c r="D996" s="30"/>
      <c r="E996" s="1"/>
    </row>
    <row r="997" spans="1:5" ht="15.75" customHeight="1">
      <c r="A997" s="29"/>
      <c r="B997" s="30"/>
      <c r="C997" s="30"/>
      <c r="D997" s="30"/>
      <c r="E997" s="1"/>
    </row>
    <row r="998" spans="1:5" ht="15.75" customHeight="1">
      <c r="A998" s="29"/>
      <c r="B998" s="30"/>
      <c r="C998" s="30"/>
      <c r="D998" s="30"/>
      <c r="E998" s="1"/>
    </row>
    <row r="999" spans="1:5" ht="15.75" customHeight="1">
      <c r="A999" s="29"/>
      <c r="B999" s="30"/>
      <c r="C999" s="30"/>
      <c r="D999" s="30"/>
      <c r="E999" s="1"/>
    </row>
    <row r="1000" spans="1:5" ht="15.75" customHeight="1">
      <c r="A1000" s="29"/>
      <c r="B1000" s="30"/>
      <c r="C1000" s="30"/>
      <c r="D1000" s="30"/>
      <c r="E1000" s="1"/>
    </row>
    <row r="1001" spans="1:5" ht="15.75" customHeight="1">
      <c r="A1001" s="29"/>
      <c r="B1001" s="30"/>
      <c r="C1001" s="30"/>
      <c r="D1001" s="30"/>
      <c r="E1001" s="1"/>
    </row>
    <row r="1002" spans="1:5" ht="15.75" customHeight="1">
      <c r="A1002" s="29"/>
      <c r="B1002" s="30"/>
      <c r="C1002" s="30"/>
      <c r="D1002" s="30"/>
      <c r="E1002" s="1"/>
    </row>
    <row r="1003" spans="1:5" ht="15.75" customHeight="1">
      <c r="A1003" s="29"/>
      <c r="B1003" s="30"/>
      <c r="C1003" s="30"/>
      <c r="D1003" s="30"/>
      <c r="E1003" s="1"/>
    </row>
    <row r="1004" spans="1:5" ht="15.75" customHeight="1">
      <c r="A1004" s="29"/>
      <c r="B1004" s="30"/>
      <c r="C1004" s="30"/>
      <c r="D1004" s="30"/>
      <c r="E1004" s="1"/>
    </row>
    <row r="1005" spans="1:5" ht="15.75" customHeight="1">
      <c r="A1005" s="29"/>
      <c r="B1005" s="30"/>
      <c r="C1005" s="30"/>
      <c r="D1005" s="30"/>
      <c r="E1005" s="1"/>
    </row>
    <row r="1006" spans="1:5" ht="15.75" customHeight="1">
      <c r="A1006" s="29"/>
      <c r="B1006" s="30"/>
      <c r="C1006" s="30"/>
      <c r="D1006" s="30"/>
      <c r="E1006" s="1"/>
    </row>
    <row r="1007" spans="1:5" ht="15.75" customHeight="1">
      <c r="A1007" s="29"/>
      <c r="B1007" s="30"/>
      <c r="C1007" s="30"/>
      <c r="D1007" s="30"/>
      <c r="E1007" s="1"/>
    </row>
    <row r="1008" spans="1:5" ht="15.75" customHeight="1">
      <c r="A1008" s="29"/>
      <c r="B1008" s="30"/>
      <c r="C1008" s="30"/>
      <c r="D1008" s="30"/>
      <c r="E1008" s="1"/>
    </row>
    <row r="1009" spans="1:5" ht="15.75" customHeight="1">
      <c r="A1009" s="29"/>
      <c r="B1009" s="30"/>
      <c r="C1009" s="30"/>
      <c r="D1009" s="30"/>
      <c r="E1009" s="1"/>
    </row>
    <row r="1010" spans="1:5" ht="15.75" customHeight="1">
      <c r="A1010" s="29"/>
      <c r="B1010" s="30"/>
      <c r="C1010" s="30"/>
      <c r="D1010" s="30"/>
      <c r="E1010" s="1"/>
    </row>
  </sheetData>
  <mergeCells count="6">
    <mergeCell ref="A72:G72"/>
    <mergeCell ref="A2:G2"/>
    <mergeCell ref="A4:G4"/>
    <mergeCell ref="A5:G5"/>
    <mergeCell ref="A6:G6"/>
    <mergeCell ref="A7:G7"/>
  </mergeCells>
  <hyperlinks>
    <hyperlink ref="E10" r:id="rId1" xr:uid="{00000000-0004-0000-0E00-000000000000}"/>
    <hyperlink ref="E12" r:id="rId2" xr:uid="{00000000-0004-0000-0E00-000001000000}"/>
    <hyperlink ref="E13" r:id="rId3" xr:uid="{00000000-0004-0000-0E00-000002000000}"/>
    <hyperlink ref="E14" r:id="rId4" xr:uid="{00000000-0004-0000-0E00-000003000000}"/>
    <hyperlink ref="E15" r:id="rId5" xr:uid="{00000000-0004-0000-0E00-000004000000}"/>
    <hyperlink ref="E16" r:id="rId6" xr:uid="{00000000-0004-0000-0E00-000005000000}"/>
    <hyperlink ref="D20" r:id="rId7" xr:uid="{00000000-0004-0000-0E00-000006000000}"/>
    <hyperlink ref="E20" r:id="rId8" xr:uid="{00000000-0004-0000-0E00-000007000000}"/>
    <hyperlink ref="E21" r:id="rId9" xr:uid="{00000000-0004-0000-0E00-000008000000}"/>
    <hyperlink ref="E22" r:id="rId10" xr:uid="{EE528CA2-780A-4D41-8F01-6C2F57872689}"/>
    <hyperlink ref="E23" r:id="rId11" xr:uid="{06268F2A-812D-49BC-B51C-9DD85C6DF2A1}"/>
    <hyperlink ref="E24" r:id="rId12" xr:uid="{8A74F000-B6FA-4A75-A661-AC81923FAD7E}"/>
    <hyperlink ref="E25" r:id="rId13" xr:uid="{ACF61EBD-4626-491B-B042-9475FE50FAC7}"/>
    <hyperlink ref="E26" r:id="rId14" xr:uid="{DBD80F3D-640F-4F0B-B714-86DFBB478AB6}"/>
    <hyperlink ref="E27" r:id="rId15" location="editorial-board" xr:uid="{615A1DC9-FA70-49A2-B305-6BDDBBE83097}"/>
    <hyperlink ref="E28" r:id="rId16" xr:uid="{07A289B4-7214-4B7E-9790-8A4784E1965D}"/>
    <hyperlink ref="E29" r:id="rId17" xr:uid="{40DB5747-E697-4A1C-A7E6-A2299C3A41D2}"/>
    <hyperlink ref="E31" r:id="rId18" xr:uid="{9788B7F3-CE86-472A-852B-006AA1E5BEDE}"/>
  </hyperlinks>
  <pageMargins left="0.7" right="0.7" top="0.75" bottom="0.75" header="0" footer="0"/>
  <pageSetup orientation="landscape" r:id="rId1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35"/>
  <sheetViews>
    <sheetView topLeftCell="A43" workbookViewId="0">
      <selection activeCell="A55" sqref="A55:XFD69"/>
    </sheetView>
  </sheetViews>
  <sheetFormatPr baseColWidth="10" defaultColWidth="14.42578125" defaultRowHeight="15" customHeight="1"/>
  <cols>
    <col min="1" max="1" width="23.7109375" customWidth="1"/>
    <col min="2" max="2" width="10.85546875" customWidth="1"/>
    <col min="3" max="3" width="30" customWidth="1"/>
    <col min="4" max="4" width="22.7109375" customWidth="1"/>
    <col min="5" max="5" width="17.7109375" customWidth="1"/>
    <col min="6" max="6" width="16.140625" customWidth="1"/>
    <col min="7" max="7" width="13.7109375" customWidth="1"/>
    <col min="8" max="8" width="20.85546875" customWidth="1"/>
    <col min="9" max="26" width="8" customWidth="1"/>
  </cols>
  <sheetData>
    <row r="1" spans="1:26">
      <c r="A1" s="29"/>
      <c r="B1" s="29"/>
      <c r="C1" s="30"/>
      <c r="D1" s="30"/>
      <c r="E1" s="30"/>
      <c r="F1" s="30"/>
      <c r="G1" s="1"/>
    </row>
    <row r="2" spans="1:26" ht="15.75" customHeight="1">
      <c r="A2" s="1236" t="s">
        <v>1311</v>
      </c>
      <c r="B2" s="1231"/>
      <c r="C2" s="1231"/>
      <c r="D2" s="1231"/>
      <c r="E2" s="1231"/>
      <c r="F2" s="1231"/>
      <c r="G2" s="1232"/>
      <c r="H2" s="32"/>
      <c r="I2" s="32"/>
      <c r="J2" s="32"/>
      <c r="K2" s="32"/>
      <c r="L2" s="32"/>
      <c r="M2" s="32"/>
      <c r="N2" s="32"/>
      <c r="O2" s="32"/>
      <c r="P2" s="32"/>
      <c r="Q2" s="32"/>
      <c r="R2" s="32"/>
      <c r="S2" s="32"/>
      <c r="T2" s="32"/>
      <c r="U2" s="32"/>
      <c r="V2" s="32"/>
      <c r="W2" s="32"/>
      <c r="X2" s="32"/>
      <c r="Y2" s="32"/>
      <c r="Z2" s="32"/>
    </row>
    <row r="3" spans="1:26" ht="15.75" customHeight="1">
      <c r="A3" s="195"/>
      <c r="B3" s="195"/>
      <c r="C3" s="195"/>
      <c r="D3" s="195"/>
      <c r="E3" s="195"/>
      <c r="F3" s="195"/>
      <c r="G3" s="195"/>
      <c r="H3" s="32"/>
      <c r="I3" s="32"/>
      <c r="J3" s="32"/>
      <c r="K3" s="32"/>
      <c r="L3" s="32"/>
      <c r="M3" s="32"/>
      <c r="N3" s="32"/>
      <c r="O3" s="32"/>
      <c r="P3" s="32"/>
      <c r="Q3" s="32"/>
      <c r="R3" s="32"/>
      <c r="S3" s="32"/>
      <c r="T3" s="32"/>
      <c r="U3" s="32"/>
      <c r="V3" s="32"/>
      <c r="W3" s="32"/>
      <c r="X3" s="32"/>
      <c r="Y3" s="32"/>
      <c r="Z3" s="32"/>
    </row>
    <row r="4" spans="1:26">
      <c r="A4" s="1238" t="s">
        <v>1312</v>
      </c>
      <c r="B4" s="1231"/>
      <c r="C4" s="1231"/>
      <c r="D4" s="1231"/>
      <c r="E4" s="1231"/>
      <c r="F4" s="1231"/>
      <c r="G4" s="1232"/>
      <c r="H4" s="32"/>
      <c r="I4" s="32"/>
      <c r="J4" s="32"/>
      <c r="K4" s="32"/>
      <c r="L4" s="32"/>
      <c r="M4" s="32"/>
      <c r="N4" s="32"/>
      <c r="O4" s="32"/>
      <c r="P4" s="32"/>
      <c r="Q4" s="32"/>
      <c r="R4" s="32"/>
      <c r="S4" s="32"/>
      <c r="T4" s="32"/>
      <c r="U4" s="32"/>
      <c r="V4" s="32"/>
      <c r="W4" s="32"/>
      <c r="X4" s="32"/>
      <c r="Y4" s="32"/>
      <c r="Z4" s="32"/>
    </row>
    <row r="5" spans="1:26">
      <c r="A5" s="1238" t="s">
        <v>1313</v>
      </c>
      <c r="B5" s="1231"/>
      <c r="C5" s="1231"/>
      <c r="D5" s="1231"/>
      <c r="E5" s="1231"/>
      <c r="F5" s="1231"/>
      <c r="G5" s="1232"/>
      <c r="H5" s="32"/>
      <c r="I5" s="32"/>
      <c r="J5" s="32"/>
      <c r="K5" s="32"/>
      <c r="L5" s="32"/>
      <c r="M5" s="32"/>
      <c r="N5" s="32"/>
      <c r="O5" s="32"/>
      <c r="P5" s="32"/>
      <c r="Q5" s="32"/>
      <c r="R5" s="32"/>
      <c r="S5" s="32"/>
      <c r="T5" s="32"/>
      <c r="U5" s="32"/>
      <c r="V5" s="32"/>
      <c r="W5" s="32"/>
      <c r="X5" s="32"/>
      <c r="Y5" s="32"/>
      <c r="Z5" s="32"/>
    </row>
    <row r="6" spans="1:26" ht="80.25" customHeight="1">
      <c r="A6" s="1240" t="s">
        <v>1314</v>
      </c>
      <c r="B6" s="1231"/>
      <c r="C6" s="1231"/>
      <c r="D6" s="1231"/>
      <c r="E6" s="1231"/>
      <c r="F6" s="1231"/>
      <c r="G6" s="1232"/>
      <c r="H6" s="32"/>
      <c r="I6" s="32"/>
      <c r="J6" s="32"/>
      <c r="K6" s="32"/>
      <c r="L6" s="32"/>
      <c r="M6" s="32"/>
      <c r="N6" s="32"/>
      <c r="O6" s="32"/>
      <c r="P6" s="32"/>
      <c r="Q6" s="32"/>
      <c r="R6" s="32"/>
      <c r="S6" s="32"/>
      <c r="T6" s="32"/>
      <c r="U6" s="32"/>
      <c r="V6" s="32"/>
      <c r="W6" s="32"/>
      <c r="X6" s="32"/>
      <c r="Y6" s="32"/>
      <c r="Z6" s="32"/>
    </row>
    <row r="7" spans="1:26" ht="53.25" customHeight="1">
      <c r="A7" s="1240" t="s">
        <v>1315</v>
      </c>
      <c r="B7" s="1231"/>
      <c r="C7" s="1231"/>
      <c r="D7" s="1231"/>
      <c r="E7" s="1231"/>
      <c r="F7" s="1231"/>
      <c r="G7" s="1232"/>
      <c r="H7" s="32"/>
      <c r="I7" s="32"/>
      <c r="J7" s="32"/>
      <c r="K7" s="32"/>
      <c r="L7" s="32"/>
      <c r="M7" s="32"/>
      <c r="N7" s="32"/>
      <c r="O7" s="32"/>
      <c r="P7" s="32"/>
      <c r="Q7" s="32"/>
      <c r="R7" s="32"/>
      <c r="S7" s="32"/>
      <c r="T7" s="32"/>
      <c r="U7" s="32"/>
      <c r="V7" s="32"/>
      <c r="W7" s="32"/>
      <c r="X7" s="32"/>
      <c r="Y7" s="32"/>
      <c r="Z7" s="32"/>
    </row>
    <row r="8" spans="1:26">
      <c r="A8" s="33"/>
      <c r="B8" s="33"/>
      <c r="C8" s="34"/>
      <c r="D8" s="34"/>
      <c r="E8" s="34"/>
      <c r="F8" s="34"/>
      <c r="G8" s="33"/>
      <c r="H8" s="32"/>
      <c r="I8" s="32"/>
      <c r="J8" s="32"/>
      <c r="K8" s="32"/>
      <c r="L8" s="32"/>
      <c r="M8" s="32"/>
      <c r="N8" s="32"/>
      <c r="O8" s="32"/>
      <c r="P8" s="32"/>
      <c r="Q8" s="32"/>
      <c r="R8" s="32"/>
      <c r="S8" s="32"/>
      <c r="T8" s="32"/>
      <c r="U8" s="32"/>
      <c r="V8" s="32"/>
      <c r="W8" s="32"/>
      <c r="X8" s="32"/>
      <c r="Y8" s="32"/>
      <c r="Z8" s="32"/>
    </row>
    <row r="9" spans="1:26" ht="25.5" customHeight="1">
      <c r="A9" s="247" t="s">
        <v>8</v>
      </c>
      <c r="B9" s="166" t="s">
        <v>9</v>
      </c>
      <c r="C9" s="269" t="s">
        <v>1316</v>
      </c>
      <c r="D9" s="269" t="s">
        <v>1317</v>
      </c>
      <c r="E9" s="269" t="s">
        <v>1318</v>
      </c>
      <c r="F9" s="269" t="s">
        <v>111</v>
      </c>
      <c r="G9" s="269" t="s">
        <v>1265</v>
      </c>
      <c r="H9" s="37" t="s">
        <v>113</v>
      </c>
      <c r="I9" s="32"/>
      <c r="J9" s="32"/>
      <c r="K9" s="32"/>
      <c r="L9" s="32"/>
      <c r="M9" s="32"/>
      <c r="N9" s="32"/>
      <c r="O9" s="32"/>
      <c r="P9" s="32"/>
      <c r="Q9" s="32"/>
      <c r="R9" s="32"/>
      <c r="S9" s="32"/>
      <c r="T9" s="32"/>
      <c r="U9" s="32"/>
      <c r="V9" s="32"/>
      <c r="W9" s="32"/>
      <c r="X9" s="32"/>
      <c r="Y9" s="32"/>
      <c r="Z9" s="32"/>
    </row>
    <row r="10" spans="1:26" ht="25.5" customHeight="1">
      <c r="A10" s="309" t="s">
        <v>1319</v>
      </c>
      <c r="B10" s="47" t="s">
        <v>38</v>
      </c>
      <c r="C10" s="406" t="s">
        <v>1320</v>
      </c>
      <c r="D10" s="47" t="s">
        <v>1321</v>
      </c>
      <c r="E10" s="47" t="s">
        <v>1322</v>
      </c>
      <c r="F10" s="407">
        <v>25</v>
      </c>
      <c r="G10" s="71">
        <v>25</v>
      </c>
      <c r="H10" s="49" t="s">
        <v>135</v>
      </c>
    </row>
    <row r="11" spans="1:26" ht="42.75">
      <c r="A11" s="309" t="s">
        <v>64</v>
      </c>
      <c r="B11" s="47" t="s">
        <v>38</v>
      </c>
      <c r="C11" s="47" t="s">
        <v>1323</v>
      </c>
      <c r="D11" s="47" t="s">
        <v>1324</v>
      </c>
      <c r="E11" s="47" t="s">
        <v>1325</v>
      </c>
      <c r="F11" s="407">
        <v>50</v>
      </c>
      <c r="G11" s="71">
        <v>50</v>
      </c>
      <c r="H11" s="49" t="s">
        <v>64</v>
      </c>
    </row>
    <row r="12" spans="1:26" ht="42.75">
      <c r="A12" s="59" t="s">
        <v>64</v>
      </c>
      <c r="B12" s="59" t="s">
        <v>38</v>
      </c>
      <c r="C12" s="59" t="s">
        <v>1323</v>
      </c>
      <c r="D12" s="59" t="s">
        <v>1324</v>
      </c>
      <c r="E12" s="59" t="s">
        <v>1326</v>
      </c>
      <c r="F12" s="168">
        <v>50</v>
      </c>
      <c r="G12" s="408">
        <v>50</v>
      </c>
      <c r="H12" s="49" t="s">
        <v>64</v>
      </c>
    </row>
    <row r="13" spans="1:26" ht="42.75">
      <c r="A13" s="47" t="s">
        <v>64</v>
      </c>
      <c r="B13" s="47" t="s">
        <v>38</v>
      </c>
      <c r="C13" s="47" t="s">
        <v>1320</v>
      </c>
      <c r="D13" s="47" t="s">
        <v>1321</v>
      </c>
      <c r="E13" s="47" t="s">
        <v>1327</v>
      </c>
      <c r="F13" s="407">
        <v>25</v>
      </c>
      <c r="G13" s="71">
        <v>25</v>
      </c>
      <c r="H13" s="49" t="s">
        <v>64</v>
      </c>
    </row>
    <row r="14" spans="1:26" ht="42.75">
      <c r="A14" s="47" t="s">
        <v>64</v>
      </c>
      <c r="B14" s="47" t="s">
        <v>38</v>
      </c>
      <c r="C14" s="47" t="s">
        <v>1320</v>
      </c>
      <c r="D14" s="47" t="s">
        <v>1321</v>
      </c>
      <c r="E14" s="47" t="s">
        <v>1328</v>
      </c>
      <c r="F14" s="407">
        <v>25</v>
      </c>
      <c r="G14" s="71">
        <v>25</v>
      </c>
      <c r="H14" s="49" t="s">
        <v>64</v>
      </c>
    </row>
    <row r="15" spans="1:26" ht="28.5">
      <c r="A15" s="57" t="s">
        <v>1281</v>
      </c>
      <c r="B15" s="47" t="s">
        <v>38</v>
      </c>
      <c r="C15" s="61" t="s">
        <v>116</v>
      </c>
      <c r="D15" s="61" t="s">
        <v>1329</v>
      </c>
      <c r="E15" s="47" t="s">
        <v>1330</v>
      </c>
      <c r="F15" s="407">
        <v>50</v>
      </c>
      <c r="G15" s="409">
        <v>50</v>
      </c>
      <c r="H15" s="49" t="s">
        <v>37</v>
      </c>
    </row>
    <row r="16" spans="1:26" ht="28.5">
      <c r="A16" s="61" t="s">
        <v>1281</v>
      </c>
      <c r="B16" s="47" t="s">
        <v>38</v>
      </c>
      <c r="C16" s="61" t="s">
        <v>1331</v>
      </c>
      <c r="D16" s="61" t="s">
        <v>1332</v>
      </c>
      <c r="E16" s="47" t="s">
        <v>1333</v>
      </c>
      <c r="F16" s="407">
        <v>50</v>
      </c>
      <c r="G16" s="409">
        <v>50</v>
      </c>
      <c r="H16" s="49" t="s">
        <v>37</v>
      </c>
    </row>
    <row r="17" spans="1:26" ht="28.5">
      <c r="A17" s="309" t="s">
        <v>1285</v>
      </c>
      <c r="B17" s="47" t="s">
        <v>38</v>
      </c>
      <c r="C17" s="47" t="s">
        <v>1334</v>
      </c>
      <c r="D17" s="307" t="s">
        <v>1335</v>
      </c>
      <c r="E17" s="410">
        <v>43935</v>
      </c>
      <c r="F17" s="407">
        <v>50</v>
      </c>
      <c r="G17" s="251">
        <v>50</v>
      </c>
      <c r="H17" s="49" t="s">
        <v>66</v>
      </c>
    </row>
    <row r="18" spans="1:26" ht="28.5">
      <c r="A18" s="47" t="s">
        <v>1285</v>
      </c>
      <c r="B18" s="47" t="s">
        <v>38</v>
      </c>
      <c r="C18" s="47" t="s">
        <v>1334</v>
      </c>
      <c r="D18" s="307" t="s">
        <v>1335</v>
      </c>
      <c r="E18" s="410">
        <v>44029</v>
      </c>
      <c r="F18" s="407">
        <v>50</v>
      </c>
      <c r="G18" s="251">
        <f t="shared" ref="G18:G19" si="0">F18</f>
        <v>50</v>
      </c>
      <c r="H18" s="49" t="s">
        <v>66</v>
      </c>
    </row>
    <row r="19" spans="1:26" ht="28.5">
      <c r="A19" s="47" t="s">
        <v>1285</v>
      </c>
      <c r="B19" s="47" t="s">
        <v>38</v>
      </c>
      <c r="C19" s="47" t="s">
        <v>1334</v>
      </c>
      <c r="D19" s="307" t="s">
        <v>1335</v>
      </c>
      <c r="E19" s="410">
        <v>44144</v>
      </c>
      <c r="F19" s="407">
        <v>50</v>
      </c>
      <c r="G19" s="251">
        <f t="shared" si="0"/>
        <v>50</v>
      </c>
      <c r="H19" s="49" t="s">
        <v>66</v>
      </c>
    </row>
    <row r="20" spans="1:26" ht="42.75">
      <c r="A20" s="57" t="s">
        <v>1298</v>
      </c>
      <c r="B20" s="47" t="s">
        <v>38</v>
      </c>
      <c r="C20" s="61" t="s">
        <v>1336</v>
      </c>
      <c r="D20" s="90" t="s">
        <v>1337</v>
      </c>
      <c r="E20" s="47" t="s">
        <v>1338</v>
      </c>
      <c r="F20" s="407">
        <v>50</v>
      </c>
      <c r="G20" s="251">
        <v>50</v>
      </c>
      <c r="H20" s="49" t="s">
        <v>70</v>
      </c>
    </row>
    <row r="21" spans="1:26" ht="15.75" customHeight="1">
      <c r="A21" s="61" t="s">
        <v>1298</v>
      </c>
      <c r="B21" s="47" t="s">
        <v>38</v>
      </c>
      <c r="C21" s="61" t="s">
        <v>1339</v>
      </c>
      <c r="D21" s="90" t="s">
        <v>1340</v>
      </c>
      <c r="E21" s="47" t="s">
        <v>1341</v>
      </c>
      <c r="F21" s="407">
        <v>25</v>
      </c>
      <c r="G21" s="251">
        <f t="shared" ref="G21:G23" si="1">F21</f>
        <v>25</v>
      </c>
      <c r="H21" s="49" t="s">
        <v>70</v>
      </c>
    </row>
    <row r="22" spans="1:26" ht="15.75" customHeight="1">
      <c r="A22" s="61" t="s">
        <v>1298</v>
      </c>
      <c r="B22" s="47" t="s">
        <v>38</v>
      </c>
      <c r="C22" s="61" t="s">
        <v>1342</v>
      </c>
      <c r="D22" s="90" t="s">
        <v>1343</v>
      </c>
      <c r="E22" s="47" t="s">
        <v>1344</v>
      </c>
      <c r="F22" s="411">
        <v>25</v>
      </c>
      <c r="G22" s="251">
        <f t="shared" si="1"/>
        <v>25</v>
      </c>
      <c r="H22" s="49" t="s">
        <v>70</v>
      </c>
    </row>
    <row r="23" spans="1:26" ht="31.5" customHeight="1">
      <c r="A23" s="61" t="s">
        <v>1298</v>
      </c>
      <c r="B23" s="47" t="s">
        <v>38</v>
      </c>
      <c r="C23" s="79" t="s">
        <v>1345</v>
      </c>
      <c r="D23" s="90" t="s">
        <v>1346</v>
      </c>
      <c r="E23" s="47" t="s">
        <v>1347</v>
      </c>
      <c r="F23" s="411">
        <v>25</v>
      </c>
      <c r="G23" s="251">
        <f t="shared" si="1"/>
        <v>25</v>
      </c>
      <c r="H23" s="49" t="s">
        <v>70</v>
      </c>
    </row>
    <row r="24" spans="1:26" ht="15.75" customHeight="1">
      <c r="A24" s="57" t="s">
        <v>1348</v>
      </c>
      <c r="B24" s="47" t="s">
        <v>38</v>
      </c>
      <c r="C24" s="412" t="s">
        <v>1349</v>
      </c>
      <c r="D24" s="61" t="s">
        <v>1350</v>
      </c>
      <c r="E24" s="47" t="s">
        <v>1351</v>
      </c>
      <c r="F24" s="407">
        <v>50</v>
      </c>
      <c r="G24" s="251">
        <v>50</v>
      </c>
      <c r="H24" s="49" t="s">
        <v>54</v>
      </c>
    </row>
    <row r="25" spans="1:26" ht="15.75" customHeight="1">
      <c r="A25" s="61" t="s">
        <v>1348</v>
      </c>
      <c r="B25" s="47" t="s">
        <v>38</v>
      </c>
      <c r="C25" s="68" t="s">
        <v>1352</v>
      </c>
      <c r="D25" s="61" t="s">
        <v>1353</v>
      </c>
      <c r="E25" s="47" t="s">
        <v>1354</v>
      </c>
      <c r="F25" s="411">
        <v>50</v>
      </c>
      <c r="G25" s="251">
        <v>50</v>
      </c>
      <c r="H25" s="49" t="s">
        <v>54</v>
      </c>
    </row>
    <row r="26" spans="1:26" ht="15.75" customHeight="1">
      <c r="A26" s="146" t="s">
        <v>1309</v>
      </c>
      <c r="B26" s="98" t="s">
        <v>38</v>
      </c>
      <c r="C26" s="99" t="s">
        <v>1355</v>
      </c>
      <c r="D26" s="167" t="s">
        <v>1356</v>
      </c>
      <c r="E26" s="98" t="s">
        <v>1357</v>
      </c>
      <c r="F26" s="180">
        <v>50</v>
      </c>
      <c r="G26" s="413">
        <v>50</v>
      </c>
      <c r="H26" s="104" t="s">
        <v>179</v>
      </c>
    </row>
    <row r="27" spans="1:26" ht="15.75" customHeight="1">
      <c r="A27" s="99" t="s">
        <v>1309</v>
      </c>
      <c r="B27" s="98" t="s">
        <v>38</v>
      </c>
      <c r="C27" s="99" t="s">
        <v>1358</v>
      </c>
      <c r="D27" s="167" t="s">
        <v>1359</v>
      </c>
      <c r="E27" s="98" t="s">
        <v>1360</v>
      </c>
      <c r="F27" s="180">
        <v>50</v>
      </c>
      <c r="G27" s="413">
        <v>50</v>
      </c>
      <c r="H27" s="104" t="s">
        <v>179</v>
      </c>
    </row>
    <row r="28" spans="1:26" ht="15.75" customHeight="1">
      <c r="A28" s="146" t="s">
        <v>1361</v>
      </c>
      <c r="B28" s="98" t="s">
        <v>38</v>
      </c>
      <c r="C28" s="140" t="s">
        <v>1362</v>
      </c>
      <c r="D28" s="99" t="s">
        <v>1363</v>
      </c>
      <c r="E28" s="98">
        <v>44130</v>
      </c>
      <c r="F28" s="180">
        <v>50</v>
      </c>
      <c r="G28" s="413">
        <v>50</v>
      </c>
      <c r="H28" s="104" t="s">
        <v>186</v>
      </c>
    </row>
    <row r="29" spans="1:26" s="496" customFormat="1" ht="51">
      <c r="A29" s="490" t="s">
        <v>1577</v>
      </c>
      <c r="B29" s="492">
        <v>1</v>
      </c>
      <c r="C29" s="497" t="s">
        <v>1374</v>
      </c>
      <c r="D29" s="498" t="s">
        <v>1376</v>
      </c>
      <c r="E29" s="492" t="s">
        <v>1378</v>
      </c>
      <c r="F29" s="499">
        <v>50</v>
      </c>
      <c r="G29" s="500">
        <v>25</v>
      </c>
      <c r="H29" s="501" t="s">
        <v>482</v>
      </c>
    </row>
    <row r="30" spans="1:26" s="496" customFormat="1" ht="12.75" customHeight="1">
      <c r="A30" s="115" t="s">
        <v>2591</v>
      </c>
      <c r="B30" s="112" t="s">
        <v>539</v>
      </c>
      <c r="C30" s="224" t="s">
        <v>2592</v>
      </c>
      <c r="D30" s="224" t="s">
        <v>2593</v>
      </c>
      <c r="E30" s="753">
        <v>44177</v>
      </c>
      <c r="F30" s="229">
        <v>25</v>
      </c>
      <c r="G30" s="374">
        <v>25</v>
      </c>
      <c r="H30" s="608" t="s">
        <v>1686</v>
      </c>
      <c r="I30" s="569"/>
      <c r="J30" s="569"/>
      <c r="K30" s="569"/>
      <c r="L30" s="569"/>
      <c r="M30" s="569"/>
      <c r="N30" s="569"/>
      <c r="O30" s="569"/>
      <c r="P30" s="569"/>
      <c r="Q30" s="569"/>
      <c r="R30" s="569"/>
      <c r="S30" s="569"/>
      <c r="T30" s="569"/>
      <c r="U30" s="569"/>
      <c r="V30" s="569"/>
      <c r="W30" s="569"/>
      <c r="X30" s="569"/>
      <c r="Y30" s="569"/>
      <c r="Z30" s="569"/>
    </row>
    <row r="31" spans="1:26" s="496" customFormat="1" ht="25.5" customHeight="1">
      <c r="A31" s="115" t="s">
        <v>2591</v>
      </c>
      <c r="B31" s="112" t="s">
        <v>539</v>
      </c>
      <c r="C31" s="224" t="s">
        <v>2594</v>
      </c>
      <c r="D31" s="224" t="s">
        <v>2595</v>
      </c>
      <c r="E31" s="753">
        <v>43953</v>
      </c>
      <c r="F31" s="414">
        <v>25</v>
      </c>
      <c r="G31" s="374">
        <v>25</v>
      </c>
      <c r="H31" s="608" t="s">
        <v>1686</v>
      </c>
      <c r="I31" s="569"/>
      <c r="J31" s="569"/>
      <c r="K31" s="569"/>
      <c r="L31" s="569"/>
      <c r="M31" s="569"/>
      <c r="N31" s="569"/>
      <c r="O31" s="569"/>
      <c r="P31" s="569"/>
      <c r="Q31" s="569"/>
      <c r="R31" s="569"/>
      <c r="S31" s="569"/>
      <c r="T31" s="569"/>
      <c r="U31" s="569"/>
      <c r="V31" s="569"/>
      <c r="W31" s="569"/>
      <c r="X31" s="569"/>
      <c r="Y31" s="569"/>
      <c r="Z31" s="569"/>
    </row>
    <row r="32" spans="1:26" s="496" customFormat="1" ht="12.75" customHeight="1">
      <c r="A32" s="115" t="s">
        <v>2591</v>
      </c>
      <c r="B32" s="112" t="s">
        <v>539</v>
      </c>
      <c r="C32" s="569" t="s">
        <v>2596</v>
      </c>
      <c r="D32" s="224" t="s">
        <v>2597</v>
      </c>
      <c r="E32" s="753">
        <v>43889</v>
      </c>
      <c r="F32" s="414">
        <v>25</v>
      </c>
      <c r="G32" s="374">
        <v>25</v>
      </c>
      <c r="H32" s="608" t="s">
        <v>1686</v>
      </c>
      <c r="I32" s="569"/>
      <c r="J32" s="569"/>
      <c r="K32" s="569"/>
      <c r="L32" s="569"/>
      <c r="M32" s="569"/>
      <c r="N32" s="569"/>
      <c r="O32" s="569"/>
      <c r="P32" s="569"/>
      <c r="Q32" s="569"/>
      <c r="R32" s="569"/>
      <c r="S32" s="569"/>
      <c r="T32" s="569"/>
      <c r="U32" s="569"/>
      <c r="V32" s="569"/>
      <c r="W32" s="569"/>
      <c r="X32" s="569"/>
      <c r="Y32" s="569"/>
      <c r="Z32" s="569"/>
    </row>
    <row r="33" spans="1:26" s="496" customFormat="1" ht="25.5" customHeight="1">
      <c r="A33" s="115" t="s">
        <v>2591</v>
      </c>
      <c r="B33" s="112" t="s">
        <v>539</v>
      </c>
      <c r="C33" s="224" t="s">
        <v>2598</v>
      </c>
      <c r="D33" s="224" t="s">
        <v>2599</v>
      </c>
      <c r="E33" s="753">
        <v>43905</v>
      </c>
      <c r="F33" s="414">
        <v>50</v>
      </c>
      <c r="G33" s="374">
        <v>50</v>
      </c>
      <c r="H33" s="608" t="s">
        <v>1686</v>
      </c>
      <c r="I33" s="569"/>
      <c r="J33" s="569"/>
      <c r="K33" s="569"/>
      <c r="L33" s="569"/>
      <c r="M33" s="569"/>
      <c r="N33" s="569"/>
      <c r="O33" s="569"/>
      <c r="P33" s="569"/>
      <c r="Q33" s="569"/>
      <c r="R33" s="569"/>
      <c r="S33" s="569"/>
      <c r="T33" s="569"/>
      <c r="U33" s="569"/>
      <c r="V33" s="569"/>
      <c r="W33" s="569"/>
      <c r="X33" s="569"/>
      <c r="Y33" s="569"/>
      <c r="Z33" s="569"/>
    </row>
    <row r="34" spans="1:26" s="496" customFormat="1" ht="25.5" customHeight="1">
      <c r="A34" s="115" t="s">
        <v>2591</v>
      </c>
      <c r="B34" s="112" t="s">
        <v>539</v>
      </c>
      <c r="C34" s="224" t="s">
        <v>1362</v>
      </c>
      <c r="D34" s="224" t="s">
        <v>1363</v>
      </c>
      <c r="E34" s="753">
        <v>44114</v>
      </c>
      <c r="F34" s="414">
        <v>50</v>
      </c>
      <c r="G34" s="374">
        <v>50</v>
      </c>
      <c r="H34" s="608" t="s">
        <v>1686</v>
      </c>
      <c r="I34" s="569"/>
      <c r="J34" s="569"/>
      <c r="K34" s="569"/>
      <c r="L34" s="569"/>
      <c r="M34" s="569"/>
      <c r="N34" s="569"/>
      <c r="O34" s="569"/>
      <c r="P34" s="569"/>
      <c r="Q34" s="569"/>
      <c r="R34" s="569"/>
      <c r="S34" s="569"/>
      <c r="T34" s="569"/>
      <c r="U34" s="569"/>
      <c r="V34" s="569"/>
      <c r="W34" s="569"/>
      <c r="X34" s="569"/>
      <c r="Y34" s="569"/>
      <c r="Z34" s="569"/>
    </row>
    <row r="35" spans="1:26" s="496" customFormat="1" ht="25.5" customHeight="1">
      <c r="A35" s="115" t="s">
        <v>2591</v>
      </c>
      <c r="B35" s="112" t="s">
        <v>539</v>
      </c>
      <c r="C35" s="224" t="s">
        <v>2600</v>
      </c>
      <c r="D35" s="224" t="s">
        <v>2601</v>
      </c>
      <c r="E35" s="753">
        <v>44052</v>
      </c>
      <c r="F35" s="414">
        <v>25</v>
      </c>
      <c r="G35" s="374">
        <v>25</v>
      </c>
      <c r="H35" s="608" t="s">
        <v>1686</v>
      </c>
      <c r="I35" s="569"/>
      <c r="J35" s="569"/>
      <c r="K35" s="569"/>
      <c r="L35" s="569"/>
      <c r="M35" s="569"/>
      <c r="N35" s="569"/>
      <c r="O35" s="569"/>
      <c r="P35" s="569"/>
      <c r="Q35" s="569"/>
      <c r="R35" s="569"/>
      <c r="S35" s="569"/>
      <c r="T35" s="569"/>
      <c r="U35" s="569"/>
      <c r="V35" s="569"/>
      <c r="W35" s="569"/>
      <c r="X35" s="569"/>
      <c r="Y35" s="569"/>
      <c r="Z35" s="569"/>
    </row>
    <row r="36" spans="1:26" s="496" customFormat="1" ht="12.75" customHeight="1">
      <c r="A36" s="115" t="s">
        <v>2591</v>
      </c>
      <c r="B36" s="112" t="s">
        <v>539</v>
      </c>
      <c r="C36" s="224" t="s">
        <v>2602</v>
      </c>
      <c r="D36" s="224" t="s">
        <v>2603</v>
      </c>
      <c r="E36" s="753">
        <v>44035</v>
      </c>
      <c r="F36" s="414">
        <v>25</v>
      </c>
      <c r="G36" s="374">
        <v>0</v>
      </c>
      <c r="H36" s="608" t="s">
        <v>1686</v>
      </c>
      <c r="I36" s="569"/>
      <c r="J36" s="569"/>
      <c r="K36" s="569"/>
      <c r="L36" s="569"/>
      <c r="M36" s="569"/>
      <c r="N36" s="569"/>
      <c r="O36" s="569"/>
      <c r="P36" s="569"/>
      <c r="Q36" s="569"/>
      <c r="R36" s="569"/>
      <c r="S36" s="569"/>
      <c r="T36" s="569"/>
      <c r="U36" s="569"/>
      <c r="V36" s="569"/>
      <c r="W36" s="569"/>
      <c r="X36" s="569"/>
      <c r="Y36" s="569"/>
      <c r="Z36" s="569"/>
    </row>
    <row r="37" spans="1:26" s="496" customFormat="1" ht="25.5" customHeight="1">
      <c r="A37" s="115" t="s">
        <v>2591</v>
      </c>
      <c r="B37" s="112" t="s">
        <v>539</v>
      </c>
      <c r="C37" s="224" t="s">
        <v>2604</v>
      </c>
      <c r="D37" s="224" t="s">
        <v>2605</v>
      </c>
      <c r="E37" s="753">
        <v>43957</v>
      </c>
      <c r="F37" s="414">
        <v>25</v>
      </c>
      <c r="G37" s="374">
        <v>0</v>
      </c>
      <c r="H37" s="608" t="s">
        <v>1686</v>
      </c>
      <c r="I37" s="569"/>
      <c r="J37" s="569"/>
      <c r="K37" s="569"/>
      <c r="L37" s="569"/>
      <c r="M37" s="569"/>
      <c r="N37" s="569"/>
      <c r="O37" s="569"/>
      <c r="P37" s="569"/>
      <c r="Q37" s="569"/>
      <c r="R37" s="569"/>
      <c r="S37" s="569"/>
      <c r="T37" s="569"/>
      <c r="U37" s="569"/>
      <c r="V37" s="569"/>
      <c r="W37" s="569"/>
      <c r="X37" s="569"/>
      <c r="Y37" s="569"/>
      <c r="Z37" s="569"/>
    </row>
    <row r="38" spans="1:26" s="496" customFormat="1" ht="12.75" customHeight="1">
      <c r="A38" s="115" t="s">
        <v>1580</v>
      </c>
      <c r="B38" s="112" t="s">
        <v>539</v>
      </c>
      <c r="C38" s="224" t="s">
        <v>2606</v>
      </c>
      <c r="D38" s="675" t="s">
        <v>2607</v>
      </c>
      <c r="E38" s="112" t="s">
        <v>2608</v>
      </c>
      <c r="F38" s="229">
        <v>50</v>
      </c>
      <c r="G38" s="374">
        <v>50</v>
      </c>
      <c r="H38" s="754" t="s">
        <v>1580</v>
      </c>
      <c r="I38" s="569"/>
      <c r="J38" s="569"/>
      <c r="K38" s="569"/>
      <c r="L38" s="569"/>
      <c r="M38" s="569"/>
      <c r="N38" s="569"/>
      <c r="O38" s="569"/>
      <c r="P38" s="569"/>
      <c r="Q38" s="569"/>
      <c r="R38" s="569"/>
      <c r="S38" s="569"/>
      <c r="T38" s="569"/>
      <c r="U38" s="569"/>
      <c r="V38" s="569"/>
      <c r="W38" s="569"/>
      <c r="X38" s="569"/>
      <c r="Y38" s="569"/>
      <c r="Z38" s="569"/>
    </row>
    <row r="39" spans="1:26" s="496" customFormat="1" ht="78" customHeight="1">
      <c r="A39" s="115" t="s">
        <v>2609</v>
      </c>
      <c r="B39" s="112" t="s">
        <v>539</v>
      </c>
      <c r="C39" s="224" t="s">
        <v>2610</v>
      </c>
      <c r="D39" s="30" t="s">
        <v>2611</v>
      </c>
      <c r="E39" s="755">
        <v>43981</v>
      </c>
      <c r="F39" s="414">
        <v>50</v>
      </c>
      <c r="G39" s="374">
        <v>50</v>
      </c>
      <c r="H39" s="608" t="s">
        <v>1739</v>
      </c>
      <c r="I39" s="569"/>
      <c r="J39" s="569"/>
      <c r="K39" s="569"/>
      <c r="L39" s="569"/>
      <c r="M39" s="569"/>
      <c r="N39" s="569"/>
      <c r="O39" s="569"/>
      <c r="P39" s="569"/>
      <c r="Q39" s="569"/>
      <c r="R39" s="569"/>
      <c r="S39" s="569"/>
      <c r="T39" s="569"/>
      <c r="U39" s="569"/>
      <c r="V39" s="569"/>
      <c r="W39" s="569"/>
      <c r="X39" s="569"/>
      <c r="Y39" s="569"/>
      <c r="Z39" s="569"/>
    </row>
    <row r="40" spans="1:26" s="496" customFormat="1" ht="51.75" customHeight="1">
      <c r="A40" s="115" t="s">
        <v>2609</v>
      </c>
      <c r="B40" s="112" t="s">
        <v>539</v>
      </c>
      <c r="C40" s="224" t="s">
        <v>2612</v>
      </c>
      <c r="D40" s="589" t="s">
        <v>2611</v>
      </c>
      <c r="E40" s="755">
        <v>43991</v>
      </c>
      <c r="F40" s="414">
        <v>50</v>
      </c>
      <c r="G40" s="374">
        <v>50</v>
      </c>
      <c r="H40" s="608" t="s">
        <v>1739</v>
      </c>
      <c r="I40" s="569"/>
      <c r="J40" s="569"/>
      <c r="K40" s="569"/>
      <c r="L40" s="569"/>
      <c r="M40" s="569"/>
      <c r="N40" s="569"/>
      <c r="O40" s="569"/>
      <c r="P40" s="569"/>
      <c r="Q40" s="569"/>
      <c r="R40" s="569"/>
      <c r="S40" s="569"/>
      <c r="T40" s="569"/>
      <c r="U40" s="569"/>
      <c r="V40" s="569"/>
      <c r="W40" s="569"/>
      <c r="X40" s="569"/>
      <c r="Y40" s="569"/>
      <c r="Z40" s="569"/>
    </row>
    <row r="41" spans="1:26" s="496" customFormat="1" ht="64.5" customHeight="1">
      <c r="A41" s="115" t="s">
        <v>2609</v>
      </c>
      <c r="B41" s="112" t="s">
        <v>539</v>
      </c>
      <c r="C41" s="224" t="s">
        <v>2613</v>
      </c>
      <c r="D41" s="589" t="s">
        <v>2614</v>
      </c>
      <c r="E41" s="755">
        <v>44099</v>
      </c>
      <c r="F41" s="414">
        <v>50</v>
      </c>
      <c r="G41" s="374">
        <v>50</v>
      </c>
      <c r="H41" s="608" t="s">
        <v>1739</v>
      </c>
      <c r="I41" s="569"/>
      <c r="J41" s="569"/>
      <c r="K41" s="569"/>
      <c r="L41" s="569"/>
      <c r="M41" s="569"/>
      <c r="N41" s="569"/>
      <c r="O41" s="569"/>
      <c r="P41" s="569"/>
      <c r="Q41" s="569"/>
      <c r="R41" s="569"/>
      <c r="S41" s="569"/>
      <c r="T41" s="569"/>
      <c r="U41" s="569"/>
      <c r="V41" s="569"/>
      <c r="W41" s="569"/>
      <c r="X41" s="569"/>
      <c r="Y41" s="569"/>
      <c r="Z41" s="569"/>
    </row>
    <row r="42" spans="1:26" s="496" customFormat="1" ht="78" customHeight="1">
      <c r="A42" s="115" t="s">
        <v>2609</v>
      </c>
      <c r="B42" s="112" t="s">
        <v>539</v>
      </c>
      <c r="C42" s="224" t="s">
        <v>2615</v>
      </c>
      <c r="D42" s="589" t="s">
        <v>2611</v>
      </c>
      <c r="E42" s="755">
        <v>44014</v>
      </c>
      <c r="F42" s="414">
        <v>50</v>
      </c>
      <c r="G42" s="374">
        <v>50</v>
      </c>
      <c r="H42" s="608" t="s">
        <v>1739</v>
      </c>
      <c r="I42" s="569"/>
      <c r="J42" s="569"/>
      <c r="K42" s="569"/>
      <c r="L42" s="569"/>
      <c r="M42" s="569"/>
      <c r="N42" s="569"/>
      <c r="O42" s="569"/>
      <c r="P42" s="569"/>
      <c r="Q42" s="569"/>
      <c r="R42" s="569"/>
      <c r="S42" s="569"/>
      <c r="T42" s="569"/>
      <c r="U42" s="569"/>
      <c r="V42" s="569"/>
      <c r="W42" s="569"/>
      <c r="X42" s="569"/>
      <c r="Y42" s="569"/>
      <c r="Z42" s="569"/>
    </row>
    <row r="43" spans="1:26" s="496" customFormat="1" ht="25.5" customHeight="1">
      <c r="A43" s="115" t="s">
        <v>1586</v>
      </c>
      <c r="B43" s="224" t="s">
        <v>539</v>
      </c>
      <c r="C43" s="224" t="s">
        <v>2616</v>
      </c>
      <c r="D43" s="751" t="s">
        <v>1388</v>
      </c>
      <c r="E43" s="30"/>
      <c r="F43" s="112">
        <v>25</v>
      </c>
      <c r="G43" s="271">
        <v>25</v>
      </c>
      <c r="H43" s="671" t="s">
        <v>2065</v>
      </c>
      <c r="I43" s="374"/>
      <c r="J43" s="569"/>
      <c r="K43" s="569"/>
      <c r="L43" s="569"/>
      <c r="M43" s="569"/>
      <c r="N43" s="569"/>
      <c r="O43" s="569"/>
      <c r="P43" s="569"/>
      <c r="Q43" s="569"/>
      <c r="R43" s="569"/>
      <c r="S43" s="569"/>
      <c r="T43" s="569"/>
      <c r="U43" s="569"/>
      <c r="V43" s="569"/>
      <c r="W43" s="569"/>
      <c r="X43" s="569"/>
      <c r="Y43" s="569"/>
      <c r="Z43" s="569"/>
    </row>
    <row r="44" spans="1:26" s="496" customFormat="1" ht="64.5" customHeight="1">
      <c r="A44" s="115" t="s">
        <v>2617</v>
      </c>
      <c r="B44" s="112" t="s">
        <v>539</v>
      </c>
      <c r="C44" s="224" t="s">
        <v>2618</v>
      </c>
      <c r="D44" s="675" t="s">
        <v>2619</v>
      </c>
      <c r="E44" s="753">
        <v>44194</v>
      </c>
      <c r="F44" s="229">
        <v>50</v>
      </c>
      <c r="G44" s="374">
        <v>50</v>
      </c>
      <c r="H44" s="608" t="s">
        <v>1589</v>
      </c>
      <c r="I44" s="569"/>
      <c r="J44" s="569"/>
      <c r="K44" s="569"/>
      <c r="L44" s="569"/>
      <c r="M44" s="569"/>
      <c r="N44" s="569"/>
      <c r="O44" s="569"/>
      <c r="P44" s="569"/>
      <c r="Q44" s="569"/>
      <c r="R44" s="569"/>
      <c r="S44" s="569"/>
      <c r="T44" s="569"/>
      <c r="U44" s="569"/>
      <c r="V44" s="569"/>
      <c r="W44" s="569"/>
      <c r="X44" s="569"/>
      <c r="Y44" s="569"/>
      <c r="Z44" s="569"/>
    </row>
    <row r="45" spans="1:26" s="496" customFormat="1" ht="51.75" customHeight="1">
      <c r="A45" s="115" t="s">
        <v>2617</v>
      </c>
      <c r="B45" s="115" t="s">
        <v>2617</v>
      </c>
      <c r="C45" s="224" t="s">
        <v>2620</v>
      </c>
      <c r="D45" s="675" t="s">
        <v>2619</v>
      </c>
      <c r="E45" s="753">
        <v>44185</v>
      </c>
      <c r="F45" s="229">
        <v>50</v>
      </c>
      <c r="G45" s="374">
        <v>50</v>
      </c>
      <c r="H45" s="608" t="s">
        <v>1589</v>
      </c>
      <c r="I45" s="569"/>
      <c r="J45" s="569"/>
      <c r="K45" s="569"/>
      <c r="L45" s="569"/>
      <c r="M45" s="569"/>
      <c r="N45" s="569"/>
      <c r="O45" s="569"/>
      <c r="P45" s="569"/>
      <c r="Q45" s="569"/>
      <c r="R45" s="569"/>
      <c r="S45" s="569"/>
      <c r="T45" s="569"/>
      <c r="U45" s="569"/>
      <c r="V45" s="569"/>
      <c r="W45" s="569"/>
      <c r="X45" s="569"/>
      <c r="Y45" s="569"/>
      <c r="Z45" s="569"/>
    </row>
    <row r="46" spans="1:26" s="496" customFormat="1" ht="25.5" customHeight="1">
      <c r="A46" s="115" t="s">
        <v>1786</v>
      </c>
      <c r="B46" s="112" t="s">
        <v>539</v>
      </c>
      <c r="C46" s="224" t="s">
        <v>1719</v>
      </c>
      <c r="D46" s="675" t="s">
        <v>1363</v>
      </c>
      <c r="E46" s="112" t="s">
        <v>2621</v>
      </c>
      <c r="F46" s="229">
        <v>50</v>
      </c>
      <c r="G46" s="374">
        <v>50</v>
      </c>
      <c r="H46" s="608" t="s">
        <v>1786</v>
      </c>
      <c r="I46" s="569"/>
      <c r="J46" s="569"/>
      <c r="K46" s="569"/>
      <c r="L46" s="569"/>
      <c r="M46" s="569"/>
      <c r="N46" s="569"/>
      <c r="O46" s="569"/>
      <c r="P46" s="569"/>
      <c r="Q46" s="569"/>
      <c r="R46" s="569"/>
      <c r="S46" s="569"/>
      <c r="T46" s="569"/>
      <c r="U46" s="569"/>
      <c r="V46" s="569"/>
      <c r="W46" s="569"/>
      <c r="X46" s="569"/>
      <c r="Y46" s="569"/>
      <c r="Z46" s="569"/>
    </row>
    <row r="47" spans="1:26" s="496" customFormat="1" ht="39" customHeight="1">
      <c r="A47" s="115" t="s">
        <v>1786</v>
      </c>
      <c r="B47" s="112" t="s">
        <v>539</v>
      </c>
      <c r="C47" s="224" t="s">
        <v>2622</v>
      </c>
      <c r="D47" s="675" t="s">
        <v>2623</v>
      </c>
      <c r="E47" s="112" t="s">
        <v>2624</v>
      </c>
      <c r="F47" s="414">
        <v>50</v>
      </c>
      <c r="G47" s="374">
        <v>50</v>
      </c>
      <c r="H47" s="608" t="s">
        <v>1786</v>
      </c>
      <c r="I47" s="569"/>
      <c r="J47" s="569"/>
      <c r="K47" s="569"/>
      <c r="L47" s="569"/>
      <c r="M47" s="569"/>
      <c r="N47" s="569"/>
      <c r="O47" s="569"/>
      <c r="P47" s="569"/>
      <c r="Q47" s="569"/>
      <c r="R47" s="569"/>
      <c r="S47" s="569"/>
      <c r="T47" s="569"/>
      <c r="U47" s="569"/>
      <c r="V47" s="569"/>
      <c r="W47" s="569"/>
      <c r="X47" s="569"/>
      <c r="Y47" s="569"/>
      <c r="Z47" s="569"/>
    </row>
    <row r="48" spans="1:26" s="496" customFormat="1" ht="25.5" customHeight="1">
      <c r="A48" s="115" t="s">
        <v>1786</v>
      </c>
      <c r="B48" s="112" t="s">
        <v>539</v>
      </c>
      <c r="C48" s="224" t="s">
        <v>1719</v>
      </c>
      <c r="D48" s="675" t="s">
        <v>1363</v>
      </c>
      <c r="E48" s="112" t="s">
        <v>2625</v>
      </c>
      <c r="F48" s="414">
        <v>50</v>
      </c>
      <c r="G48" s="374">
        <v>50</v>
      </c>
      <c r="H48" s="608" t="s">
        <v>1786</v>
      </c>
      <c r="I48" s="569"/>
      <c r="J48" s="569"/>
      <c r="K48" s="569"/>
      <c r="L48" s="569"/>
      <c r="M48" s="569"/>
      <c r="N48" s="569"/>
      <c r="O48" s="569"/>
      <c r="P48" s="569"/>
      <c r="Q48" s="569"/>
      <c r="R48" s="569"/>
      <c r="S48" s="569"/>
      <c r="T48" s="569"/>
      <c r="U48" s="569"/>
      <c r="V48" s="569"/>
      <c r="W48" s="569"/>
      <c r="X48" s="569"/>
      <c r="Y48" s="569"/>
      <c r="Z48" s="569"/>
    </row>
    <row r="49" spans="1:26" s="496" customFormat="1" ht="25.5" customHeight="1">
      <c r="A49" s="115" t="s">
        <v>2626</v>
      </c>
      <c r="B49" s="112" t="s">
        <v>539</v>
      </c>
      <c r="C49" s="224" t="s">
        <v>2627</v>
      </c>
      <c r="D49" s="751" t="s">
        <v>2628</v>
      </c>
      <c r="E49" s="112" t="s">
        <v>2629</v>
      </c>
      <c r="F49" s="229">
        <v>25</v>
      </c>
      <c r="G49" s="374">
        <v>25</v>
      </c>
      <c r="H49" s="662" t="s">
        <v>1660</v>
      </c>
      <c r="I49" s="569"/>
      <c r="J49" s="569"/>
      <c r="K49" s="569"/>
      <c r="L49" s="569"/>
      <c r="M49" s="569"/>
      <c r="N49" s="569"/>
      <c r="O49" s="569"/>
      <c r="P49" s="569"/>
      <c r="Q49" s="569"/>
      <c r="R49" s="569"/>
      <c r="S49" s="569"/>
      <c r="T49" s="569"/>
      <c r="U49" s="569"/>
      <c r="V49" s="569"/>
      <c r="W49" s="569"/>
      <c r="X49" s="569"/>
      <c r="Y49" s="569"/>
      <c r="Z49" s="569"/>
    </row>
    <row r="50" spans="1:26" s="496" customFormat="1" ht="51">
      <c r="A50" s="807" t="s">
        <v>3544</v>
      </c>
      <c r="B50" s="802">
        <v>1</v>
      </c>
      <c r="C50" s="853" t="s">
        <v>1374</v>
      </c>
      <c r="D50" s="498" t="s">
        <v>1376</v>
      </c>
      <c r="E50" s="802" t="s">
        <v>1378</v>
      </c>
      <c r="F50" s="805">
        <v>50</v>
      </c>
      <c r="G50" s="934">
        <v>25</v>
      </c>
      <c r="H50" s="797" t="s">
        <v>3101</v>
      </c>
    </row>
    <row r="51" spans="1:26" s="496" customFormat="1">
      <c r="A51" s="807" t="s">
        <v>3029</v>
      </c>
      <c r="B51" s="802" t="s">
        <v>2985</v>
      </c>
      <c r="C51" s="496" t="s">
        <v>3545</v>
      </c>
      <c r="D51" s="498" t="s">
        <v>3546</v>
      </c>
      <c r="E51" s="935" t="s">
        <v>3547</v>
      </c>
      <c r="F51" s="886">
        <v>50</v>
      </c>
      <c r="G51" s="934">
        <v>50</v>
      </c>
      <c r="H51" s="797" t="s">
        <v>3029</v>
      </c>
    </row>
    <row r="52" spans="1:26" s="496" customFormat="1">
      <c r="A52" s="807" t="s">
        <v>3029</v>
      </c>
      <c r="B52" s="802" t="s">
        <v>2985</v>
      </c>
      <c r="C52" s="496" t="s">
        <v>3545</v>
      </c>
      <c r="D52" s="498" t="s">
        <v>3546</v>
      </c>
      <c r="E52" s="802" t="s">
        <v>3548</v>
      </c>
      <c r="F52" s="886">
        <v>50</v>
      </c>
      <c r="G52" s="934">
        <v>50</v>
      </c>
      <c r="H52" s="797" t="s">
        <v>3029</v>
      </c>
    </row>
    <row r="53" spans="1:26" s="496" customFormat="1">
      <c r="A53" s="807" t="s">
        <v>3029</v>
      </c>
      <c r="B53" s="802" t="s">
        <v>2985</v>
      </c>
      <c r="C53" s="496" t="s">
        <v>3545</v>
      </c>
      <c r="D53" s="498" t="s">
        <v>3546</v>
      </c>
      <c r="E53" s="936" t="s">
        <v>3549</v>
      </c>
      <c r="F53" s="886">
        <v>50</v>
      </c>
      <c r="G53" s="934">
        <v>50</v>
      </c>
      <c r="H53" s="797" t="s">
        <v>3029</v>
      </c>
    </row>
    <row r="54" spans="1:26" s="496" customFormat="1">
      <c r="A54" s="807" t="s">
        <v>3029</v>
      </c>
      <c r="B54" s="802" t="s">
        <v>2985</v>
      </c>
      <c r="C54" s="496" t="s">
        <v>3545</v>
      </c>
      <c r="D54" s="498" t="s">
        <v>3546</v>
      </c>
      <c r="E54" s="802" t="s">
        <v>3550</v>
      </c>
      <c r="F54" s="886">
        <v>50</v>
      </c>
      <c r="G54" s="934">
        <v>50</v>
      </c>
      <c r="H54" s="797" t="s">
        <v>3029</v>
      </c>
    </row>
    <row r="55" spans="1:26" s="496" customFormat="1" ht="25.5">
      <c r="A55" s="997" t="s">
        <v>4377</v>
      </c>
      <c r="B55" s="990" t="s">
        <v>3297</v>
      </c>
      <c r="C55" s="1096" t="s">
        <v>1295</v>
      </c>
      <c r="D55" s="1096" t="s">
        <v>4378</v>
      </c>
      <c r="E55" s="990">
        <v>2020</v>
      </c>
      <c r="F55" s="1095">
        <v>25</v>
      </c>
      <c r="G55" s="1042">
        <v>25</v>
      </c>
      <c r="H55" s="1077" t="s">
        <v>3870</v>
      </c>
      <c r="I55" s="1044"/>
      <c r="J55" s="1044"/>
      <c r="K55" s="1044"/>
      <c r="L55" s="1044"/>
      <c r="M55" s="1044"/>
      <c r="N55" s="1044"/>
      <c r="O55" s="1044"/>
      <c r="P55" s="1044"/>
      <c r="Q55" s="1044"/>
    </row>
    <row r="56" spans="1:26" s="496" customFormat="1" ht="153">
      <c r="A56" s="997" t="s">
        <v>3877</v>
      </c>
      <c r="B56" s="997" t="s">
        <v>3297</v>
      </c>
      <c r="C56" s="997" t="s">
        <v>2012</v>
      </c>
      <c r="D56" s="1107" t="s">
        <v>4368</v>
      </c>
      <c r="E56" s="1108" t="s">
        <v>1296</v>
      </c>
      <c r="F56" s="990">
        <v>25</v>
      </c>
      <c r="G56" s="997">
        <v>25</v>
      </c>
      <c r="H56" s="1109" t="s">
        <v>3877</v>
      </c>
      <c r="I56" s="1044"/>
      <c r="J56" s="1044"/>
      <c r="K56" s="1044"/>
      <c r="L56" s="1044"/>
      <c r="M56" s="1044"/>
      <c r="N56" s="1044"/>
      <c r="O56" s="1044"/>
      <c r="P56" s="1044"/>
      <c r="Q56" s="1044"/>
    </row>
    <row r="57" spans="1:26" s="496" customFormat="1" ht="51">
      <c r="A57" s="997" t="s">
        <v>3877</v>
      </c>
      <c r="B57" s="997" t="s">
        <v>3297</v>
      </c>
      <c r="C57" s="997" t="s">
        <v>4379</v>
      </c>
      <c r="D57" s="987" t="s">
        <v>4380</v>
      </c>
      <c r="E57" s="1112" t="s">
        <v>4381</v>
      </c>
      <c r="F57" s="990">
        <v>25</v>
      </c>
      <c r="G57" s="997">
        <v>25</v>
      </c>
      <c r="H57" s="1109" t="s">
        <v>3877</v>
      </c>
    </row>
    <row r="58" spans="1:26" s="496" customFormat="1" ht="63.75">
      <c r="A58" s="997" t="s">
        <v>3877</v>
      </c>
      <c r="B58" s="997" t="s">
        <v>3297</v>
      </c>
      <c r="C58" s="997" t="s">
        <v>4382</v>
      </c>
      <c r="D58" s="987" t="s">
        <v>4383</v>
      </c>
      <c r="E58" s="1112" t="s">
        <v>4384</v>
      </c>
      <c r="F58" s="990">
        <v>25</v>
      </c>
      <c r="G58" s="1113">
        <v>25</v>
      </c>
      <c r="H58" s="1109" t="s">
        <v>3877</v>
      </c>
    </row>
    <row r="59" spans="1:26" s="496" customFormat="1" ht="25.5">
      <c r="A59" s="997" t="s">
        <v>3877</v>
      </c>
      <c r="B59" s="990" t="s">
        <v>3297</v>
      </c>
      <c r="C59" s="1096" t="s">
        <v>4385</v>
      </c>
      <c r="D59" s="1096" t="s">
        <v>4386</v>
      </c>
      <c r="E59" s="990" t="s">
        <v>4387</v>
      </c>
      <c r="F59" s="1095">
        <v>25</v>
      </c>
      <c r="G59" s="1114">
        <v>25</v>
      </c>
      <c r="H59" s="1109" t="s">
        <v>3877</v>
      </c>
    </row>
    <row r="60" spans="1:26" s="496" customFormat="1" ht="102">
      <c r="A60" s="997" t="s">
        <v>4388</v>
      </c>
      <c r="B60" s="990" t="s">
        <v>3297</v>
      </c>
      <c r="C60" s="1096" t="s">
        <v>4389</v>
      </c>
      <c r="D60" s="1096" t="s">
        <v>4390</v>
      </c>
      <c r="E60" s="1115" t="s">
        <v>4391</v>
      </c>
      <c r="F60" s="1095">
        <v>25</v>
      </c>
      <c r="G60" s="1042">
        <v>25</v>
      </c>
      <c r="H60" s="1077" t="s">
        <v>3882</v>
      </c>
    </row>
    <row r="61" spans="1:26" s="496" customFormat="1" ht="114.75">
      <c r="A61" s="997" t="s">
        <v>4388</v>
      </c>
      <c r="B61" s="990" t="s">
        <v>3297</v>
      </c>
      <c r="C61" s="1096" t="s">
        <v>4392</v>
      </c>
      <c r="D61" s="1096" t="s">
        <v>4393</v>
      </c>
      <c r="E61" s="1116" t="s">
        <v>4394</v>
      </c>
      <c r="F61" s="1095">
        <v>25</v>
      </c>
      <c r="G61" s="1042">
        <v>25</v>
      </c>
      <c r="H61" s="1077" t="s">
        <v>3882</v>
      </c>
    </row>
    <row r="62" spans="1:26" s="496" customFormat="1" ht="140.25">
      <c r="A62" s="997" t="s">
        <v>4388</v>
      </c>
      <c r="B62" s="990" t="s">
        <v>3297</v>
      </c>
      <c r="C62" s="1096" t="s">
        <v>2604</v>
      </c>
      <c r="D62" s="1096" t="s">
        <v>4395</v>
      </c>
      <c r="E62" s="990" t="s">
        <v>4396</v>
      </c>
      <c r="F62" s="1095">
        <v>25</v>
      </c>
      <c r="G62" s="1042">
        <v>25</v>
      </c>
      <c r="H62" s="1077" t="s">
        <v>3882</v>
      </c>
    </row>
    <row r="63" spans="1:26" s="496" customFormat="1" ht="153">
      <c r="A63" s="997" t="s">
        <v>4388</v>
      </c>
      <c r="B63" s="990" t="s">
        <v>3297</v>
      </c>
      <c r="C63" s="1096" t="s">
        <v>4397</v>
      </c>
      <c r="D63" s="1096" t="s">
        <v>4398</v>
      </c>
      <c r="E63" s="1116" t="s">
        <v>4399</v>
      </c>
      <c r="F63" s="1095">
        <v>25</v>
      </c>
      <c r="G63" s="1042">
        <v>25</v>
      </c>
      <c r="H63" s="1077" t="s">
        <v>3882</v>
      </c>
    </row>
    <row r="64" spans="1:26" s="496" customFormat="1" ht="140.25">
      <c r="A64" s="997" t="s">
        <v>4388</v>
      </c>
      <c r="B64" s="990" t="s">
        <v>3297</v>
      </c>
      <c r="C64" s="1096" t="s">
        <v>4400</v>
      </c>
      <c r="D64" s="1096" t="s">
        <v>4401</v>
      </c>
      <c r="E64" s="990" t="s">
        <v>4402</v>
      </c>
      <c r="F64" s="1095">
        <v>25</v>
      </c>
      <c r="G64" s="1042">
        <v>25</v>
      </c>
      <c r="H64" s="1077" t="s">
        <v>3882</v>
      </c>
    </row>
    <row r="65" spans="1:8" s="496" customFormat="1" ht="140.25">
      <c r="A65" s="997" t="s">
        <v>4388</v>
      </c>
      <c r="B65" s="990" t="s">
        <v>3297</v>
      </c>
      <c r="C65" s="1096" t="s">
        <v>4403</v>
      </c>
      <c r="D65" s="1096" t="s">
        <v>4404</v>
      </c>
      <c r="E65" s="990" t="s">
        <v>4405</v>
      </c>
      <c r="F65" s="1095">
        <v>50</v>
      </c>
      <c r="G65" s="1042">
        <v>50</v>
      </c>
      <c r="H65" s="1077" t="s">
        <v>3882</v>
      </c>
    </row>
    <row r="66" spans="1:8" s="496" customFormat="1" ht="114.75">
      <c r="A66" s="997" t="s">
        <v>4388</v>
      </c>
      <c r="B66" s="990" t="s">
        <v>3297</v>
      </c>
      <c r="C66" s="1096" t="s">
        <v>2604</v>
      </c>
      <c r="D66" s="1096" t="s">
        <v>4406</v>
      </c>
      <c r="E66" s="990" t="s">
        <v>4407</v>
      </c>
      <c r="F66" s="1095">
        <v>25</v>
      </c>
      <c r="G66" s="1042">
        <v>25</v>
      </c>
      <c r="H66" s="1077" t="s">
        <v>3882</v>
      </c>
    </row>
    <row r="67" spans="1:8" s="496" customFormat="1" ht="25.5">
      <c r="A67" s="997" t="s">
        <v>4408</v>
      </c>
      <c r="B67" s="990" t="s">
        <v>3903</v>
      </c>
      <c r="C67" s="1096" t="s">
        <v>2606</v>
      </c>
      <c r="D67" s="1096" t="s">
        <v>4409</v>
      </c>
      <c r="E67" s="990" t="s">
        <v>4410</v>
      </c>
      <c r="F67" s="1095">
        <v>50</v>
      </c>
      <c r="G67" s="1042">
        <v>50</v>
      </c>
      <c r="H67" s="994" t="s">
        <v>3884</v>
      </c>
    </row>
    <row r="68" spans="1:8" s="496" customFormat="1" ht="25.5">
      <c r="A68" s="997" t="s">
        <v>4411</v>
      </c>
      <c r="B68" s="990" t="s">
        <v>3903</v>
      </c>
      <c r="C68" s="1096" t="s">
        <v>4412</v>
      </c>
      <c r="D68" s="1096" t="s">
        <v>4413</v>
      </c>
      <c r="E68" s="1117">
        <v>43864</v>
      </c>
      <c r="F68" s="1095">
        <v>50</v>
      </c>
      <c r="G68" s="1042">
        <v>50</v>
      </c>
      <c r="H68" s="994" t="s">
        <v>3898</v>
      </c>
    </row>
    <row r="69" spans="1:8" s="496" customFormat="1" ht="38.25">
      <c r="A69" s="997" t="s">
        <v>4411</v>
      </c>
      <c r="B69" s="990" t="s">
        <v>3903</v>
      </c>
      <c r="C69" s="1096" t="s">
        <v>4414</v>
      </c>
      <c r="D69" s="1096" t="s">
        <v>4415</v>
      </c>
      <c r="E69" s="1117">
        <v>44019</v>
      </c>
      <c r="F69" s="1095">
        <v>50</v>
      </c>
      <c r="G69" s="1042">
        <v>50</v>
      </c>
      <c r="H69" s="994" t="s">
        <v>3898</v>
      </c>
    </row>
    <row r="70" spans="1:8" ht="15.75" customHeight="1">
      <c r="A70" s="115"/>
      <c r="B70" s="112"/>
      <c r="C70" s="224"/>
      <c r="D70" s="224"/>
      <c r="E70" s="112"/>
      <c r="F70" s="229"/>
      <c r="G70" s="374"/>
      <c r="H70" s="114"/>
    </row>
    <row r="71" spans="1:8" ht="15.75" customHeight="1">
      <c r="A71" s="115"/>
      <c r="B71" s="112"/>
      <c r="C71" s="224"/>
      <c r="D71" s="224"/>
      <c r="E71" s="112"/>
      <c r="F71" s="229"/>
      <c r="G71" s="374"/>
      <c r="H71" s="114"/>
    </row>
    <row r="72" spans="1:8" ht="15.75" customHeight="1">
      <c r="A72" s="115"/>
      <c r="B72" s="112"/>
      <c r="C72" s="224"/>
      <c r="D72" s="224"/>
      <c r="E72" s="112"/>
      <c r="F72" s="229"/>
      <c r="G72" s="374"/>
      <c r="H72" s="114"/>
    </row>
    <row r="73" spans="1:8" ht="15.75" customHeight="1">
      <c r="A73" s="115"/>
      <c r="B73" s="112"/>
      <c r="C73" s="224"/>
      <c r="D73" s="224"/>
      <c r="E73" s="112"/>
      <c r="F73" s="229"/>
      <c r="G73" s="374"/>
      <c r="H73" s="114"/>
    </row>
    <row r="74" spans="1:8" ht="15.75" customHeight="1">
      <c r="A74" s="115"/>
      <c r="B74" s="112"/>
      <c r="C74" s="224"/>
      <c r="D74" s="224"/>
      <c r="E74" s="112"/>
      <c r="F74" s="229"/>
      <c r="G74" s="374"/>
      <c r="H74" s="114"/>
    </row>
    <row r="75" spans="1:8" ht="15.75" customHeight="1">
      <c r="A75" s="115"/>
      <c r="B75" s="112"/>
      <c r="C75" s="224"/>
      <c r="D75" s="224"/>
      <c r="E75" s="112"/>
      <c r="F75" s="229"/>
      <c r="G75" s="374"/>
      <c r="H75" s="114"/>
    </row>
    <row r="76" spans="1:8" ht="15.75" customHeight="1">
      <c r="A76" s="115"/>
      <c r="B76" s="112"/>
      <c r="C76" s="224"/>
      <c r="D76" s="224"/>
      <c r="E76" s="112"/>
      <c r="F76" s="229"/>
      <c r="G76" s="374"/>
      <c r="H76" s="114"/>
    </row>
    <row r="77" spans="1:8" ht="15.75" customHeight="1">
      <c r="A77" s="115"/>
      <c r="B77" s="112"/>
      <c r="C77" s="224"/>
      <c r="D77" s="224"/>
      <c r="E77" s="112"/>
      <c r="F77" s="229"/>
      <c r="G77" s="374"/>
      <c r="H77" s="114"/>
    </row>
    <row r="78" spans="1:8" ht="15.75" customHeight="1">
      <c r="A78" s="115"/>
      <c r="B78" s="112"/>
      <c r="C78" s="224"/>
      <c r="D78" s="224"/>
      <c r="E78" s="112"/>
      <c r="F78" s="229"/>
      <c r="G78" s="374"/>
      <c r="H78" s="114"/>
    </row>
    <row r="79" spans="1:8" ht="15.75" customHeight="1">
      <c r="A79" s="115"/>
      <c r="B79" s="112"/>
      <c r="C79" s="224"/>
      <c r="D79" s="224"/>
      <c r="E79" s="112"/>
      <c r="F79" s="229"/>
      <c r="G79" s="374"/>
      <c r="H79" s="114"/>
    </row>
    <row r="80" spans="1:8" ht="15.75" customHeight="1">
      <c r="A80" s="115"/>
      <c r="B80" s="112"/>
      <c r="C80" s="224"/>
      <c r="D80" s="224"/>
      <c r="E80" s="112"/>
      <c r="F80" s="229"/>
      <c r="G80" s="374"/>
      <c r="H80" s="114"/>
    </row>
    <row r="81" spans="1:8" ht="15.75" customHeight="1">
      <c r="A81" s="115"/>
      <c r="B81" s="112"/>
      <c r="C81" s="224"/>
      <c r="D81" s="224"/>
      <c r="E81" s="112"/>
      <c r="F81" s="229"/>
      <c r="G81" s="374"/>
      <c r="H81" s="114"/>
    </row>
    <row r="82" spans="1:8" ht="15.75" customHeight="1">
      <c r="A82" s="115"/>
      <c r="B82" s="112"/>
      <c r="C82" s="224"/>
      <c r="D82" s="224"/>
      <c r="E82" s="112"/>
      <c r="F82" s="229"/>
      <c r="G82" s="374"/>
      <c r="H82" s="114"/>
    </row>
    <row r="83" spans="1:8" ht="15.75" customHeight="1">
      <c r="A83" s="115"/>
      <c r="B83" s="112"/>
      <c r="C83" s="224"/>
      <c r="D83" s="224"/>
      <c r="E83" s="112"/>
      <c r="F83" s="229"/>
      <c r="G83" s="374"/>
      <c r="H83" s="114"/>
    </row>
    <row r="84" spans="1:8" ht="15.75" customHeight="1">
      <c r="A84" s="115"/>
      <c r="B84" s="112"/>
      <c r="C84" s="224"/>
      <c r="D84" s="224"/>
      <c r="E84" s="112"/>
      <c r="F84" s="229"/>
      <c r="G84" s="374"/>
      <c r="H84" s="114"/>
    </row>
    <row r="85" spans="1:8" ht="15.75" customHeight="1">
      <c r="A85" s="115"/>
      <c r="B85" s="112"/>
      <c r="C85" s="224"/>
      <c r="D85" s="224"/>
      <c r="E85" s="112"/>
      <c r="F85" s="229"/>
      <c r="G85" s="374"/>
      <c r="H85" s="114"/>
    </row>
    <row r="86" spans="1:8" ht="15.75" customHeight="1">
      <c r="A86" s="115"/>
      <c r="B86" s="112"/>
      <c r="C86" s="224"/>
      <c r="D86" s="224"/>
      <c r="E86" s="112"/>
      <c r="F86" s="229"/>
      <c r="G86" s="374"/>
      <c r="H86" s="114"/>
    </row>
    <row r="87" spans="1:8" ht="15.75" customHeight="1">
      <c r="A87" s="115"/>
      <c r="B87" s="112"/>
      <c r="C87" s="224"/>
      <c r="D87" s="224"/>
      <c r="E87" s="112"/>
      <c r="F87" s="229"/>
      <c r="G87" s="374"/>
      <c r="H87" s="114"/>
    </row>
    <row r="88" spans="1:8" ht="15.75" customHeight="1">
      <c r="A88" s="115"/>
      <c r="B88" s="112"/>
      <c r="C88" s="224"/>
      <c r="D88" s="224"/>
      <c r="E88" s="112"/>
      <c r="F88" s="229"/>
      <c r="G88" s="374"/>
      <c r="H88" s="114"/>
    </row>
    <row r="89" spans="1:8" ht="15.75" customHeight="1">
      <c r="A89" s="115"/>
      <c r="B89" s="112"/>
      <c r="C89" s="224"/>
      <c r="D89" s="224"/>
      <c r="E89" s="112"/>
      <c r="F89" s="229"/>
      <c r="G89" s="374"/>
      <c r="H89" s="114"/>
    </row>
    <row r="90" spans="1:8" ht="15.75" customHeight="1">
      <c r="A90" s="115"/>
      <c r="B90" s="112"/>
      <c r="C90" s="224"/>
      <c r="D90" s="224"/>
      <c r="E90" s="112"/>
      <c r="F90" s="414"/>
      <c r="G90" s="374"/>
      <c r="H90" s="114"/>
    </row>
    <row r="91" spans="1:8" ht="15.75" customHeight="1">
      <c r="A91" s="115"/>
      <c r="B91" s="112"/>
      <c r="C91" s="224"/>
      <c r="D91" s="224"/>
      <c r="E91" s="112"/>
      <c r="F91" s="414"/>
      <c r="G91" s="374"/>
      <c r="H91" s="114"/>
    </row>
    <row r="92" spans="1:8" ht="15.75" customHeight="1">
      <c r="A92" s="115"/>
      <c r="B92" s="112"/>
      <c r="C92" s="224"/>
      <c r="D92" s="224"/>
      <c r="E92" s="112"/>
      <c r="F92" s="414"/>
      <c r="G92" s="374"/>
      <c r="H92" s="114"/>
    </row>
    <row r="93" spans="1:8" ht="15.75" customHeight="1">
      <c r="A93" s="115"/>
      <c r="B93" s="112"/>
      <c r="C93" s="224"/>
      <c r="D93" s="224"/>
      <c r="E93" s="112"/>
      <c r="F93" s="414"/>
      <c r="G93" s="374"/>
      <c r="H93" s="114"/>
    </row>
    <row r="94" spans="1:8" ht="15.75" customHeight="1">
      <c r="A94" s="115"/>
      <c r="B94" s="112"/>
      <c r="C94" s="224"/>
      <c r="D94" s="224"/>
      <c r="E94" s="112"/>
      <c r="F94" s="414"/>
      <c r="G94" s="374"/>
      <c r="H94" s="114"/>
    </row>
    <row r="95" spans="1:8" ht="15.75" customHeight="1">
      <c r="A95" s="34"/>
      <c r="B95" s="34"/>
      <c r="C95" s="415"/>
      <c r="D95" s="415"/>
      <c r="E95" s="415"/>
      <c r="F95" s="415"/>
      <c r="G95" s="416">
        <f>SUM(G10:G94)</f>
        <v>2275</v>
      </c>
    </row>
    <row r="96" spans="1:8" ht="15.75" customHeight="1">
      <c r="A96" s="29"/>
      <c r="B96" s="29"/>
      <c r="C96" s="30"/>
      <c r="D96" s="30"/>
      <c r="E96" s="30"/>
      <c r="F96" s="30"/>
      <c r="G96" s="1"/>
    </row>
    <row r="97" spans="1:26" ht="15.75" customHeight="1">
      <c r="A97" s="1233" t="s">
        <v>187</v>
      </c>
      <c r="B97" s="1234"/>
      <c r="C97" s="1234"/>
      <c r="D97" s="1234"/>
      <c r="E97" s="1234"/>
      <c r="F97" s="1234"/>
      <c r="G97" s="1235"/>
      <c r="H97" s="29"/>
      <c r="I97" s="29"/>
      <c r="J97" s="29"/>
      <c r="K97" s="29"/>
      <c r="L97" s="29"/>
      <c r="M97" s="29"/>
      <c r="N97" s="29"/>
      <c r="O97" s="29"/>
      <c r="P97" s="29"/>
      <c r="Q97" s="29"/>
      <c r="R97" s="29"/>
      <c r="S97" s="29"/>
      <c r="T97" s="29"/>
      <c r="U97" s="29"/>
      <c r="V97" s="29"/>
      <c r="W97" s="29"/>
      <c r="X97" s="29"/>
      <c r="Y97" s="29"/>
      <c r="Z97" s="29"/>
    </row>
    <row r="98" spans="1:26" ht="15.75" customHeight="1">
      <c r="A98" s="29"/>
      <c r="B98" s="29"/>
      <c r="C98" s="30"/>
      <c r="D98" s="30"/>
      <c r="E98" s="30"/>
      <c r="F98" s="1"/>
      <c r="G98" s="1"/>
    </row>
    <row r="99" spans="1:26" ht="15.75" customHeight="1">
      <c r="A99" s="29"/>
      <c r="B99" s="29"/>
      <c r="C99" s="30"/>
      <c r="D99" s="30"/>
      <c r="E99" s="30"/>
      <c r="F99" s="30"/>
      <c r="G99" s="1"/>
    </row>
    <row r="100" spans="1:26" ht="15.75" customHeight="1">
      <c r="A100" s="29"/>
      <c r="B100" s="29"/>
      <c r="C100" s="30"/>
      <c r="D100" s="30"/>
      <c r="E100" s="30"/>
      <c r="F100" s="1"/>
      <c r="G100" s="1"/>
    </row>
    <row r="101" spans="1:26" ht="15.75" customHeight="1">
      <c r="A101" s="29"/>
      <c r="B101" s="29"/>
      <c r="C101" s="30"/>
      <c r="D101" s="30"/>
      <c r="E101" s="30"/>
      <c r="F101" s="30"/>
      <c r="G101" s="1"/>
    </row>
    <row r="102" spans="1:26" ht="15.75" customHeight="1">
      <c r="A102" s="29"/>
      <c r="B102" s="29"/>
      <c r="C102" s="30"/>
      <c r="D102" s="30"/>
      <c r="E102" s="30"/>
      <c r="F102" s="30"/>
      <c r="G102" s="1"/>
    </row>
    <row r="103" spans="1:26" ht="15.75" customHeight="1">
      <c r="A103" s="29"/>
      <c r="B103" s="29"/>
      <c r="C103" s="30"/>
      <c r="D103" s="30"/>
      <c r="E103" s="30"/>
      <c r="F103" s="30"/>
      <c r="G103" s="1"/>
    </row>
    <row r="104" spans="1:26" ht="15.75" customHeight="1">
      <c r="A104" s="29"/>
      <c r="B104" s="29"/>
      <c r="C104" s="30"/>
      <c r="D104" s="30"/>
      <c r="E104" s="30"/>
      <c r="F104" s="30"/>
      <c r="G104" s="1"/>
    </row>
    <row r="105" spans="1:26" ht="15.75" customHeight="1">
      <c r="A105" s="29"/>
      <c r="B105" s="29"/>
      <c r="C105" s="30"/>
      <c r="D105" s="30"/>
      <c r="E105" s="30"/>
      <c r="F105" s="30"/>
      <c r="G105" s="1"/>
    </row>
    <row r="106" spans="1:26" ht="15.75" customHeight="1">
      <c r="A106" s="29"/>
      <c r="B106" s="29"/>
      <c r="C106" s="30"/>
      <c r="D106" s="30"/>
      <c r="E106" s="30"/>
      <c r="F106" s="30"/>
      <c r="G106" s="1"/>
    </row>
    <row r="107" spans="1:26" ht="15.75" customHeight="1">
      <c r="A107" s="29"/>
      <c r="B107" s="29"/>
      <c r="C107" s="30"/>
      <c r="D107" s="30"/>
      <c r="E107" s="30"/>
      <c r="F107" s="30"/>
      <c r="G107" s="1"/>
    </row>
    <row r="108" spans="1:26" ht="15.75" customHeight="1">
      <c r="A108" s="29"/>
      <c r="B108" s="29"/>
      <c r="C108" s="30"/>
      <c r="D108" s="30"/>
      <c r="E108" s="30"/>
      <c r="F108" s="30"/>
      <c r="G108" s="1"/>
    </row>
    <row r="109" spans="1:26" ht="15.75" customHeight="1">
      <c r="A109" s="29"/>
      <c r="B109" s="29"/>
      <c r="C109" s="30"/>
      <c r="D109" s="30"/>
      <c r="E109" s="30"/>
      <c r="F109" s="30"/>
      <c r="G109" s="1"/>
    </row>
    <row r="110" spans="1:26" ht="15.75" customHeight="1">
      <c r="A110" s="29"/>
      <c r="B110" s="29"/>
      <c r="C110" s="30"/>
      <c r="D110" s="30"/>
      <c r="E110" s="30"/>
      <c r="F110" s="30"/>
      <c r="G110" s="1"/>
    </row>
    <row r="111" spans="1:26" ht="15.75" customHeight="1">
      <c r="A111" s="29"/>
      <c r="B111" s="29"/>
      <c r="C111" s="30"/>
      <c r="D111" s="30"/>
      <c r="E111" s="30"/>
      <c r="F111" s="30"/>
      <c r="G111" s="1"/>
    </row>
    <row r="112" spans="1:26" ht="15.75" customHeight="1">
      <c r="A112" s="29"/>
      <c r="B112" s="29"/>
      <c r="C112" s="30"/>
      <c r="D112" s="30"/>
      <c r="E112" s="30"/>
      <c r="F112" s="30"/>
      <c r="G112" s="1"/>
    </row>
    <row r="113" spans="1:7" ht="15.75" customHeight="1">
      <c r="A113" s="29"/>
      <c r="B113" s="29"/>
      <c r="C113" s="30"/>
      <c r="D113" s="30"/>
      <c r="E113" s="30"/>
      <c r="F113" s="30"/>
      <c r="G113" s="1"/>
    </row>
    <row r="114" spans="1:7" ht="15.75" customHeight="1">
      <c r="A114" s="29"/>
      <c r="B114" s="29"/>
      <c r="C114" s="30"/>
      <c r="D114" s="30"/>
      <c r="E114" s="30"/>
      <c r="F114" s="30"/>
      <c r="G114" s="1"/>
    </row>
    <row r="115" spans="1:7" ht="15.75" customHeight="1">
      <c r="A115" s="29"/>
      <c r="B115" s="29"/>
      <c r="C115" s="30"/>
      <c r="D115" s="30"/>
      <c r="E115" s="30"/>
      <c r="F115" s="30"/>
      <c r="G115" s="1"/>
    </row>
    <row r="116" spans="1:7" ht="15.75" customHeight="1">
      <c r="A116" s="29"/>
      <c r="B116" s="29"/>
      <c r="C116" s="30"/>
      <c r="D116" s="30"/>
      <c r="E116" s="30"/>
      <c r="F116" s="30"/>
      <c r="G116" s="1"/>
    </row>
    <row r="117" spans="1:7" ht="15.75" customHeight="1">
      <c r="A117" s="29"/>
      <c r="B117" s="29"/>
      <c r="C117" s="30"/>
      <c r="D117" s="30"/>
      <c r="E117" s="30"/>
      <c r="F117" s="30"/>
      <c r="G117" s="1"/>
    </row>
    <row r="118" spans="1:7" ht="15.75" customHeight="1">
      <c r="A118" s="29"/>
      <c r="B118" s="29"/>
      <c r="C118" s="30"/>
      <c r="D118" s="30"/>
      <c r="E118" s="30"/>
      <c r="F118" s="30"/>
      <c r="G118" s="1"/>
    </row>
    <row r="119" spans="1:7" ht="15.75" customHeight="1">
      <c r="A119" s="29"/>
      <c r="B119" s="29"/>
      <c r="C119" s="30"/>
      <c r="D119" s="30"/>
      <c r="E119" s="30"/>
      <c r="F119" s="30"/>
      <c r="G119" s="1"/>
    </row>
    <row r="120" spans="1:7" ht="15.75" customHeight="1">
      <c r="A120" s="29"/>
      <c r="B120" s="29"/>
      <c r="C120" s="30"/>
      <c r="D120" s="30"/>
      <c r="E120" s="30"/>
      <c r="F120" s="30"/>
      <c r="G120" s="1"/>
    </row>
    <row r="121" spans="1:7" ht="15.75" customHeight="1">
      <c r="A121" s="29"/>
      <c r="B121" s="29"/>
      <c r="C121" s="30"/>
      <c r="D121" s="30"/>
      <c r="E121" s="30"/>
      <c r="F121" s="30"/>
      <c r="G121" s="1"/>
    </row>
    <row r="122" spans="1:7" ht="15.75" customHeight="1">
      <c r="A122" s="29"/>
      <c r="B122" s="29"/>
      <c r="C122" s="30"/>
      <c r="D122" s="30"/>
      <c r="E122" s="30"/>
      <c r="F122" s="30"/>
      <c r="G122" s="1"/>
    </row>
    <row r="123" spans="1:7" ht="15.75" customHeight="1">
      <c r="A123" s="29"/>
      <c r="B123" s="29"/>
      <c r="C123" s="30"/>
      <c r="D123" s="30"/>
      <c r="E123" s="30"/>
      <c r="F123" s="30"/>
      <c r="G123" s="1"/>
    </row>
    <row r="124" spans="1:7" ht="15.75" customHeight="1">
      <c r="A124" s="29"/>
      <c r="B124" s="29"/>
      <c r="C124" s="30"/>
      <c r="D124" s="30"/>
      <c r="E124" s="30"/>
      <c r="F124" s="30"/>
      <c r="G124" s="1"/>
    </row>
    <row r="125" spans="1:7" ht="15.75" customHeight="1">
      <c r="A125" s="29"/>
      <c r="B125" s="29"/>
      <c r="C125" s="30"/>
      <c r="D125" s="30"/>
      <c r="E125" s="30"/>
      <c r="F125" s="30"/>
      <c r="G125" s="1"/>
    </row>
    <row r="126" spans="1:7" ht="15.75" customHeight="1">
      <c r="A126" s="29"/>
      <c r="B126" s="29"/>
      <c r="C126" s="30"/>
      <c r="D126" s="30"/>
      <c r="E126" s="30"/>
      <c r="F126" s="30"/>
      <c r="G126" s="1"/>
    </row>
    <row r="127" spans="1:7" ht="15.75" customHeight="1">
      <c r="A127" s="29"/>
      <c r="B127" s="29"/>
      <c r="C127" s="30"/>
      <c r="D127" s="30"/>
      <c r="E127" s="30"/>
      <c r="F127" s="30"/>
      <c r="G127" s="1"/>
    </row>
    <row r="128" spans="1:7" ht="15.75" customHeight="1">
      <c r="A128" s="29"/>
      <c r="B128" s="29"/>
      <c r="C128" s="30"/>
      <c r="D128" s="30"/>
      <c r="E128" s="30"/>
      <c r="F128" s="30"/>
      <c r="G128" s="1"/>
    </row>
    <row r="129" spans="1:7" ht="15.75" customHeight="1">
      <c r="A129" s="29"/>
      <c r="B129" s="29"/>
      <c r="C129" s="30"/>
      <c r="D129" s="30"/>
      <c r="E129" s="30"/>
      <c r="F129" s="30"/>
      <c r="G129" s="1"/>
    </row>
    <row r="130" spans="1:7" ht="15.75" customHeight="1">
      <c r="A130" s="29"/>
      <c r="B130" s="29"/>
      <c r="C130" s="30"/>
      <c r="D130" s="30"/>
      <c r="E130" s="30"/>
      <c r="F130" s="30"/>
      <c r="G130" s="1"/>
    </row>
    <row r="131" spans="1:7" ht="15.75" customHeight="1">
      <c r="A131" s="29"/>
      <c r="B131" s="29"/>
      <c r="C131" s="30"/>
      <c r="D131" s="30"/>
      <c r="E131" s="30"/>
      <c r="F131" s="30"/>
      <c r="G131" s="1"/>
    </row>
    <row r="132" spans="1:7" ht="15.75" customHeight="1">
      <c r="A132" s="29"/>
      <c r="B132" s="29"/>
      <c r="C132" s="30"/>
      <c r="D132" s="30"/>
      <c r="E132" s="30"/>
      <c r="F132" s="30"/>
      <c r="G132" s="1"/>
    </row>
    <row r="133" spans="1:7" ht="15.75" customHeight="1">
      <c r="A133" s="29"/>
      <c r="B133" s="29"/>
      <c r="C133" s="30"/>
      <c r="D133" s="30"/>
      <c r="E133" s="30"/>
      <c r="F133" s="30"/>
      <c r="G133" s="1"/>
    </row>
    <row r="134" spans="1:7" ht="15.75" customHeight="1">
      <c r="A134" s="29"/>
      <c r="B134" s="29"/>
      <c r="C134" s="30"/>
      <c r="D134" s="30"/>
      <c r="E134" s="30"/>
      <c r="F134" s="30"/>
      <c r="G134" s="1"/>
    </row>
    <row r="135" spans="1:7" ht="15.75" customHeight="1">
      <c r="A135" s="29"/>
      <c r="B135" s="29"/>
      <c r="C135" s="30"/>
      <c r="D135" s="30"/>
      <c r="E135" s="30"/>
      <c r="F135" s="30"/>
      <c r="G135" s="1"/>
    </row>
    <row r="136" spans="1:7" ht="15.75" customHeight="1">
      <c r="A136" s="29"/>
      <c r="B136" s="29"/>
      <c r="C136" s="30"/>
      <c r="D136" s="30"/>
      <c r="E136" s="30"/>
      <c r="F136" s="30"/>
      <c r="G136" s="1"/>
    </row>
    <row r="137" spans="1:7" ht="15.75" customHeight="1">
      <c r="A137" s="29"/>
      <c r="B137" s="29"/>
      <c r="C137" s="30"/>
      <c r="D137" s="30"/>
      <c r="E137" s="30"/>
      <c r="F137" s="30"/>
      <c r="G137" s="1"/>
    </row>
    <row r="138" spans="1:7" ht="15.75" customHeight="1">
      <c r="A138" s="29"/>
      <c r="B138" s="29"/>
      <c r="C138" s="30"/>
      <c r="D138" s="30"/>
      <c r="E138" s="30"/>
      <c r="F138" s="30"/>
      <c r="G138" s="1"/>
    </row>
    <row r="139" spans="1:7" ht="15.75" customHeight="1">
      <c r="A139" s="29"/>
      <c r="B139" s="29"/>
      <c r="C139" s="30"/>
      <c r="D139" s="30"/>
      <c r="E139" s="30"/>
      <c r="F139" s="30"/>
      <c r="G139" s="1"/>
    </row>
    <row r="140" spans="1:7" ht="15.75" customHeight="1">
      <c r="A140" s="29"/>
      <c r="B140" s="29"/>
      <c r="C140" s="30"/>
      <c r="D140" s="30"/>
      <c r="E140" s="30"/>
      <c r="F140" s="30"/>
      <c r="G140" s="1"/>
    </row>
    <row r="141" spans="1:7" ht="15.75" customHeight="1">
      <c r="A141" s="29"/>
      <c r="B141" s="29"/>
      <c r="C141" s="30"/>
      <c r="D141" s="30"/>
      <c r="E141" s="30"/>
      <c r="F141" s="30"/>
      <c r="G141" s="1"/>
    </row>
    <row r="142" spans="1:7" ht="15.75" customHeight="1">
      <c r="A142" s="29"/>
      <c r="B142" s="29"/>
      <c r="C142" s="30"/>
      <c r="D142" s="30"/>
      <c r="E142" s="30"/>
      <c r="F142" s="30"/>
      <c r="G142" s="1"/>
    </row>
    <row r="143" spans="1:7" ht="15.75" customHeight="1">
      <c r="A143" s="29"/>
      <c r="B143" s="29"/>
      <c r="C143" s="30"/>
      <c r="D143" s="30"/>
      <c r="E143" s="30"/>
      <c r="F143" s="30"/>
      <c r="G143" s="1"/>
    </row>
    <row r="144" spans="1:7" ht="15.75" customHeight="1">
      <c r="A144" s="29"/>
      <c r="B144" s="29"/>
      <c r="C144" s="30"/>
      <c r="D144" s="30"/>
      <c r="E144" s="30"/>
      <c r="F144" s="30"/>
      <c r="G144" s="1"/>
    </row>
    <row r="145" spans="1:7" ht="15.75" customHeight="1">
      <c r="A145" s="29"/>
      <c r="B145" s="29"/>
      <c r="C145" s="30"/>
      <c r="D145" s="30"/>
      <c r="E145" s="30"/>
      <c r="F145" s="30"/>
      <c r="G145" s="1"/>
    </row>
    <row r="146" spans="1:7" ht="15.75" customHeight="1">
      <c r="A146" s="29"/>
      <c r="B146" s="29"/>
      <c r="C146" s="30"/>
      <c r="D146" s="30"/>
      <c r="E146" s="30"/>
      <c r="F146" s="30"/>
      <c r="G146" s="1"/>
    </row>
    <row r="147" spans="1:7" ht="15.75" customHeight="1">
      <c r="A147" s="29"/>
      <c r="B147" s="29"/>
      <c r="C147" s="30"/>
      <c r="D147" s="30"/>
      <c r="E147" s="30"/>
      <c r="F147" s="30"/>
      <c r="G147" s="1"/>
    </row>
    <row r="148" spans="1:7" ht="15.75" customHeight="1">
      <c r="A148" s="29"/>
      <c r="B148" s="29"/>
      <c r="C148" s="30"/>
      <c r="D148" s="30"/>
      <c r="E148" s="30"/>
      <c r="F148" s="30"/>
      <c r="G148" s="1"/>
    </row>
    <row r="149" spans="1:7" ht="15.75" customHeight="1">
      <c r="A149" s="29"/>
      <c r="B149" s="29"/>
      <c r="C149" s="30"/>
      <c r="D149" s="30"/>
      <c r="E149" s="30"/>
      <c r="F149" s="30"/>
      <c r="G149" s="1"/>
    </row>
    <row r="150" spans="1:7" ht="15.75" customHeight="1">
      <c r="A150" s="29"/>
      <c r="B150" s="29"/>
      <c r="C150" s="30"/>
      <c r="D150" s="30"/>
      <c r="E150" s="30"/>
      <c r="F150" s="30"/>
      <c r="G150" s="1"/>
    </row>
    <row r="151" spans="1:7" ht="15.75" customHeight="1">
      <c r="A151" s="29"/>
      <c r="B151" s="29"/>
      <c r="C151" s="30"/>
      <c r="D151" s="30"/>
      <c r="E151" s="30"/>
      <c r="F151" s="30"/>
      <c r="G151" s="1"/>
    </row>
    <row r="152" spans="1:7" ht="15.75" customHeight="1">
      <c r="A152" s="29"/>
      <c r="B152" s="29"/>
      <c r="C152" s="30"/>
      <c r="D152" s="30"/>
      <c r="E152" s="30"/>
      <c r="F152" s="30"/>
      <c r="G152" s="1"/>
    </row>
    <row r="153" spans="1:7" ht="15.75" customHeight="1">
      <c r="A153" s="29"/>
      <c r="B153" s="29"/>
      <c r="C153" s="30"/>
      <c r="D153" s="30"/>
      <c r="E153" s="30"/>
      <c r="F153" s="30"/>
      <c r="G153" s="1"/>
    </row>
    <row r="154" spans="1:7" ht="15.75" customHeight="1">
      <c r="A154" s="29"/>
      <c r="B154" s="29"/>
      <c r="C154" s="30"/>
      <c r="D154" s="30"/>
      <c r="E154" s="30"/>
      <c r="F154" s="30"/>
      <c r="G154" s="1"/>
    </row>
    <row r="155" spans="1:7" ht="15.75" customHeight="1">
      <c r="A155" s="29"/>
      <c r="B155" s="29"/>
      <c r="C155" s="30"/>
      <c r="D155" s="30"/>
      <c r="E155" s="30"/>
      <c r="F155" s="30"/>
      <c r="G155" s="1"/>
    </row>
    <row r="156" spans="1:7" ht="15.75" customHeight="1">
      <c r="A156" s="29"/>
      <c r="B156" s="29"/>
      <c r="C156" s="30"/>
      <c r="D156" s="30"/>
      <c r="E156" s="30"/>
      <c r="F156" s="30"/>
      <c r="G156" s="1"/>
    </row>
    <row r="157" spans="1:7" ht="15.75" customHeight="1">
      <c r="A157" s="29"/>
      <c r="B157" s="29"/>
      <c r="C157" s="30"/>
      <c r="D157" s="30"/>
      <c r="E157" s="30"/>
      <c r="F157" s="30"/>
      <c r="G157" s="1"/>
    </row>
    <row r="158" spans="1:7" ht="15.75" customHeight="1">
      <c r="A158" s="29"/>
      <c r="B158" s="29"/>
      <c r="C158" s="30"/>
      <c r="D158" s="30"/>
      <c r="E158" s="30"/>
      <c r="F158" s="30"/>
      <c r="G158" s="1"/>
    </row>
    <row r="159" spans="1:7" ht="15.75" customHeight="1">
      <c r="A159" s="29"/>
      <c r="B159" s="29"/>
      <c r="C159" s="30"/>
      <c r="D159" s="30"/>
      <c r="E159" s="30"/>
      <c r="F159" s="30"/>
      <c r="G159" s="1"/>
    </row>
    <row r="160" spans="1:7" ht="15.75" customHeight="1">
      <c r="A160" s="29"/>
      <c r="B160" s="29"/>
      <c r="C160" s="30"/>
      <c r="D160" s="30"/>
      <c r="E160" s="30"/>
      <c r="F160" s="30"/>
      <c r="G160" s="1"/>
    </row>
    <row r="161" spans="1:7" ht="15.75" customHeight="1">
      <c r="A161" s="29"/>
      <c r="B161" s="29"/>
      <c r="C161" s="30"/>
      <c r="D161" s="30"/>
      <c r="E161" s="30"/>
      <c r="F161" s="30"/>
      <c r="G161" s="1"/>
    </row>
    <row r="162" spans="1:7" ht="15.75" customHeight="1">
      <c r="A162" s="29"/>
      <c r="B162" s="29"/>
      <c r="C162" s="30"/>
      <c r="D162" s="30"/>
      <c r="E162" s="30"/>
      <c r="F162" s="30"/>
      <c r="G162" s="1"/>
    </row>
    <row r="163" spans="1:7" ht="15.75" customHeight="1">
      <c r="A163" s="29"/>
      <c r="B163" s="29"/>
      <c r="C163" s="30"/>
      <c r="D163" s="30"/>
      <c r="E163" s="30"/>
      <c r="F163" s="30"/>
      <c r="G163" s="1"/>
    </row>
    <row r="164" spans="1:7" ht="15.75" customHeight="1">
      <c r="A164" s="29"/>
      <c r="B164" s="29"/>
      <c r="C164" s="30"/>
      <c r="D164" s="30"/>
      <c r="E164" s="30"/>
      <c r="F164" s="30"/>
      <c r="G164" s="1"/>
    </row>
    <row r="165" spans="1:7" ht="15.75" customHeight="1">
      <c r="A165" s="29"/>
      <c r="B165" s="29"/>
      <c r="C165" s="30"/>
      <c r="D165" s="30"/>
      <c r="E165" s="30"/>
      <c r="F165" s="30"/>
      <c r="G165" s="1"/>
    </row>
    <row r="166" spans="1:7" ht="15.75" customHeight="1">
      <c r="A166" s="29"/>
      <c r="B166" s="29"/>
      <c r="C166" s="30"/>
      <c r="D166" s="30"/>
      <c r="E166" s="30"/>
      <c r="F166" s="30"/>
      <c r="G166" s="1"/>
    </row>
    <row r="167" spans="1:7" ht="15.75" customHeight="1">
      <c r="A167" s="29"/>
      <c r="B167" s="29"/>
      <c r="C167" s="30"/>
      <c r="D167" s="30"/>
      <c r="E167" s="30"/>
      <c r="F167" s="30"/>
      <c r="G167" s="1"/>
    </row>
    <row r="168" spans="1:7" ht="15.75" customHeight="1">
      <c r="A168" s="29"/>
      <c r="B168" s="29"/>
      <c r="C168" s="30"/>
      <c r="D168" s="30"/>
      <c r="E168" s="30"/>
      <c r="F168" s="30"/>
      <c r="G168" s="1"/>
    </row>
    <row r="169" spans="1:7" ht="15.75" customHeight="1">
      <c r="A169" s="29"/>
      <c r="B169" s="29"/>
      <c r="C169" s="30"/>
      <c r="D169" s="30"/>
      <c r="E169" s="30"/>
      <c r="F169" s="30"/>
      <c r="G169" s="1"/>
    </row>
    <row r="170" spans="1:7" ht="15.75" customHeight="1">
      <c r="A170" s="29"/>
      <c r="B170" s="29"/>
      <c r="C170" s="30"/>
      <c r="D170" s="30"/>
      <c r="E170" s="30"/>
      <c r="F170" s="30"/>
      <c r="G170" s="1"/>
    </row>
    <row r="171" spans="1:7" ht="15.75" customHeight="1">
      <c r="A171" s="29"/>
      <c r="B171" s="29"/>
      <c r="C171" s="30"/>
      <c r="D171" s="30"/>
      <c r="E171" s="30"/>
      <c r="F171" s="30"/>
      <c r="G171" s="1"/>
    </row>
    <row r="172" spans="1:7" ht="15.75" customHeight="1">
      <c r="A172" s="29"/>
      <c r="B172" s="29"/>
      <c r="C172" s="30"/>
      <c r="D172" s="30"/>
      <c r="E172" s="30"/>
      <c r="F172" s="30"/>
      <c r="G172" s="1"/>
    </row>
    <row r="173" spans="1:7" ht="15.75" customHeight="1">
      <c r="A173" s="29"/>
      <c r="B173" s="29"/>
      <c r="C173" s="30"/>
      <c r="D173" s="30"/>
      <c r="E173" s="30"/>
      <c r="F173" s="30"/>
      <c r="G173" s="1"/>
    </row>
    <row r="174" spans="1:7" ht="15.75" customHeight="1">
      <c r="A174" s="29"/>
      <c r="B174" s="29"/>
      <c r="C174" s="30"/>
      <c r="D174" s="30"/>
      <c r="E174" s="30"/>
      <c r="F174" s="30"/>
      <c r="G174" s="1"/>
    </row>
    <row r="175" spans="1:7" ht="15.75" customHeight="1">
      <c r="A175" s="29"/>
      <c r="B175" s="29"/>
      <c r="C175" s="30"/>
      <c r="D175" s="30"/>
      <c r="E175" s="30"/>
      <c r="F175" s="30"/>
      <c r="G175" s="1"/>
    </row>
    <row r="176" spans="1:7" ht="15.75" customHeight="1">
      <c r="A176" s="29"/>
      <c r="B176" s="29"/>
      <c r="C176" s="30"/>
      <c r="D176" s="30"/>
      <c r="E176" s="30"/>
      <c r="F176" s="30"/>
      <c r="G176" s="1"/>
    </row>
    <row r="177" spans="1:7" ht="15.75" customHeight="1">
      <c r="A177" s="29"/>
      <c r="B177" s="29"/>
      <c r="C177" s="30"/>
      <c r="D177" s="30"/>
      <c r="E177" s="30"/>
      <c r="F177" s="30"/>
      <c r="G177" s="1"/>
    </row>
    <row r="178" spans="1:7" ht="15.75" customHeight="1">
      <c r="A178" s="29"/>
      <c r="B178" s="29"/>
      <c r="C178" s="30"/>
      <c r="D178" s="30"/>
      <c r="E178" s="30"/>
      <c r="F178" s="30"/>
      <c r="G178" s="1"/>
    </row>
    <row r="179" spans="1:7" ht="15.75" customHeight="1">
      <c r="A179" s="29"/>
      <c r="B179" s="29"/>
      <c r="C179" s="30"/>
      <c r="D179" s="30"/>
      <c r="E179" s="30"/>
      <c r="F179" s="30"/>
      <c r="G179" s="1"/>
    </row>
    <row r="180" spans="1:7" ht="15.75" customHeight="1">
      <c r="A180" s="29"/>
      <c r="B180" s="29"/>
      <c r="C180" s="30"/>
      <c r="D180" s="30"/>
      <c r="E180" s="30"/>
      <c r="F180" s="30"/>
      <c r="G180" s="1"/>
    </row>
    <row r="181" spans="1:7" ht="15.75" customHeight="1">
      <c r="A181" s="29"/>
      <c r="B181" s="29"/>
      <c r="C181" s="30"/>
      <c r="D181" s="30"/>
      <c r="E181" s="30"/>
      <c r="F181" s="30"/>
      <c r="G181" s="1"/>
    </row>
    <row r="182" spans="1:7" ht="15.75" customHeight="1">
      <c r="A182" s="29"/>
      <c r="B182" s="29"/>
      <c r="C182" s="30"/>
      <c r="D182" s="30"/>
      <c r="E182" s="30"/>
      <c r="F182" s="30"/>
      <c r="G182" s="1"/>
    </row>
    <row r="183" spans="1:7" ht="15.75" customHeight="1">
      <c r="A183" s="29"/>
      <c r="B183" s="29"/>
      <c r="C183" s="30"/>
      <c r="D183" s="30"/>
      <c r="E183" s="30"/>
      <c r="F183" s="30"/>
      <c r="G183" s="1"/>
    </row>
    <row r="184" spans="1:7" ht="15.75" customHeight="1">
      <c r="A184" s="29"/>
      <c r="B184" s="29"/>
      <c r="C184" s="30"/>
      <c r="D184" s="30"/>
      <c r="E184" s="30"/>
      <c r="F184" s="30"/>
      <c r="G184" s="1"/>
    </row>
    <row r="185" spans="1:7" ht="15.75" customHeight="1">
      <c r="A185" s="29"/>
      <c r="B185" s="29"/>
      <c r="C185" s="30"/>
      <c r="D185" s="30"/>
      <c r="E185" s="30"/>
      <c r="F185" s="30"/>
      <c r="G185" s="1"/>
    </row>
    <row r="186" spans="1:7" ht="15.75" customHeight="1">
      <c r="A186" s="29"/>
      <c r="B186" s="29"/>
      <c r="C186" s="30"/>
      <c r="D186" s="30"/>
      <c r="E186" s="30"/>
      <c r="F186" s="30"/>
      <c r="G186" s="1"/>
    </row>
    <row r="187" spans="1:7" ht="15.75" customHeight="1">
      <c r="A187" s="29"/>
      <c r="B187" s="29"/>
      <c r="C187" s="30"/>
      <c r="D187" s="30"/>
      <c r="E187" s="30"/>
      <c r="F187" s="30"/>
      <c r="G187" s="1"/>
    </row>
    <row r="188" spans="1:7" ht="15.75" customHeight="1">
      <c r="A188" s="29"/>
      <c r="B188" s="29"/>
      <c r="C188" s="30"/>
      <c r="D188" s="30"/>
      <c r="E188" s="30"/>
      <c r="F188" s="30"/>
      <c r="G188" s="1"/>
    </row>
    <row r="189" spans="1:7" ht="15.75" customHeight="1">
      <c r="A189" s="29"/>
      <c r="B189" s="29"/>
      <c r="C189" s="30"/>
      <c r="D189" s="30"/>
      <c r="E189" s="30"/>
      <c r="F189" s="30"/>
      <c r="G189" s="1"/>
    </row>
    <row r="190" spans="1:7" ht="15.75" customHeight="1">
      <c r="A190" s="29"/>
      <c r="B190" s="29"/>
      <c r="C190" s="30"/>
      <c r="D190" s="30"/>
      <c r="E190" s="30"/>
      <c r="F190" s="30"/>
      <c r="G190" s="1"/>
    </row>
    <row r="191" spans="1:7" ht="15.75" customHeight="1">
      <c r="A191" s="29"/>
      <c r="B191" s="29"/>
      <c r="C191" s="30"/>
      <c r="D191" s="30"/>
      <c r="E191" s="30"/>
      <c r="F191" s="30"/>
      <c r="G191" s="1"/>
    </row>
    <row r="192" spans="1:7" ht="15.75" customHeight="1">
      <c r="A192" s="29"/>
      <c r="B192" s="29"/>
      <c r="C192" s="30"/>
      <c r="D192" s="30"/>
      <c r="E192" s="30"/>
      <c r="F192" s="30"/>
      <c r="G192" s="1"/>
    </row>
    <row r="193" spans="1:7" ht="15.75" customHeight="1">
      <c r="A193" s="29"/>
      <c r="B193" s="29"/>
      <c r="C193" s="30"/>
      <c r="D193" s="30"/>
      <c r="E193" s="30"/>
      <c r="F193" s="30"/>
      <c r="G193" s="1"/>
    </row>
    <row r="194" spans="1:7" ht="15.75" customHeight="1">
      <c r="A194" s="29"/>
      <c r="B194" s="29"/>
      <c r="C194" s="30"/>
      <c r="D194" s="30"/>
      <c r="E194" s="30"/>
      <c r="F194" s="30"/>
      <c r="G194" s="1"/>
    </row>
    <row r="195" spans="1:7" ht="15.75" customHeight="1">
      <c r="A195" s="29"/>
      <c r="B195" s="29"/>
      <c r="C195" s="30"/>
      <c r="D195" s="30"/>
      <c r="E195" s="30"/>
      <c r="F195" s="30"/>
      <c r="G195" s="1"/>
    </row>
    <row r="196" spans="1:7" ht="15.75" customHeight="1">
      <c r="A196" s="29"/>
      <c r="B196" s="29"/>
      <c r="C196" s="30"/>
      <c r="D196" s="30"/>
      <c r="E196" s="30"/>
      <c r="F196" s="30"/>
      <c r="G196" s="1"/>
    </row>
    <row r="197" spans="1:7" ht="15.75" customHeight="1">
      <c r="A197" s="29"/>
      <c r="B197" s="29"/>
      <c r="C197" s="30"/>
      <c r="D197" s="30"/>
      <c r="E197" s="30"/>
      <c r="F197" s="30"/>
      <c r="G197" s="1"/>
    </row>
    <row r="198" spans="1:7" ht="15.75" customHeight="1">
      <c r="A198" s="29"/>
      <c r="B198" s="29"/>
      <c r="C198" s="30"/>
      <c r="D198" s="30"/>
      <c r="E198" s="30"/>
      <c r="F198" s="30"/>
      <c r="G198" s="1"/>
    </row>
    <row r="199" spans="1:7" ht="15.75" customHeight="1">
      <c r="A199" s="29"/>
      <c r="B199" s="29"/>
      <c r="C199" s="30"/>
      <c r="D199" s="30"/>
      <c r="E199" s="30"/>
      <c r="F199" s="30"/>
      <c r="G199" s="1"/>
    </row>
    <row r="200" spans="1:7" ht="15.75" customHeight="1">
      <c r="A200" s="29"/>
      <c r="B200" s="29"/>
      <c r="C200" s="30"/>
      <c r="D200" s="30"/>
      <c r="E200" s="30"/>
      <c r="F200" s="30"/>
      <c r="G200" s="1"/>
    </row>
    <row r="201" spans="1:7" ht="15.75" customHeight="1">
      <c r="A201" s="29"/>
      <c r="B201" s="29"/>
      <c r="C201" s="30"/>
      <c r="D201" s="30"/>
      <c r="E201" s="30"/>
      <c r="F201" s="30"/>
      <c r="G201" s="1"/>
    </row>
    <row r="202" spans="1:7" ht="15.75" customHeight="1">
      <c r="A202" s="29"/>
      <c r="B202" s="29"/>
      <c r="C202" s="30"/>
      <c r="D202" s="30"/>
      <c r="E202" s="30"/>
      <c r="F202" s="30"/>
      <c r="G202" s="1"/>
    </row>
    <row r="203" spans="1:7" ht="15.75" customHeight="1">
      <c r="A203" s="29"/>
      <c r="B203" s="29"/>
      <c r="C203" s="30"/>
      <c r="D203" s="30"/>
      <c r="E203" s="30"/>
      <c r="F203" s="30"/>
      <c r="G203" s="1"/>
    </row>
    <row r="204" spans="1:7" ht="15.75" customHeight="1">
      <c r="A204" s="29"/>
      <c r="B204" s="29"/>
      <c r="C204" s="30"/>
      <c r="D204" s="30"/>
      <c r="E204" s="30"/>
      <c r="F204" s="30"/>
      <c r="G204" s="1"/>
    </row>
    <row r="205" spans="1:7" ht="15.75" customHeight="1">
      <c r="A205" s="29"/>
      <c r="B205" s="29"/>
      <c r="C205" s="30"/>
      <c r="D205" s="30"/>
      <c r="E205" s="30"/>
      <c r="F205" s="30"/>
      <c r="G205" s="1"/>
    </row>
    <row r="206" spans="1:7" ht="15.75" customHeight="1">
      <c r="A206" s="29"/>
      <c r="B206" s="29"/>
      <c r="C206" s="30"/>
      <c r="D206" s="30"/>
      <c r="E206" s="30"/>
      <c r="F206" s="30"/>
      <c r="G206" s="1"/>
    </row>
    <row r="207" spans="1:7" ht="15.75" customHeight="1">
      <c r="A207" s="29"/>
      <c r="B207" s="29"/>
      <c r="C207" s="30"/>
      <c r="D207" s="30"/>
      <c r="E207" s="30"/>
      <c r="F207" s="30"/>
      <c r="G207" s="1"/>
    </row>
    <row r="208" spans="1:7" ht="15.75" customHeight="1">
      <c r="A208" s="29"/>
      <c r="B208" s="29"/>
      <c r="C208" s="30"/>
      <c r="D208" s="30"/>
      <c r="E208" s="30"/>
      <c r="F208" s="30"/>
      <c r="G208" s="1"/>
    </row>
    <row r="209" spans="1:7" ht="15.75" customHeight="1">
      <c r="A209" s="29"/>
      <c r="B209" s="29"/>
      <c r="C209" s="30"/>
      <c r="D209" s="30"/>
      <c r="E209" s="30"/>
      <c r="F209" s="30"/>
      <c r="G209" s="1"/>
    </row>
    <row r="210" spans="1:7" ht="15.75" customHeight="1">
      <c r="A210" s="29"/>
      <c r="B210" s="29"/>
      <c r="C210" s="30"/>
      <c r="D210" s="30"/>
      <c r="E210" s="30"/>
      <c r="F210" s="30"/>
      <c r="G210" s="1"/>
    </row>
    <row r="211" spans="1:7" ht="15.75" customHeight="1">
      <c r="A211" s="29"/>
      <c r="B211" s="29"/>
      <c r="C211" s="30"/>
      <c r="D211" s="30"/>
      <c r="E211" s="30"/>
      <c r="F211" s="30"/>
      <c r="G211" s="1"/>
    </row>
    <row r="212" spans="1:7" ht="15.75" customHeight="1">
      <c r="A212" s="29"/>
      <c r="B212" s="29"/>
      <c r="C212" s="30"/>
      <c r="D212" s="30"/>
      <c r="E212" s="30"/>
      <c r="F212" s="30"/>
      <c r="G212" s="1"/>
    </row>
    <row r="213" spans="1:7" ht="15.75" customHeight="1">
      <c r="A213" s="29"/>
      <c r="B213" s="29"/>
      <c r="C213" s="30"/>
      <c r="D213" s="30"/>
      <c r="E213" s="30"/>
      <c r="F213" s="30"/>
      <c r="G213" s="1"/>
    </row>
    <row r="214" spans="1:7" ht="15.75" customHeight="1">
      <c r="A214" s="29"/>
      <c r="B214" s="29"/>
      <c r="C214" s="30"/>
      <c r="D214" s="30"/>
      <c r="E214" s="30"/>
      <c r="F214" s="30"/>
      <c r="G214" s="1"/>
    </row>
    <row r="215" spans="1:7" ht="15.75" customHeight="1">
      <c r="A215" s="29"/>
      <c r="B215" s="29"/>
      <c r="C215" s="30"/>
      <c r="D215" s="30"/>
      <c r="E215" s="30"/>
      <c r="F215" s="30"/>
      <c r="G215" s="1"/>
    </row>
    <row r="216" spans="1:7" ht="15.75" customHeight="1">
      <c r="A216" s="29"/>
      <c r="B216" s="29"/>
      <c r="C216" s="30"/>
      <c r="D216" s="30"/>
      <c r="E216" s="30"/>
      <c r="F216" s="30"/>
      <c r="G216" s="1"/>
    </row>
    <row r="217" spans="1:7" ht="15.75" customHeight="1">
      <c r="A217" s="29"/>
      <c r="B217" s="29"/>
      <c r="C217" s="30"/>
      <c r="D217" s="30"/>
      <c r="E217" s="30"/>
      <c r="F217" s="30"/>
      <c r="G217" s="1"/>
    </row>
    <row r="218" spans="1:7" ht="15.75" customHeight="1">
      <c r="A218" s="29"/>
      <c r="B218" s="29"/>
      <c r="C218" s="30"/>
      <c r="D218" s="30"/>
      <c r="E218" s="30"/>
      <c r="F218" s="30"/>
      <c r="G218" s="1"/>
    </row>
    <row r="219" spans="1:7" ht="15.75" customHeight="1">
      <c r="A219" s="29"/>
      <c r="B219" s="29"/>
      <c r="C219" s="30"/>
      <c r="D219" s="30"/>
      <c r="E219" s="30"/>
      <c r="F219" s="30"/>
      <c r="G219" s="1"/>
    </row>
    <row r="220" spans="1:7" ht="15.75" customHeight="1">
      <c r="A220" s="29"/>
      <c r="B220" s="29"/>
      <c r="C220" s="30"/>
      <c r="D220" s="30"/>
      <c r="E220" s="30"/>
      <c r="F220" s="30"/>
      <c r="G220" s="1"/>
    </row>
    <row r="221" spans="1:7" ht="15.75" customHeight="1">
      <c r="A221" s="29"/>
      <c r="B221" s="29"/>
      <c r="C221" s="30"/>
      <c r="D221" s="30"/>
      <c r="E221" s="30"/>
      <c r="F221" s="30"/>
      <c r="G221" s="1"/>
    </row>
    <row r="222" spans="1:7" ht="15.75" customHeight="1">
      <c r="A222" s="29"/>
      <c r="B222" s="29"/>
      <c r="C222" s="30"/>
      <c r="D222" s="30"/>
      <c r="E222" s="30"/>
      <c r="F222" s="30"/>
      <c r="G222" s="1"/>
    </row>
    <row r="223" spans="1:7" ht="15.75" customHeight="1">
      <c r="A223" s="29"/>
      <c r="B223" s="29"/>
      <c r="C223" s="30"/>
      <c r="D223" s="30"/>
      <c r="E223" s="30"/>
      <c r="F223" s="30"/>
      <c r="G223" s="1"/>
    </row>
    <row r="224" spans="1:7" ht="15.75" customHeight="1">
      <c r="A224" s="29"/>
      <c r="B224" s="29"/>
      <c r="C224" s="30"/>
      <c r="D224" s="30"/>
      <c r="E224" s="30"/>
      <c r="F224" s="30"/>
      <c r="G224" s="1"/>
    </row>
    <row r="225" spans="1:7" ht="15.75" customHeight="1">
      <c r="A225" s="29"/>
      <c r="B225" s="29"/>
      <c r="C225" s="30"/>
      <c r="D225" s="30"/>
      <c r="E225" s="30"/>
      <c r="F225" s="30"/>
      <c r="G225" s="1"/>
    </row>
    <row r="226" spans="1:7" ht="15.75" customHeight="1">
      <c r="A226" s="29"/>
      <c r="B226" s="29"/>
      <c r="C226" s="30"/>
      <c r="D226" s="30"/>
      <c r="E226" s="30"/>
      <c r="F226" s="30"/>
      <c r="G226" s="1"/>
    </row>
    <row r="227" spans="1:7" ht="15.75" customHeight="1">
      <c r="A227" s="29"/>
      <c r="B227" s="29"/>
      <c r="C227" s="30"/>
      <c r="D227" s="30"/>
      <c r="E227" s="30"/>
      <c r="F227" s="30"/>
      <c r="G227" s="1"/>
    </row>
    <row r="228" spans="1:7" ht="15.75" customHeight="1">
      <c r="A228" s="29"/>
      <c r="B228" s="29"/>
      <c r="C228" s="30"/>
      <c r="D228" s="30"/>
      <c r="E228" s="30"/>
      <c r="F228" s="30"/>
      <c r="G228" s="1"/>
    </row>
    <row r="229" spans="1:7" ht="15.75" customHeight="1">
      <c r="A229" s="29"/>
      <c r="B229" s="29"/>
      <c r="C229" s="30"/>
      <c r="D229" s="30"/>
      <c r="E229" s="30"/>
      <c r="F229" s="30"/>
      <c r="G229" s="1"/>
    </row>
    <row r="230" spans="1:7" ht="15.75" customHeight="1">
      <c r="A230" s="29"/>
      <c r="B230" s="29"/>
      <c r="C230" s="30"/>
      <c r="D230" s="30"/>
      <c r="E230" s="30"/>
      <c r="F230" s="30"/>
      <c r="G230" s="1"/>
    </row>
    <row r="231" spans="1:7" ht="15.75" customHeight="1">
      <c r="A231" s="29"/>
      <c r="B231" s="29"/>
      <c r="C231" s="30"/>
      <c r="D231" s="30"/>
      <c r="E231" s="30"/>
      <c r="F231" s="30"/>
      <c r="G231" s="1"/>
    </row>
    <row r="232" spans="1:7" ht="15.75" customHeight="1">
      <c r="A232" s="29"/>
      <c r="B232" s="29"/>
      <c r="C232" s="30"/>
      <c r="D232" s="30"/>
      <c r="E232" s="30"/>
      <c r="F232" s="30"/>
      <c r="G232" s="1"/>
    </row>
    <row r="233" spans="1:7" ht="15.75" customHeight="1">
      <c r="A233" s="29"/>
      <c r="B233" s="29"/>
      <c r="C233" s="30"/>
      <c r="D233" s="30"/>
      <c r="E233" s="30"/>
      <c r="F233" s="30"/>
      <c r="G233" s="1"/>
    </row>
    <row r="234" spans="1:7" ht="15.75" customHeight="1">
      <c r="A234" s="29"/>
      <c r="B234" s="29"/>
      <c r="C234" s="30"/>
      <c r="D234" s="30"/>
      <c r="E234" s="30"/>
      <c r="F234" s="30"/>
      <c r="G234" s="1"/>
    </row>
    <row r="235" spans="1:7" ht="15.75" customHeight="1">
      <c r="A235" s="29"/>
      <c r="B235" s="29"/>
      <c r="C235" s="30"/>
      <c r="D235" s="30"/>
      <c r="E235" s="30"/>
      <c r="F235" s="30"/>
      <c r="G235" s="1"/>
    </row>
    <row r="236" spans="1:7" ht="15.75" customHeight="1">
      <c r="A236" s="29"/>
      <c r="B236" s="29"/>
      <c r="C236" s="30"/>
      <c r="D236" s="30"/>
      <c r="E236" s="30"/>
      <c r="F236" s="30"/>
      <c r="G236" s="1"/>
    </row>
    <row r="237" spans="1:7" ht="15.75" customHeight="1">
      <c r="A237" s="29"/>
      <c r="B237" s="29"/>
      <c r="C237" s="30"/>
      <c r="D237" s="30"/>
      <c r="E237" s="30"/>
      <c r="F237" s="30"/>
      <c r="G237" s="1"/>
    </row>
    <row r="238" spans="1:7" ht="15.75" customHeight="1">
      <c r="A238" s="29"/>
      <c r="B238" s="29"/>
      <c r="C238" s="30"/>
      <c r="D238" s="30"/>
      <c r="E238" s="30"/>
      <c r="F238" s="30"/>
      <c r="G238" s="1"/>
    </row>
    <row r="239" spans="1:7" ht="15.75" customHeight="1">
      <c r="A239" s="29"/>
      <c r="B239" s="29"/>
      <c r="C239" s="30"/>
      <c r="D239" s="30"/>
      <c r="E239" s="30"/>
      <c r="F239" s="30"/>
      <c r="G239" s="1"/>
    </row>
    <row r="240" spans="1:7" ht="15.75" customHeight="1">
      <c r="A240" s="29"/>
      <c r="B240" s="29"/>
      <c r="C240" s="30"/>
      <c r="D240" s="30"/>
      <c r="E240" s="30"/>
      <c r="F240" s="30"/>
      <c r="G240" s="1"/>
    </row>
    <row r="241" spans="1:7" ht="15.75" customHeight="1">
      <c r="A241" s="29"/>
      <c r="B241" s="29"/>
      <c r="C241" s="30"/>
      <c r="D241" s="30"/>
      <c r="E241" s="30"/>
      <c r="F241" s="30"/>
      <c r="G241" s="1"/>
    </row>
    <row r="242" spans="1:7" ht="15.75" customHeight="1">
      <c r="A242" s="29"/>
      <c r="B242" s="29"/>
      <c r="C242" s="30"/>
      <c r="D242" s="30"/>
      <c r="E242" s="30"/>
      <c r="F242" s="30"/>
      <c r="G242" s="1"/>
    </row>
    <row r="243" spans="1:7" ht="15.75" customHeight="1">
      <c r="A243" s="29"/>
      <c r="B243" s="29"/>
      <c r="C243" s="30"/>
      <c r="D243" s="30"/>
      <c r="E243" s="30"/>
      <c r="F243" s="30"/>
      <c r="G243" s="1"/>
    </row>
    <row r="244" spans="1:7" ht="15.75" customHeight="1">
      <c r="A244" s="29"/>
      <c r="B244" s="29"/>
      <c r="C244" s="30"/>
      <c r="D244" s="30"/>
      <c r="E244" s="30"/>
      <c r="F244" s="30"/>
      <c r="G244" s="1"/>
    </row>
    <row r="245" spans="1:7" ht="15.75" customHeight="1">
      <c r="A245" s="29"/>
      <c r="B245" s="29"/>
      <c r="C245" s="30"/>
      <c r="D245" s="30"/>
      <c r="E245" s="30"/>
      <c r="F245" s="30"/>
      <c r="G245" s="1"/>
    </row>
    <row r="246" spans="1:7" ht="15.75" customHeight="1">
      <c r="A246" s="29"/>
      <c r="B246" s="29"/>
      <c r="C246" s="30"/>
      <c r="D246" s="30"/>
      <c r="E246" s="30"/>
      <c r="F246" s="30"/>
      <c r="G246" s="1"/>
    </row>
    <row r="247" spans="1:7" ht="15.75" customHeight="1">
      <c r="A247" s="29"/>
      <c r="B247" s="29"/>
      <c r="C247" s="30"/>
      <c r="D247" s="30"/>
      <c r="E247" s="30"/>
      <c r="F247" s="30"/>
      <c r="G247" s="1"/>
    </row>
    <row r="248" spans="1:7" ht="15.75" customHeight="1">
      <c r="A248" s="29"/>
      <c r="B248" s="29"/>
      <c r="C248" s="30"/>
      <c r="D248" s="30"/>
      <c r="E248" s="30"/>
      <c r="F248" s="30"/>
      <c r="G248" s="1"/>
    </row>
    <row r="249" spans="1:7" ht="15.75" customHeight="1">
      <c r="A249" s="29"/>
      <c r="B249" s="29"/>
      <c r="C249" s="30"/>
      <c r="D249" s="30"/>
      <c r="E249" s="30"/>
      <c r="F249" s="30"/>
      <c r="G249" s="1"/>
    </row>
    <row r="250" spans="1:7" ht="15.75" customHeight="1">
      <c r="A250" s="29"/>
      <c r="B250" s="29"/>
      <c r="C250" s="30"/>
      <c r="D250" s="30"/>
      <c r="E250" s="30"/>
      <c r="F250" s="30"/>
      <c r="G250" s="1"/>
    </row>
    <row r="251" spans="1:7" ht="15.75" customHeight="1">
      <c r="A251" s="29"/>
      <c r="B251" s="29"/>
      <c r="C251" s="30"/>
      <c r="D251" s="30"/>
      <c r="E251" s="30"/>
      <c r="F251" s="30"/>
      <c r="G251" s="1"/>
    </row>
    <row r="252" spans="1:7" ht="15.75" customHeight="1">
      <c r="A252" s="29"/>
      <c r="B252" s="29"/>
      <c r="C252" s="30"/>
      <c r="D252" s="30"/>
      <c r="E252" s="30"/>
      <c r="F252" s="30"/>
      <c r="G252" s="1"/>
    </row>
    <row r="253" spans="1:7" ht="15.75" customHeight="1">
      <c r="A253" s="29"/>
      <c r="B253" s="29"/>
      <c r="C253" s="30"/>
      <c r="D253" s="30"/>
      <c r="E253" s="30"/>
      <c r="F253" s="30"/>
      <c r="G253" s="1"/>
    </row>
    <row r="254" spans="1:7" ht="15.75" customHeight="1">
      <c r="A254" s="29"/>
      <c r="B254" s="29"/>
      <c r="C254" s="30"/>
      <c r="D254" s="30"/>
      <c r="E254" s="30"/>
      <c r="F254" s="30"/>
      <c r="G254" s="1"/>
    </row>
    <row r="255" spans="1:7" ht="15.75" customHeight="1">
      <c r="A255" s="29"/>
      <c r="B255" s="29"/>
      <c r="C255" s="30"/>
      <c r="D255" s="30"/>
      <c r="E255" s="30"/>
      <c r="F255" s="30"/>
      <c r="G255" s="1"/>
    </row>
    <row r="256" spans="1:7" ht="15.75" customHeight="1">
      <c r="A256" s="29"/>
      <c r="B256" s="29"/>
      <c r="C256" s="30"/>
      <c r="D256" s="30"/>
      <c r="E256" s="30"/>
      <c r="F256" s="30"/>
      <c r="G256" s="1"/>
    </row>
    <row r="257" spans="1:7" ht="15.75" customHeight="1">
      <c r="A257" s="29"/>
      <c r="B257" s="29"/>
      <c r="C257" s="30"/>
      <c r="D257" s="30"/>
      <c r="E257" s="30"/>
      <c r="F257" s="30"/>
      <c r="G257" s="1"/>
    </row>
    <row r="258" spans="1:7" ht="15.75" customHeight="1">
      <c r="A258" s="29"/>
      <c r="B258" s="29"/>
      <c r="C258" s="30"/>
      <c r="D258" s="30"/>
      <c r="E258" s="30"/>
      <c r="F258" s="30"/>
      <c r="G258" s="1"/>
    </row>
    <row r="259" spans="1:7" ht="15.75" customHeight="1">
      <c r="A259" s="29"/>
      <c r="B259" s="29"/>
      <c r="C259" s="30"/>
      <c r="D259" s="30"/>
      <c r="E259" s="30"/>
      <c r="F259" s="30"/>
      <c r="G259" s="1"/>
    </row>
    <row r="260" spans="1:7" ht="15.75" customHeight="1">
      <c r="A260" s="29"/>
      <c r="B260" s="29"/>
      <c r="C260" s="30"/>
      <c r="D260" s="30"/>
      <c r="E260" s="30"/>
      <c r="F260" s="30"/>
      <c r="G260" s="1"/>
    </row>
    <row r="261" spans="1:7" ht="15.75" customHeight="1">
      <c r="A261" s="29"/>
      <c r="B261" s="29"/>
      <c r="C261" s="30"/>
      <c r="D261" s="30"/>
      <c r="E261" s="30"/>
      <c r="F261" s="30"/>
      <c r="G261" s="1"/>
    </row>
    <row r="262" spans="1:7" ht="15.75" customHeight="1">
      <c r="A262" s="29"/>
      <c r="B262" s="29"/>
      <c r="C262" s="30"/>
      <c r="D262" s="30"/>
      <c r="E262" s="30"/>
      <c r="F262" s="30"/>
      <c r="G262" s="1"/>
    </row>
    <row r="263" spans="1:7" ht="15.75" customHeight="1">
      <c r="A263" s="29"/>
      <c r="B263" s="29"/>
      <c r="C263" s="30"/>
      <c r="D263" s="30"/>
      <c r="E263" s="30"/>
      <c r="F263" s="30"/>
      <c r="G263" s="1"/>
    </row>
    <row r="264" spans="1:7" ht="15.75" customHeight="1">
      <c r="A264" s="29"/>
      <c r="B264" s="29"/>
      <c r="C264" s="30"/>
      <c r="D264" s="30"/>
      <c r="E264" s="30"/>
      <c r="F264" s="30"/>
      <c r="G264" s="1"/>
    </row>
    <row r="265" spans="1:7" ht="15.75" customHeight="1">
      <c r="A265" s="29"/>
      <c r="B265" s="29"/>
      <c r="C265" s="30"/>
      <c r="D265" s="30"/>
      <c r="E265" s="30"/>
      <c r="F265" s="30"/>
      <c r="G265" s="1"/>
    </row>
    <row r="266" spans="1:7" ht="15.75" customHeight="1">
      <c r="A266" s="29"/>
      <c r="B266" s="29"/>
      <c r="C266" s="30"/>
      <c r="D266" s="30"/>
      <c r="E266" s="30"/>
      <c r="F266" s="30"/>
      <c r="G266" s="1"/>
    </row>
    <row r="267" spans="1:7" ht="15.75" customHeight="1">
      <c r="A267" s="29"/>
      <c r="B267" s="29"/>
      <c r="C267" s="30"/>
      <c r="D267" s="30"/>
      <c r="E267" s="30"/>
      <c r="F267" s="30"/>
      <c r="G267" s="1"/>
    </row>
    <row r="268" spans="1:7" ht="15.75" customHeight="1">
      <c r="A268" s="29"/>
      <c r="B268" s="29"/>
      <c r="C268" s="30"/>
      <c r="D268" s="30"/>
      <c r="E268" s="30"/>
      <c r="F268" s="30"/>
      <c r="G268" s="1"/>
    </row>
    <row r="269" spans="1:7" ht="15.75" customHeight="1">
      <c r="A269" s="29"/>
      <c r="B269" s="29"/>
      <c r="C269" s="30"/>
      <c r="D269" s="30"/>
      <c r="E269" s="30"/>
      <c r="F269" s="30"/>
      <c r="G269" s="1"/>
    </row>
    <row r="270" spans="1:7" ht="15.75" customHeight="1">
      <c r="A270" s="29"/>
      <c r="B270" s="29"/>
      <c r="C270" s="30"/>
      <c r="D270" s="30"/>
      <c r="E270" s="30"/>
      <c r="F270" s="30"/>
      <c r="G270" s="1"/>
    </row>
    <row r="271" spans="1:7" ht="15.75" customHeight="1">
      <c r="A271" s="29"/>
      <c r="B271" s="29"/>
      <c r="C271" s="30"/>
      <c r="D271" s="30"/>
      <c r="E271" s="30"/>
      <c r="F271" s="30"/>
      <c r="G271" s="1"/>
    </row>
    <row r="272" spans="1:7" ht="15.75" customHeight="1">
      <c r="A272" s="29"/>
      <c r="B272" s="29"/>
      <c r="C272" s="30"/>
      <c r="D272" s="30"/>
      <c r="E272" s="30"/>
      <c r="F272" s="30"/>
      <c r="G272" s="1"/>
    </row>
    <row r="273" spans="1:7" ht="15.75" customHeight="1">
      <c r="A273" s="29"/>
      <c r="B273" s="29"/>
      <c r="C273" s="30"/>
      <c r="D273" s="30"/>
      <c r="E273" s="30"/>
      <c r="F273" s="30"/>
      <c r="G273" s="1"/>
    </row>
    <row r="274" spans="1:7" ht="15.75" customHeight="1">
      <c r="A274" s="29"/>
      <c r="B274" s="29"/>
      <c r="C274" s="30"/>
      <c r="D274" s="30"/>
      <c r="E274" s="30"/>
      <c r="F274" s="30"/>
      <c r="G274" s="1"/>
    </row>
    <row r="275" spans="1:7" ht="15.75" customHeight="1">
      <c r="A275" s="29"/>
      <c r="B275" s="29"/>
      <c r="C275" s="30"/>
      <c r="D275" s="30"/>
      <c r="E275" s="30"/>
      <c r="F275" s="30"/>
      <c r="G275" s="1"/>
    </row>
    <row r="276" spans="1:7" ht="15.75" customHeight="1">
      <c r="A276" s="29"/>
      <c r="B276" s="29"/>
      <c r="C276" s="30"/>
      <c r="D276" s="30"/>
      <c r="E276" s="30"/>
      <c r="F276" s="30"/>
      <c r="G276" s="1"/>
    </row>
    <row r="277" spans="1:7" ht="15.75" customHeight="1">
      <c r="A277" s="29"/>
      <c r="B277" s="29"/>
      <c r="C277" s="30"/>
      <c r="D277" s="30"/>
      <c r="E277" s="30"/>
      <c r="F277" s="30"/>
      <c r="G277" s="1"/>
    </row>
    <row r="278" spans="1:7" ht="15.75" customHeight="1">
      <c r="A278" s="29"/>
      <c r="B278" s="29"/>
      <c r="C278" s="30"/>
      <c r="D278" s="30"/>
      <c r="E278" s="30"/>
      <c r="F278" s="30"/>
      <c r="G278" s="1"/>
    </row>
    <row r="279" spans="1:7" ht="15.75" customHeight="1">
      <c r="A279" s="29"/>
      <c r="B279" s="29"/>
      <c r="C279" s="30"/>
      <c r="D279" s="30"/>
      <c r="E279" s="30"/>
      <c r="F279" s="30"/>
      <c r="G279" s="1"/>
    </row>
    <row r="280" spans="1:7" ht="15.75" customHeight="1">
      <c r="A280" s="29"/>
      <c r="B280" s="29"/>
      <c r="C280" s="30"/>
      <c r="D280" s="30"/>
      <c r="E280" s="30"/>
      <c r="F280" s="30"/>
      <c r="G280" s="1"/>
    </row>
    <row r="281" spans="1:7" ht="15.75" customHeight="1">
      <c r="A281" s="29"/>
      <c r="B281" s="29"/>
      <c r="C281" s="30"/>
      <c r="D281" s="30"/>
      <c r="E281" s="30"/>
      <c r="F281" s="30"/>
      <c r="G281" s="1"/>
    </row>
    <row r="282" spans="1:7" ht="15.75" customHeight="1">
      <c r="A282" s="29"/>
      <c r="B282" s="29"/>
      <c r="C282" s="30"/>
      <c r="D282" s="30"/>
      <c r="E282" s="30"/>
      <c r="F282" s="30"/>
      <c r="G282" s="1"/>
    </row>
    <row r="283" spans="1:7" ht="15.75" customHeight="1">
      <c r="A283" s="29"/>
      <c r="B283" s="29"/>
      <c r="C283" s="30"/>
      <c r="D283" s="30"/>
      <c r="E283" s="30"/>
      <c r="F283" s="30"/>
      <c r="G283" s="1"/>
    </row>
    <row r="284" spans="1:7" ht="15.75" customHeight="1">
      <c r="A284" s="29"/>
      <c r="B284" s="29"/>
      <c r="C284" s="30"/>
      <c r="D284" s="30"/>
      <c r="E284" s="30"/>
      <c r="F284" s="30"/>
      <c r="G284" s="1"/>
    </row>
    <row r="285" spans="1:7" ht="15.75" customHeight="1">
      <c r="A285" s="29"/>
      <c r="B285" s="29"/>
      <c r="C285" s="30"/>
      <c r="D285" s="30"/>
      <c r="E285" s="30"/>
      <c r="F285" s="30"/>
      <c r="G285" s="1"/>
    </row>
    <row r="286" spans="1:7" ht="15.75" customHeight="1">
      <c r="A286" s="29"/>
      <c r="B286" s="29"/>
      <c r="C286" s="30"/>
      <c r="D286" s="30"/>
      <c r="E286" s="30"/>
      <c r="F286" s="30"/>
      <c r="G286" s="1"/>
    </row>
    <row r="287" spans="1:7" ht="15.75" customHeight="1">
      <c r="A287" s="29"/>
      <c r="B287" s="29"/>
      <c r="C287" s="30"/>
      <c r="D287" s="30"/>
      <c r="E287" s="30"/>
      <c r="F287" s="30"/>
      <c r="G287" s="1"/>
    </row>
    <row r="288" spans="1:7" ht="15.75" customHeight="1">
      <c r="A288" s="29"/>
      <c r="B288" s="29"/>
      <c r="C288" s="30"/>
      <c r="D288" s="30"/>
      <c r="E288" s="30"/>
      <c r="F288" s="30"/>
      <c r="G288" s="1"/>
    </row>
    <row r="289" spans="1:7" ht="15.75" customHeight="1">
      <c r="A289" s="29"/>
      <c r="B289" s="29"/>
      <c r="C289" s="30"/>
      <c r="D289" s="30"/>
      <c r="E289" s="30"/>
      <c r="F289" s="30"/>
      <c r="G289" s="1"/>
    </row>
    <row r="290" spans="1:7" ht="15.75" customHeight="1">
      <c r="A290" s="29"/>
      <c r="B290" s="29"/>
      <c r="C290" s="30"/>
      <c r="D290" s="30"/>
      <c r="E290" s="30"/>
      <c r="F290" s="30"/>
      <c r="G290" s="1"/>
    </row>
    <row r="291" spans="1:7" ht="15.75" customHeight="1">
      <c r="A291" s="29"/>
      <c r="B291" s="29"/>
      <c r="C291" s="30"/>
      <c r="D291" s="30"/>
      <c r="E291" s="30"/>
      <c r="F291" s="30"/>
      <c r="G291" s="1"/>
    </row>
    <row r="292" spans="1:7" ht="15.75" customHeight="1">
      <c r="A292" s="29"/>
      <c r="B292" s="29"/>
      <c r="C292" s="30"/>
      <c r="D292" s="30"/>
      <c r="E292" s="30"/>
      <c r="F292" s="30"/>
      <c r="G292" s="1"/>
    </row>
    <row r="293" spans="1:7" ht="15.75" customHeight="1">
      <c r="A293" s="29"/>
      <c r="B293" s="29"/>
      <c r="C293" s="30"/>
      <c r="D293" s="30"/>
      <c r="E293" s="30"/>
      <c r="F293" s="30"/>
      <c r="G293" s="1"/>
    </row>
    <row r="294" spans="1:7" ht="15.75" customHeight="1">
      <c r="A294" s="29"/>
      <c r="B294" s="29"/>
      <c r="C294" s="30"/>
      <c r="D294" s="30"/>
      <c r="E294" s="30"/>
      <c r="F294" s="30"/>
      <c r="G294" s="1"/>
    </row>
    <row r="295" spans="1:7" ht="15.75" customHeight="1">
      <c r="A295" s="29"/>
      <c r="B295" s="29"/>
      <c r="C295" s="30"/>
      <c r="D295" s="30"/>
      <c r="E295" s="30"/>
      <c r="F295" s="30"/>
      <c r="G295" s="1"/>
    </row>
    <row r="296" spans="1:7" ht="15.75" customHeight="1">
      <c r="A296" s="29"/>
      <c r="B296" s="29"/>
      <c r="C296" s="30"/>
      <c r="D296" s="30"/>
      <c r="E296" s="30"/>
      <c r="F296" s="30"/>
      <c r="G296" s="1"/>
    </row>
    <row r="297" spans="1:7" ht="15.75" customHeight="1">
      <c r="A297" s="29"/>
      <c r="B297" s="29"/>
      <c r="C297" s="30"/>
      <c r="D297" s="30"/>
      <c r="E297" s="30"/>
      <c r="F297" s="30"/>
      <c r="G297" s="1"/>
    </row>
    <row r="298" spans="1:7" ht="15.75" customHeight="1">
      <c r="A298" s="29"/>
      <c r="B298" s="29"/>
      <c r="C298" s="30"/>
      <c r="D298" s="30"/>
      <c r="E298" s="30"/>
      <c r="F298" s="30"/>
      <c r="G298" s="1"/>
    </row>
    <row r="299" spans="1:7" ht="15.75" customHeight="1">
      <c r="A299" s="29"/>
      <c r="B299" s="29"/>
      <c r="C299" s="30"/>
      <c r="D299" s="30"/>
      <c r="E299" s="30"/>
      <c r="F299" s="30"/>
      <c r="G299" s="1"/>
    </row>
    <row r="300" spans="1:7" ht="15.75" customHeight="1">
      <c r="A300" s="29"/>
      <c r="B300" s="29"/>
      <c r="C300" s="30"/>
      <c r="D300" s="30"/>
      <c r="E300" s="30"/>
      <c r="F300" s="30"/>
      <c r="G300" s="1"/>
    </row>
    <row r="301" spans="1:7" ht="15.75" customHeight="1">
      <c r="A301" s="29"/>
      <c r="B301" s="29"/>
      <c r="C301" s="30"/>
      <c r="D301" s="30"/>
      <c r="E301" s="30"/>
      <c r="F301" s="30"/>
      <c r="G301" s="1"/>
    </row>
    <row r="302" spans="1:7" ht="15.75" customHeight="1">
      <c r="A302" s="29"/>
      <c r="B302" s="29"/>
      <c r="C302" s="30"/>
      <c r="D302" s="30"/>
      <c r="E302" s="30"/>
      <c r="F302" s="30"/>
      <c r="G302" s="1"/>
    </row>
    <row r="303" spans="1:7" ht="15.75" customHeight="1">
      <c r="A303" s="29"/>
      <c r="B303" s="29"/>
      <c r="C303" s="30"/>
      <c r="D303" s="30"/>
      <c r="E303" s="30"/>
      <c r="F303" s="30"/>
      <c r="G303" s="1"/>
    </row>
    <row r="304" spans="1:7" ht="15.75" customHeight="1">
      <c r="A304" s="29"/>
      <c r="B304" s="29"/>
      <c r="C304" s="30"/>
      <c r="D304" s="30"/>
      <c r="E304" s="30"/>
      <c r="F304" s="30"/>
      <c r="G304" s="1"/>
    </row>
    <row r="305" spans="1:7" ht="15.75" customHeight="1">
      <c r="A305" s="29"/>
      <c r="B305" s="29"/>
      <c r="C305" s="30"/>
      <c r="D305" s="30"/>
      <c r="E305" s="30"/>
      <c r="F305" s="30"/>
      <c r="G305" s="1"/>
    </row>
    <row r="306" spans="1:7" ht="15.75" customHeight="1">
      <c r="A306" s="29"/>
      <c r="B306" s="29"/>
      <c r="C306" s="30"/>
      <c r="D306" s="30"/>
      <c r="E306" s="30"/>
      <c r="F306" s="30"/>
      <c r="G306" s="1"/>
    </row>
    <row r="307" spans="1:7" ht="15.75" customHeight="1">
      <c r="A307" s="29"/>
      <c r="B307" s="29"/>
      <c r="C307" s="30"/>
      <c r="D307" s="30"/>
      <c r="E307" s="30"/>
      <c r="F307" s="30"/>
      <c r="G307" s="1"/>
    </row>
    <row r="308" spans="1:7" ht="15.75" customHeight="1">
      <c r="A308" s="29"/>
      <c r="B308" s="29"/>
      <c r="C308" s="30"/>
      <c r="D308" s="30"/>
      <c r="E308" s="30"/>
      <c r="F308" s="30"/>
      <c r="G308" s="1"/>
    </row>
    <row r="309" spans="1:7" ht="15.75" customHeight="1">
      <c r="A309" s="29"/>
      <c r="B309" s="29"/>
      <c r="C309" s="30"/>
      <c r="D309" s="30"/>
      <c r="E309" s="30"/>
      <c r="F309" s="30"/>
      <c r="G309" s="1"/>
    </row>
    <row r="310" spans="1:7" ht="15.75" customHeight="1">
      <c r="A310" s="29"/>
      <c r="B310" s="29"/>
      <c r="C310" s="30"/>
      <c r="D310" s="30"/>
      <c r="E310" s="30"/>
      <c r="F310" s="30"/>
      <c r="G310" s="1"/>
    </row>
    <row r="311" spans="1:7" ht="15.75" customHeight="1">
      <c r="A311" s="29"/>
      <c r="B311" s="29"/>
      <c r="C311" s="30"/>
      <c r="D311" s="30"/>
      <c r="E311" s="30"/>
      <c r="F311" s="30"/>
      <c r="G311" s="1"/>
    </row>
    <row r="312" spans="1:7" ht="15.75" customHeight="1">
      <c r="A312" s="29"/>
      <c r="B312" s="29"/>
      <c r="C312" s="30"/>
      <c r="D312" s="30"/>
      <c r="E312" s="30"/>
      <c r="F312" s="30"/>
      <c r="G312" s="1"/>
    </row>
    <row r="313" spans="1:7" ht="15.75" customHeight="1">
      <c r="A313" s="29"/>
      <c r="B313" s="29"/>
      <c r="C313" s="30"/>
      <c r="D313" s="30"/>
      <c r="E313" s="30"/>
      <c r="F313" s="30"/>
      <c r="G313" s="1"/>
    </row>
    <row r="314" spans="1:7" ht="15.75" customHeight="1">
      <c r="A314" s="29"/>
      <c r="B314" s="29"/>
      <c r="C314" s="30"/>
      <c r="D314" s="30"/>
      <c r="E314" s="30"/>
      <c r="F314" s="30"/>
      <c r="G314" s="1"/>
    </row>
    <row r="315" spans="1:7" ht="15.75" customHeight="1">
      <c r="A315" s="29"/>
      <c r="B315" s="29"/>
      <c r="C315" s="30"/>
      <c r="D315" s="30"/>
      <c r="E315" s="30"/>
      <c r="F315" s="30"/>
      <c r="G315" s="1"/>
    </row>
    <row r="316" spans="1:7" ht="15.75" customHeight="1">
      <c r="A316" s="29"/>
      <c r="B316" s="29"/>
      <c r="C316" s="30"/>
      <c r="D316" s="30"/>
      <c r="E316" s="30"/>
      <c r="F316" s="30"/>
      <c r="G316" s="1"/>
    </row>
    <row r="317" spans="1:7" ht="15.75" customHeight="1">
      <c r="A317" s="29"/>
      <c r="B317" s="29"/>
      <c r="C317" s="30"/>
      <c r="D317" s="30"/>
      <c r="E317" s="30"/>
      <c r="F317" s="30"/>
      <c r="G317" s="1"/>
    </row>
    <row r="318" spans="1:7" ht="15.75" customHeight="1">
      <c r="A318" s="29"/>
      <c r="B318" s="29"/>
      <c r="C318" s="30"/>
      <c r="D318" s="30"/>
      <c r="E318" s="30"/>
      <c r="F318" s="30"/>
      <c r="G318" s="1"/>
    </row>
    <row r="319" spans="1:7" ht="15.75" customHeight="1">
      <c r="A319" s="29"/>
      <c r="B319" s="29"/>
      <c r="C319" s="30"/>
      <c r="D319" s="30"/>
      <c r="E319" s="30"/>
      <c r="F319" s="30"/>
      <c r="G319" s="1"/>
    </row>
    <row r="320" spans="1:7" ht="15.75" customHeight="1">
      <c r="A320" s="29"/>
      <c r="B320" s="29"/>
      <c r="C320" s="30"/>
      <c r="D320" s="30"/>
      <c r="E320" s="30"/>
      <c r="F320" s="30"/>
      <c r="G320" s="1"/>
    </row>
    <row r="321" spans="1:7" ht="15.75" customHeight="1">
      <c r="A321" s="29"/>
      <c r="B321" s="29"/>
      <c r="C321" s="30"/>
      <c r="D321" s="30"/>
      <c r="E321" s="30"/>
      <c r="F321" s="30"/>
      <c r="G321" s="1"/>
    </row>
    <row r="322" spans="1:7" ht="15.75" customHeight="1">
      <c r="A322" s="29"/>
      <c r="B322" s="29"/>
      <c r="C322" s="30"/>
      <c r="D322" s="30"/>
      <c r="E322" s="30"/>
      <c r="F322" s="30"/>
      <c r="G322" s="1"/>
    </row>
    <row r="323" spans="1:7" ht="15.75" customHeight="1">
      <c r="A323" s="29"/>
      <c r="B323" s="29"/>
      <c r="C323" s="30"/>
      <c r="D323" s="30"/>
      <c r="E323" s="30"/>
      <c r="F323" s="30"/>
      <c r="G323" s="1"/>
    </row>
    <row r="324" spans="1:7" ht="15.75" customHeight="1">
      <c r="A324" s="29"/>
      <c r="B324" s="29"/>
      <c r="C324" s="30"/>
      <c r="D324" s="30"/>
      <c r="E324" s="30"/>
      <c r="F324" s="30"/>
      <c r="G324" s="1"/>
    </row>
    <row r="325" spans="1:7" ht="15.75" customHeight="1">
      <c r="A325" s="29"/>
      <c r="B325" s="29"/>
      <c r="C325" s="30"/>
      <c r="D325" s="30"/>
      <c r="E325" s="30"/>
      <c r="F325" s="30"/>
      <c r="G325" s="1"/>
    </row>
    <row r="326" spans="1:7" ht="15.75" customHeight="1">
      <c r="A326" s="29"/>
      <c r="B326" s="29"/>
      <c r="C326" s="30"/>
      <c r="D326" s="30"/>
      <c r="E326" s="30"/>
      <c r="F326" s="30"/>
      <c r="G326" s="1"/>
    </row>
    <row r="327" spans="1:7" ht="15.75" customHeight="1">
      <c r="A327" s="29"/>
      <c r="B327" s="29"/>
      <c r="C327" s="30"/>
      <c r="D327" s="30"/>
      <c r="E327" s="30"/>
      <c r="F327" s="30"/>
      <c r="G327" s="1"/>
    </row>
    <row r="328" spans="1:7" ht="15.75" customHeight="1">
      <c r="A328" s="29"/>
      <c r="B328" s="29"/>
      <c r="C328" s="30"/>
      <c r="D328" s="30"/>
      <c r="E328" s="30"/>
      <c r="F328" s="30"/>
      <c r="G328" s="1"/>
    </row>
    <row r="329" spans="1:7" ht="15.75" customHeight="1">
      <c r="A329" s="29"/>
      <c r="B329" s="29"/>
      <c r="C329" s="30"/>
      <c r="D329" s="30"/>
      <c r="E329" s="30"/>
      <c r="F329" s="30"/>
      <c r="G329" s="1"/>
    </row>
    <row r="330" spans="1:7" ht="15.75" customHeight="1">
      <c r="A330" s="29"/>
      <c r="B330" s="29"/>
      <c r="C330" s="30"/>
      <c r="D330" s="30"/>
      <c r="E330" s="30"/>
      <c r="F330" s="30"/>
      <c r="G330" s="1"/>
    </row>
    <row r="331" spans="1:7" ht="15.75" customHeight="1">
      <c r="A331" s="29"/>
      <c r="B331" s="29"/>
      <c r="C331" s="30"/>
      <c r="D331" s="30"/>
      <c r="E331" s="30"/>
      <c r="F331" s="30"/>
      <c r="G331" s="1"/>
    </row>
    <row r="332" spans="1:7" ht="15.75" customHeight="1">
      <c r="A332" s="29"/>
      <c r="B332" s="29"/>
      <c r="C332" s="30"/>
      <c r="D332" s="30"/>
      <c r="E332" s="30"/>
      <c r="F332" s="30"/>
      <c r="G332" s="1"/>
    </row>
    <row r="333" spans="1:7" ht="15.75" customHeight="1">
      <c r="A333" s="29"/>
      <c r="B333" s="29"/>
      <c r="C333" s="30"/>
      <c r="D333" s="30"/>
      <c r="E333" s="30"/>
      <c r="F333" s="30"/>
      <c r="G333" s="1"/>
    </row>
    <row r="334" spans="1:7" ht="15.75" customHeight="1">
      <c r="A334" s="29"/>
      <c r="B334" s="29"/>
      <c r="C334" s="30"/>
      <c r="D334" s="30"/>
      <c r="E334" s="30"/>
      <c r="F334" s="30"/>
      <c r="G334" s="1"/>
    </row>
    <row r="335" spans="1:7" ht="15.75" customHeight="1">
      <c r="A335" s="29"/>
      <c r="B335" s="29"/>
      <c r="C335" s="30"/>
      <c r="D335" s="30"/>
      <c r="E335" s="30"/>
      <c r="F335" s="30"/>
      <c r="G335" s="1"/>
    </row>
    <row r="336" spans="1:7" ht="15.75" customHeight="1">
      <c r="A336" s="29"/>
      <c r="B336" s="29"/>
      <c r="C336" s="30"/>
      <c r="D336" s="30"/>
      <c r="E336" s="30"/>
      <c r="F336" s="30"/>
      <c r="G336" s="1"/>
    </row>
    <row r="337" spans="1:7" ht="15.75" customHeight="1">
      <c r="A337" s="29"/>
      <c r="B337" s="29"/>
      <c r="C337" s="30"/>
      <c r="D337" s="30"/>
      <c r="E337" s="30"/>
      <c r="F337" s="30"/>
      <c r="G337" s="1"/>
    </row>
    <row r="338" spans="1:7" ht="15.75" customHeight="1">
      <c r="A338" s="29"/>
      <c r="B338" s="29"/>
      <c r="C338" s="30"/>
      <c r="D338" s="30"/>
      <c r="E338" s="30"/>
      <c r="F338" s="30"/>
      <c r="G338" s="1"/>
    </row>
    <row r="339" spans="1:7" ht="15.75" customHeight="1">
      <c r="A339" s="29"/>
      <c r="B339" s="29"/>
      <c r="C339" s="30"/>
      <c r="D339" s="30"/>
      <c r="E339" s="30"/>
      <c r="F339" s="30"/>
      <c r="G339" s="1"/>
    </row>
    <row r="340" spans="1:7" ht="15.75" customHeight="1">
      <c r="A340" s="29"/>
      <c r="B340" s="29"/>
      <c r="C340" s="30"/>
      <c r="D340" s="30"/>
      <c r="E340" s="30"/>
      <c r="F340" s="30"/>
      <c r="G340" s="1"/>
    </row>
    <row r="341" spans="1:7" ht="15.75" customHeight="1">
      <c r="A341" s="29"/>
      <c r="B341" s="29"/>
      <c r="C341" s="30"/>
      <c r="D341" s="30"/>
      <c r="E341" s="30"/>
      <c r="F341" s="30"/>
      <c r="G341" s="1"/>
    </row>
    <row r="342" spans="1:7" ht="15.75" customHeight="1">
      <c r="A342" s="29"/>
      <c r="B342" s="29"/>
      <c r="C342" s="30"/>
      <c r="D342" s="30"/>
      <c r="E342" s="30"/>
      <c r="F342" s="30"/>
      <c r="G342" s="1"/>
    </row>
    <row r="343" spans="1:7" ht="15.75" customHeight="1">
      <c r="A343" s="29"/>
      <c r="B343" s="29"/>
      <c r="C343" s="30"/>
      <c r="D343" s="30"/>
      <c r="E343" s="30"/>
      <c r="F343" s="30"/>
      <c r="G343" s="1"/>
    </row>
    <row r="344" spans="1:7" ht="15.75" customHeight="1">
      <c r="A344" s="29"/>
      <c r="B344" s="29"/>
      <c r="C344" s="30"/>
      <c r="D344" s="30"/>
      <c r="E344" s="30"/>
      <c r="F344" s="30"/>
      <c r="G344" s="1"/>
    </row>
    <row r="345" spans="1:7" ht="15.75" customHeight="1">
      <c r="A345" s="29"/>
      <c r="B345" s="29"/>
      <c r="C345" s="30"/>
      <c r="D345" s="30"/>
      <c r="E345" s="30"/>
      <c r="F345" s="30"/>
      <c r="G345" s="1"/>
    </row>
    <row r="346" spans="1:7" ht="15.75" customHeight="1">
      <c r="A346" s="29"/>
      <c r="B346" s="29"/>
      <c r="C346" s="30"/>
      <c r="D346" s="30"/>
      <c r="E346" s="30"/>
      <c r="F346" s="30"/>
      <c r="G346" s="1"/>
    </row>
    <row r="347" spans="1:7" ht="15.75" customHeight="1">
      <c r="A347" s="29"/>
      <c r="B347" s="29"/>
      <c r="C347" s="30"/>
      <c r="D347" s="30"/>
      <c r="E347" s="30"/>
      <c r="F347" s="30"/>
      <c r="G347" s="1"/>
    </row>
    <row r="348" spans="1:7" ht="15.75" customHeight="1">
      <c r="A348" s="29"/>
      <c r="B348" s="29"/>
      <c r="C348" s="30"/>
      <c r="D348" s="30"/>
      <c r="E348" s="30"/>
      <c r="F348" s="30"/>
      <c r="G348" s="1"/>
    </row>
    <row r="349" spans="1:7" ht="15.75" customHeight="1">
      <c r="A349" s="29"/>
      <c r="B349" s="29"/>
      <c r="C349" s="30"/>
      <c r="D349" s="30"/>
      <c r="E349" s="30"/>
      <c r="F349" s="30"/>
      <c r="G349" s="1"/>
    </row>
    <row r="350" spans="1:7" ht="15.75" customHeight="1">
      <c r="A350" s="29"/>
      <c r="B350" s="29"/>
      <c r="C350" s="30"/>
      <c r="D350" s="30"/>
      <c r="E350" s="30"/>
      <c r="F350" s="30"/>
      <c r="G350" s="1"/>
    </row>
    <row r="351" spans="1:7" ht="15.75" customHeight="1">
      <c r="A351" s="29"/>
      <c r="B351" s="29"/>
      <c r="C351" s="30"/>
      <c r="D351" s="30"/>
      <c r="E351" s="30"/>
      <c r="F351" s="30"/>
      <c r="G351" s="1"/>
    </row>
    <row r="352" spans="1:7" ht="15.75" customHeight="1">
      <c r="A352" s="29"/>
      <c r="B352" s="29"/>
      <c r="C352" s="30"/>
      <c r="D352" s="30"/>
      <c r="E352" s="30"/>
      <c r="F352" s="30"/>
      <c r="G352" s="1"/>
    </row>
    <row r="353" spans="1:7" ht="15.75" customHeight="1">
      <c r="A353" s="29"/>
      <c r="B353" s="29"/>
      <c r="C353" s="30"/>
      <c r="D353" s="30"/>
      <c r="E353" s="30"/>
      <c r="F353" s="30"/>
      <c r="G353" s="1"/>
    </row>
    <row r="354" spans="1:7" ht="15.75" customHeight="1">
      <c r="A354" s="29"/>
      <c r="B354" s="29"/>
      <c r="C354" s="30"/>
      <c r="D354" s="30"/>
      <c r="E354" s="30"/>
      <c r="F354" s="30"/>
      <c r="G354" s="1"/>
    </row>
    <row r="355" spans="1:7" ht="15.75" customHeight="1">
      <c r="A355" s="29"/>
      <c r="B355" s="29"/>
      <c r="C355" s="30"/>
      <c r="D355" s="30"/>
      <c r="E355" s="30"/>
      <c r="F355" s="30"/>
      <c r="G355" s="1"/>
    </row>
    <row r="356" spans="1:7" ht="15.75" customHeight="1">
      <c r="A356" s="29"/>
      <c r="B356" s="29"/>
      <c r="C356" s="30"/>
      <c r="D356" s="30"/>
      <c r="E356" s="30"/>
      <c r="F356" s="30"/>
      <c r="G356" s="1"/>
    </row>
    <row r="357" spans="1:7" ht="15.75" customHeight="1">
      <c r="A357" s="29"/>
      <c r="B357" s="29"/>
      <c r="C357" s="30"/>
      <c r="D357" s="30"/>
      <c r="E357" s="30"/>
      <c r="F357" s="30"/>
      <c r="G357" s="1"/>
    </row>
    <row r="358" spans="1:7" ht="15.75" customHeight="1">
      <c r="A358" s="29"/>
      <c r="B358" s="29"/>
      <c r="C358" s="30"/>
      <c r="D358" s="30"/>
      <c r="E358" s="30"/>
      <c r="F358" s="30"/>
      <c r="G358" s="1"/>
    </row>
    <row r="359" spans="1:7" ht="15.75" customHeight="1">
      <c r="A359" s="29"/>
      <c r="B359" s="29"/>
      <c r="C359" s="30"/>
      <c r="D359" s="30"/>
      <c r="E359" s="30"/>
      <c r="F359" s="30"/>
      <c r="G359" s="1"/>
    </row>
    <row r="360" spans="1:7" ht="15.75" customHeight="1">
      <c r="A360" s="29"/>
      <c r="B360" s="29"/>
      <c r="C360" s="30"/>
      <c r="D360" s="30"/>
      <c r="E360" s="30"/>
      <c r="F360" s="30"/>
      <c r="G360" s="1"/>
    </row>
    <row r="361" spans="1:7" ht="15.75" customHeight="1">
      <c r="A361" s="29"/>
      <c r="B361" s="29"/>
      <c r="C361" s="30"/>
      <c r="D361" s="30"/>
      <c r="E361" s="30"/>
      <c r="F361" s="30"/>
      <c r="G361" s="1"/>
    </row>
    <row r="362" spans="1:7" ht="15.75" customHeight="1">
      <c r="A362" s="29"/>
      <c r="B362" s="29"/>
      <c r="C362" s="30"/>
      <c r="D362" s="30"/>
      <c r="E362" s="30"/>
      <c r="F362" s="30"/>
      <c r="G362" s="1"/>
    </row>
    <row r="363" spans="1:7" ht="15.75" customHeight="1">
      <c r="A363" s="29"/>
      <c r="B363" s="29"/>
      <c r="C363" s="30"/>
      <c r="D363" s="30"/>
      <c r="E363" s="30"/>
      <c r="F363" s="30"/>
      <c r="G363" s="1"/>
    </row>
    <row r="364" spans="1:7" ht="15.75" customHeight="1">
      <c r="A364" s="29"/>
      <c r="B364" s="29"/>
      <c r="C364" s="30"/>
      <c r="D364" s="30"/>
      <c r="E364" s="30"/>
      <c r="F364" s="30"/>
      <c r="G364" s="1"/>
    </row>
    <row r="365" spans="1:7" ht="15.75" customHeight="1">
      <c r="A365" s="29"/>
      <c r="B365" s="29"/>
      <c r="C365" s="30"/>
      <c r="D365" s="30"/>
      <c r="E365" s="30"/>
      <c r="F365" s="30"/>
      <c r="G365" s="1"/>
    </row>
    <row r="366" spans="1:7" ht="15.75" customHeight="1">
      <c r="A366" s="29"/>
      <c r="B366" s="29"/>
      <c r="C366" s="30"/>
      <c r="D366" s="30"/>
      <c r="E366" s="30"/>
      <c r="F366" s="30"/>
      <c r="G366" s="1"/>
    </row>
    <row r="367" spans="1:7" ht="15.75" customHeight="1">
      <c r="A367" s="29"/>
      <c r="B367" s="29"/>
      <c r="C367" s="30"/>
      <c r="D367" s="30"/>
      <c r="E367" s="30"/>
      <c r="F367" s="30"/>
      <c r="G367" s="1"/>
    </row>
    <row r="368" spans="1:7" ht="15.75" customHeight="1">
      <c r="A368" s="29"/>
      <c r="B368" s="29"/>
      <c r="C368" s="30"/>
      <c r="D368" s="30"/>
      <c r="E368" s="30"/>
      <c r="F368" s="30"/>
      <c r="G368" s="1"/>
    </row>
    <row r="369" spans="1:7" ht="15.75" customHeight="1">
      <c r="A369" s="29"/>
      <c r="B369" s="29"/>
      <c r="C369" s="30"/>
      <c r="D369" s="30"/>
      <c r="E369" s="30"/>
      <c r="F369" s="30"/>
      <c r="G369" s="1"/>
    </row>
    <row r="370" spans="1:7" ht="15.75" customHeight="1">
      <c r="A370" s="29"/>
      <c r="B370" s="29"/>
      <c r="C370" s="30"/>
      <c r="D370" s="30"/>
      <c r="E370" s="30"/>
      <c r="F370" s="30"/>
      <c r="G370" s="1"/>
    </row>
    <row r="371" spans="1:7" ht="15.75" customHeight="1">
      <c r="A371" s="29"/>
      <c r="B371" s="29"/>
      <c r="C371" s="30"/>
      <c r="D371" s="30"/>
      <c r="E371" s="30"/>
      <c r="F371" s="30"/>
      <c r="G371" s="1"/>
    </row>
    <row r="372" spans="1:7" ht="15.75" customHeight="1">
      <c r="A372" s="29"/>
      <c r="B372" s="29"/>
      <c r="C372" s="30"/>
      <c r="D372" s="30"/>
      <c r="E372" s="30"/>
      <c r="F372" s="30"/>
      <c r="G372" s="1"/>
    </row>
    <row r="373" spans="1:7" ht="15.75" customHeight="1">
      <c r="A373" s="29"/>
      <c r="B373" s="29"/>
      <c r="C373" s="30"/>
      <c r="D373" s="30"/>
      <c r="E373" s="30"/>
      <c r="F373" s="30"/>
      <c r="G373" s="1"/>
    </row>
    <row r="374" spans="1:7" ht="15.75" customHeight="1">
      <c r="A374" s="29"/>
      <c r="B374" s="29"/>
      <c r="C374" s="30"/>
      <c r="D374" s="30"/>
      <c r="E374" s="30"/>
      <c r="F374" s="30"/>
      <c r="G374" s="1"/>
    </row>
    <row r="375" spans="1:7" ht="15.75" customHeight="1">
      <c r="A375" s="29"/>
      <c r="B375" s="29"/>
      <c r="C375" s="30"/>
      <c r="D375" s="30"/>
      <c r="E375" s="30"/>
      <c r="F375" s="30"/>
      <c r="G375" s="1"/>
    </row>
    <row r="376" spans="1:7" ht="15.75" customHeight="1">
      <c r="A376" s="29"/>
      <c r="B376" s="29"/>
      <c r="C376" s="30"/>
      <c r="D376" s="30"/>
      <c r="E376" s="30"/>
      <c r="F376" s="30"/>
      <c r="G376" s="1"/>
    </row>
    <row r="377" spans="1:7" ht="15.75" customHeight="1">
      <c r="A377" s="29"/>
      <c r="B377" s="29"/>
      <c r="C377" s="30"/>
      <c r="D377" s="30"/>
      <c r="E377" s="30"/>
      <c r="F377" s="30"/>
      <c r="G377" s="1"/>
    </row>
    <row r="378" spans="1:7" ht="15.75" customHeight="1">
      <c r="A378" s="29"/>
      <c r="B378" s="29"/>
      <c r="C378" s="30"/>
      <c r="D378" s="30"/>
      <c r="E378" s="30"/>
      <c r="F378" s="30"/>
      <c r="G378" s="1"/>
    </row>
    <row r="379" spans="1:7" ht="15.75" customHeight="1">
      <c r="A379" s="29"/>
      <c r="B379" s="29"/>
      <c r="C379" s="30"/>
      <c r="D379" s="30"/>
      <c r="E379" s="30"/>
      <c r="F379" s="30"/>
      <c r="G379" s="1"/>
    </row>
    <row r="380" spans="1:7" ht="15.75" customHeight="1">
      <c r="A380" s="29"/>
      <c r="B380" s="29"/>
      <c r="C380" s="30"/>
      <c r="D380" s="30"/>
      <c r="E380" s="30"/>
      <c r="F380" s="30"/>
      <c r="G380" s="1"/>
    </row>
    <row r="381" spans="1:7" ht="15.75" customHeight="1">
      <c r="A381" s="29"/>
      <c r="B381" s="29"/>
      <c r="C381" s="30"/>
      <c r="D381" s="30"/>
      <c r="E381" s="30"/>
      <c r="F381" s="30"/>
      <c r="G381" s="1"/>
    </row>
    <row r="382" spans="1:7" ht="15.75" customHeight="1">
      <c r="A382" s="29"/>
      <c r="B382" s="29"/>
      <c r="C382" s="30"/>
      <c r="D382" s="30"/>
      <c r="E382" s="30"/>
      <c r="F382" s="30"/>
      <c r="G382" s="1"/>
    </row>
    <row r="383" spans="1:7" ht="15.75" customHeight="1">
      <c r="A383" s="29"/>
      <c r="B383" s="29"/>
      <c r="C383" s="30"/>
      <c r="D383" s="30"/>
      <c r="E383" s="30"/>
      <c r="F383" s="30"/>
      <c r="G383" s="1"/>
    </row>
    <row r="384" spans="1:7" ht="15.75" customHeight="1">
      <c r="A384" s="29"/>
      <c r="B384" s="29"/>
      <c r="C384" s="30"/>
      <c r="D384" s="30"/>
      <c r="E384" s="30"/>
      <c r="F384" s="30"/>
      <c r="G384" s="1"/>
    </row>
    <row r="385" spans="1:7" ht="15.75" customHeight="1">
      <c r="A385" s="29"/>
      <c r="B385" s="29"/>
      <c r="C385" s="30"/>
      <c r="D385" s="30"/>
      <c r="E385" s="30"/>
      <c r="F385" s="30"/>
      <c r="G385" s="1"/>
    </row>
    <row r="386" spans="1:7" ht="15.75" customHeight="1">
      <c r="A386" s="29"/>
      <c r="B386" s="29"/>
      <c r="C386" s="30"/>
      <c r="D386" s="30"/>
      <c r="E386" s="30"/>
      <c r="F386" s="30"/>
      <c r="G386" s="1"/>
    </row>
    <row r="387" spans="1:7" ht="15.75" customHeight="1">
      <c r="A387" s="29"/>
      <c r="B387" s="29"/>
      <c r="C387" s="30"/>
      <c r="D387" s="30"/>
      <c r="E387" s="30"/>
      <c r="F387" s="30"/>
      <c r="G387" s="1"/>
    </row>
    <row r="388" spans="1:7" ht="15.75" customHeight="1">
      <c r="A388" s="29"/>
      <c r="B388" s="29"/>
      <c r="C388" s="30"/>
      <c r="D388" s="30"/>
      <c r="E388" s="30"/>
      <c r="F388" s="30"/>
      <c r="G388" s="1"/>
    </row>
    <row r="389" spans="1:7" ht="15.75" customHeight="1">
      <c r="A389" s="29"/>
      <c r="B389" s="29"/>
      <c r="C389" s="30"/>
      <c r="D389" s="30"/>
      <c r="E389" s="30"/>
      <c r="F389" s="30"/>
      <c r="G389" s="1"/>
    </row>
    <row r="390" spans="1:7" ht="15.75" customHeight="1">
      <c r="A390" s="29"/>
      <c r="B390" s="29"/>
      <c r="C390" s="30"/>
      <c r="D390" s="30"/>
      <c r="E390" s="30"/>
      <c r="F390" s="30"/>
      <c r="G390" s="1"/>
    </row>
    <row r="391" spans="1:7" ht="15.75" customHeight="1">
      <c r="A391" s="29"/>
      <c r="B391" s="29"/>
      <c r="C391" s="30"/>
      <c r="D391" s="30"/>
      <c r="E391" s="30"/>
      <c r="F391" s="30"/>
      <c r="G391" s="1"/>
    </row>
    <row r="392" spans="1:7" ht="15.75" customHeight="1">
      <c r="A392" s="29"/>
      <c r="B392" s="29"/>
      <c r="C392" s="30"/>
      <c r="D392" s="30"/>
      <c r="E392" s="30"/>
      <c r="F392" s="30"/>
      <c r="G392" s="1"/>
    </row>
    <row r="393" spans="1:7" ht="15.75" customHeight="1">
      <c r="A393" s="29"/>
      <c r="B393" s="29"/>
      <c r="C393" s="30"/>
      <c r="D393" s="30"/>
      <c r="E393" s="30"/>
      <c r="F393" s="30"/>
      <c r="G393" s="1"/>
    </row>
    <row r="394" spans="1:7" ht="15.75" customHeight="1">
      <c r="A394" s="29"/>
      <c r="B394" s="29"/>
      <c r="C394" s="30"/>
      <c r="D394" s="30"/>
      <c r="E394" s="30"/>
      <c r="F394" s="30"/>
      <c r="G394" s="1"/>
    </row>
    <row r="395" spans="1:7" ht="15.75" customHeight="1">
      <c r="A395" s="29"/>
      <c r="B395" s="29"/>
      <c r="C395" s="30"/>
      <c r="D395" s="30"/>
      <c r="E395" s="30"/>
      <c r="F395" s="30"/>
      <c r="G395" s="1"/>
    </row>
    <row r="396" spans="1:7" ht="15.75" customHeight="1">
      <c r="A396" s="29"/>
      <c r="B396" s="29"/>
      <c r="C396" s="30"/>
      <c r="D396" s="30"/>
      <c r="E396" s="30"/>
      <c r="F396" s="30"/>
      <c r="G396" s="1"/>
    </row>
    <row r="397" spans="1:7" ht="15.75" customHeight="1">
      <c r="A397" s="29"/>
      <c r="B397" s="29"/>
      <c r="C397" s="30"/>
      <c r="D397" s="30"/>
      <c r="E397" s="30"/>
      <c r="F397" s="30"/>
      <c r="G397" s="1"/>
    </row>
    <row r="398" spans="1:7" ht="15.75" customHeight="1">
      <c r="A398" s="29"/>
      <c r="B398" s="29"/>
      <c r="C398" s="30"/>
      <c r="D398" s="30"/>
      <c r="E398" s="30"/>
      <c r="F398" s="30"/>
      <c r="G398" s="1"/>
    </row>
    <row r="399" spans="1:7" ht="15.75" customHeight="1">
      <c r="A399" s="29"/>
      <c r="B399" s="29"/>
      <c r="C399" s="30"/>
      <c r="D399" s="30"/>
      <c r="E399" s="30"/>
      <c r="F399" s="30"/>
      <c r="G399" s="1"/>
    </row>
    <row r="400" spans="1:7" ht="15.75" customHeight="1">
      <c r="A400" s="29"/>
      <c r="B400" s="29"/>
      <c r="C400" s="30"/>
      <c r="D400" s="30"/>
      <c r="E400" s="30"/>
      <c r="F400" s="30"/>
      <c r="G400" s="1"/>
    </row>
    <row r="401" spans="1:7" ht="15.75" customHeight="1">
      <c r="A401" s="29"/>
      <c r="B401" s="29"/>
      <c r="C401" s="30"/>
      <c r="D401" s="30"/>
      <c r="E401" s="30"/>
      <c r="F401" s="30"/>
      <c r="G401" s="1"/>
    </row>
    <row r="402" spans="1:7" ht="15.75" customHeight="1">
      <c r="A402" s="29"/>
      <c r="B402" s="29"/>
      <c r="C402" s="30"/>
      <c r="D402" s="30"/>
      <c r="E402" s="30"/>
      <c r="F402" s="30"/>
      <c r="G402" s="1"/>
    </row>
    <row r="403" spans="1:7" ht="15.75" customHeight="1">
      <c r="A403" s="29"/>
      <c r="B403" s="29"/>
      <c r="C403" s="30"/>
      <c r="D403" s="30"/>
      <c r="E403" s="30"/>
      <c r="F403" s="30"/>
      <c r="G403" s="1"/>
    </row>
    <row r="404" spans="1:7" ht="15.75" customHeight="1">
      <c r="A404" s="29"/>
      <c r="B404" s="29"/>
      <c r="C404" s="30"/>
      <c r="D404" s="30"/>
      <c r="E404" s="30"/>
      <c r="F404" s="30"/>
      <c r="G404" s="1"/>
    </row>
    <row r="405" spans="1:7" ht="15.75" customHeight="1">
      <c r="A405" s="29"/>
      <c r="B405" s="29"/>
      <c r="C405" s="30"/>
      <c r="D405" s="30"/>
      <c r="E405" s="30"/>
      <c r="F405" s="30"/>
      <c r="G405" s="1"/>
    </row>
    <row r="406" spans="1:7" ht="15.75" customHeight="1">
      <c r="A406" s="29"/>
      <c r="B406" s="29"/>
      <c r="C406" s="30"/>
      <c r="D406" s="30"/>
      <c r="E406" s="30"/>
      <c r="F406" s="30"/>
      <c r="G406" s="1"/>
    </row>
    <row r="407" spans="1:7" ht="15.75" customHeight="1">
      <c r="A407" s="29"/>
      <c r="B407" s="29"/>
      <c r="C407" s="30"/>
      <c r="D407" s="30"/>
      <c r="E407" s="30"/>
      <c r="F407" s="30"/>
      <c r="G407" s="1"/>
    </row>
    <row r="408" spans="1:7" ht="15.75" customHeight="1">
      <c r="A408" s="29"/>
      <c r="B408" s="29"/>
      <c r="C408" s="30"/>
      <c r="D408" s="30"/>
      <c r="E408" s="30"/>
      <c r="F408" s="30"/>
      <c r="G408" s="1"/>
    </row>
    <row r="409" spans="1:7" ht="15.75" customHeight="1">
      <c r="A409" s="29"/>
      <c r="B409" s="29"/>
      <c r="C409" s="30"/>
      <c r="D409" s="30"/>
      <c r="E409" s="30"/>
      <c r="F409" s="30"/>
      <c r="G409" s="1"/>
    </row>
    <row r="410" spans="1:7" ht="15.75" customHeight="1">
      <c r="A410" s="29"/>
      <c r="B410" s="29"/>
      <c r="C410" s="30"/>
      <c r="D410" s="30"/>
      <c r="E410" s="30"/>
      <c r="F410" s="30"/>
      <c r="G410" s="1"/>
    </row>
    <row r="411" spans="1:7" ht="15.75" customHeight="1">
      <c r="A411" s="29"/>
      <c r="B411" s="29"/>
      <c r="C411" s="30"/>
      <c r="D411" s="30"/>
      <c r="E411" s="30"/>
      <c r="F411" s="30"/>
      <c r="G411" s="1"/>
    </row>
    <row r="412" spans="1:7" ht="15.75" customHeight="1">
      <c r="A412" s="29"/>
      <c r="B412" s="29"/>
      <c r="C412" s="30"/>
      <c r="D412" s="30"/>
      <c r="E412" s="30"/>
      <c r="F412" s="30"/>
      <c r="G412" s="1"/>
    </row>
    <row r="413" spans="1:7" ht="15.75" customHeight="1">
      <c r="A413" s="29"/>
      <c r="B413" s="29"/>
      <c r="C413" s="30"/>
      <c r="D413" s="30"/>
      <c r="E413" s="30"/>
      <c r="F413" s="30"/>
      <c r="G413" s="1"/>
    </row>
    <row r="414" spans="1:7" ht="15.75" customHeight="1">
      <c r="A414" s="29"/>
      <c r="B414" s="29"/>
      <c r="C414" s="30"/>
      <c r="D414" s="30"/>
      <c r="E414" s="30"/>
      <c r="F414" s="30"/>
      <c r="G414" s="1"/>
    </row>
    <row r="415" spans="1:7" ht="15.75" customHeight="1">
      <c r="A415" s="29"/>
      <c r="B415" s="29"/>
      <c r="C415" s="30"/>
      <c r="D415" s="30"/>
      <c r="E415" s="30"/>
      <c r="F415" s="30"/>
      <c r="G415" s="1"/>
    </row>
    <row r="416" spans="1:7" ht="15.75" customHeight="1">
      <c r="A416" s="29"/>
      <c r="B416" s="29"/>
      <c r="C416" s="30"/>
      <c r="D416" s="30"/>
      <c r="E416" s="30"/>
      <c r="F416" s="30"/>
      <c r="G416" s="1"/>
    </row>
    <row r="417" spans="1:7" ht="15.75" customHeight="1">
      <c r="A417" s="29"/>
      <c r="B417" s="29"/>
      <c r="C417" s="30"/>
      <c r="D417" s="30"/>
      <c r="E417" s="30"/>
      <c r="F417" s="30"/>
      <c r="G417" s="1"/>
    </row>
    <row r="418" spans="1:7" ht="15.75" customHeight="1">
      <c r="A418" s="29"/>
      <c r="B418" s="29"/>
      <c r="C418" s="30"/>
      <c r="D418" s="30"/>
      <c r="E418" s="30"/>
      <c r="F418" s="30"/>
      <c r="G418" s="1"/>
    </row>
    <row r="419" spans="1:7" ht="15.75" customHeight="1">
      <c r="A419" s="29"/>
      <c r="B419" s="29"/>
      <c r="C419" s="30"/>
      <c r="D419" s="30"/>
      <c r="E419" s="30"/>
      <c r="F419" s="30"/>
      <c r="G419" s="1"/>
    </row>
    <row r="420" spans="1:7" ht="15.75" customHeight="1">
      <c r="A420" s="29"/>
      <c r="B420" s="29"/>
      <c r="C420" s="30"/>
      <c r="D420" s="30"/>
      <c r="E420" s="30"/>
      <c r="F420" s="30"/>
      <c r="G420" s="1"/>
    </row>
    <row r="421" spans="1:7" ht="15.75" customHeight="1">
      <c r="A421" s="29"/>
      <c r="B421" s="29"/>
      <c r="C421" s="30"/>
      <c r="D421" s="30"/>
      <c r="E421" s="30"/>
      <c r="F421" s="30"/>
      <c r="G421" s="1"/>
    </row>
    <row r="422" spans="1:7" ht="15.75" customHeight="1">
      <c r="A422" s="29"/>
      <c r="B422" s="29"/>
      <c r="C422" s="30"/>
      <c r="D422" s="30"/>
      <c r="E422" s="30"/>
      <c r="F422" s="30"/>
      <c r="G422" s="1"/>
    </row>
    <row r="423" spans="1:7" ht="15.75" customHeight="1">
      <c r="A423" s="29"/>
      <c r="B423" s="29"/>
      <c r="C423" s="30"/>
      <c r="D423" s="30"/>
      <c r="E423" s="30"/>
      <c r="F423" s="30"/>
      <c r="G423" s="1"/>
    </row>
    <row r="424" spans="1:7" ht="15.75" customHeight="1">
      <c r="A424" s="29"/>
      <c r="B424" s="29"/>
      <c r="C424" s="30"/>
      <c r="D424" s="30"/>
      <c r="E424" s="30"/>
      <c r="F424" s="30"/>
      <c r="G424" s="1"/>
    </row>
    <row r="425" spans="1:7" ht="15.75" customHeight="1">
      <c r="A425" s="29"/>
      <c r="B425" s="29"/>
      <c r="C425" s="30"/>
      <c r="D425" s="30"/>
      <c r="E425" s="30"/>
      <c r="F425" s="30"/>
      <c r="G425" s="1"/>
    </row>
    <row r="426" spans="1:7" ht="15.75" customHeight="1">
      <c r="A426" s="29"/>
      <c r="B426" s="29"/>
      <c r="C426" s="30"/>
      <c r="D426" s="30"/>
      <c r="E426" s="30"/>
      <c r="F426" s="30"/>
      <c r="G426" s="1"/>
    </row>
    <row r="427" spans="1:7" ht="15.75" customHeight="1">
      <c r="A427" s="29"/>
      <c r="B427" s="29"/>
      <c r="C427" s="30"/>
      <c r="D427" s="30"/>
      <c r="E427" s="30"/>
      <c r="F427" s="30"/>
      <c r="G427" s="1"/>
    </row>
    <row r="428" spans="1:7" ht="15.75" customHeight="1">
      <c r="A428" s="29"/>
      <c r="B428" s="29"/>
      <c r="C428" s="30"/>
      <c r="D428" s="30"/>
      <c r="E428" s="30"/>
      <c r="F428" s="30"/>
      <c r="G428" s="1"/>
    </row>
    <row r="429" spans="1:7" ht="15.75" customHeight="1">
      <c r="A429" s="29"/>
      <c r="B429" s="29"/>
      <c r="C429" s="30"/>
      <c r="D429" s="30"/>
      <c r="E429" s="30"/>
      <c r="F429" s="30"/>
      <c r="G429" s="1"/>
    </row>
    <row r="430" spans="1:7" ht="15.75" customHeight="1">
      <c r="A430" s="29"/>
      <c r="B430" s="29"/>
      <c r="C430" s="30"/>
      <c r="D430" s="30"/>
      <c r="E430" s="30"/>
      <c r="F430" s="30"/>
      <c r="G430" s="1"/>
    </row>
    <row r="431" spans="1:7" ht="15.75" customHeight="1">
      <c r="A431" s="29"/>
      <c r="B431" s="29"/>
      <c r="C431" s="30"/>
      <c r="D431" s="30"/>
      <c r="E431" s="30"/>
      <c r="F431" s="30"/>
      <c r="G431" s="1"/>
    </row>
    <row r="432" spans="1:7" ht="15.75" customHeight="1">
      <c r="A432" s="29"/>
      <c r="B432" s="29"/>
      <c r="C432" s="30"/>
      <c r="D432" s="30"/>
      <c r="E432" s="30"/>
      <c r="F432" s="30"/>
      <c r="G432" s="1"/>
    </row>
    <row r="433" spans="1:7" ht="15.75" customHeight="1">
      <c r="A433" s="29"/>
      <c r="B433" s="29"/>
      <c r="C433" s="30"/>
      <c r="D433" s="30"/>
      <c r="E433" s="30"/>
      <c r="F433" s="30"/>
      <c r="G433" s="1"/>
    </row>
    <row r="434" spans="1:7" ht="15.75" customHeight="1">
      <c r="A434" s="29"/>
      <c r="B434" s="29"/>
      <c r="C434" s="30"/>
      <c r="D434" s="30"/>
      <c r="E434" s="30"/>
      <c r="F434" s="30"/>
      <c r="G434" s="1"/>
    </row>
    <row r="435" spans="1:7" ht="15.75" customHeight="1">
      <c r="A435" s="29"/>
      <c r="B435" s="29"/>
      <c r="C435" s="30"/>
      <c r="D435" s="30"/>
      <c r="E435" s="30"/>
      <c r="F435" s="30"/>
      <c r="G435" s="1"/>
    </row>
    <row r="436" spans="1:7" ht="15.75" customHeight="1">
      <c r="A436" s="29"/>
      <c r="B436" s="29"/>
      <c r="C436" s="30"/>
      <c r="D436" s="30"/>
      <c r="E436" s="30"/>
      <c r="F436" s="30"/>
      <c r="G436" s="1"/>
    </row>
    <row r="437" spans="1:7" ht="15.75" customHeight="1">
      <c r="A437" s="29"/>
      <c r="B437" s="29"/>
      <c r="C437" s="30"/>
      <c r="D437" s="30"/>
      <c r="E437" s="30"/>
      <c r="F437" s="30"/>
      <c r="G437" s="1"/>
    </row>
    <row r="438" spans="1:7" ht="15.75" customHeight="1">
      <c r="A438" s="29"/>
      <c r="B438" s="29"/>
      <c r="C438" s="30"/>
      <c r="D438" s="30"/>
      <c r="E438" s="30"/>
      <c r="F438" s="30"/>
      <c r="G438" s="1"/>
    </row>
    <row r="439" spans="1:7" ht="15.75" customHeight="1">
      <c r="A439" s="29"/>
      <c r="B439" s="29"/>
      <c r="C439" s="30"/>
      <c r="D439" s="30"/>
      <c r="E439" s="30"/>
      <c r="F439" s="30"/>
      <c r="G439" s="1"/>
    </row>
    <row r="440" spans="1:7" ht="15.75" customHeight="1">
      <c r="A440" s="29"/>
      <c r="B440" s="29"/>
      <c r="C440" s="30"/>
      <c r="D440" s="30"/>
      <c r="E440" s="30"/>
      <c r="F440" s="30"/>
      <c r="G440" s="1"/>
    </row>
    <row r="441" spans="1:7" ht="15.75" customHeight="1">
      <c r="A441" s="29"/>
      <c r="B441" s="29"/>
      <c r="C441" s="30"/>
      <c r="D441" s="30"/>
      <c r="E441" s="30"/>
      <c r="F441" s="30"/>
      <c r="G441" s="1"/>
    </row>
    <row r="442" spans="1:7" ht="15.75" customHeight="1">
      <c r="A442" s="29"/>
      <c r="B442" s="29"/>
      <c r="C442" s="30"/>
      <c r="D442" s="30"/>
      <c r="E442" s="30"/>
      <c r="F442" s="30"/>
      <c r="G442" s="1"/>
    </row>
    <row r="443" spans="1:7" ht="15.75" customHeight="1">
      <c r="A443" s="29"/>
      <c r="B443" s="29"/>
      <c r="C443" s="30"/>
      <c r="D443" s="30"/>
      <c r="E443" s="30"/>
      <c r="F443" s="30"/>
      <c r="G443" s="1"/>
    </row>
    <row r="444" spans="1:7" ht="15.75" customHeight="1">
      <c r="A444" s="29"/>
      <c r="B444" s="29"/>
      <c r="C444" s="30"/>
      <c r="D444" s="30"/>
      <c r="E444" s="30"/>
      <c r="F444" s="30"/>
      <c r="G444" s="1"/>
    </row>
    <row r="445" spans="1:7" ht="15.75" customHeight="1">
      <c r="A445" s="29"/>
      <c r="B445" s="29"/>
      <c r="C445" s="30"/>
      <c r="D445" s="30"/>
      <c r="E445" s="30"/>
      <c r="F445" s="30"/>
      <c r="G445" s="1"/>
    </row>
    <row r="446" spans="1:7" ht="15.75" customHeight="1">
      <c r="A446" s="29"/>
      <c r="B446" s="29"/>
      <c r="C446" s="30"/>
      <c r="D446" s="30"/>
      <c r="E446" s="30"/>
      <c r="F446" s="30"/>
      <c r="G446" s="1"/>
    </row>
    <row r="447" spans="1:7" ht="15.75" customHeight="1">
      <c r="A447" s="29"/>
      <c r="B447" s="29"/>
      <c r="C447" s="30"/>
      <c r="D447" s="30"/>
      <c r="E447" s="30"/>
      <c r="F447" s="30"/>
      <c r="G447" s="1"/>
    </row>
    <row r="448" spans="1:7" ht="15.75" customHeight="1">
      <c r="A448" s="29"/>
      <c r="B448" s="29"/>
      <c r="C448" s="30"/>
      <c r="D448" s="30"/>
      <c r="E448" s="30"/>
      <c r="F448" s="30"/>
      <c r="G448" s="1"/>
    </row>
    <row r="449" spans="1:7" ht="15.75" customHeight="1">
      <c r="A449" s="29"/>
      <c r="B449" s="29"/>
      <c r="C449" s="30"/>
      <c r="D449" s="30"/>
      <c r="E449" s="30"/>
      <c r="F449" s="30"/>
      <c r="G449" s="1"/>
    </row>
    <row r="450" spans="1:7" ht="15.75" customHeight="1">
      <c r="A450" s="29"/>
      <c r="B450" s="29"/>
      <c r="C450" s="30"/>
      <c r="D450" s="30"/>
      <c r="E450" s="30"/>
      <c r="F450" s="30"/>
      <c r="G450" s="1"/>
    </row>
    <row r="451" spans="1:7" ht="15.75" customHeight="1">
      <c r="A451" s="29"/>
      <c r="B451" s="29"/>
      <c r="C451" s="30"/>
      <c r="D451" s="30"/>
      <c r="E451" s="30"/>
      <c r="F451" s="30"/>
      <c r="G451" s="1"/>
    </row>
    <row r="452" spans="1:7" ht="15.75" customHeight="1">
      <c r="A452" s="29"/>
      <c r="B452" s="29"/>
      <c r="C452" s="30"/>
      <c r="D452" s="30"/>
      <c r="E452" s="30"/>
      <c r="F452" s="30"/>
      <c r="G452" s="1"/>
    </row>
    <row r="453" spans="1:7" ht="15.75" customHeight="1">
      <c r="A453" s="29"/>
      <c r="B453" s="29"/>
      <c r="C453" s="30"/>
      <c r="D453" s="30"/>
      <c r="E453" s="30"/>
      <c r="F453" s="30"/>
      <c r="G453" s="1"/>
    </row>
    <row r="454" spans="1:7" ht="15.75" customHeight="1">
      <c r="A454" s="29"/>
      <c r="B454" s="29"/>
      <c r="C454" s="30"/>
      <c r="D454" s="30"/>
      <c r="E454" s="30"/>
      <c r="F454" s="30"/>
      <c r="G454" s="1"/>
    </row>
    <row r="455" spans="1:7" ht="15.75" customHeight="1">
      <c r="A455" s="29"/>
      <c r="B455" s="29"/>
      <c r="C455" s="30"/>
      <c r="D455" s="30"/>
      <c r="E455" s="30"/>
      <c r="F455" s="30"/>
      <c r="G455" s="1"/>
    </row>
    <row r="456" spans="1:7" ht="15.75" customHeight="1">
      <c r="A456" s="29"/>
      <c r="B456" s="29"/>
      <c r="C456" s="30"/>
      <c r="D456" s="30"/>
      <c r="E456" s="30"/>
      <c r="F456" s="30"/>
      <c r="G456" s="1"/>
    </row>
    <row r="457" spans="1:7" ht="15.75" customHeight="1">
      <c r="A457" s="29"/>
      <c r="B457" s="29"/>
      <c r="C457" s="30"/>
      <c r="D457" s="30"/>
      <c r="E457" s="30"/>
      <c r="F457" s="30"/>
      <c r="G457" s="1"/>
    </row>
    <row r="458" spans="1:7" ht="15.75" customHeight="1">
      <c r="A458" s="29"/>
      <c r="B458" s="29"/>
      <c r="C458" s="30"/>
      <c r="D458" s="30"/>
      <c r="E458" s="30"/>
      <c r="F458" s="30"/>
      <c r="G458" s="1"/>
    </row>
    <row r="459" spans="1:7" ht="15.75" customHeight="1">
      <c r="A459" s="29"/>
      <c r="B459" s="29"/>
      <c r="C459" s="30"/>
      <c r="D459" s="30"/>
      <c r="E459" s="30"/>
      <c r="F459" s="30"/>
      <c r="G459" s="1"/>
    </row>
    <row r="460" spans="1:7" ht="15.75" customHeight="1">
      <c r="A460" s="29"/>
      <c r="B460" s="29"/>
      <c r="C460" s="30"/>
      <c r="D460" s="30"/>
      <c r="E460" s="30"/>
      <c r="F460" s="30"/>
      <c r="G460" s="1"/>
    </row>
    <row r="461" spans="1:7" ht="15.75" customHeight="1">
      <c r="A461" s="29"/>
      <c r="B461" s="29"/>
      <c r="C461" s="30"/>
      <c r="D461" s="30"/>
      <c r="E461" s="30"/>
      <c r="F461" s="30"/>
      <c r="G461" s="1"/>
    </row>
    <row r="462" spans="1:7" ht="15.75" customHeight="1">
      <c r="A462" s="29"/>
      <c r="B462" s="29"/>
      <c r="C462" s="30"/>
      <c r="D462" s="30"/>
      <c r="E462" s="30"/>
      <c r="F462" s="30"/>
      <c r="G462" s="1"/>
    </row>
    <row r="463" spans="1:7" ht="15.75" customHeight="1">
      <c r="A463" s="29"/>
      <c r="B463" s="29"/>
      <c r="C463" s="30"/>
      <c r="D463" s="30"/>
      <c r="E463" s="30"/>
      <c r="F463" s="30"/>
      <c r="G463" s="1"/>
    </row>
    <row r="464" spans="1:7" ht="15.75" customHeight="1">
      <c r="A464" s="29"/>
      <c r="B464" s="29"/>
      <c r="C464" s="30"/>
      <c r="D464" s="30"/>
      <c r="E464" s="30"/>
      <c r="F464" s="30"/>
      <c r="G464" s="1"/>
    </row>
    <row r="465" spans="1:7" ht="15.75" customHeight="1">
      <c r="A465" s="29"/>
      <c r="B465" s="29"/>
      <c r="C465" s="30"/>
      <c r="D465" s="30"/>
      <c r="E465" s="30"/>
      <c r="F465" s="30"/>
      <c r="G465" s="1"/>
    </row>
    <row r="466" spans="1:7" ht="15.75" customHeight="1">
      <c r="A466" s="29"/>
      <c r="B466" s="29"/>
      <c r="C466" s="30"/>
      <c r="D466" s="30"/>
      <c r="E466" s="30"/>
      <c r="F466" s="30"/>
      <c r="G466" s="1"/>
    </row>
    <row r="467" spans="1:7" ht="15.75" customHeight="1">
      <c r="A467" s="29"/>
      <c r="B467" s="29"/>
      <c r="C467" s="30"/>
      <c r="D467" s="30"/>
      <c r="E467" s="30"/>
      <c r="F467" s="30"/>
      <c r="G467" s="1"/>
    </row>
    <row r="468" spans="1:7" ht="15.75" customHeight="1">
      <c r="A468" s="29"/>
      <c r="B468" s="29"/>
      <c r="C468" s="30"/>
      <c r="D468" s="30"/>
      <c r="E468" s="30"/>
      <c r="F468" s="30"/>
      <c r="G468" s="1"/>
    </row>
    <row r="469" spans="1:7" ht="15.75" customHeight="1">
      <c r="A469" s="29"/>
      <c r="B469" s="29"/>
      <c r="C469" s="30"/>
      <c r="D469" s="30"/>
      <c r="E469" s="30"/>
      <c r="F469" s="30"/>
      <c r="G469" s="1"/>
    </row>
    <row r="470" spans="1:7" ht="15.75" customHeight="1">
      <c r="A470" s="29"/>
      <c r="B470" s="29"/>
      <c r="C470" s="30"/>
      <c r="D470" s="30"/>
      <c r="E470" s="30"/>
      <c r="F470" s="30"/>
      <c r="G470" s="1"/>
    </row>
    <row r="471" spans="1:7" ht="15.75" customHeight="1">
      <c r="A471" s="29"/>
      <c r="B471" s="29"/>
      <c r="C471" s="30"/>
      <c r="D471" s="30"/>
      <c r="E471" s="30"/>
      <c r="F471" s="30"/>
      <c r="G471" s="1"/>
    </row>
    <row r="472" spans="1:7" ht="15.75" customHeight="1">
      <c r="A472" s="29"/>
      <c r="B472" s="29"/>
      <c r="C472" s="30"/>
      <c r="D472" s="30"/>
      <c r="E472" s="30"/>
      <c r="F472" s="30"/>
      <c r="G472" s="1"/>
    </row>
    <row r="473" spans="1:7" ht="15.75" customHeight="1">
      <c r="A473" s="29"/>
      <c r="B473" s="29"/>
      <c r="C473" s="30"/>
      <c r="D473" s="30"/>
      <c r="E473" s="30"/>
      <c r="F473" s="30"/>
      <c r="G473" s="1"/>
    </row>
    <row r="474" spans="1:7" ht="15.75" customHeight="1">
      <c r="A474" s="29"/>
      <c r="B474" s="29"/>
      <c r="C474" s="30"/>
      <c r="D474" s="30"/>
      <c r="E474" s="30"/>
      <c r="F474" s="30"/>
      <c r="G474" s="1"/>
    </row>
    <row r="475" spans="1:7" ht="15.75" customHeight="1">
      <c r="A475" s="29"/>
      <c r="B475" s="29"/>
      <c r="C475" s="30"/>
      <c r="D475" s="30"/>
      <c r="E475" s="30"/>
      <c r="F475" s="30"/>
      <c r="G475" s="1"/>
    </row>
    <row r="476" spans="1:7" ht="15.75" customHeight="1">
      <c r="A476" s="29"/>
      <c r="B476" s="29"/>
      <c r="C476" s="30"/>
      <c r="D476" s="30"/>
      <c r="E476" s="30"/>
      <c r="F476" s="30"/>
      <c r="G476" s="1"/>
    </row>
    <row r="477" spans="1:7" ht="15.75" customHeight="1">
      <c r="A477" s="29"/>
      <c r="B477" s="29"/>
      <c r="C477" s="30"/>
      <c r="D477" s="30"/>
      <c r="E477" s="30"/>
      <c r="F477" s="30"/>
      <c r="G477" s="1"/>
    </row>
    <row r="478" spans="1:7" ht="15.75" customHeight="1">
      <c r="A478" s="29"/>
      <c r="B478" s="29"/>
      <c r="C478" s="30"/>
      <c r="D478" s="30"/>
      <c r="E478" s="30"/>
      <c r="F478" s="30"/>
      <c r="G478" s="1"/>
    </row>
    <row r="479" spans="1:7" ht="15.75" customHeight="1">
      <c r="A479" s="29"/>
      <c r="B479" s="29"/>
      <c r="C479" s="30"/>
      <c r="D479" s="30"/>
      <c r="E479" s="30"/>
      <c r="F479" s="30"/>
      <c r="G479" s="1"/>
    </row>
    <row r="480" spans="1:7" ht="15.75" customHeight="1">
      <c r="A480" s="29"/>
      <c r="B480" s="29"/>
      <c r="C480" s="30"/>
      <c r="D480" s="30"/>
      <c r="E480" s="30"/>
      <c r="F480" s="30"/>
      <c r="G480" s="1"/>
    </row>
    <row r="481" spans="1:7" ht="15.75" customHeight="1">
      <c r="A481" s="29"/>
      <c r="B481" s="29"/>
      <c r="C481" s="30"/>
      <c r="D481" s="30"/>
      <c r="E481" s="30"/>
      <c r="F481" s="30"/>
      <c r="G481" s="1"/>
    </row>
    <row r="482" spans="1:7" ht="15.75" customHeight="1">
      <c r="A482" s="29"/>
      <c r="B482" s="29"/>
      <c r="C482" s="30"/>
      <c r="D482" s="30"/>
      <c r="E482" s="30"/>
      <c r="F482" s="30"/>
      <c r="G482" s="1"/>
    </row>
    <row r="483" spans="1:7" ht="15.75" customHeight="1">
      <c r="A483" s="29"/>
      <c r="B483" s="29"/>
      <c r="C483" s="30"/>
      <c r="D483" s="30"/>
      <c r="E483" s="30"/>
      <c r="F483" s="30"/>
      <c r="G483" s="1"/>
    </row>
    <row r="484" spans="1:7" ht="15.75" customHeight="1">
      <c r="A484" s="29"/>
      <c r="B484" s="29"/>
      <c r="C484" s="30"/>
      <c r="D484" s="30"/>
      <c r="E484" s="30"/>
      <c r="F484" s="30"/>
      <c r="G484" s="1"/>
    </row>
    <row r="485" spans="1:7" ht="15.75" customHeight="1">
      <c r="A485" s="29"/>
      <c r="B485" s="29"/>
      <c r="C485" s="30"/>
      <c r="D485" s="30"/>
      <c r="E485" s="30"/>
      <c r="F485" s="30"/>
      <c r="G485" s="1"/>
    </row>
    <row r="486" spans="1:7" ht="15.75" customHeight="1">
      <c r="A486" s="29"/>
      <c r="B486" s="29"/>
      <c r="C486" s="30"/>
      <c r="D486" s="30"/>
      <c r="E486" s="30"/>
      <c r="F486" s="30"/>
      <c r="G486" s="1"/>
    </row>
    <row r="487" spans="1:7" ht="15.75" customHeight="1">
      <c r="A487" s="29"/>
      <c r="B487" s="29"/>
      <c r="C487" s="30"/>
      <c r="D487" s="30"/>
      <c r="E487" s="30"/>
      <c r="F487" s="30"/>
      <c r="G487" s="1"/>
    </row>
    <row r="488" spans="1:7" ht="15.75" customHeight="1">
      <c r="A488" s="29"/>
      <c r="B488" s="29"/>
      <c r="C488" s="30"/>
      <c r="D488" s="30"/>
      <c r="E488" s="30"/>
      <c r="F488" s="30"/>
      <c r="G488" s="1"/>
    </row>
    <row r="489" spans="1:7" ht="15.75" customHeight="1">
      <c r="A489" s="29"/>
      <c r="B489" s="29"/>
      <c r="C489" s="30"/>
      <c r="D489" s="30"/>
      <c r="E489" s="30"/>
      <c r="F489" s="30"/>
      <c r="G489" s="1"/>
    </row>
    <row r="490" spans="1:7" ht="15.75" customHeight="1">
      <c r="A490" s="29"/>
      <c r="B490" s="29"/>
      <c r="C490" s="30"/>
      <c r="D490" s="30"/>
      <c r="E490" s="30"/>
      <c r="F490" s="30"/>
      <c r="G490" s="1"/>
    </row>
    <row r="491" spans="1:7" ht="15.75" customHeight="1">
      <c r="A491" s="29"/>
      <c r="B491" s="29"/>
      <c r="C491" s="30"/>
      <c r="D491" s="30"/>
      <c r="E491" s="30"/>
      <c r="F491" s="30"/>
      <c r="G491" s="1"/>
    </row>
    <row r="492" spans="1:7" ht="15.75" customHeight="1">
      <c r="A492" s="29"/>
      <c r="B492" s="29"/>
      <c r="C492" s="30"/>
      <c r="D492" s="30"/>
      <c r="E492" s="30"/>
      <c r="F492" s="30"/>
      <c r="G492" s="1"/>
    </row>
    <row r="493" spans="1:7" ht="15.75" customHeight="1">
      <c r="A493" s="29"/>
      <c r="B493" s="29"/>
      <c r="C493" s="30"/>
      <c r="D493" s="30"/>
      <c r="E493" s="30"/>
      <c r="F493" s="30"/>
      <c r="G493" s="1"/>
    </row>
    <row r="494" spans="1:7" ht="15.75" customHeight="1">
      <c r="A494" s="29"/>
      <c r="B494" s="29"/>
      <c r="C494" s="30"/>
      <c r="D494" s="30"/>
      <c r="E494" s="30"/>
      <c r="F494" s="30"/>
      <c r="G494" s="1"/>
    </row>
    <row r="495" spans="1:7" ht="15.75" customHeight="1">
      <c r="A495" s="29"/>
      <c r="B495" s="29"/>
      <c r="C495" s="30"/>
      <c r="D495" s="30"/>
      <c r="E495" s="30"/>
      <c r="F495" s="30"/>
      <c r="G495" s="1"/>
    </row>
    <row r="496" spans="1:7" ht="15.75" customHeight="1">
      <c r="A496" s="29"/>
      <c r="B496" s="29"/>
      <c r="C496" s="30"/>
      <c r="D496" s="30"/>
      <c r="E496" s="30"/>
      <c r="F496" s="30"/>
      <c r="G496" s="1"/>
    </row>
    <row r="497" spans="1:7" ht="15.75" customHeight="1">
      <c r="A497" s="29"/>
      <c r="B497" s="29"/>
      <c r="C497" s="30"/>
      <c r="D497" s="30"/>
      <c r="E497" s="30"/>
      <c r="F497" s="30"/>
      <c r="G497" s="1"/>
    </row>
    <row r="498" spans="1:7" ht="15.75" customHeight="1">
      <c r="A498" s="29"/>
      <c r="B498" s="29"/>
      <c r="C498" s="30"/>
      <c r="D498" s="30"/>
      <c r="E498" s="30"/>
      <c r="F498" s="30"/>
      <c r="G498" s="1"/>
    </row>
    <row r="499" spans="1:7" ht="15.75" customHeight="1">
      <c r="A499" s="29"/>
      <c r="B499" s="29"/>
      <c r="C499" s="30"/>
      <c r="D499" s="30"/>
      <c r="E499" s="30"/>
      <c r="F499" s="30"/>
      <c r="G499" s="1"/>
    </row>
    <row r="500" spans="1:7" ht="15.75" customHeight="1">
      <c r="A500" s="29"/>
      <c r="B500" s="29"/>
      <c r="C500" s="30"/>
      <c r="D500" s="30"/>
      <c r="E500" s="30"/>
      <c r="F500" s="30"/>
      <c r="G500" s="1"/>
    </row>
    <row r="501" spans="1:7" ht="15.75" customHeight="1">
      <c r="A501" s="29"/>
      <c r="B501" s="29"/>
      <c r="C501" s="30"/>
      <c r="D501" s="30"/>
      <c r="E501" s="30"/>
      <c r="F501" s="30"/>
      <c r="G501" s="1"/>
    </row>
    <row r="502" spans="1:7" ht="15.75" customHeight="1">
      <c r="A502" s="29"/>
      <c r="B502" s="29"/>
      <c r="C502" s="30"/>
      <c r="D502" s="30"/>
      <c r="E502" s="30"/>
      <c r="F502" s="30"/>
      <c r="G502" s="1"/>
    </row>
    <row r="503" spans="1:7" ht="15.75" customHeight="1">
      <c r="A503" s="29"/>
      <c r="B503" s="29"/>
      <c r="C503" s="30"/>
      <c r="D503" s="30"/>
      <c r="E503" s="30"/>
      <c r="F503" s="30"/>
      <c r="G503" s="1"/>
    </row>
    <row r="504" spans="1:7" ht="15.75" customHeight="1">
      <c r="A504" s="29"/>
      <c r="B504" s="29"/>
      <c r="C504" s="30"/>
      <c r="D504" s="30"/>
      <c r="E504" s="30"/>
      <c r="F504" s="30"/>
      <c r="G504" s="1"/>
    </row>
    <row r="505" spans="1:7" ht="15.75" customHeight="1">
      <c r="A505" s="29"/>
      <c r="B505" s="29"/>
      <c r="C505" s="30"/>
      <c r="D505" s="30"/>
      <c r="E505" s="30"/>
      <c r="F505" s="30"/>
      <c r="G505" s="1"/>
    </row>
    <row r="506" spans="1:7" ht="15.75" customHeight="1">
      <c r="A506" s="29"/>
      <c r="B506" s="29"/>
      <c r="C506" s="30"/>
      <c r="D506" s="30"/>
      <c r="E506" s="30"/>
      <c r="F506" s="30"/>
      <c r="G506" s="1"/>
    </row>
    <row r="507" spans="1:7" ht="15.75" customHeight="1">
      <c r="A507" s="29"/>
      <c r="B507" s="29"/>
      <c r="C507" s="30"/>
      <c r="D507" s="30"/>
      <c r="E507" s="30"/>
      <c r="F507" s="30"/>
      <c r="G507" s="1"/>
    </row>
    <row r="508" spans="1:7" ht="15.75" customHeight="1">
      <c r="A508" s="29"/>
      <c r="B508" s="29"/>
      <c r="C508" s="30"/>
      <c r="D508" s="30"/>
      <c r="E508" s="30"/>
      <c r="F508" s="30"/>
      <c r="G508" s="1"/>
    </row>
    <row r="509" spans="1:7" ht="15.75" customHeight="1">
      <c r="A509" s="29"/>
      <c r="B509" s="29"/>
      <c r="C509" s="30"/>
      <c r="D509" s="30"/>
      <c r="E509" s="30"/>
      <c r="F509" s="30"/>
      <c r="G509" s="1"/>
    </row>
    <row r="510" spans="1:7" ht="15.75" customHeight="1">
      <c r="A510" s="29"/>
      <c r="B510" s="29"/>
      <c r="C510" s="30"/>
      <c r="D510" s="30"/>
      <c r="E510" s="30"/>
      <c r="F510" s="30"/>
      <c r="G510" s="1"/>
    </row>
    <row r="511" spans="1:7" ht="15.75" customHeight="1">
      <c r="A511" s="29"/>
      <c r="B511" s="29"/>
      <c r="C511" s="30"/>
      <c r="D511" s="30"/>
      <c r="E511" s="30"/>
      <c r="F511" s="30"/>
      <c r="G511" s="1"/>
    </row>
    <row r="512" spans="1:7" ht="15.75" customHeight="1">
      <c r="A512" s="29"/>
      <c r="B512" s="29"/>
      <c r="C512" s="30"/>
      <c r="D512" s="30"/>
      <c r="E512" s="30"/>
      <c r="F512" s="30"/>
      <c r="G512" s="1"/>
    </row>
    <row r="513" spans="1:7" ht="15.75" customHeight="1">
      <c r="A513" s="29"/>
      <c r="B513" s="29"/>
      <c r="C513" s="30"/>
      <c r="D513" s="30"/>
      <c r="E513" s="30"/>
      <c r="F513" s="30"/>
      <c r="G513" s="1"/>
    </row>
    <row r="514" spans="1:7" ht="15.75" customHeight="1">
      <c r="A514" s="29"/>
      <c r="B514" s="29"/>
      <c r="C514" s="30"/>
      <c r="D514" s="30"/>
      <c r="E514" s="30"/>
      <c r="F514" s="30"/>
      <c r="G514" s="1"/>
    </row>
    <row r="515" spans="1:7" ht="15.75" customHeight="1">
      <c r="A515" s="29"/>
      <c r="B515" s="29"/>
      <c r="C515" s="30"/>
      <c r="D515" s="30"/>
      <c r="E515" s="30"/>
      <c r="F515" s="30"/>
      <c r="G515" s="1"/>
    </row>
    <row r="516" spans="1:7" ht="15.75" customHeight="1">
      <c r="A516" s="29"/>
      <c r="B516" s="29"/>
      <c r="C516" s="30"/>
      <c r="D516" s="30"/>
      <c r="E516" s="30"/>
      <c r="F516" s="30"/>
      <c r="G516" s="1"/>
    </row>
    <row r="517" spans="1:7" ht="15.75" customHeight="1">
      <c r="A517" s="29"/>
      <c r="B517" s="29"/>
      <c r="C517" s="30"/>
      <c r="D517" s="30"/>
      <c r="E517" s="30"/>
      <c r="F517" s="30"/>
      <c r="G517" s="1"/>
    </row>
    <row r="518" spans="1:7" ht="15.75" customHeight="1">
      <c r="A518" s="29"/>
      <c r="B518" s="29"/>
      <c r="C518" s="30"/>
      <c r="D518" s="30"/>
      <c r="E518" s="30"/>
      <c r="F518" s="30"/>
      <c r="G518" s="1"/>
    </row>
    <row r="519" spans="1:7" ht="15.75" customHeight="1">
      <c r="A519" s="29"/>
      <c r="B519" s="29"/>
      <c r="C519" s="30"/>
      <c r="D519" s="30"/>
      <c r="E519" s="30"/>
      <c r="F519" s="30"/>
      <c r="G519" s="1"/>
    </row>
    <row r="520" spans="1:7" ht="15.75" customHeight="1">
      <c r="A520" s="29"/>
      <c r="B520" s="29"/>
      <c r="C520" s="30"/>
      <c r="D520" s="30"/>
      <c r="E520" s="30"/>
      <c r="F520" s="30"/>
      <c r="G520" s="1"/>
    </row>
    <row r="521" spans="1:7" ht="15.75" customHeight="1">
      <c r="A521" s="29"/>
      <c r="B521" s="29"/>
      <c r="C521" s="30"/>
      <c r="D521" s="30"/>
      <c r="E521" s="30"/>
      <c r="F521" s="30"/>
      <c r="G521" s="1"/>
    </row>
    <row r="522" spans="1:7" ht="15.75" customHeight="1">
      <c r="A522" s="29"/>
      <c r="B522" s="29"/>
      <c r="C522" s="30"/>
      <c r="D522" s="30"/>
      <c r="E522" s="30"/>
      <c r="F522" s="30"/>
      <c r="G522" s="1"/>
    </row>
    <row r="523" spans="1:7" ht="15.75" customHeight="1">
      <c r="A523" s="29"/>
      <c r="B523" s="29"/>
      <c r="C523" s="30"/>
      <c r="D523" s="30"/>
      <c r="E523" s="30"/>
      <c r="F523" s="30"/>
      <c r="G523" s="1"/>
    </row>
    <row r="524" spans="1:7" ht="15.75" customHeight="1">
      <c r="A524" s="29"/>
      <c r="B524" s="29"/>
      <c r="C524" s="30"/>
      <c r="D524" s="30"/>
      <c r="E524" s="30"/>
      <c r="F524" s="30"/>
      <c r="G524" s="1"/>
    </row>
    <row r="525" spans="1:7" ht="15.75" customHeight="1">
      <c r="A525" s="29"/>
      <c r="B525" s="29"/>
      <c r="C525" s="30"/>
      <c r="D525" s="30"/>
      <c r="E525" s="30"/>
      <c r="F525" s="30"/>
      <c r="G525" s="1"/>
    </row>
    <row r="526" spans="1:7" ht="15.75" customHeight="1">
      <c r="A526" s="29"/>
      <c r="B526" s="29"/>
      <c r="C526" s="30"/>
      <c r="D526" s="30"/>
      <c r="E526" s="30"/>
      <c r="F526" s="30"/>
      <c r="G526" s="1"/>
    </row>
    <row r="527" spans="1:7" ht="15.75" customHeight="1">
      <c r="A527" s="29"/>
      <c r="B527" s="29"/>
      <c r="C527" s="30"/>
      <c r="D527" s="30"/>
      <c r="E527" s="30"/>
      <c r="F527" s="30"/>
      <c r="G527" s="1"/>
    </row>
    <row r="528" spans="1:7" ht="15.75" customHeight="1">
      <c r="A528" s="29"/>
      <c r="B528" s="29"/>
      <c r="C528" s="30"/>
      <c r="D528" s="30"/>
      <c r="E528" s="30"/>
      <c r="F528" s="30"/>
      <c r="G528" s="1"/>
    </row>
    <row r="529" spans="1:7" ht="15.75" customHeight="1">
      <c r="A529" s="29"/>
      <c r="B529" s="29"/>
      <c r="C529" s="30"/>
      <c r="D529" s="30"/>
      <c r="E529" s="30"/>
      <c r="F529" s="30"/>
      <c r="G529" s="1"/>
    </row>
    <row r="530" spans="1:7" ht="15.75" customHeight="1">
      <c r="A530" s="29"/>
      <c r="B530" s="29"/>
      <c r="C530" s="30"/>
      <c r="D530" s="30"/>
      <c r="E530" s="30"/>
      <c r="F530" s="30"/>
      <c r="G530" s="1"/>
    </row>
    <row r="531" spans="1:7" ht="15.75" customHeight="1">
      <c r="A531" s="29"/>
      <c r="B531" s="29"/>
      <c r="C531" s="30"/>
      <c r="D531" s="30"/>
      <c r="E531" s="30"/>
      <c r="F531" s="30"/>
      <c r="G531" s="1"/>
    </row>
    <row r="532" spans="1:7" ht="15.75" customHeight="1">
      <c r="A532" s="29"/>
      <c r="B532" s="29"/>
      <c r="C532" s="30"/>
      <c r="D532" s="30"/>
      <c r="E532" s="30"/>
      <c r="F532" s="30"/>
      <c r="G532" s="1"/>
    </row>
    <row r="533" spans="1:7" ht="15.75" customHeight="1">
      <c r="A533" s="29"/>
      <c r="B533" s="29"/>
      <c r="C533" s="30"/>
      <c r="D533" s="30"/>
      <c r="E533" s="30"/>
      <c r="F533" s="30"/>
      <c r="G533" s="1"/>
    </row>
    <row r="534" spans="1:7" ht="15.75" customHeight="1">
      <c r="A534" s="29"/>
      <c r="B534" s="29"/>
      <c r="C534" s="30"/>
      <c r="D534" s="30"/>
      <c r="E534" s="30"/>
      <c r="F534" s="30"/>
      <c r="G534" s="1"/>
    </row>
    <row r="535" spans="1:7" ht="15.75" customHeight="1">
      <c r="A535" s="29"/>
      <c r="B535" s="29"/>
      <c r="C535" s="30"/>
      <c r="D535" s="30"/>
      <c r="E535" s="30"/>
      <c r="F535" s="30"/>
      <c r="G535" s="1"/>
    </row>
    <row r="536" spans="1:7" ht="15.75" customHeight="1">
      <c r="A536" s="29"/>
      <c r="B536" s="29"/>
      <c r="C536" s="30"/>
      <c r="D536" s="30"/>
      <c r="E536" s="30"/>
      <c r="F536" s="30"/>
      <c r="G536" s="1"/>
    </row>
    <row r="537" spans="1:7" ht="15.75" customHeight="1">
      <c r="A537" s="29"/>
      <c r="B537" s="29"/>
      <c r="C537" s="30"/>
      <c r="D537" s="30"/>
      <c r="E537" s="30"/>
      <c r="F537" s="30"/>
      <c r="G537" s="1"/>
    </row>
    <row r="538" spans="1:7" ht="15.75" customHeight="1">
      <c r="A538" s="29"/>
      <c r="B538" s="29"/>
      <c r="C538" s="30"/>
      <c r="D538" s="30"/>
      <c r="E538" s="30"/>
      <c r="F538" s="30"/>
      <c r="G538" s="1"/>
    </row>
    <row r="539" spans="1:7" ht="15.75" customHeight="1">
      <c r="A539" s="29"/>
      <c r="B539" s="29"/>
      <c r="C539" s="30"/>
      <c r="D539" s="30"/>
      <c r="E539" s="30"/>
      <c r="F539" s="30"/>
      <c r="G539" s="1"/>
    </row>
    <row r="540" spans="1:7" ht="15.75" customHeight="1">
      <c r="A540" s="29"/>
      <c r="B540" s="29"/>
      <c r="C540" s="30"/>
      <c r="D540" s="30"/>
      <c r="E540" s="30"/>
      <c r="F540" s="30"/>
      <c r="G540" s="1"/>
    </row>
    <row r="541" spans="1:7" ht="15.75" customHeight="1">
      <c r="A541" s="29"/>
      <c r="B541" s="29"/>
      <c r="C541" s="30"/>
      <c r="D541" s="30"/>
      <c r="E541" s="30"/>
      <c r="F541" s="30"/>
      <c r="G541" s="1"/>
    </row>
    <row r="542" spans="1:7" ht="15.75" customHeight="1">
      <c r="A542" s="29"/>
      <c r="B542" s="29"/>
      <c r="C542" s="30"/>
      <c r="D542" s="30"/>
      <c r="E542" s="30"/>
      <c r="F542" s="30"/>
      <c r="G542" s="1"/>
    </row>
    <row r="543" spans="1:7" ht="15.75" customHeight="1">
      <c r="A543" s="29"/>
      <c r="B543" s="29"/>
      <c r="C543" s="30"/>
      <c r="D543" s="30"/>
      <c r="E543" s="30"/>
      <c r="F543" s="30"/>
      <c r="G543" s="1"/>
    </row>
    <row r="544" spans="1:7" ht="15.75" customHeight="1">
      <c r="A544" s="29"/>
      <c r="B544" s="29"/>
      <c r="C544" s="30"/>
      <c r="D544" s="30"/>
      <c r="E544" s="30"/>
      <c r="F544" s="30"/>
      <c r="G544" s="1"/>
    </row>
    <row r="545" spans="1:7" ht="15.75" customHeight="1">
      <c r="A545" s="29"/>
      <c r="B545" s="29"/>
      <c r="C545" s="30"/>
      <c r="D545" s="30"/>
      <c r="E545" s="30"/>
      <c r="F545" s="30"/>
      <c r="G545" s="1"/>
    </row>
    <row r="546" spans="1:7" ht="15.75" customHeight="1">
      <c r="A546" s="29"/>
      <c r="B546" s="29"/>
      <c r="C546" s="30"/>
      <c r="D546" s="30"/>
      <c r="E546" s="30"/>
      <c r="F546" s="30"/>
      <c r="G546" s="1"/>
    </row>
    <row r="547" spans="1:7" ht="15.75" customHeight="1">
      <c r="A547" s="29"/>
      <c r="B547" s="29"/>
      <c r="C547" s="30"/>
      <c r="D547" s="30"/>
      <c r="E547" s="30"/>
      <c r="F547" s="30"/>
      <c r="G547" s="1"/>
    </row>
    <row r="548" spans="1:7" ht="15.75" customHeight="1">
      <c r="A548" s="29"/>
      <c r="B548" s="29"/>
      <c r="C548" s="30"/>
      <c r="D548" s="30"/>
      <c r="E548" s="30"/>
      <c r="F548" s="30"/>
      <c r="G548" s="1"/>
    </row>
    <row r="549" spans="1:7" ht="15.75" customHeight="1">
      <c r="A549" s="29"/>
      <c r="B549" s="29"/>
      <c r="C549" s="30"/>
      <c r="D549" s="30"/>
      <c r="E549" s="30"/>
      <c r="F549" s="30"/>
      <c r="G549" s="1"/>
    </row>
    <row r="550" spans="1:7" ht="15.75" customHeight="1">
      <c r="A550" s="29"/>
      <c r="B550" s="29"/>
      <c r="C550" s="30"/>
      <c r="D550" s="30"/>
      <c r="E550" s="30"/>
      <c r="F550" s="30"/>
      <c r="G550" s="1"/>
    </row>
    <row r="551" spans="1:7" ht="15.75" customHeight="1">
      <c r="A551" s="29"/>
      <c r="B551" s="29"/>
      <c r="C551" s="30"/>
      <c r="D551" s="30"/>
      <c r="E551" s="30"/>
      <c r="F551" s="30"/>
      <c r="G551" s="1"/>
    </row>
    <row r="552" spans="1:7" ht="15.75" customHeight="1">
      <c r="A552" s="29"/>
      <c r="B552" s="29"/>
      <c r="C552" s="30"/>
      <c r="D552" s="30"/>
      <c r="E552" s="30"/>
      <c r="F552" s="30"/>
      <c r="G552" s="1"/>
    </row>
    <row r="553" spans="1:7" ht="15.75" customHeight="1">
      <c r="A553" s="29"/>
      <c r="B553" s="29"/>
      <c r="C553" s="30"/>
      <c r="D553" s="30"/>
      <c r="E553" s="30"/>
      <c r="F553" s="30"/>
      <c r="G553" s="1"/>
    </row>
    <row r="554" spans="1:7" ht="15.75" customHeight="1">
      <c r="A554" s="29"/>
      <c r="B554" s="29"/>
      <c r="C554" s="30"/>
      <c r="D554" s="30"/>
      <c r="E554" s="30"/>
      <c r="F554" s="30"/>
      <c r="G554" s="1"/>
    </row>
    <row r="555" spans="1:7" ht="15.75" customHeight="1">
      <c r="A555" s="29"/>
      <c r="B555" s="29"/>
      <c r="C555" s="30"/>
      <c r="D555" s="30"/>
      <c r="E555" s="30"/>
      <c r="F555" s="30"/>
      <c r="G555" s="1"/>
    </row>
    <row r="556" spans="1:7" ht="15.75" customHeight="1">
      <c r="A556" s="29"/>
      <c r="B556" s="29"/>
      <c r="C556" s="30"/>
      <c r="D556" s="30"/>
      <c r="E556" s="30"/>
      <c r="F556" s="30"/>
      <c r="G556" s="1"/>
    </row>
    <row r="557" spans="1:7" ht="15.75" customHeight="1">
      <c r="A557" s="29"/>
      <c r="B557" s="29"/>
      <c r="C557" s="30"/>
      <c r="D557" s="30"/>
      <c r="E557" s="30"/>
      <c r="F557" s="30"/>
      <c r="G557" s="1"/>
    </row>
    <row r="558" spans="1:7" ht="15.75" customHeight="1">
      <c r="A558" s="29"/>
      <c r="B558" s="29"/>
      <c r="C558" s="30"/>
      <c r="D558" s="30"/>
      <c r="E558" s="30"/>
      <c r="F558" s="30"/>
      <c r="G558" s="1"/>
    </row>
    <row r="559" spans="1:7" ht="15.75" customHeight="1">
      <c r="A559" s="29"/>
      <c r="B559" s="29"/>
      <c r="C559" s="30"/>
      <c r="D559" s="30"/>
      <c r="E559" s="30"/>
      <c r="F559" s="30"/>
      <c r="G559" s="1"/>
    </row>
    <row r="560" spans="1:7" ht="15.75" customHeight="1">
      <c r="A560" s="29"/>
      <c r="B560" s="29"/>
      <c r="C560" s="30"/>
      <c r="D560" s="30"/>
      <c r="E560" s="30"/>
      <c r="F560" s="30"/>
      <c r="G560" s="1"/>
    </row>
    <row r="561" spans="1:7" ht="15.75" customHeight="1">
      <c r="A561" s="29"/>
      <c r="B561" s="29"/>
      <c r="C561" s="30"/>
      <c r="D561" s="30"/>
      <c r="E561" s="30"/>
      <c r="F561" s="30"/>
      <c r="G561" s="1"/>
    </row>
    <row r="562" spans="1:7" ht="15.75" customHeight="1">
      <c r="A562" s="29"/>
      <c r="B562" s="29"/>
      <c r="C562" s="30"/>
      <c r="D562" s="30"/>
      <c r="E562" s="30"/>
      <c r="F562" s="30"/>
      <c r="G562" s="1"/>
    </row>
    <row r="563" spans="1:7" ht="15.75" customHeight="1">
      <c r="A563" s="29"/>
      <c r="B563" s="29"/>
      <c r="C563" s="30"/>
      <c r="D563" s="30"/>
      <c r="E563" s="30"/>
      <c r="F563" s="30"/>
      <c r="G563" s="1"/>
    </row>
    <row r="564" spans="1:7" ht="15.75" customHeight="1">
      <c r="A564" s="29"/>
      <c r="B564" s="29"/>
      <c r="C564" s="30"/>
      <c r="D564" s="30"/>
      <c r="E564" s="30"/>
      <c r="F564" s="30"/>
      <c r="G564" s="1"/>
    </row>
    <row r="565" spans="1:7" ht="15.75" customHeight="1">
      <c r="A565" s="29"/>
      <c r="B565" s="29"/>
      <c r="C565" s="30"/>
      <c r="D565" s="30"/>
      <c r="E565" s="30"/>
      <c r="F565" s="30"/>
      <c r="G565" s="1"/>
    </row>
    <row r="566" spans="1:7" ht="15.75" customHeight="1">
      <c r="A566" s="29"/>
      <c r="B566" s="29"/>
      <c r="C566" s="30"/>
      <c r="D566" s="30"/>
      <c r="E566" s="30"/>
      <c r="F566" s="30"/>
      <c r="G566" s="1"/>
    </row>
    <row r="567" spans="1:7" ht="15.75" customHeight="1">
      <c r="A567" s="29"/>
      <c r="B567" s="29"/>
      <c r="C567" s="30"/>
      <c r="D567" s="30"/>
      <c r="E567" s="30"/>
      <c r="F567" s="30"/>
      <c r="G567" s="1"/>
    </row>
    <row r="568" spans="1:7" ht="15.75" customHeight="1">
      <c r="A568" s="29"/>
      <c r="B568" s="29"/>
      <c r="C568" s="30"/>
      <c r="D568" s="30"/>
      <c r="E568" s="30"/>
      <c r="F568" s="30"/>
      <c r="G568" s="1"/>
    </row>
    <row r="569" spans="1:7" ht="15.75" customHeight="1">
      <c r="A569" s="29"/>
      <c r="B569" s="29"/>
      <c r="C569" s="30"/>
      <c r="D569" s="30"/>
      <c r="E569" s="30"/>
      <c r="F569" s="30"/>
      <c r="G569" s="1"/>
    </row>
    <row r="570" spans="1:7" ht="15.75" customHeight="1">
      <c r="A570" s="29"/>
      <c r="B570" s="29"/>
      <c r="C570" s="30"/>
      <c r="D570" s="30"/>
      <c r="E570" s="30"/>
      <c r="F570" s="30"/>
      <c r="G570" s="1"/>
    </row>
    <row r="571" spans="1:7" ht="15.75" customHeight="1">
      <c r="A571" s="29"/>
      <c r="B571" s="29"/>
      <c r="C571" s="30"/>
      <c r="D571" s="30"/>
      <c r="E571" s="30"/>
      <c r="F571" s="30"/>
      <c r="G571" s="1"/>
    </row>
    <row r="572" spans="1:7" ht="15.75" customHeight="1">
      <c r="A572" s="29"/>
      <c r="B572" s="29"/>
      <c r="C572" s="30"/>
      <c r="D572" s="30"/>
      <c r="E572" s="30"/>
      <c r="F572" s="30"/>
      <c r="G572" s="1"/>
    </row>
    <row r="573" spans="1:7" ht="15.75" customHeight="1">
      <c r="A573" s="29"/>
      <c r="B573" s="29"/>
      <c r="C573" s="30"/>
      <c r="D573" s="30"/>
      <c r="E573" s="30"/>
      <c r="F573" s="30"/>
      <c r="G573" s="1"/>
    </row>
    <row r="574" spans="1:7" ht="15.75" customHeight="1">
      <c r="A574" s="29"/>
      <c r="B574" s="29"/>
      <c r="C574" s="30"/>
      <c r="D574" s="30"/>
      <c r="E574" s="30"/>
      <c r="F574" s="30"/>
      <c r="G574" s="1"/>
    </row>
    <row r="575" spans="1:7" ht="15.75" customHeight="1">
      <c r="A575" s="29"/>
      <c r="B575" s="29"/>
      <c r="C575" s="30"/>
      <c r="D575" s="30"/>
      <c r="E575" s="30"/>
      <c r="F575" s="30"/>
      <c r="G575" s="1"/>
    </row>
    <row r="576" spans="1:7" ht="15.75" customHeight="1">
      <c r="A576" s="29"/>
      <c r="B576" s="29"/>
      <c r="C576" s="30"/>
      <c r="D576" s="30"/>
      <c r="E576" s="30"/>
      <c r="F576" s="30"/>
      <c r="G576" s="1"/>
    </row>
    <row r="577" spans="1:7" ht="15.75" customHeight="1">
      <c r="A577" s="29"/>
      <c r="B577" s="29"/>
      <c r="C577" s="30"/>
      <c r="D577" s="30"/>
      <c r="E577" s="30"/>
      <c r="F577" s="30"/>
      <c r="G577" s="1"/>
    </row>
    <row r="578" spans="1:7" ht="15.75" customHeight="1">
      <c r="A578" s="29"/>
      <c r="B578" s="29"/>
      <c r="C578" s="30"/>
      <c r="D578" s="30"/>
      <c r="E578" s="30"/>
      <c r="F578" s="30"/>
      <c r="G578" s="1"/>
    </row>
    <row r="579" spans="1:7" ht="15.75" customHeight="1">
      <c r="A579" s="29"/>
      <c r="B579" s="29"/>
      <c r="C579" s="30"/>
      <c r="D579" s="30"/>
      <c r="E579" s="30"/>
      <c r="F579" s="30"/>
      <c r="G579" s="1"/>
    </row>
    <row r="580" spans="1:7" ht="15.75" customHeight="1">
      <c r="A580" s="29"/>
      <c r="B580" s="29"/>
      <c r="C580" s="30"/>
      <c r="D580" s="30"/>
      <c r="E580" s="30"/>
      <c r="F580" s="30"/>
      <c r="G580" s="1"/>
    </row>
    <row r="581" spans="1:7" ht="15.75" customHeight="1">
      <c r="A581" s="29"/>
      <c r="B581" s="29"/>
      <c r="C581" s="30"/>
      <c r="D581" s="30"/>
      <c r="E581" s="30"/>
      <c r="F581" s="30"/>
      <c r="G581" s="1"/>
    </row>
    <row r="582" spans="1:7" ht="15.75" customHeight="1">
      <c r="A582" s="29"/>
      <c r="B582" s="29"/>
      <c r="C582" s="30"/>
      <c r="D582" s="30"/>
      <c r="E582" s="30"/>
      <c r="F582" s="30"/>
      <c r="G582" s="1"/>
    </row>
    <row r="583" spans="1:7" ht="15.75" customHeight="1">
      <c r="A583" s="29"/>
      <c r="B583" s="29"/>
      <c r="C583" s="30"/>
      <c r="D583" s="30"/>
      <c r="E583" s="30"/>
      <c r="F583" s="30"/>
      <c r="G583" s="1"/>
    </row>
    <row r="584" spans="1:7" ht="15.75" customHeight="1">
      <c r="A584" s="29"/>
      <c r="B584" s="29"/>
      <c r="C584" s="30"/>
      <c r="D584" s="30"/>
      <c r="E584" s="30"/>
      <c r="F584" s="30"/>
      <c r="G584" s="1"/>
    </row>
    <row r="585" spans="1:7" ht="15.75" customHeight="1">
      <c r="A585" s="29"/>
      <c r="B585" s="29"/>
      <c r="C585" s="30"/>
      <c r="D585" s="30"/>
      <c r="E585" s="30"/>
      <c r="F585" s="30"/>
      <c r="G585" s="1"/>
    </row>
    <row r="586" spans="1:7" ht="15.75" customHeight="1">
      <c r="A586" s="29"/>
      <c r="B586" s="29"/>
      <c r="C586" s="30"/>
      <c r="D586" s="30"/>
      <c r="E586" s="30"/>
      <c r="F586" s="30"/>
      <c r="G586" s="1"/>
    </row>
    <row r="587" spans="1:7" ht="15.75" customHeight="1">
      <c r="A587" s="29"/>
      <c r="B587" s="29"/>
      <c r="C587" s="30"/>
      <c r="D587" s="30"/>
      <c r="E587" s="30"/>
      <c r="F587" s="30"/>
      <c r="G587" s="1"/>
    </row>
    <row r="588" spans="1:7" ht="15.75" customHeight="1">
      <c r="A588" s="29"/>
      <c r="B588" s="29"/>
      <c r="C588" s="30"/>
      <c r="D588" s="30"/>
      <c r="E588" s="30"/>
      <c r="F588" s="30"/>
      <c r="G588" s="1"/>
    </row>
    <row r="589" spans="1:7" ht="15.75" customHeight="1">
      <c r="A589" s="29"/>
      <c r="B589" s="29"/>
      <c r="C589" s="30"/>
      <c r="D589" s="30"/>
      <c r="E589" s="30"/>
      <c r="F589" s="30"/>
      <c r="G589" s="1"/>
    </row>
    <row r="590" spans="1:7" ht="15.75" customHeight="1">
      <c r="A590" s="29"/>
      <c r="B590" s="29"/>
      <c r="C590" s="30"/>
      <c r="D590" s="30"/>
      <c r="E590" s="30"/>
      <c r="F590" s="30"/>
      <c r="G590" s="1"/>
    </row>
    <row r="591" spans="1:7" ht="15.75" customHeight="1">
      <c r="A591" s="29"/>
      <c r="B591" s="29"/>
      <c r="C591" s="30"/>
      <c r="D591" s="30"/>
      <c r="E591" s="30"/>
      <c r="F591" s="30"/>
      <c r="G591" s="1"/>
    </row>
    <row r="592" spans="1:7" ht="15.75" customHeight="1">
      <c r="A592" s="29"/>
      <c r="B592" s="29"/>
      <c r="C592" s="30"/>
      <c r="D592" s="30"/>
      <c r="E592" s="30"/>
      <c r="F592" s="30"/>
      <c r="G592" s="1"/>
    </row>
    <row r="593" spans="1:7" ht="15.75" customHeight="1">
      <c r="A593" s="29"/>
      <c r="B593" s="29"/>
      <c r="C593" s="30"/>
      <c r="D593" s="30"/>
      <c r="E593" s="30"/>
      <c r="F593" s="30"/>
      <c r="G593" s="1"/>
    </row>
    <row r="594" spans="1:7" ht="15.75" customHeight="1">
      <c r="A594" s="29"/>
      <c r="B594" s="29"/>
      <c r="C594" s="30"/>
      <c r="D594" s="30"/>
      <c r="E594" s="30"/>
      <c r="F594" s="30"/>
      <c r="G594" s="1"/>
    </row>
    <row r="595" spans="1:7" ht="15.75" customHeight="1">
      <c r="A595" s="29"/>
      <c r="B595" s="29"/>
      <c r="C595" s="30"/>
      <c r="D595" s="30"/>
      <c r="E595" s="30"/>
      <c r="F595" s="30"/>
      <c r="G595" s="1"/>
    </row>
    <row r="596" spans="1:7" ht="15.75" customHeight="1">
      <c r="A596" s="29"/>
      <c r="B596" s="29"/>
      <c r="C596" s="30"/>
      <c r="D596" s="30"/>
      <c r="E596" s="30"/>
      <c r="F596" s="30"/>
      <c r="G596" s="1"/>
    </row>
    <row r="597" spans="1:7" ht="15.75" customHeight="1">
      <c r="A597" s="29"/>
      <c r="B597" s="29"/>
      <c r="C597" s="30"/>
      <c r="D597" s="30"/>
      <c r="E597" s="30"/>
      <c r="F597" s="30"/>
      <c r="G597" s="1"/>
    </row>
    <row r="598" spans="1:7" ht="15.75" customHeight="1">
      <c r="A598" s="29"/>
      <c r="B598" s="29"/>
      <c r="C598" s="30"/>
      <c r="D598" s="30"/>
      <c r="E598" s="30"/>
      <c r="F598" s="30"/>
      <c r="G598" s="1"/>
    </row>
    <row r="599" spans="1:7" ht="15.75" customHeight="1">
      <c r="A599" s="29"/>
      <c r="B599" s="29"/>
      <c r="C599" s="30"/>
      <c r="D599" s="30"/>
      <c r="E599" s="30"/>
      <c r="F599" s="30"/>
      <c r="G599" s="1"/>
    </row>
    <row r="600" spans="1:7" ht="15.75" customHeight="1">
      <c r="A600" s="29"/>
      <c r="B600" s="29"/>
      <c r="C600" s="30"/>
      <c r="D600" s="30"/>
      <c r="E600" s="30"/>
      <c r="F600" s="30"/>
      <c r="G600" s="1"/>
    </row>
    <row r="601" spans="1:7" ht="15.75" customHeight="1">
      <c r="A601" s="29"/>
      <c r="B601" s="29"/>
      <c r="C601" s="30"/>
      <c r="D601" s="30"/>
      <c r="E601" s="30"/>
      <c r="F601" s="30"/>
      <c r="G601" s="1"/>
    </row>
    <row r="602" spans="1:7" ht="15.75" customHeight="1">
      <c r="A602" s="29"/>
      <c r="B602" s="29"/>
      <c r="C602" s="30"/>
      <c r="D602" s="30"/>
      <c r="E602" s="30"/>
      <c r="F602" s="30"/>
      <c r="G602" s="1"/>
    </row>
    <row r="603" spans="1:7" ht="15.75" customHeight="1">
      <c r="A603" s="29"/>
      <c r="B603" s="29"/>
      <c r="C603" s="30"/>
      <c r="D603" s="30"/>
      <c r="E603" s="30"/>
      <c r="F603" s="30"/>
      <c r="G603" s="1"/>
    </row>
    <row r="604" spans="1:7" ht="15.75" customHeight="1">
      <c r="A604" s="29"/>
      <c r="B604" s="29"/>
      <c r="C604" s="30"/>
      <c r="D604" s="30"/>
      <c r="E604" s="30"/>
      <c r="F604" s="30"/>
      <c r="G604" s="1"/>
    </row>
    <row r="605" spans="1:7" ht="15.75" customHeight="1">
      <c r="A605" s="29"/>
      <c r="B605" s="29"/>
      <c r="C605" s="30"/>
      <c r="D605" s="30"/>
      <c r="E605" s="30"/>
      <c r="F605" s="30"/>
      <c r="G605" s="1"/>
    </row>
    <row r="606" spans="1:7" ht="15.75" customHeight="1">
      <c r="A606" s="29"/>
      <c r="B606" s="29"/>
      <c r="C606" s="30"/>
      <c r="D606" s="30"/>
      <c r="E606" s="30"/>
      <c r="F606" s="30"/>
      <c r="G606" s="1"/>
    </row>
    <row r="607" spans="1:7" ht="15.75" customHeight="1">
      <c r="A607" s="29"/>
      <c r="B607" s="29"/>
      <c r="C607" s="30"/>
      <c r="D607" s="30"/>
      <c r="E607" s="30"/>
      <c r="F607" s="30"/>
      <c r="G607" s="1"/>
    </row>
    <row r="608" spans="1:7" ht="15.75" customHeight="1">
      <c r="A608" s="29"/>
      <c r="B608" s="29"/>
      <c r="C608" s="30"/>
      <c r="D608" s="30"/>
      <c r="E608" s="30"/>
      <c r="F608" s="30"/>
      <c r="G608" s="1"/>
    </row>
    <row r="609" spans="1:7" ht="15.75" customHeight="1">
      <c r="A609" s="29"/>
      <c r="B609" s="29"/>
      <c r="C609" s="30"/>
      <c r="D609" s="30"/>
      <c r="E609" s="30"/>
      <c r="F609" s="30"/>
      <c r="G609" s="1"/>
    </row>
    <row r="610" spans="1:7" ht="15.75" customHeight="1">
      <c r="A610" s="29"/>
      <c r="B610" s="29"/>
      <c r="C610" s="30"/>
      <c r="D610" s="30"/>
      <c r="E610" s="30"/>
      <c r="F610" s="30"/>
      <c r="G610" s="1"/>
    </row>
    <row r="611" spans="1:7" ht="15.75" customHeight="1">
      <c r="A611" s="29"/>
      <c r="B611" s="29"/>
      <c r="C611" s="30"/>
      <c r="D611" s="30"/>
      <c r="E611" s="30"/>
      <c r="F611" s="30"/>
      <c r="G611" s="1"/>
    </row>
    <row r="612" spans="1:7" ht="15.75" customHeight="1">
      <c r="A612" s="29"/>
      <c r="B612" s="29"/>
      <c r="C612" s="30"/>
      <c r="D612" s="30"/>
      <c r="E612" s="30"/>
      <c r="F612" s="30"/>
      <c r="G612" s="1"/>
    </row>
    <row r="613" spans="1:7" ht="15.75" customHeight="1">
      <c r="A613" s="29"/>
      <c r="B613" s="29"/>
      <c r="C613" s="30"/>
      <c r="D613" s="30"/>
      <c r="E613" s="30"/>
      <c r="F613" s="30"/>
      <c r="G613" s="1"/>
    </row>
    <row r="614" spans="1:7" ht="15.75" customHeight="1">
      <c r="A614" s="29"/>
      <c r="B614" s="29"/>
      <c r="C614" s="30"/>
      <c r="D614" s="30"/>
      <c r="E614" s="30"/>
      <c r="F614" s="30"/>
      <c r="G614" s="1"/>
    </row>
    <row r="615" spans="1:7" ht="15.75" customHeight="1">
      <c r="A615" s="29"/>
      <c r="B615" s="29"/>
      <c r="C615" s="30"/>
      <c r="D615" s="30"/>
      <c r="E615" s="30"/>
      <c r="F615" s="30"/>
      <c r="G615" s="1"/>
    </row>
    <row r="616" spans="1:7" ht="15.75" customHeight="1">
      <c r="A616" s="29"/>
      <c r="B616" s="29"/>
      <c r="C616" s="30"/>
      <c r="D616" s="30"/>
      <c r="E616" s="30"/>
      <c r="F616" s="30"/>
      <c r="G616" s="1"/>
    </row>
    <row r="617" spans="1:7" ht="15.75" customHeight="1">
      <c r="A617" s="29"/>
      <c r="B617" s="29"/>
      <c r="C617" s="30"/>
      <c r="D617" s="30"/>
      <c r="E617" s="30"/>
      <c r="F617" s="30"/>
      <c r="G617" s="1"/>
    </row>
    <row r="618" spans="1:7" ht="15.75" customHeight="1">
      <c r="A618" s="29"/>
      <c r="B618" s="29"/>
      <c r="C618" s="30"/>
      <c r="D618" s="30"/>
      <c r="E618" s="30"/>
      <c r="F618" s="30"/>
      <c r="G618" s="1"/>
    </row>
    <row r="619" spans="1:7" ht="15.75" customHeight="1">
      <c r="A619" s="29"/>
      <c r="B619" s="29"/>
      <c r="C619" s="30"/>
      <c r="D619" s="30"/>
      <c r="E619" s="30"/>
      <c r="F619" s="30"/>
      <c r="G619" s="1"/>
    </row>
    <row r="620" spans="1:7" ht="15.75" customHeight="1">
      <c r="A620" s="29"/>
      <c r="B620" s="29"/>
      <c r="C620" s="30"/>
      <c r="D620" s="30"/>
      <c r="E620" s="30"/>
      <c r="F620" s="30"/>
      <c r="G620" s="1"/>
    </row>
    <row r="621" spans="1:7" ht="15.75" customHeight="1">
      <c r="A621" s="29"/>
      <c r="B621" s="29"/>
      <c r="C621" s="30"/>
      <c r="D621" s="30"/>
      <c r="E621" s="30"/>
      <c r="F621" s="30"/>
      <c r="G621" s="1"/>
    </row>
    <row r="622" spans="1:7" ht="15.75" customHeight="1">
      <c r="A622" s="29"/>
      <c r="B622" s="29"/>
      <c r="C622" s="30"/>
      <c r="D622" s="30"/>
      <c r="E622" s="30"/>
      <c r="F622" s="30"/>
      <c r="G622" s="1"/>
    </row>
    <row r="623" spans="1:7" ht="15.75" customHeight="1">
      <c r="A623" s="29"/>
      <c r="B623" s="29"/>
      <c r="C623" s="30"/>
      <c r="D623" s="30"/>
      <c r="E623" s="30"/>
      <c r="F623" s="30"/>
      <c r="G623" s="1"/>
    </row>
    <row r="624" spans="1:7" ht="15.75" customHeight="1">
      <c r="A624" s="29"/>
      <c r="B624" s="29"/>
      <c r="C624" s="30"/>
      <c r="D624" s="30"/>
      <c r="E624" s="30"/>
      <c r="F624" s="30"/>
      <c r="G624" s="1"/>
    </row>
    <row r="625" spans="1:7" ht="15.75" customHeight="1">
      <c r="A625" s="29"/>
      <c r="B625" s="29"/>
      <c r="C625" s="30"/>
      <c r="D625" s="30"/>
      <c r="E625" s="30"/>
      <c r="F625" s="30"/>
      <c r="G625" s="1"/>
    </row>
    <row r="626" spans="1:7" ht="15.75" customHeight="1">
      <c r="A626" s="29"/>
      <c r="B626" s="29"/>
      <c r="C626" s="30"/>
      <c r="D626" s="30"/>
      <c r="E626" s="30"/>
      <c r="F626" s="30"/>
      <c r="G626" s="1"/>
    </row>
    <row r="627" spans="1:7" ht="15.75" customHeight="1">
      <c r="A627" s="29"/>
      <c r="B627" s="29"/>
      <c r="C627" s="30"/>
      <c r="D627" s="30"/>
      <c r="E627" s="30"/>
      <c r="F627" s="30"/>
      <c r="G627" s="1"/>
    </row>
    <row r="628" spans="1:7" ht="15.75" customHeight="1">
      <c r="A628" s="29"/>
      <c r="B628" s="29"/>
      <c r="C628" s="30"/>
      <c r="D628" s="30"/>
      <c r="E628" s="30"/>
      <c r="F628" s="30"/>
      <c r="G628" s="1"/>
    </row>
    <row r="629" spans="1:7" ht="15.75" customHeight="1">
      <c r="A629" s="29"/>
      <c r="B629" s="29"/>
      <c r="C629" s="30"/>
      <c r="D629" s="30"/>
      <c r="E629" s="30"/>
      <c r="F629" s="30"/>
      <c r="G629" s="1"/>
    </row>
    <row r="630" spans="1:7" ht="15.75" customHeight="1">
      <c r="A630" s="29"/>
      <c r="B630" s="29"/>
      <c r="C630" s="30"/>
      <c r="D630" s="30"/>
      <c r="E630" s="30"/>
      <c r="F630" s="30"/>
      <c r="G630" s="1"/>
    </row>
    <row r="631" spans="1:7" ht="15.75" customHeight="1">
      <c r="A631" s="29"/>
      <c r="B631" s="29"/>
      <c r="C631" s="30"/>
      <c r="D631" s="30"/>
      <c r="E631" s="30"/>
      <c r="F631" s="30"/>
      <c r="G631" s="1"/>
    </row>
    <row r="632" spans="1:7" ht="15.75" customHeight="1">
      <c r="A632" s="29"/>
      <c r="B632" s="29"/>
      <c r="C632" s="30"/>
      <c r="D632" s="30"/>
      <c r="E632" s="30"/>
      <c r="F632" s="30"/>
      <c r="G632" s="1"/>
    </row>
    <row r="633" spans="1:7" ht="15.75" customHeight="1">
      <c r="A633" s="29"/>
      <c r="B633" s="29"/>
      <c r="C633" s="30"/>
      <c r="D633" s="30"/>
      <c r="E633" s="30"/>
      <c r="F633" s="30"/>
      <c r="G633" s="1"/>
    </row>
    <row r="634" spans="1:7" ht="15.75" customHeight="1">
      <c r="A634" s="29"/>
      <c r="B634" s="29"/>
      <c r="C634" s="30"/>
      <c r="D634" s="30"/>
      <c r="E634" s="30"/>
      <c r="F634" s="30"/>
      <c r="G634" s="1"/>
    </row>
    <row r="635" spans="1:7" ht="15.75" customHeight="1">
      <c r="A635" s="29"/>
      <c r="B635" s="29"/>
      <c r="C635" s="30"/>
      <c r="D635" s="30"/>
      <c r="E635" s="30"/>
      <c r="F635" s="30"/>
      <c r="G635" s="1"/>
    </row>
    <row r="636" spans="1:7" ht="15.75" customHeight="1">
      <c r="A636" s="29"/>
      <c r="B636" s="29"/>
      <c r="C636" s="30"/>
      <c r="D636" s="30"/>
      <c r="E636" s="30"/>
      <c r="F636" s="30"/>
      <c r="G636" s="1"/>
    </row>
    <row r="637" spans="1:7" ht="15.75" customHeight="1">
      <c r="A637" s="29"/>
      <c r="B637" s="29"/>
      <c r="C637" s="30"/>
      <c r="D637" s="30"/>
      <c r="E637" s="30"/>
      <c r="F637" s="30"/>
      <c r="G637" s="1"/>
    </row>
    <row r="638" spans="1:7" ht="15.75" customHeight="1">
      <c r="A638" s="29"/>
      <c r="B638" s="29"/>
      <c r="C638" s="30"/>
      <c r="D638" s="30"/>
      <c r="E638" s="30"/>
      <c r="F638" s="30"/>
      <c r="G638" s="1"/>
    </row>
    <row r="639" spans="1:7" ht="15.75" customHeight="1">
      <c r="A639" s="29"/>
      <c r="B639" s="29"/>
      <c r="C639" s="30"/>
      <c r="D639" s="30"/>
      <c r="E639" s="30"/>
      <c r="F639" s="30"/>
      <c r="G639" s="1"/>
    </row>
    <row r="640" spans="1:7" ht="15.75" customHeight="1">
      <c r="A640" s="29"/>
      <c r="B640" s="29"/>
      <c r="C640" s="30"/>
      <c r="D640" s="30"/>
      <c r="E640" s="30"/>
      <c r="F640" s="30"/>
      <c r="G640" s="1"/>
    </row>
    <row r="641" spans="1:7" ht="15.75" customHeight="1">
      <c r="A641" s="29"/>
      <c r="B641" s="29"/>
      <c r="C641" s="30"/>
      <c r="D641" s="30"/>
      <c r="E641" s="30"/>
      <c r="F641" s="30"/>
      <c r="G641" s="1"/>
    </row>
    <row r="642" spans="1:7" ht="15.75" customHeight="1">
      <c r="A642" s="29"/>
      <c r="B642" s="29"/>
      <c r="C642" s="30"/>
      <c r="D642" s="30"/>
      <c r="E642" s="30"/>
      <c r="F642" s="30"/>
      <c r="G642" s="1"/>
    </row>
    <row r="643" spans="1:7" ht="15.75" customHeight="1">
      <c r="A643" s="29"/>
      <c r="B643" s="29"/>
      <c r="C643" s="30"/>
      <c r="D643" s="30"/>
      <c r="E643" s="30"/>
      <c r="F643" s="30"/>
      <c r="G643" s="1"/>
    </row>
    <row r="644" spans="1:7" ht="15.75" customHeight="1">
      <c r="A644" s="29"/>
      <c r="B644" s="29"/>
      <c r="C644" s="30"/>
      <c r="D644" s="30"/>
      <c r="E644" s="30"/>
      <c r="F644" s="30"/>
      <c r="G644" s="1"/>
    </row>
    <row r="645" spans="1:7" ht="15.75" customHeight="1">
      <c r="A645" s="29"/>
      <c r="B645" s="29"/>
      <c r="C645" s="30"/>
      <c r="D645" s="30"/>
      <c r="E645" s="30"/>
      <c r="F645" s="30"/>
      <c r="G645" s="1"/>
    </row>
    <row r="646" spans="1:7" ht="15.75" customHeight="1">
      <c r="A646" s="29"/>
      <c r="B646" s="29"/>
      <c r="C646" s="30"/>
      <c r="D646" s="30"/>
      <c r="E646" s="30"/>
      <c r="F646" s="30"/>
      <c r="G646" s="1"/>
    </row>
    <row r="647" spans="1:7" ht="15.75" customHeight="1">
      <c r="A647" s="29"/>
      <c r="B647" s="29"/>
      <c r="C647" s="30"/>
      <c r="D647" s="30"/>
      <c r="E647" s="30"/>
      <c r="F647" s="30"/>
      <c r="G647" s="1"/>
    </row>
    <row r="648" spans="1:7" ht="15.75" customHeight="1">
      <c r="A648" s="29"/>
      <c r="B648" s="29"/>
      <c r="C648" s="30"/>
      <c r="D648" s="30"/>
      <c r="E648" s="30"/>
      <c r="F648" s="30"/>
      <c r="G648" s="1"/>
    </row>
    <row r="649" spans="1:7" ht="15.75" customHeight="1">
      <c r="A649" s="29"/>
      <c r="B649" s="29"/>
      <c r="C649" s="30"/>
      <c r="D649" s="30"/>
      <c r="E649" s="30"/>
      <c r="F649" s="30"/>
      <c r="G649" s="1"/>
    </row>
    <row r="650" spans="1:7" ht="15.75" customHeight="1">
      <c r="A650" s="29"/>
      <c r="B650" s="29"/>
      <c r="C650" s="30"/>
      <c r="D650" s="30"/>
      <c r="E650" s="30"/>
      <c r="F650" s="30"/>
      <c r="G650" s="1"/>
    </row>
    <row r="651" spans="1:7" ht="15.75" customHeight="1">
      <c r="A651" s="29"/>
      <c r="B651" s="29"/>
      <c r="C651" s="30"/>
      <c r="D651" s="30"/>
      <c r="E651" s="30"/>
      <c r="F651" s="30"/>
      <c r="G651" s="1"/>
    </row>
    <row r="652" spans="1:7" ht="15.75" customHeight="1">
      <c r="A652" s="29"/>
      <c r="B652" s="29"/>
      <c r="C652" s="30"/>
      <c r="D652" s="30"/>
      <c r="E652" s="30"/>
      <c r="F652" s="30"/>
      <c r="G652" s="1"/>
    </row>
    <row r="653" spans="1:7" ht="15.75" customHeight="1">
      <c r="A653" s="29"/>
      <c r="B653" s="29"/>
      <c r="C653" s="30"/>
      <c r="D653" s="30"/>
      <c r="E653" s="30"/>
      <c r="F653" s="30"/>
      <c r="G653" s="1"/>
    </row>
    <row r="654" spans="1:7" ht="15.75" customHeight="1">
      <c r="A654" s="29"/>
      <c r="B654" s="29"/>
      <c r="C654" s="30"/>
      <c r="D654" s="30"/>
      <c r="E654" s="30"/>
      <c r="F654" s="30"/>
      <c r="G654" s="1"/>
    </row>
    <row r="655" spans="1:7" ht="15.75" customHeight="1">
      <c r="A655" s="29"/>
      <c r="B655" s="29"/>
      <c r="C655" s="30"/>
      <c r="D655" s="30"/>
      <c r="E655" s="30"/>
      <c r="F655" s="30"/>
      <c r="G655" s="1"/>
    </row>
    <row r="656" spans="1:7" ht="15.75" customHeight="1">
      <c r="A656" s="29"/>
      <c r="B656" s="29"/>
      <c r="C656" s="30"/>
      <c r="D656" s="30"/>
      <c r="E656" s="30"/>
      <c r="F656" s="30"/>
      <c r="G656" s="1"/>
    </row>
    <row r="657" spans="1:7" ht="15.75" customHeight="1">
      <c r="A657" s="29"/>
      <c r="B657" s="29"/>
      <c r="C657" s="30"/>
      <c r="D657" s="30"/>
      <c r="E657" s="30"/>
      <c r="F657" s="30"/>
      <c r="G657" s="1"/>
    </row>
    <row r="658" spans="1:7" ht="15.75" customHeight="1">
      <c r="A658" s="29"/>
      <c r="B658" s="29"/>
      <c r="C658" s="30"/>
      <c r="D658" s="30"/>
      <c r="E658" s="30"/>
      <c r="F658" s="30"/>
      <c r="G658" s="1"/>
    </row>
    <row r="659" spans="1:7" ht="15.75" customHeight="1">
      <c r="A659" s="29"/>
      <c r="B659" s="29"/>
      <c r="C659" s="30"/>
      <c r="D659" s="30"/>
      <c r="E659" s="30"/>
      <c r="F659" s="30"/>
      <c r="G659" s="1"/>
    </row>
    <row r="660" spans="1:7" ht="15.75" customHeight="1">
      <c r="A660" s="29"/>
      <c r="B660" s="29"/>
      <c r="C660" s="30"/>
      <c r="D660" s="30"/>
      <c r="E660" s="30"/>
      <c r="F660" s="30"/>
      <c r="G660" s="1"/>
    </row>
    <row r="661" spans="1:7" ht="15.75" customHeight="1">
      <c r="A661" s="29"/>
      <c r="B661" s="29"/>
      <c r="C661" s="30"/>
      <c r="D661" s="30"/>
      <c r="E661" s="30"/>
      <c r="F661" s="30"/>
      <c r="G661" s="1"/>
    </row>
    <row r="662" spans="1:7" ht="15.75" customHeight="1">
      <c r="A662" s="29"/>
      <c r="B662" s="29"/>
      <c r="C662" s="30"/>
      <c r="D662" s="30"/>
      <c r="E662" s="30"/>
      <c r="F662" s="30"/>
      <c r="G662" s="1"/>
    </row>
    <row r="663" spans="1:7" ht="15.75" customHeight="1">
      <c r="A663" s="29"/>
      <c r="B663" s="29"/>
      <c r="C663" s="30"/>
      <c r="D663" s="30"/>
      <c r="E663" s="30"/>
      <c r="F663" s="30"/>
      <c r="G663" s="1"/>
    </row>
    <row r="664" spans="1:7" ht="15.75" customHeight="1">
      <c r="A664" s="29"/>
      <c r="B664" s="29"/>
      <c r="C664" s="30"/>
      <c r="D664" s="30"/>
      <c r="E664" s="30"/>
      <c r="F664" s="30"/>
      <c r="G664" s="1"/>
    </row>
    <row r="665" spans="1:7" ht="15.75" customHeight="1">
      <c r="A665" s="29"/>
      <c r="B665" s="29"/>
      <c r="C665" s="30"/>
      <c r="D665" s="30"/>
      <c r="E665" s="30"/>
      <c r="F665" s="30"/>
      <c r="G665" s="1"/>
    </row>
    <row r="666" spans="1:7" ht="15.75" customHeight="1">
      <c r="A666" s="29"/>
      <c r="B666" s="29"/>
      <c r="C666" s="30"/>
      <c r="D666" s="30"/>
      <c r="E666" s="30"/>
      <c r="F666" s="30"/>
      <c r="G666" s="1"/>
    </row>
    <row r="667" spans="1:7" ht="15.75" customHeight="1">
      <c r="A667" s="29"/>
      <c r="B667" s="29"/>
      <c r="C667" s="30"/>
      <c r="D667" s="30"/>
      <c r="E667" s="30"/>
      <c r="F667" s="30"/>
      <c r="G667" s="1"/>
    </row>
    <row r="668" spans="1:7" ht="15.75" customHeight="1">
      <c r="A668" s="29"/>
      <c r="B668" s="29"/>
      <c r="C668" s="30"/>
      <c r="D668" s="30"/>
      <c r="E668" s="30"/>
      <c r="F668" s="30"/>
      <c r="G668" s="1"/>
    </row>
    <row r="669" spans="1:7" ht="15.75" customHeight="1">
      <c r="A669" s="29"/>
      <c r="B669" s="29"/>
      <c r="C669" s="30"/>
      <c r="D669" s="30"/>
      <c r="E669" s="30"/>
      <c r="F669" s="30"/>
      <c r="G669" s="1"/>
    </row>
    <row r="670" spans="1:7" ht="15.75" customHeight="1">
      <c r="A670" s="29"/>
      <c r="B670" s="29"/>
      <c r="C670" s="30"/>
      <c r="D670" s="30"/>
      <c r="E670" s="30"/>
      <c r="F670" s="30"/>
      <c r="G670" s="1"/>
    </row>
    <row r="671" spans="1:7" ht="15.75" customHeight="1">
      <c r="A671" s="29"/>
      <c r="B671" s="29"/>
      <c r="C671" s="30"/>
      <c r="D671" s="30"/>
      <c r="E671" s="30"/>
      <c r="F671" s="30"/>
      <c r="G671" s="1"/>
    </row>
    <row r="672" spans="1:7" ht="15.75" customHeight="1">
      <c r="A672" s="29"/>
      <c r="B672" s="29"/>
      <c r="C672" s="30"/>
      <c r="D672" s="30"/>
      <c r="E672" s="30"/>
      <c r="F672" s="30"/>
      <c r="G672" s="1"/>
    </row>
    <row r="673" spans="1:7" ht="15.75" customHeight="1">
      <c r="A673" s="29"/>
      <c r="B673" s="29"/>
      <c r="C673" s="30"/>
      <c r="D673" s="30"/>
      <c r="E673" s="30"/>
      <c r="F673" s="30"/>
      <c r="G673" s="1"/>
    </row>
    <row r="674" spans="1:7" ht="15.75" customHeight="1">
      <c r="A674" s="29"/>
      <c r="B674" s="29"/>
      <c r="C674" s="30"/>
      <c r="D674" s="30"/>
      <c r="E674" s="30"/>
      <c r="F674" s="30"/>
      <c r="G674" s="1"/>
    </row>
    <row r="675" spans="1:7" ht="15.75" customHeight="1">
      <c r="A675" s="29"/>
      <c r="B675" s="29"/>
      <c r="C675" s="30"/>
      <c r="D675" s="30"/>
      <c r="E675" s="30"/>
      <c r="F675" s="30"/>
      <c r="G675" s="1"/>
    </row>
    <row r="676" spans="1:7" ht="15.75" customHeight="1">
      <c r="A676" s="29"/>
      <c r="B676" s="29"/>
      <c r="C676" s="30"/>
      <c r="D676" s="30"/>
      <c r="E676" s="30"/>
      <c r="F676" s="30"/>
      <c r="G676" s="1"/>
    </row>
    <row r="677" spans="1:7" ht="15.75" customHeight="1">
      <c r="A677" s="29"/>
      <c r="B677" s="29"/>
      <c r="C677" s="30"/>
      <c r="D677" s="30"/>
      <c r="E677" s="30"/>
      <c r="F677" s="30"/>
      <c r="G677" s="1"/>
    </row>
    <row r="678" spans="1:7" ht="15.75" customHeight="1">
      <c r="A678" s="29"/>
      <c r="B678" s="29"/>
      <c r="C678" s="30"/>
      <c r="D678" s="30"/>
      <c r="E678" s="30"/>
      <c r="F678" s="30"/>
      <c r="G678" s="1"/>
    </row>
    <row r="679" spans="1:7" ht="15.75" customHeight="1">
      <c r="A679" s="29"/>
      <c r="B679" s="29"/>
      <c r="C679" s="30"/>
      <c r="D679" s="30"/>
      <c r="E679" s="30"/>
      <c r="F679" s="30"/>
      <c r="G679" s="1"/>
    </row>
    <row r="680" spans="1:7" ht="15.75" customHeight="1">
      <c r="A680" s="29"/>
      <c r="B680" s="29"/>
      <c r="C680" s="30"/>
      <c r="D680" s="30"/>
      <c r="E680" s="30"/>
      <c r="F680" s="30"/>
      <c r="G680" s="1"/>
    </row>
    <row r="681" spans="1:7" ht="15.75" customHeight="1">
      <c r="A681" s="29"/>
      <c r="B681" s="29"/>
      <c r="C681" s="30"/>
      <c r="D681" s="30"/>
      <c r="E681" s="30"/>
      <c r="F681" s="30"/>
      <c r="G681" s="1"/>
    </row>
    <row r="682" spans="1:7" ht="15.75" customHeight="1">
      <c r="A682" s="29"/>
      <c r="B682" s="29"/>
      <c r="C682" s="30"/>
      <c r="D682" s="30"/>
      <c r="E682" s="30"/>
      <c r="F682" s="30"/>
      <c r="G682" s="1"/>
    </row>
    <row r="683" spans="1:7" ht="15.75" customHeight="1">
      <c r="A683" s="29"/>
      <c r="B683" s="29"/>
      <c r="C683" s="30"/>
      <c r="D683" s="30"/>
      <c r="E683" s="30"/>
      <c r="F683" s="30"/>
      <c r="G683" s="1"/>
    </row>
    <row r="684" spans="1:7" ht="15.75" customHeight="1">
      <c r="A684" s="29"/>
      <c r="B684" s="29"/>
      <c r="C684" s="30"/>
      <c r="D684" s="30"/>
      <c r="E684" s="30"/>
      <c r="F684" s="30"/>
      <c r="G684" s="1"/>
    </row>
    <row r="685" spans="1:7" ht="15.75" customHeight="1">
      <c r="A685" s="29"/>
      <c r="B685" s="29"/>
      <c r="C685" s="30"/>
      <c r="D685" s="30"/>
      <c r="E685" s="30"/>
      <c r="F685" s="30"/>
      <c r="G685" s="1"/>
    </row>
    <row r="686" spans="1:7" ht="15.75" customHeight="1">
      <c r="A686" s="29"/>
      <c r="B686" s="29"/>
      <c r="C686" s="30"/>
      <c r="D686" s="30"/>
      <c r="E686" s="30"/>
      <c r="F686" s="30"/>
      <c r="G686" s="1"/>
    </row>
    <row r="687" spans="1:7" ht="15.75" customHeight="1">
      <c r="A687" s="29"/>
      <c r="B687" s="29"/>
      <c r="C687" s="30"/>
      <c r="D687" s="30"/>
      <c r="E687" s="30"/>
      <c r="F687" s="30"/>
      <c r="G687" s="1"/>
    </row>
    <row r="688" spans="1:7" ht="15.75" customHeight="1">
      <c r="A688" s="29"/>
      <c r="B688" s="29"/>
      <c r="C688" s="30"/>
      <c r="D688" s="30"/>
      <c r="E688" s="30"/>
      <c r="F688" s="30"/>
      <c r="G688" s="1"/>
    </row>
    <row r="689" spans="1:7" ht="15.75" customHeight="1">
      <c r="A689" s="29"/>
      <c r="B689" s="29"/>
      <c r="C689" s="30"/>
      <c r="D689" s="30"/>
      <c r="E689" s="30"/>
      <c r="F689" s="30"/>
      <c r="G689" s="1"/>
    </row>
    <row r="690" spans="1:7" ht="15.75" customHeight="1">
      <c r="A690" s="29"/>
      <c r="B690" s="29"/>
      <c r="C690" s="30"/>
      <c r="D690" s="30"/>
      <c r="E690" s="30"/>
      <c r="F690" s="30"/>
      <c r="G690" s="1"/>
    </row>
    <row r="691" spans="1:7" ht="15.75" customHeight="1">
      <c r="A691" s="29"/>
      <c r="B691" s="29"/>
      <c r="C691" s="30"/>
      <c r="D691" s="30"/>
      <c r="E691" s="30"/>
      <c r="F691" s="30"/>
      <c r="G691" s="1"/>
    </row>
    <row r="692" spans="1:7" ht="15.75" customHeight="1">
      <c r="A692" s="29"/>
      <c r="B692" s="29"/>
      <c r="C692" s="30"/>
      <c r="D692" s="30"/>
      <c r="E692" s="30"/>
      <c r="F692" s="30"/>
      <c r="G692" s="1"/>
    </row>
    <row r="693" spans="1:7" ht="15.75" customHeight="1">
      <c r="A693" s="29"/>
      <c r="B693" s="29"/>
      <c r="C693" s="30"/>
      <c r="D693" s="30"/>
      <c r="E693" s="30"/>
      <c r="F693" s="30"/>
      <c r="G693" s="1"/>
    </row>
    <row r="694" spans="1:7" ht="15.75" customHeight="1">
      <c r="A694" s="29"/>
      <c r="B694" s="29"/>
      <c r="C694" s="30"/>
      <c r="D694" s="30"/>
      <c r="E694" s="30"/>
      <c r="F694" s="30"/>
      <c r="G694" s="1"/>
    </row>
    <row r="695" spans="1:7" ht="15.75" customHeight="1">
      <c r="A695" s="29"/>
      <c r="B695" s="29"/>
      <c r="C695" s="30"/>
      <c r="D695" s="30"/>
      <c r="E695" s="30"/>
      <c r="F695" s="30"/>
      <c r="G695" s="1"/>
    </row>
    <row r="696" spans="1:7" ht="15.75" customHeight="1">
      <c r="A696" s="29"/>
      <c r="B696" s="29"/>
      <c r="C696" s="30"/>
      <c r="D696" s="30"/>
      <c r="E696" s="30"/>
      <c r="F696" s="30"/>
      <c r="G696" s="1"/>
    </row>
    <row r="697" spans="1:7" ht="15.75" customHeight="1">
      <c r="A697" s="29"/>
      <c r="B697" s="29"/>
      <c r="C697" s="30"/>
      <c r="D697" s="30"/>
      <c r="E697" s="30"/>
      <c r="F697" s="30"/>
      <c r="G697" s="1"/>
    </row>
    <row r="698" spans="1:7" ht="15.75" customHeight="1">
      <c r="A698" s="29"/>
      <c r="B698" s="29"/>
      <c r="C698" s="30"/>
      <c r="D698" s="30"/>
      <c r="E698" s="30"/>
      <c r="F698" s="30"/>
      <c r="G698" s="1"/>
    </row>
    <row r="699" spans="1:7" ht="15.75" customHeight="1">
      <c r="A699" s="29"/>
      <c r="B699" s="29"/>
      <c r="C699" s="30"/>
      <c r="D699" s="30"/>
      <c r="E699" s="30"/>
      <c r="F699" s="30"/>
      <c r="G699" s="1"/>
    </row>
    <row r="700" spans="1:7" ht="15.75" customHeight="1">
      <c r="A700" s="29"/>
      <c r="B700" s="29"/>
      <c r="C700" s="30"/>
      <c r="D700" s="30"/>
      <c r="E700" s="30"/>
      <c r="F700" s="30"/>
      <c r="G700" s="1"/>
    </row>
    <row r="701" spans="1:7" ht="15.75" customHeight="1">
      <c r="A701" s="29"/>
      <c r="B701" s="29"/>
      <c r="C701" s="30"/>
      <c r="D701" s="30"/>
      <c r="E701" s="30"/>
      <c r="F701" s="30"/>
      <c r="G701" s="1"/>
    </row>
    <row r="702" spans="1:7" ht="15.75" customHeight="1">
      <c r="A702" s="29"/>
      <c r="B702" s="29"/>
      <c r="C702" s="30"/>
      <c r="D702" s="30"/>
      <c r="E702" s="30"/>
      <c r="F702" s="30"/>
      <c r="G702" s="1"/>
    </row>
    <row r="703" spans="1:7" ht="15.75" customHeight="1">
      <c r="A703" s="29"/>
      <c r="B703" s="29"/>
      <c r="C703" s="30"/>
      <c r="D703" s="30"/>
      <c r="E703" s="30"/>
      <c r="F703" s="30"/>
      <c r="G703" s="1"/>
    </row>
    <row r="704" spans="1:7" ht="15.75" customHeight="1">
      <c r="A704" s="29"/>
      <c r="B704" s="29"/>
      <c r="C704" s="30"/>
      <c r="D704" s="30"/>
      <c r="E704" s="30"/>
      <c r="F704" s="30"/>
      <c r="G704" s="1"/>
    </row>
    <row r="705" spans="1:7" ht="15.75" customHeight="1">
      <c r="A705" s="29"/>
      <c r="B705" s="29"/>
      <c r="C705" s="30"/>
      <c r="D705" s="30"/>
      <c r="E705" s="30"/>
      <c r="F705" s="30"/>
      <c r="G705" s="1"/>
    </row>
    <row r="706" spans="1:7" ht="15.75" customHeight="1">
      <c r="A706" s="29"/>
      <c r="B706" s="29"/>
      <c r="C706" s="30"/>
      <c r="D706" s="30"/>
      <c r="E706" s="30"/>
      <c r="F706" s="30"/>
      <c r="G706" s="1"/>
    </row>
    <row r="707" spans="1:7" ht="15.75" customHeight="1">
      <c r="A707" s="29"/>
      <c r="B707" s="29"/>
      <c r="C707" s="30"/>
      <c r="D707" s="30"/>
      <c r="E707" s="30"/>
      <c r="F707" s="30"/>
      <c r="G707" s="1"/>
    </row>
    <row r="708" spans="1:7" ht="15.75" customHeight="1">
      <c r="A708" s="29"/>
      <c r="B708" s="29"/>
      <c r="C708" s="30"/>
      <c r="D708" s="30"/>
      <c r="E708" s="30"/>
      <c r="F708" s="30"/>
      <c r="G708" s="1"/>
    </row>
    <row r="709" spans="1:7" ht="15.75" customHeight="1">
      <c r="A709" s="29"/>
      <c r="B709" s="29"/>
      <c r="C709" s="30"/>
      <c r="D709" s="30"/>
      <c r="E709" s="30"/>
      <c r="F709" s="30"/>
      <c r="G709" s="1"/>
    </row>
    <row r="710" spans="1:7" ht="15.75" customHeight="1">
      <c r="A710" s="29"/>
      <c r="B710" s="29"/>
      <c r="C710" s="30"/>
      <c r="D710" s="30"/>
      <c r="E710" s="30"/>
      <c r="F710" s="30"/>
      <c r="G710" s="1"/>
    </row>
    <row r="711" spans="1:7" ht="15.75" customHeight="1">
      <c r="A711" s="29"/>
      <c r="B711" s="29"/>
      <c r="C711" s="30"/>
      <c r="D711" s="30"/>
      <c r="E711" s="30"/>
      <c r="F711" s="30"/>
      <c r="G711" s="1"/>
    </row>
    <row r="712" spans="1:7" ht="15.75" customHeight="1">
      <c r="A712" s="29"/>
      <c r="B712" s="29"/>
      <c r="C712" s="30"/>
      <c r="D712" s="30"/>
      <c r="E712" s="30"/>
      <c r="F712" s="30"/>
      <c r="G712" s="1"/>
    </row>
    <row r="713" spans="1:7" ht="15.75" customHeight="1">
      <c r="A713" s="29"/>
      <c r="B713" s="29"/>
      <c r="C713" s="30"/>
      <c r="D713" s="30"/>
      <c r="E713" s="30"/>
      <c r="F713" s="30"/>
      <c r="G713" s="1"/>
    </row>
    <row r="714" spans="1:7" ht="15.75" customHeight="1">
      <c r="A714" s="29"/>
      <c r="B714" s="29"/>
      <c r="C714" s="30"/>
      <c r="D714" s="30"/>
      <c r="E714" s="30"/>
      <c r="F714" s="30"/>
      <c r="G714" s="1"/>
    </row>
    <row r="715" spans="1:7" ht="15.75" customHeight="1">
      <c r="A715" s="29"/>
      <c r="B715" s="29"/>
      <c r="C715" s="30"/>
      <c r="D715" s="30"/>
      <c r="E715" s="30"/>
      <c r="F715" s="30"/>
      <c r="G715" s="1"/>
    </row>
    <row r="716" spans="1:7" ht="15.75" customHeight="1">
      <c r="A716" s="29"/>
      <c r="B716" s="29"/>
      <c r="C716" s="30"/>
      <c r="D716" s="30"/>
      <c r="E716" s="30"/>
      <c r="F716" s="30"/>
      <c r="G716" s="1"/>
    </row>
    <row r="717" spans="1:7" ht="15.75" customHeight="1">
      <c r="A717" s="29"/>
      <c r="B717" s="29"/>
      <c r="C717" s="30"/>
      <c r="D717" s="30"/>
      <c r="E717" s="30"/>
      <c r="F717" s="30"/>
      <c r="G717" s="1"/>
    </row>
    <row r="718" spans="1:7" ht="15.75" customHeight="1">
      <c r="A718" s="29"/>
      <c r="B718" s="29"/>
      <c r="C718" s="30"/>
      <c r="D718" s="30"/>
      <c r="E718" s="30"/>
      <c r="F718" s="30"/>
      <c r="G718" s="1"/>
    </row>
    <row r="719" spans="1:7" ht="15.75" customHeight="1">
      <c r="A719" s="29"/>
      <c r="B719" s="29"/>
      <c r="C719" s="30"/>
      <c r="D719" s="30"/>
      <c r="E719" s="30"/>
      <c r="F719" s="30"/>
      <c r="G719" s="1"/>
    </row>
    <row r="720" spans="1:7" ht="15.75" customHeight="1">
      <c r="A720" s="29"/>
      <c r="B720" s="29"/>
      <c r="C720" s="30"/>
      <c r="D720" s="30"/>
      <c r="E720" s="30"/>
      <c r="F720" s="30"/>
      <c r="G720" s="1"/>
    </row>
    <row r="721" spans="1:7" ht="15.75" customHeight="1">
      <c r="A721" s="29"/>
      <c r="B721" s="29"/>
      <c r="C721" s="30"/>
      <c r="D721" s="30"/>
      <c r="E721" s="30"/>
      <c r="F721" s="30"/>
      <c r="G721" s="1"/>
    </row>
    <row r="722" spans="1:7" ht="15.75" customHeight="1">
      <c r="A722" s="29"/>
      <c r="B722" s="29"/>
      <c r="C722" s="30"/>
      <c r="D722" s="30"/>
      <c r="E722" s="30"/>
      <c r="F722" s="30"/>
      <c r="G722" s="1"/>
    </row>
    <row r="723" spans="1:7" ht="15.75" customHeight="1">
      <c r="A723" s="29"/>
      <c r="B723" s="29"/>
      <c r="C723" s="30"/>
      <c r="D723" s="30"/>
      <c r="E723" s="30"/>
      <c r="F723" s="30"/>
      <c r="G723" s="1"/>
    </row>
    <row r="724" spans="1:7" ht="15.75" customHeight="1">
      <c r="A724" s="29"/>
      <c r="B724" s="29"/>
      <c r="C724" s="30"/>
      <c r="D724" s="30"/>
      <c r="E724" s="30"/>
      <c r="F724" s="30"/>
      <c r="G724" s="1"/>
    </row>
    <row r="725" spans="1:7" ht="15.75" customHeight="1">
      <c r="A725" s="29"/>
      <c r="B725" s="29"/>
      <c r="C725" s="30"/>
      <c r="D725" s="30"/>
      <c r="E725" s="30"/>
      <c r="F725" s="30"/>
      <c r="G725" s="1"/>
    </row>
    <row r="726" spans="1:7" ht="15.75" customHeight="1">
      <c r="A726" s="29"/>
      <c r="B726" s="29"/>
      <c r="C726" s="30"/>
      <c r="D726" s="30"/>
      <c r="E726" s="30"/>
      <c r="F726" s="30"/>
      <c r="G726" s="1"/>
    </row>
    <row r="727" spans="1:7" ht="15.75" customHeight="1">
      <c r="A727" s="29"/>
      <c r="B727" s="29"/>
      <c r="C727" s="30"/>
      <c r="D727" s="30"/>
      <c r="E727" s="30"/>
      <c r="F727" s="30"/>
      <c r="G727" s="1"/>
    </row>
    <row r="728" spans="1:7" ht="15.75" customHeight="1">
      <c r="A728" s="29"/>
      <c r="B728" s="29"/>
      <c r="C728" s="30"/>
      <c r="D728" s="30"/>
      <c r="E728" s="30"/>
      <c r="F728" s="30"/>
      <c r="G728" s="1"/>
    </row>
    <row r="729" spans="1:7" ht="15.75" customHeight="1">
      <c r="A729" s="29"/>
      <c r="B729" s="29"/>
      <c r="C729" s="30"/>
      <c r="D729" s="30"/>
      <c r="E729" s="30"/>
      <c r="F729" s="30"/>
      <c r="G729" s="1"/>
    </row>
    <row r="730" spans="1:7" ht="15.75" customHeight="1">
      <c r="A730" s="29"/>
      <c r="B730" s="29"/>
      <c r="C730" s="30"/>
      <c r="D730" s="30"/>
      <c r="E730" s="30"/>
      <c r="F730" s="30"/>
      <c r="G730" s="1"/>
    </row>
    <row r="731" spans="1:7" ht="15.75" customHeight="1">
      <c r="A731" s="29"/>
      <c r="B731" s="29"/>
      <c r="C731" s="30"/>
      <c r="D731" s="30"/>
      <c r="E731" s="30"/>
      <c r="F731" s="30"/>
      <c r="G731" s="1"/>
    </row>
    <row r="732" spans="1:7" ht="15.75" customHeight="1">
      <c r="A732" s="29"/>
      <c r="B732" s="29"/>
      <c r="C732" s="30"/>
      <c r="D732" s="30"/>
      <c r="E732" s="30"/>
      <c r="F732" s="30"/>
      <c r="G732" s="1"/>
    </row>
    <row r="733" spans="1:7" ht="15.75" customHeight="1">
      <c r="A733" s="29"/>
      <c r="B733" s="29"/>
      <c r="C733" s="30"/>
      <c r="D733" s="30"/>
      <c r="E733" s="30"/>
      <c r="F733" s="30"/>
      <c r="G733" s="1"/>
    </row>
    <row r="734" spans="1:7" ht="15.75" customHeight="1">
      <c r="A734" s="29"/>
      <c r="B734" s="29"/>
      <c r="C734" s="30"/>
      <c r="D734" s="30"/>
      <c r="E734" s="30"/>
      <c r="F734" s="30"/>
      <c r="G734" s="1"/>
    </row>
    <row r="735" spans="1:7" ht="15.75" customHeight="1">
      <c r="A735" s="29"/>
      <c r="B735" s="29"/>
      <c r="C735" s="30"/>
      <c r="D735" s="30"/>
      <c r="E735" s="30"/>
      <c r="F735" s="30"/>
      <c r="G735" s="1"/>
    </row>
    <row r="736" spans="1:7" ht="15.75" customHeight="1">
      <c r="A736" s="29"/>
      <c r="B736" s="29"/>
      <c r="C736" s="30"/>
      <c r="D736" s="30"/>
      <c r="E736" s="30"/>
      <c r="F736" s="30"/>
      <c r="G736" s="1"/>
    </row>
    <row r="737" spans="1:7" ht="15.75" customHeight="1">
      <c r="A737" s="29"/>
      <c r="B737" s="29"/>
      <c r="C737" s="30"/>
      <c r="D737" s="30"/>
      <c r="E737" s="30"/>
      <c r="F737" s="30"/>
      <c r="G737" s="1"/>
    </row>
    <row r="738" spans="1:7" ht="15.75" customHeight="1">
      <c r="A738" s="29"/>
      <c r="B738" s="29"/>
      <c r="C738" s="30"/>
      <c r="D738" s="30"/>
      <c r="E738" s="30"/>
      <c r="F738" s="30"/>
      <c r="G738" s="1"/>
    </row>
    <row r="739" spans="1:7" ht="15.75" customHeight="1">
      <c r="A739" s="29"/>
      <c r="B739" s="29"/>
      <c r="C739" s="30"/>
      <c r="D739" s="30"/>
      <c r="E739" s="30"/>
      <c r="F739" s="30"/>
      <c r="G739" s="1"/>
    </row>
    <row r="740" spans="1:7" ht="15.75" customHeight="1">
      <c r="A740" s="29"/>
      <c r="B740" s="29"/>
      <c r="C740" s="30"/>
      <c r="D740" s="30"/>
      <c r="E740" s="30"/>
      <c r="F740" s="30"/>
      <c r="G740" s="1"/>
    </row>
    <row r="741" spans="1:7" ht="15.75" customHeight="1">
      <c r="A741" s="29"/>
      <c r="B741" s="29"/>
      <c r="C741" s="30"/>
      <c r="D741" s="30"/>
      <c r="E741" s="30"/>
      <c r="F741" s="30"/>
      <c r="G741" s="1"/>
    </row>
    <row r="742" spans="1:7" ht="15.75" customHeight="1">
      <c r="A742" s="29"/>
      <c r="B742" s="29"/>
      <c r="C742" s="30"/>
      <c r="D742" s="30"/>
      <c r="E742" s="30"/>
      <c r="F742" s="30"/>
      <c r="G742" s="1"/>
    </row>
    <row r="743" spans="1:7" ht="15.75" customHeight="1">
      <c r="A743" s="29"/>
      <c r="B743" s="29"/>
      <c r="C743" s="30"/>
      <c r="D743" s="30"/>
      <c r="E743" s="30"/>
      <c r="F743" s="30"/>
      <c r="G743" s="1"/>
    </row>
    <row r="744" spans="1:7" ht="15.75" customHeight="1">
      <c r="A744" s="29"/>
      <c r="B744" s="29"/>
      <c r="C744" s="30"/>
      <c r="D744" s="30"/>
      <c r="E744" s="30"/>
      <c r="F744" s="30"/>
      <c r="G744" s="1"/>
    </row>
    <row r="745" spans="1:7" ht="15.75" customHeight="1">
      <c r="A745" s="29"/>
      <c r="B745" s="29"/>
      <c r="C745" s="30"/>
      <c r="D745" s="30"/>
      <c r="E745" s="30"/>
      <c r="F745" s="30"/>
      <c r="G745" s="1"/>
    </row>
    <row r="746" spans="1:7" ht="15.75" customHeight="1">
      <c r="A746" s="29"/>
      <c r="B746" s="29"/>
      <c r="C746" s="30"/>
      <c r="D746" s="30"/>
      <c r="E746" s="30"/>
      <c r="F746" s="30"/>
      <c r="G746" s="1"/>
    </row>
    <row r="747" spans="1:7" ht="15.75" customHeight="1">
      <c r="A747" s="29"/>
      <c r="B747" s="29"/>
      <c r="C747" s="30"/>
      <c r="D747" s="30"/>
      <c r="E747" s="30"/>
      <c r="F747" s="30"/>
      <c r="G747" s="1"/>
    </row>
    <row r="748" spans="1:7" ht="15.75" customHeight="1">
      <c r="A748" s="29"/>
      <c r="B748" s="29"/>
      <c r="C748" s="30"/>
      <c r="D748" s="30"/>
      <c r="E748" s="30"/>
      <c r="F748" s="30"/>
      <c r="G748" s="1"/>
    </row>
    <row r="749" spans="1:7" ht="15.75" customHeight="1">
      <c r="A749" s="29"/>
      <c r="B749" s="29"/>
      <c r="C749" s="30"/>
      <c r="D749" s="30"/>
      <c r="E749" s="30"/>
      <c r="F749" s="30"/>
      <c r="G749" s="1"/>
    </row>
    <row r="750" spans="1:7" ht="15.75" customHeight="1">
      <c r="A750" s="29"/>
      <c r="B750" s="29"/>
      <c r="C750" s="30"/>
      <c r="D750" s="30"/>
      <c r="E750" s="30"/>
      <c r="F750" s="30"/>
      <c r="G750" s="1"/>
    </row>
    <row r="751" spans="1:7" ht="15.75" customHeight="1">
      <c r="A751" s="29"/>
      <c r="B751" s="29"/>
      <c r="C751" s="30"/>
      <c r="D751" s="30"/>
      <c r="E751" s="30"/>
      <c r="F751" s="30"/>
      <c r="G751" s="1"/>
    </row>
    <row r="752" spans="1:7" ht="15.75" customHeight="1">
      <c r="A752" s="29"/>
      <c r="B752" s="29"/>
      <c r="C752" s="30"/>
      <c r="D752" s="30"/>
      <c r="E752" s="30"/>
      <c r="F752" s="30"/>
      <c r="G752" s="1"/>
    </row>
    <row r="753" spans="1:7" ht="15.75" customHeight="1">
      <c r="A753" s="29"/>
      <c r="B753" s="29"/>
      <c r="C753" s="30"/>
      <c r="D753" s="30"/>
      <c r="E753" s="30"/>
      <c r="F753" s="30"/>
      <c r="G753" s="1"/>
    </row>
    <row r="754" spans="1:7" ht="15.75" customHeight="1">
      <c r="A754" s="29"/>
      <c r="B754" s="29"/>
      <c r="C754" s="30"/>
      <c r="D754" s="30"/>
      <c r="E754" s="30"/>
      <c r="F754" s="30"/>
      <c r="G754" s="1"/>
    </row>
    <row r="755" spans="1:7" ht="15.75" customHeight="1">
      <c r="A755" s="29"/>
      <c r="B755" s="29"/>
      <c r="C755" s="30"/>
      <c r="D755" s="30"/>
      <c r="E755" s="30"/>
      <c r="F755" s="30"/>
      <c r="G755" s="1"/>
    </row>
    <row r="756" spans="1:7" ht="15.75" customHeight="1">
      <c r="A756" s="29"/>
      <c r="B756" s="29"/>
      <c r="C756" s="30"/>
      <c r="D756" s="30"/>
      <c r="E756" s="30"/>
      <c r="F756" s="30"/>
      <c r="G756" s="1"/>
    </row>
    <row r="757" spans="1:7" ht="15.75" customHeight="1">
      <c r="A757" s="29"/>
      <c r="B757" s="29"/>
      <c r="C757" s="30"/>
      <c r="D757" s="30"/>
      <c r="E757" s="30"/>
      <c r="F757" s="30"/>
      <c r="G757" s="1"/>
    </row>
    <row r="758" spans="1:7" ht="15.75" customHeight="1">
      <c r="A758" s="29"/>
      <c r="B758" s="29"/>
      <c r="C758" s="30"/>
      <c r="D758" s="30"/>
      <c r="E758" s="30"/>
      <c r="F758" s="30"/>
      <c r="G758" s="1"/>
    </row>
    <row r="759" spans="1:7" ht="15.75" customHeight="1">
      <c r="A759" s="29"/>
      <c r="B759" s="29"/>
      <c r="C759" s="30"/>
      <c r="D759" s="30"/>
      <c r="E759" s="30"/>
      <c r="F759" s="30"/>
      <c r="G759" s="1"/>
    </row>
    <row r="760" spans="1:7" ht="15.75" customHeight="1">
      <c r="A760" s="29"/>
      <c r="B760" s="29"/>
      <c r="C760" s="30"/>
      <c r="D760" s="30"/>
      <c r="E760" s="30"/>
      <c r="F760" s="30"/>
      <c r="G760" s="1"/>
    </row>
    <row r="761" spans="1:7" ht="15.75" customHeight="1">
      <c r="A761" s="29"/>
      <c r="B761" s="29"/>
      <c r="C761" s="30"/>
      <c r="D761" s="30"/>
      <c r="E761" s="30"/>
      <c r="F761" s="30"/>
      <c r="G761" s="1"/>
    </row>
    <row r="762" spans="1:7" ht="15.75" customHeight="1">
      <c r="A762" s="29"/>
      <c r="B762" s="29"/>
      <c r="C762" s="30"/>
      <c r="D762" s="30"/>
      <c r="E762" s="30"/>
      <c r="F762" s="30"/>
      <c r="G762" s="1"/>
    </row>
    <row r="763" spans="1:7" ht="15.75" customHeight="1">
      <c r="A763" s="29"/>
      <c r="B763" s="29"/>
      <c r="C763" s="30"/>
      <c r="D763" s="30"/>
      <c r="E763" s="30"/>
      <c r="F763" s="30"/>
      <c r="G763" s="1"/>
    </row>
    <row r="764" spans="1:7" ht="15.75" customHeight="1">
      <c r="A764" s="29"/>
      <c r="B764" s="29"/>
      <c r="C764" s="30"/>
      <c r="D764" s="30"/>
      <c r="E764" s="30"/>
      <c r="F764" s="30"/>
      <c r="G764" s="1"/>
    </row>
    <row r="765" spans="1:7" ht="15.75" customHeight="1">
      <c r="A765" s="29"/>
      <c r="B765" s="29"/>
      <c r="C765" s="30"/>
      <c r="D765" s="30"/>
      <c r="E765" s="30"/>
      <c r="F765" s="30"/>
      <c r="G765" s="1"/>
    </row>
    <row r="766" spans="1:7" ht="15.75" customHeight="1">
      <c r="A766" s="29"/>
      <c r="B766" s="29"/>
      <c r="C766" s="30"/>
      <c r="D766" s="30"/>
      <c r="E766" s="30"/>
      <c r="F766" s="30"/>
      <c r="G766" s="1"/>
    </row>
    <row r="767" spans="1:7" ht="15.75" customHeight="1">
      <c r="A767" s="29"/>
      <c r="B767" s="29"/>
      <c r="C767" s="30"/>
      <c r="D767" s="30"/>
      <c r="E767" s="30"/>
      <c r="F767" s="30"/>
      <c r="G767" s="1"/>
    </row>
    <row r="768" spans="1:7" ht="15.75" customHeight="1">
      <c r="A768" s="29"/>
      <c r="B768" s="29"/>
      <c r="C768" s="30"/>
      <c r="D768" s="30"/>
      <c r="E768" s="30"/>
      <c r="F768" s="30"/>
      <c r="G768" s="1"/>
    </row>
    <row r="769" spans="1:7" ht="15.75" customHeight="1">
      <c r="A769" s="29"/>
      <c r="B769" s="29"/>
      <c r="C769" s="30"/>
      <c r="D769" s="30"/>
      <c r="E769" s="30"/>
      <c r="F769" s="30"/>
      <c r="G769" s="1"/>
    </row>
    <row r="770" spans="1:7" ht="15.75" customHeight="1">
      <c r="A770" s="29"/>
      <c r="B770" s="29"/>
      <c r="C770" s="30"/>
      <c r="D770" s="30"/>
      <c r="E770" s="30"/>
      <c r="F770" s="30"/>
      <c r="G770" s="1"/>
    </row>
    <row r="771" spans="1:7" ht="15.75" customHeight="1">
      <c r="A771" s="29"/>
      <c r="B771" s="29"/>
      <c r="C771" s="30"/>
      <c r="D771" s="30"/>
      <c r="E771" s="30"/>
      <c r="F771" s="30"/>
      <c r="G771" s="1"/>
    </row>
    <row r="772" spans="1:7" ht="15.75" customHeight="1">
      <c r="A772" s="29"/>
      <c r="B772" s="29"/>
      <c r="C772" s="30"/>
      <c r="D772" s="30"/>
      <c r="E772" s="30"/>
      <c r="F772" s="30"/>
      <c r="G772" s="1"/>
    </row>
    <row r="773" spans="1:7" ht="15.75" customHeight="1">
      <c r="A773" s="29"/>
      <c r="B773" s="29"/>
      <c r="C773" s="30"/>
      <c r="D773" s="30"/>
      <c r="E773" s="30"/>
      <c r="F773" s="30"/>
      <c r="G773" s="1"/>
    </row>
    <row r="774" spans="1:7" ht="15.75" customHeight="1">
      <c r="A774" s="29"/>
      <c r="B774" s="29"/>
      <c r="C774" s="30"/>
      <c r="D774" s="30"/>
      <c r="E774" s="30"/>
      <c r="F774" s="30"/>
      <c r="G774" s="1"/>
    </row>
    <row r="775" spans="1:7" ht="15.75" customHeight="1">
      <c r="A775" s="29"/>
      <c r="B775" s="29"/>
      <c r="C775" s="30"/>
      <c r="D775" s="30"/>
      <c r="E775" s="30"/>
      <c r="F775" s="30"/>
      <c r="G775" s="1"/>
    </row>
    <row r="776" spans="1:7" ht="15.75" customHeight="1">
      <c r="A776" s="29"/>
      <c r="B776" s="29"/>
      <c r="C776" s="30"/>
      <c r="D776" s="30"/>
      <c r="E776" s="30"/>
      <c r="F776" s="30"/>
      <c r="G776" s="1"/>
    </row>
    <row r="777" spans="1:7" ht="15.75" customHeight="1">
      <c r="A777" s="29"/>
      <c r="B777" s="29"/>
      <c r="C777" s="30"/>
      <c r="D777" s="30"/>
      <c r="E777" s="30"/>
      <c r="F777" s="30"/>
      <c r="G777" s="1"/>
    </row>
    <row r="778" spans="1:7" ht="15.75" customHeight="1">
      <c r="A778" s="29"/>
      <c r="B778" s="29"/>
      <c r="C778" s="30"/>
      <c r="D778" s="30"/>
      <c r="E778" s="30"/>
      <c r="F778" s="30"/>
      <c r="G778" s="1"/>
    </row>
    <row r="779" spans="1:7" ht="15.75" customHeight="1">
      <c r="A779" s="29"/>
      <c r="B779" s="29"/>
      <c r="C779" s="30"/>
      <c r="D779" s="30"/>
      <c r="E779" s="30"/>
      <c r="F779" s="30"/>
      <c r="G779" s="1"/>
    </row>
    <row r="780" spans="1:7" ht="15.75" customHeight="1">
      <c r="A780" s="29"/>
      <c r="B780" s="29"/>
      <c r="C780" s="30"/>
      <c r="D780" s="30"/>
      <c r="E780" s="30"/>
      <c r="F780" s="30"/>
      <c r="G780" s="1"/>
    </row>
    <row r="781" spans="1:7" ht="15.75" customHeight="1">
      <c r="A781" s="29"/>
      <c r="B781" s="29"/>
      <c r="C781" s="30"/>
      <c r="D781" s="30"/>
      <c r="E781" s="30"/>
      <c r="F781" s="30"/>
      <c r="G781" s="1"/>
    </row>
    <row r="782" spans="1:7" ht="15.75" customHeight="1">
      <c r="A782" s="29"/>
      <c r="B782" s="29"/>
      <c r="C782" s="30"/>
      <c r="D782" s="30"/>
      <c r="E782" s="30"/>
      <c r="F782" s="30"/>
      <c r="G782" s="1"/>
    </row>
    <row r="783" spans="1:7" ht="15.75" customHeight="1">
      <c r="A783" s="29"/>
      <c r="B783" s="29"/>
      <c r="C783" s="30"/>
      <c r="D783" s="30"/>
      <c r="E783" s="30"/>
      <c r="F783" s="30"/>
      <c r="G783" s="1"/>
    </row>
    <row r="784" spans="1:7" ht="15.75" customHeight="1">
      <c r="A784" s="29"/>
      <c r="B784" s="29"/>
      <c r="C784" s="30"/>
      <c r="D784" s="30"/>
      <c r="E784" s="30"/>
      <c r="F784" s="30"/>
      <c r="G784" s="1"/>
    </row>
    <row r="785" spans="1:7" ht="15.75" customHeight="1">
      <c r="A785" s="29"/>
      <c r="B785" s="29"/>
      <c r="C785" s="30"/>
      <c r="D785" s="30"/>
      <c r="E785" s="30"/>
      <c r="F785" s="30"/>
      <c r="G785" s="1"/>
    </row>
    <row r="786" spans="1:7" ht="15.75" customHeight="1">
      <c r="A786" s="29"/>
      <c r="B786" s="29"/>
      <c r="C786" s="30"/>
      <c r="D786" s="30"/>
      <c r="E786" s="30"/>
      <c r="F786" s="30"/>
      <c r="G786" s="1"/>
    </row>
    <row r="787" spans="1:7" ht="15.75" customHeight="1">
      <c r="A787" s="29"/>
      <c r="B787" s="29"/>
      <c r="C787" s="30"/>
      <c r="D787" s="30"/>
      <c r="E787" s="30"/>
      <c r="F787" s="30"/>
      <c r="G787" s="1"/>
    </row>
    <row r="788" spans="1:7" ht="15.75" customHeight="1">
      <c r="A788" s="29"/>
      <c r="B788" s="29"/>
      <c r="C788" s="30"/>
      <c r="D788" s="30"/>
      <c r="E788" s="30"/>
      <c r="F788" s="30"/>
      <c r="G788" s="1"/>
    </row>
    <row r="789" spans="1:7" ht="15.75" customHeight="1">
      <c r="A789" s="29"/>
      <c r="B789" s="29"/>
      <c r="C789" s="30"/>
      <c r="D789" s="30"/>
      <c r="E789" s="30"/>
      <c r="F789" s="30"/>
      <c r="G789" s="1"/>
    </row>
    <row r="790" spans="1:7" ht="15.75" customHeight="1">
      <c r="A790" s="29"/>
      <c r="B790" s="29"/>
      <c r="C790" s="30"/>
      <c r="D790" s="30"/>
      <c r="E790" s="30"/>
      <c r="F790" s="30"/>
      <c r="G790" s="1"/>
    </row>
    <row r="791" spans="1:7" ht="15.75" customHeight="1">
      <c r="A791" s="29"/>
      <c r="B791" s="29"/>
      <c r="C791" s="30"/>
      <c r="D791" s="30"/>
      <c r="E791" s="30"/>
      <c r="F791" s="30"/>
      <c r="G791" s="1"/>
    </row>
    <row r="792" spans="1:7" ht="15.75" customHeight="1">
      <c r="A792" s="29"/>
      <c r="B792" s="29"/>
      <c r="C792" s="30"/>
      <c r="D792" s="30"/>
      <c r="E792" s="30"/>
      <c r="F792" s="30"/>
      <c r="G792" s="1"/>
    </row>
    <row r="793" spans="1:7" ht="15.75" customHeight="1">
      <c r="A793" s="29"/>
      <c r="B793" s="29"/>
      <c r="C793" s="30"/>
      <c r="D793" s="30"/>
      <c r="E793" s="30"/>
      <c r="F793" s="30"/>
      <c r="G793" s="1"/>
    </row>
    <row r="794" spans="1:7" ht="15.75" customHeight="1">
      <c r="A794" s="29"/>
      <c r="B794" s="29"/>
      <c r="C794" s="30"/>
      <c r="D794" s="30"/>
      <c r="E794" s="30"/>
      <c r="F794" s="30"/>
      <c r="G794" s="1"/>
    </row>
    <row r="795" spans="1:7" ht="15.75" customHeight="1">
      <c r="A795" s="29"/>
      <c r="B795" s="29"/>
      <c r="C795" s="30"/>
      <c r="D795" s="30"/>
      <c r="E795" s="30"/>
      <c r="F795" s="30"/>
      <c r="G795" s="1"/>
    </row>
    <row r="796" spans="1:7" ht="15.75" customHeight="1">
      <c r="A796" s="29"/>
      <c r="B796" s="29"/>
      <c r="C796" s="30"/>
      <c r="D796" s="30"/>
      <c r="E796" s="30"/>
      <c r="F796" s="30"/>
      <c r="G796" s="1"/>
    </row>
    <row r="797" spans="1:7" ht="15.75" customHeight="1">
      <c r="A797" s="29"/>
      <c r="B797" s="29"/>
      <c r="C797" s="30"/>
      <c r="D797" s="30"/>
      <c r="E797" s="30"/>
      <c r="F797" s="30"/>
      <c r="G797" s="1"/>
    </row>
    <row r="798" spans="1:7" ht="15.75" customHeight="1">
      <c r="A798" s="29"/>
      <c r="B798" s="29"/>
      <c r="C798" s="30"/>
      <c r="D798" s="30"/>
      <c r="E798" s="30"/>
      <c r="F798" s="30"/>
      <c r="G798" s="1"/>
    </row>
    <row r="799" spans="1:7" ht="15.75" customHeight="1">
      <c r="A799" s="29"/>
      <c r="B799" s="29"/>
      <c r="C799" s="30"/>
      <c r="D799" s="30"/>
      <c r="E799" s="30"/>
      <c r="F799" s="30"/>
      <c r="G799" s="1"/>
    </row>
    <row r="800" spans="1:7" ht="15.75" customHeight="1">
      <c r="A800" s="29"/>
      <c r="B800" s="29"/>
      <c r="C800" s="30"/>
      <c r="D800" s="30"/>
      <c r="E800" s="30"/>
      <c r="F800" s="30"/>
      <c r="G800" s="1"/>
    </row>
    <row r="801" spans="1:7" ht="15.75" customHeight="1">
      <c r="A801" s="29"/>
      <c r="B801" s="29"/>
      <c r="C801" s="30"/>
      <c r="D801" s="30"/>
      <c r="E801" s="30"/>
      <c r="F801" s="30"/>
      <c r="G801" s="1"/>
    </row>
    <row r="802" spans="1:7" ht="15.75" customHeight="1">
      <c r="A802" s="29"/>
      <c r="B802" s="29"/>
      <c r="C802" s="30"/>
      <c r="D802" s="30"/>
      <c r="E802" s="30"/>
      <c r="F802" s="30"/>
      <c r="G802" s="1"/>
    </row>
    <row r="803" spans="1:7" ht="15.75" customHeight="1">
      <c r="A803" s="29"/>
      <c r="B803" s="29"/>
      <c r="C803" s="30"/>
      <c r="D803" s="30"/>
      <c r="E803" s="30"/>
      <c r="F803" s="30"/>
      <c r="G803" s="1"/>
    </row>
    <row r="804" spans="1:7" ht="15.75" customHeight="1">
      <c r="A804" s="29"/>
      <c r="B804" s="29"/>
      <c r="C804" s="30"/>
      <c r="D804" s="30"/>
      <c r="E804" s="30"/>
      <c r="F804" s="30"/>
      <c r="G804" s="1"/>
    </row>
    <row r="805" spans="1:7" ht="15.75" customHeight="1">
      <c r="A805" s="29"/>
      <c r="B805" s="29"/>
      <c r="C805" s="30"/>
      <c r="D805" s="30"/>
      <c r="E805" s="30"/>
      <c r="F805" s="30"/>
      <c r="G805" s="1"/>
    </row>
    <row r="806" spans="1:7" ht="15.75" customHeight="1">
      <c r="A806" s="29"/>
      <c r="B806" s="29"/>
      <c r="C806" s="30"/>
      <c r="D806" s="30"/>
      <c r="E806" s="30"/>
      <c r="F806" s="30"/>
      <c r="G806" s="1"/>
    </row>
    <row r="807" spans="1:7" ht="15.75" customHeight="1">
      <c r="A807" s="29"/>
      <c r="B807" s="29"/>
      <c r="C807" s="30"/>
      <c r="D807" s="30"/>
      <c r="E807" s="30"/>
      <c r="F807" s="30"/>
      <c r="G807" s="1"/>
    </row>
    <row r="808" spans="1:7" ht="15.75" customHeight="1">
      <c r="A808" s="29"/>
      <c r="B808" s="29"/>
      <c r="C808" s="30"/>
      <c r="D808" s="30"/>
      <c r="E808" s="30"/>
      <c r="F808" s="30"/>
      <c r="G808" s="1"/>
    </row>
    <row r="809" spans="1:7" ht="15.75" customHeight="1">
      <c r="A809" s="29"/>
      <c r="B809" s="29"/>
      <c r="C809" s="30"/>
      <c r="D809" s="30"/>
      <c r="E809" s="30"/>
      <c r="F809" s="30"/>
      <c r="G809" s="1"/>
    </row>
    <row r="810" spans="1:7" ht="15.75" customHeight="1">
      <c r="A810" s="29"/>
      <c r="B810" s="29"/>
      <c r="C810" s="30"/>
      <c r="D810" s="30"/>
      <c r="E810" s="30"/>
      <c r="F810" s="30"/>
      <c r="G810" s="1"/>
    </row>
    <row r="811" spans="1:7" ht="15.75" customHeight="1">
      <c r="A811" s="29"/>
      <c r="B811" s="29"/>
      <c r="C811" s="30"/>
      <c r="D811" s="30"/>
      <c r="E811" s="30"/>
      <c r="F811" s="30"/>
      <c r="G811" s="1"/>
    </row>
    <row r="812" spans="1:7" ht="15.75" customHeight="1">
      <c r="A812" s="29"/>
      <c r="B812" s="29"/>
      <c r="C812" s="30"/>
      <c r="D812" s="30"/>
      <c r="E812" s="30"/>
      <c r="F812" s="30"/>
      <c r="G812" s="1"/>
    </row>
    <row r="813" spans="1:7" ht="15.75" customHeight="1">
      <c r="A813" s="29"/>
      <c r="B813" s="29"/>
      <c r="C813" s="30"/>
      <c r="D813" s="30"/>
      <c r="E813" s="30"/>
      <c r="F813" s="30"/>
      <c r="G813" s="1"/>
    </row>
    <row r="814" spans="1:7" ht="15.75" customHeight="1">
      <c r="A814" s="29"/>
      <c r="B814" s="29"/>
      <c r="C814" s="30"/>
      <c r="D814" s="30"/>
      <c r="E814" s="30"/>
      <c r="F814" s="30"/>
      <c r="G814" s="1"/>
    </row>
    <row r="815" spans="1:7" ht="15.75" customHeight="1">
      <c r="A815" s="29"/>
      <c r="B815" s="29"/>
      <c r="C815" s="30"/>
      <c r="D815" s="30"/>
      <c r="E815" s="30"/>
      <c r="F815" s="30"/>
      <c r="G815" s="1"/>
    </row>
    <row r="816" spans="1:7" ht="15.75" customHeight="1">
      <c r="A816" s="29"/>
      <c r="B816" s="29"/>
      <c r="C816" s="30"/>
      <c r="D816" s="30"/>
      <c r="E816" s="30"/>
      <c r="F816" s="30"/>
      <c r="G816" s="1"/>
    </row>
    <row r="817" spans="1:7" ht="15.75" customHeight="1">
      <c r="A817" s="29"/>
      <c r="B817" s="29"/>
      <c r="C817" s="30"/>
      <c r="D817" s="30"/>
      <c r="E817" s="30"/>
      <c r="F817" s="30"/>
      <c r="G817" s="1"/>
    </row>
    <row r="818" spans="1:7" ht="15.75" customHeight="1">
      <c r="A818" s="29"/>
      <c r="B818" s="29"/>
      <c r="C818" s="30"/>
      <c r="D818" s="30"/>
      <c r="E818" s="30"/>
      <c r="F818" s="30"/>
      <c r="G818" s="1"/>
    </row>
    <row r="819" spans="1:7" ht="15.75" customHeight="1">
      <c r="A819" s="29"/>
      <c r="B819" s="29"/>
      <c r="C819" s="30"/>
      <c r="D819" s="30"/>
      <c r="E819" s="30"/>
      <c r="F819" s="30"/>
      <c r="G819" s="1"/>
    </row>
    <row r="820" spans="1:7" ht="15.75" customHeight="1">
      <c r="A820" s="29"/>
      <c r="B820" s="29"/>
      <c r="C820" s="30"/>
      <c r="D820" s="30"/>
      <c r="E820" s="30"/>
      <c r="F820" s="30"/>
      <c r="G820" s="1"/>
    </row>
    <row r="821" spans="1:7" ht="15.75" customHeight="1">
      <c r="A821" s="29"/>
      <c r="B821" s="29"/>
      <c r="C821" s="30"/>
      <c r="D821" s="30"/>
      <c r="E821" s="30"/>
      <c r="F821" s="30"/>
      <c r="G821" s="1"/>
    </row>
    <row r="822" spans="1:7" ht="15.75" customHeight="1">
      <c r="A822" s="29"/>
      <c r="B822" s="29"/>
      <c r="C822" s="30"/>
      <c r="D822" s="30"/>
      <c r="E822" s="30"/>
      <c r="F822" s="30"/>
      <c r="G822" s="1"/>
    </row>
    <row r="823" spans="1:7" ht="15.75" customHeight="1">
      <c r="A823" s="29"/>
      <c r="B823" s="29"/>
      <c r="C823" s="30"/>
      <c r="D823" s="30"/>
      <c r="E823" s="30"/>
      <c r="F823" s="30"/>
      <c r="G823" s="1"/>
    </row>
    <row r="824" spans="1:7" ht="15.75" customHeight="1">
      <c r="A824" s="29"/>
      <c r="B824" s="29"/>
      <c r="C824" s="30"/>
      <c r="D824" s="30"/>
      <c r="E824" s="30"/>
      <c r="F824" s="30"/>
      <c r="G824" s="1"/>
    </row>
    <row r="825" spans="1:7" ht="15.75" customHeight="1">
      <c r="A825" s="29"/>
      <c r="B825" s="29"/>
      <c r="C825" s="30"/>
      <c r="D825" s="30"/>
      <c r="E825" s="30"/>
      <c r="F825" s="30"/>
      <c r="G825" s="1"/>
    </row>
    <row r="826" spans="1:7" ht="15.75" customHeight="1">
      <c r="A826" s="29"/>
      <c r="B826" s="29"/>
      <c r="C826" s="30"/>
      <c r="D826" s="30"/>
      <c r="E826" s="30"/>
      <c r="F826" s="30"/>
      <c r="G826" s="1"/>
    </row>
    <row r="827" spans="1:7" ht="15.75" customHeight="1">
      <c r="A827" s="29"/>
      <c r="B827" s="29"/>
      <c r="C827" s="30"/>
      <c r="D827" s="30"/>
      <c r="E827" s="30"/>
      <c r="F827" s="30"/>
      <c r="G827" s="1"/>
    </row>
    <row r="828" spans="1:7" ht="15.75" customHeight="1">
      <c r="A828" s="29"/>
      <c r="B828" s="29"/>
      <c r="C828" s="30"/>
      <c r="D828" s="30"/>
      <c r="E828" s="30"/>
      <c r="F828" s="30"/>
      <c r="G828" s="1"/>
    </row>
    <row r="829" spans="1:7" ht="15.75" customHeight="1">
      <c r="A829" s="29"/>
      <c r="B829" s="29"/>
      <c r="C829" s="30"/>
      <c r="D829" s="30"/>
      <c r="E829" s="30"/>
      <c r="F829" s="30"/>
      <c r="G829" s="1"/>
    </row>
    <row r="830" spans="1:7" ht="15.75" customHeight="1">
      <c r="A830" s="29"/>
      <c r="B830" s="29"/>
      <c r="C830" s="30"/>
      <c r="D830" s="30"/>
      <c r="E830" s="30"/>
      <c r="F830" s="30"/>
      <c r="G830" s="1"/>
    </row>
    <row r="831" spans="1:7" ht="15.75" customHeight="1">
      <c r="A831" s="29"/>
      <c r="B831" s="29"/>
      <c r="C831" s="30"/>
      <c r="D831" s="30"/>
      <c r="E831" s="30"/>
      <c r="F831" s="30"/>
      <c r="G831" s="1"/>
    </row>
    <row r="832" spans="1:7" ht="15.75" customHeight="1">
      <c r="A832" s="29"/>
      <c r="B832" s="29"/>
      <c r="C832" s="30"/>
      <c r="D832" s="30"/>
      <c r="E832" s="30"/>
      <c r="F832" s="30"/>
      <c r="G832" s="1"/>
    </row>
    <row r="833" spans="1:7" ht="15.75" customHeight="1">
      <c r="A833" s="29"/>
      <c r="B833" s="29"/>
      <c r="C833" s="30"/>
      <c r="D833" s="30"/>
      <c r="E833" s="30"/>
      <c r="F833" s="30"/>
      <c r="G833" s="1"/>
    </row>
    <row r="834" spans="1:7" ht="15.75" customHeight="1">
      <c r="A834" s="29"/>
      <c r="B834" s="29"/>
      <c r="C834" s="30"/>
      <c r="D834" s="30"/>
      <c r="E834" s="30"/>
      <c r="F834" s="30"/>
      <c r="G834" s="1"/>
    </row>
    <row r="835" spans="1:7" ht="15.75" customHeight="1">
      <c r="A835" s="29"/>
      <c r="B835" s="29"/>
      <c r="C835" s="30"/>
      <c r="D835" s="30"/>
      <c r="E835" s="30"/>
      <c r="F835" s="30"/>
      <c r="G835" s="1"/>
    </row>
    <row r="836" spans="1:7" ht="15.75" customHeight="1">
      <c r="A836" s="29"/>
      <c r="B836" s="29"/>
      <c r="C836" s="30"/>
      <c r="D836" s="30"/>
      <c r="E836" s="30"/>
      <c r="F836" s="30"/>
      <c r="G836" s="1"/>
    </row>
    <row r="837" spans="1:7" ht="15.75" customHeight="1">
      <c r="A837" s="29"/>
      <c r="B837" s="29"/>
      <c r="C837" s="30"/>
      <c r="D837" s="30"/>
      <c r="E837" s="30"/>
      <c r="F837" s="30"/>
      <c r="G837" s="1"/>
    </row>
    <row r="838" spans="1:7" ht="15.75" customHeight="1">
      <c r="A838" s="29"/>
      <c r="B838" s="29"/>
      <c r="C838" s="30"/>
      <c r="D838" s="30"/>
      <c r="E838" s="30"/>
      <c r="F838" s="30"/>
      <c r="G838" s="1"/>
    </row>
    <row r="839" spans="1:7" ht="15.75" customHeight="1">
      <c r="A839" s="29"/>
      <c r="B839" s="29"/>
      <c r="C839" s="30"/>
      <c r="D839" s="30"/>
      <c r="E839" s="30"/>
      <c r="F839" s="30"/>
      <c r="G839" s="1"/>
    </row>
    <row r="840" spans="1:7" ht="15.75" customHeight="1">
      <c r="A840" s="29"/>
      <c r="B840" s="29"/>
      <c r="C840" s="30"/>
      <c r="D840" s="30"/>
      <c r="E840" s="30"/>
      <c r="F840" s="30"/>
      <c r="G840" s="1"/>
    </row>
    <row r="841" spans="1:7" ht="15.75" customHeight="1">
      <c r="A841" s="29"/>
      <c r="B841" s="29"/>
      <c r="C841" s="30"/>
      <c r="D841" s="30"/>
      <c r="E841" s="30"/>
      <c r="F841" s="30"/>
      <c r="G841" s="1"/>
    </row>
    <row r="842" spans="1:7" ht="15.75" customHeight="1">
      <c r="A842" s="29"/>
      <c r="B842" s="29"/>
      <c r="C842" s="30"/>
      <c r="D842" s="30"/>
      <c r="E842" s="30"/>
      <c r="F842" s="30"/>
      <c r="G842" s="1"/>
    </row>
    <row r="843" spans="1:7" ht="15.75" customHeight="1">
      <c r="A843" s="29"/>
      <c r="B843" s="29"/>
      <c r="C843" s="30"/>
      <c r="D843" s="30"/>
      <c r="E843" s="30"/>
      <c r="F843" s="30"/>
      <c r="G843" s="1"/>
    </row>
    <row r="844" spans="1:7" ht="15.75" customHeight="1">
      <c r="A844" s="29"/>
      <c r="B844" s="29"/>
      <c r="C844" s="30"/>
      <c r="D844" s="30"/>
      <c r="E844" s="30"/>
      <c r="F844" s="30"/>
      <c r="G844" s="1"/>
    </row>
    <row r="845" spans="1:7" ht="15.75" customHeight="1">
      <c r="A845" s="29"/>
      <c r="B845" s="29"/>
      <c r="C845" s="30"/>
      <c r="D845" s="30"/>
      <c r="E845" s="30"/>
      <c r="F845" s="30"/>
      <c r="G845" s="1"/>
    </row>
    <row r="846" spans="1:7" ht="15.75" customHeight="1">
      <c r="A846" s="29"/>
      <c r="B846" s="29"/>
      <c r="C846" s="30"/>
      <c r="D846" s="30"/>
      <c r="E846" s="30"/>
      <c r="F846" s="30"/>
      <c r="G846" s="1"/>
    </row>
    <row r="847" spans="1:7" ht="15.75" customHeight="1">
      <c r="A847" s="29"/>
      <c r="B847" s="29"/>
      <c r="C847" s="30"/>
      <c r="D847" s="30"/>
      <c r="E847" s="30"/>
      <c r="F847" s="30"/>
      <c r="G847" s="1"/>
    </row>
    <row r="848" spans="1:7" ht="15.75" customHeight="1">
      <c r="A848" s="29"/>
      <c r="B848" s="29"/>
      <c r="C848" s="30"/>
      <c r="D848" s="30"/>
      <c r="E848" s="30"/>
      <c r="F848" s="30"/>
      <c r="G848" s="1"/>
    </row>
    <row r="849" spans="1:7" ht="15.75" customHeight="1">
      <c r="A849" s="29"/>
      <c r="B849" s="29"/>
      <c r="C849" s="30"/>
      <c r="D849" s="30"/>
      <c r="E849" s="30"/>
      <c r="F849" s="30"/>
      <c r="G849" s="1"/>
    </row>
    <row r="850" spans="1:7" ht="15.75" customHeight="1">
      <c r="A850" s="29"/>
      <c r="B850" s="29"/>
      <c r="C850" s="30"/>
      <c r="D850" s="30"/>
      <c r="E850" s="30"/>
      <c r="F850" s="30"/>
      <c r="G850" s="1"/>
    </row>
    <row r="851" spans="1:7" ht="15.75" customHeight="1">
      <c r="A851" s="29"/>
      <c r="B851" s="29"/>
      <c r="C851" s="30"/>
      <c r="D851" s="30"/>
      <c r="E851" s="30"/>
      <c r="F851" s="30"/>
      <c r="G851" s="1"/>
    </row>
    <row r="852" spans="1:7" ht="15.75" customHeight="1">
      <c r="A852" s="29"/>
      <c r="B852" s="29"/>
      <c r="C852" s="30"/>
      <c r="D852" s="30"/>
      <c r="E852" s="30"/>
      <c r="F852" s="30"/>
      <c r="G852" s="1"/>
    </row>
    <row r="853" spans="1:7" ht="15.75" customHeight="1">
      <c r="A853" s="29"/>
      <c r="B853" s="29"/>
      <c r="C853" s="30"/>
      <c r="D853" s="30"/>
      <c r="E853" s="30"/>
      <c r="F853" s="30"/>
      <c r="G853" s="1"/>
    </row>
    <row r="854" spans="1:7" ht="15.75" customHeight="1">
      <c r="A854" s="29"/>
      <c r="B854" s="29"/>
      <c r="C854" s="30"/>
      <c r="D854" s="30"/>
      <c r="E854" s="30"/>
      <c r="F854" s="30"/>
      <c r="G854" s="1"/>
    </row>
    <row r="855" spans="1:7" ht="15.75" customHeight="1">
      <c r="A855" s="29"/>
      <c r="B855" s="29"/>
      <c r="C855" s="30"/>
      <c r="D855" s="30"/>
      <c r="E855" s="30"/>
      <c r="F855" s="30"/>
      <c r="G855" s="1"/>
    </row>
    <row r="856" spans="1:7" ht="15.75" customHeight="1">
      <c r="A856" s="29"/>
      <c r="B856" s="29"/>
      <c r="C856" s="30"/>
      <c r="D856" s="30"/>
      <c r="E856" s="30"/>
      <c r="F856" s="30"/>
      <c r="G856" s="1"/>
    </row>
    <row r="857" spans="1:7" ht="15.75" customHeight="1">
      <c r="A857" s="29"/>
      <c r="B857" s="29"/>
      <c r="C857" s="30"/>
      <c r="D857" s="30"/>
      <c r="E857" s="30"/>
      <c r="F857" s="30"/>
      <c r="G857" s="1"/>
    </row>
    <row r="858" spans="1:7" ht="15.75" customHeight="1">
      <c r="A858" s="29"/>
      <c r="B858" s="29"/>
      <c r="C858" s="30"/>
      <c r="D858" s="30"/>
      <c r="E858" s="30"/>
      <c r="F858" s="30"/>
      <c r="G858" s="1"/>
    </row>
    <row r="859" spans="1:7" ht="15.75" customHeight="1">
      <c r="A859" s="29"/>
      <c r="B859" s="29"/>
      <c r="C859" s="30"/>
      <c r="D859" s="30"/>
      <c r="E859" s="30"/>
      <c r="F859" s="30"/>
      <c r="G859" s="1"/>
    </row>
    <row r="860" spans="1:7" ht="15.75" customHeight="1">
      <c r="A860" s="29"/>
      <c r="B860" s="29"/>
      <c r="C860" s="30"/>
      <c r="D860" s="30"/>
      <c r="E860" s="30"/>
      <c r="F860" s="30"/>
      <c r="G860" s="1"/>
    </row>
    <row r="861" spans="1:7" ht="15.75" customHeight="1">
      <c r="A861" s="29"/>
      <c r="B861" s="29"/>
      <c r="C861" s="30"/>
      <c r="D861" s="30"/>
      <c r="E861" s="30"/>
      <c r="F861" s="30"/>
      <c r="G861" s="1"/>
    </row>
    <row r="862" spans="1:7" ht="15.75" customHeight="1">
      <c r="A862" s="29"/>
      <c r="B862" s="29"/>
      <c r="C862" s="30"/>
      <c r="D862" s="30"/>
      <c r="E862" s="30"/>
      <c r="F862" s="30"/>
      <c r="G862" s="1"/>
    </row>
    <row r="863" spans="1:7" ht="15.75" customHeight="1">
      <c r="A863" s="29"/>
      <c r="B863" s="29"/>
      <c r="C863" s="30"/>
      <c r="D863" s="30"/>
      <c r="E863" s="30"/>
      <c r="F863" s="30"/>
      <c r="G863" s="1"/>
    </row>
    <row r="864" spans="1:7" ht="15.75" customHeight="1">
      <c r="A864" s="29"/>
      <c r="B864" s="29"/>
      <c r="C864" s="30"/>
      <c r="D864" s="30"/>
      <c r="E864" s="30"/>
      <c r="F864" s="30"/>
      <c r="G864" s="1"/>
    </row>
    <row r="865" spans="1:7" ht="15.75" customHeight="1">
      <c r="A865" s="29"/>
      <c r="B865" s="29"/>
      <c r="C865" s="30"/>
      <c r="D865" s="30"/>
      <c r="E865" s="30"/>
      <c r="F865" s="30"/>
      <c r="G865" s="1"/>
    </row>
    <row r="866" spans="1:7" ht="15.75" customHeight="1">
      <c r="A866" s="29"/>
      <c r="B866" s="29"/>
      <c r="C866" s="30"/>
      <c r="D866" s="30"/>
      <c r="E866" s="30"/>
      <c r="F866" s="30"/>
      <c r="G866" s="1"/>
    </row>
    <row r="867" spans="1:7" ht="15.75" customHeight="1">
      <c r="A867" s="29"/>
      <c r="B867" s="29"/>
      <c r="C867" s="30"/>
      <c r="D867" s="30"/>
      <c r="E867" s="30"/>
      <c r="F867" s="30"/>
      <c r="G867" s="1"/>
    </row>
    <row r="868" spans="1:7" ht="15.75" customHeight="1">
      <c r="A868" s="29"/>
      <c r="B868" s="29"/>
      <c r="C868" s="30"/>
      <c r="D868" s="30"/>
      <c r="E868" s="30"/>
      <c r="F868" s="30"/>
      <c r="G868" s="1"/>
    </row>
    <row r="869" spans="1:7" ht="15.75" customHeight="1">
      <c r="A869" s="29"/>
      <c r="B869" s="29"/>
      <c r="C869" s="30"/>
      <c r="D869" s="30"/>
      <c r="E869" s="30"/>
      <c r="F869" s="30"/>
      <c r="G869" s="1"/>
    </row>
    <row r="870" spans="1:7" ht="15.75" customHeight="1">
      <c r="A870" s="29"/>
      <c r="B870" s="29"/>
      <c r="C870" s="30"/>
      <c r="D870" s="30"/>
      <c r="E870" s="30"/>
      <c r="F870" s="30"/>
      <c r="G870" s="1"/>
    </row>
    <row r="871" spans="1:7" ht="15.75" customHeight="1">
      <c r="A871" s="29"/>
      <c r="B871" s="29"/>
      <c r="C871" s="30"/>
      <c r="D871" s="30"/>
      <c r="E871" s="30"/>
      <c r="F871" s="30"/>
      <c r="G871" s="1"/>
    </row>
    <row r="872" spans="1:7" ht="15.75" customHeight="1">
      <c r="A872" s="29"/>
      <c r="B872" s="29"/>
      <c r="C872" s="30"/>
      <c r="D872" s="30"/>
      <c r="E872" s="30"/>
      <c r="F872" s="30"/>
      <c r="G872" s="1"/>
    </row>
    <row r="873" spans="1:7" ht="15.75" customHeight="1">
      <c r="A873" s="29"/>
      <c r="B873" s="29"/>
      <c r="C873" s="30"/>
      <c r="D873" s="30"/>
      <c r="E873" s="30"/>
      <c r="F873" s="30"/>
      <c r="G873" s="1"/>
    </row>
    <row r="874" spans="1:7" ht="15.75" customHeight="1">
      <c r="A874" s="29"/>
      <c r="B874" s="29"/>
      <c r="C874" s="30"/>
      <c r="D874" s="30"/>
      <c r="E874" s="30"/>
      <c r="F874" s="30"/>
      <c r="G874" s="1"/>
    </row>
    <row r="875" spans="1:7" ht="15.75" customHeight="1">
      <c r="A875" s="29"/>
      <c r="B875" s="29"/>
      <c r="C875" s="30"/>
      <c r="D875" s="30"/>
      <c r="E875" s="30"/>
      <c r="F875" s="30"/>
      <c r="G875" s="1"/>
    </row>
    <row r="876" spans="1:7" ht="15.75" customHeight="1">
      <c r="A876" s="29"/>
      <c r="B876" s="29"/>
      <c r="C876" s="30"/>
      <c r="D876" s="30"/>
      <c r="E876" s="30"/>
      <c r="F876" s="30"/>
      <c r="G876" s="1"/>
    </row>
    <row r="877" spans="1:7" ht="15.75" customHeight="1">
      <c r="A877" s="29"/>
      <c r="B877" s="29"/>
      <c r="C877" s="30"/>
      <c r="D877" s="30"/>
      <c r="E877" s="30"/>
      <c r="F877" s="30"/>
      <c r="G877" s="1"/>
    </row>
    <row r="878" spans="1:7" ht="15.75" customHeight="1">
      <c r="A878" s="29"/>
      <c r="B878" s="29"/>
      <c r="C878" s="30"/>
      <c r="D878" s="30"/>
      <c r="E878" s="30"/>
      <c r="F878" s="30"/>
      <c r="G878" s="1"/>
    </row>
    <row r="879" spans="1:7" ht="15.75" customHeight="1">
      <c r="A879" s="29"/>
      <c r="B879" s="29"/>
      <c r="C879" s="30"/>
      <c r="D879" s="30"/>
      <c r="E879" s="30"/>
      <c r="F879" s="30"/>
      <c r="G879" s="1"/>
    </row>
    <row r="880" spans="1:7" ht="15.75" customHeight="1">
      <c r="A880" s="29"/>
      <c r="B880" s="29"/>
      <c r="C880" s="30"/>
      <c r="D880" s="30"/>
      <c r="E880" s="30"/>
      <c r="F880" s="30"/>
      <c r="G880" s="1"/>
    </row>
    <row r="881" spans="1:7" ht="15.75" customHeight="1">
      <c r="A881" s="29"/>
      <c r="B881" s="29"/>
      <c r="C881" s="30"/>
      <c r="D881" s="30"/>
      <c r="E881" s="30"/>
      <c r="F881" s="30"/>
      <c r="G881" s="1"/>
    </row>
    <row r="882" spans="1:7" ht="15.75" customHeight="1">
      <c r="A882" s="29"/>
      <c r="B882" s="29"/>
      <c r="C882" s="30"/>
      <c r="D882" s="30"/>
      <c r="E882" s="30"/>
      <c r="F882" s="30"/>
      <c r="G882" s="1"/>
    </row>
    <row r="883" spans="1:7" ht="15.75" customHeight="1">
      <c r="A883" s="29"/>
      <c r="B883" s="29"/>
      <c r="C883" s="30"/>
      <c r="D883" s="30"/>
      <c r="E883" s="30"/>
      <c r="F883" s="30"/>
      <c r="G883" s="1"/>
    </row>
    <row r="884" spans="1:7" ht="15.75" customHeight="1">
      <c r="A884" s="29"/>
      <c r="B884" s="29"/>
      <c r="C884" s="30"/>
      <c r="D884" s="30"/>
      <c r="E884" s="30"/>
      <c r="F884" s="30"/>
      <c r="G884" s="1"/>
    </row>
    <row r="885" spans="1:7" ht="15.75" customHeight="1">
      <c r="A885" s="29"/>
      <c r="B885" s="29"/>
      <c r="C885" s="30"/>
      <c r="D885" s="30"/>
      <c r="E885" s="30"/>
      <c r="F885" s="30"/>
      <c r="G885" s="1"/>
    </row>
    <row r="886" spans="1:7" ht="15.75" customHeight="1">
      <c r="A886" s="29"/>
      <c r="B886" s="29"/>
      <c r="C886" s="30"/>
      <c r="D886" s="30"/>
      <c r="E886" s="30"/>
      <c r="F886" s="30"/>
      <c r="G886" s="1"/>
    </row>
    <row r="887" spans="1:7" ht="15.75" customHeight="1">
      <c r="A887" s="29"/>
      <c r="B887" s="29"/>
      <c r="C887" s="30"/>
      <c r="D887" s="30"/>
      <c r="E887" s="30"/>
      <c r="F887" s="30"/>
      <c r="G887" s="1"/>
    </row>
    <row r="888" spans="1:7" ht="15.75" customHeight="1">
      <c r="A888" s="29"/>
      <c r="B888" s="29"/>
      <c r="C888" s="30"/>
      <c r="D888" s="30"/>
      <c r="E888" s="30"/>
      <c r="F888" s="30"/>
      <c r="G888" s="1"/>
    </row>
    <row r="889" spans="1:7" ht="15.75" customHeight="1">
      <c r="A889" s="29"/>
      <c r="B889" s="29"/>
      <c r="C889" s="30"/>
      <c r="D889" s="30"/>
      <c r="E889" s="30"/>
      <c r="F889" s="30"/>
      <c r="G889" s="1"/>
    </row>
    <row r="890" spans="1:7" ht="15.75" customHeight="1">
      <c r="A890" s="29"/>
      <c r="B890" s="29"/>
      <c r="C890" s="30"/>
      <c r="D890" s="30"/>
      <c r="E890" s="30"/>
      <c r="F890" s="30"/>
      <c r="G890" s="1"/>
    </row>
    <row r="891" spans="1:7" ht="15.75" customHeight="1">
      <c r="A891" s="29"/>
      <c r="B891" s="29"/>
      <c r="C891" s="30"/>
      <c r="D891" s="30"/>
      <c r="E891" s="30"/>
      <c r="F891" s="30"/>
      <c r="G891" s="1"/>
    </row>
    <row r="892" spans="1:7" ht="15.75" customHeight="1">
      <c r="A892" s="29"/>
      <c r="B892" s="29"/>
      <c r="C892" s="30"/>
      <c r="D892" s="30"/>
      <c r="E892" s="30"/>
      <c r="F892" s="30"/>
      <c r="G892" s="1"/>
    </row>
    <row r="893" spans="1:7" ht="15.75" customHeight="1">
      <c r="A893" s="29"/>
      <c r="B893" s="29"/>
      <c r="C893" s="30"/>
      <c r="D893" s="30"/>
      <c r="E893" s="30"/>
      <c r="F893" s="30"/>
      <c r="G893" s="1"/>
    </row>
    <row r="894" spans="1:7" ht="15.75" customHeight="1">
      <c r="A894" s="29"/>
      <c r="B894" s="29"/>
      <c r="C894" s="30"/>
      <c r="D894" s="30"/>
      <c r="E894" s="30"/>
      <c r="F894" s="30"/>
      <c r="G894" s="1"/>
    </row>
    <row r="895" spans="1:7" ht="15.75" customHeight="1">
      <c r="A895" s="29"/>
      <c r="B895" s="29"/>
      <c r="C895" s="30"/>
      <c r="D895" s="30"/>
      <c r="E895" s="30"/>
      <c r="F895" s="30"/>
      <c r="G895" s="1"/>
    </row>
    <row r="896" spans="1:7" ht="15.75" customHeight="1">
      <c r="A896" s="29"/>
      <c r="B896" s="29"/>
      <c r="C896" s="30"/>
      <c r="D896" s="30"/>
      <c r="E896" s="30"/>
      <c r="F896" s="30"/>
      <c r="G896" s="1"/>
    </row>
    <row r="897" spans="1:7" ht="15.75" customHeight="1">
      <c r="A897" s="29"/>
      <c r="B897" s="29"/>
      <c r="C897" s="30"/>
      <c r="D897" s="30"/>
      <c r="E897" s="30"/>
      <c r="F897" s="30"/>
      <c r="G897" s="1"/>
    </row>
    <row r="898" spans="1:7" ht="15.75" customHeight="1">
      <c r="A898" s="29"/>
      <c r="B898" s="29"/>
      <c r="C898" s="30"/>
      <c r="D898" s="30"/>
      <c r="E898" s="30"/>
      <c r="F898" s="30"/>
      <c r="G898" s="1"/>
    </row>
    <row r="899" spans="1:7" ht="15.75" customHeight="1">
      <c r="A899" s="29"/>
      <c r="B899" s="29"/>
      <c r="C899" s="30"/>
      <c r="D899" s="30"/>
      <c r="E899" s="30"/>
      <c r="F899" s="30"/>
      <c r="G899" s="1"/>
    </row>
    <row r="900" spans="1:7" ht="15.75" customHeight="1">
      <c r="A900" s="29"/>
      <c r="B900" s="29"/>
      <c r="C900" s="30"/>
      <c r="D900" s="30"/>
      <c r="E900" s="30"/>
      <c r="F900" s="30"/>
      <c r="G900" s="1"/>
    </row>
    <row r="901" spans="1:7" ht="15.75" customHeight="1">
      <c r="A901" s="29"/>
      <c r="B901" s="29"/>
      <c r="C901" s="30"/>
      <c r="D901" s="30"/>
      <c r="E901" s="30"/>
      <c r="F901" s="30"/>
      <c r="G901" s="1"/>
    </row>
    <row r="902" spans="1:7" ht="15.75" customHeight="1">
      <c r="A902" s="29"/>
      <c r="B902" s="29"/>
      <c r="C902" s="30"/>
      <c r="D902" s="30"/>
      <c r="E902" s="30"/>
      <c r="F902" s="30"/>
      <c r="G902" s="1"/>
    </row>
    <row r="903" spans="1:7" ht="15.75" customHeight="1">
      <c r="A903" s="29"/>
      <c r="B903" s="29"/>
      <c r="C903" s="30"/>
      <c r="D903" s="30"/>
      <c r="E903" s="30"/>
      <c r="F903" s="30"/>
      <c r="G903" s="1"/>
    </row>
    <row r="904" spans="1:7" ht="15.75" customHeight="1">
      <c r="A904" s="29"/>
      <c r="B904" s="29"/>
      <c r="C904" s="30"/>
      <c r="D904" s="30"/>
      <c r="E904" s="30"/>
      <c r="F904" s="30"/>
      <c r="G904" s="1"/>
    </row>
    <row r="905" spans="1:7" ht="15.75" customHeight="1">
      <c r="A905" s="29"/>
      <c r="B905" s="29"/>
      <c r="C905" s="30"/>
      <c r="D905" s="30"/>
      <c r="E905" s="30"/>
      <c r="F905" s="30"/>
      <c r="G905" s="1"/>
    </row>
    <row r="906" spans="1:7" ht="15.75" customHeight="1">
      <c r="A906" s="29"/>
      <c r="B906" s="29"/>
      <c r="C906" s="30"/>
      <c r="D906" s="30"/>
      <c r="E906" s="30"/>
      <c r="F906" s="30"/>
      <c r="G906" s="1"/>
    </row>
    <row r="907" spans="1:7" ht="15.75" customHeight="1">
      <c r="A907" s="29"/>
      <c r="B907" s="29"/>
      <c r="C907" s="30"/>
      <c r="D907" s="30"/>
      <c r="E907" s="30"/>
      <c r="F907" s="30"/>
      <c r="G907" s="1"/>
    </row>
    <row r="908" spans="1:7" ht="15.75" customHeight="1">
      <c r="A908" s="29"/>
      <c r="B908" s="29"/>
      <c r="C908" s="30"/>
      <c r="D908" s="30"/>
      <c r="E908" s="30"/>
      <c r="F908" s="30"/>
      <c r="G908" s="1"/>
    </row>
    <row r="909" spans="1:7" ht="15.75" customHeight="1">
      <c r="A909" s="29"/>
      <c r="B909" s="29"/>
      <c r="C909" s="30"/>
      <c r="D909" s="30"/>
      <c r="E909" s="30"/>
      <c r="F909" s="30"/>
      <c r="G909" s="1"/>
    </row>
    <row r="910" spans="1:7" ht="15.75" customHeight="1">
      <c r="A910" s="29"/>
      <c r="B910" s="29"/>
      <c r="C910" s="30"/>
      <c r="D910" s="30"/>
      <c r="E910" s="30"/>
      <c r="F910" s="30"/>
      <c r="G910" s="1"/>
    </row>
    <row r="911" spans="1:7" ht="15.75" customHeight="1">
      <c r="A911" s="29"/>
      <c r="B911" s="29"/>
      <c r="C911" s="30"/>
      <c r="D911" s="30"/>
      <c r="E911" s="30"/>
      <c r="F911" s="30"/>
      <c r="G911" s="1"/>
    </row>
    <row r="912" spans="1:7" ht="15.75" customHeight="1">
      <c r="A912" s="29"/>
      <c r="B912" s="29"/>
      <c r="C912" s="30"/>
      <c r="D912" s="30"/>
      <c r="E912" s="30"/>
      <c r="F912" s="30"/>
      <c r="G912" s="1"/>
    </row>
    <row r="913" spans="1:7" ht="15.75" customHeight="1">
      <c r="A913" s="29"/>
      <c r="B913" s="29"/>
      <c r="C913" s="30"/>
      <c r="D913" s="30"/>
      <c r="E913" s="30"/>
      <c r="F913" s="30"/>
      <c r="G913" s="1"/>
    </row>
    <row r="914" spans="1:7" ht="15.75" customHeight="1">
      <c r="A914" s="29"/>
      <c r="B914" s="29"/>
      <c r="C914" s="30"/>
      <c r="D914" s="30"/>
      <c r="E914" s="30"/>
      <c r="F914" s="30"/>
      <c r="G914" s="1"/>
    </row>
    <row r="915" spans="1:7" ht="15.75" customHeight="1">
      <c r="A915" s="29"/>
      <c r="B915" s="29"/>
      <c r="C915" s="30"/>
      <c r="D915" s="30"/>
      <c r="E915" s="30"/>
      <c r="F915" s="30"/>
      <c r="G915" s="1"/>
    </row>
    <row r="916" spans="1:7" ht="15.75" customHeight="1">
      <c r="A916" s="29"/>
      <c r="B916" s="29"/>
      <c r="C916" s="30"/>
      <c r="D916" s="30"/>
      <c r="E916" s="30"/>
      <c r="F916" s="30"/>
      <c r="G916" s="1"/>
    </row>
    <row r="917" spans="1:7" ht="15.75" customHeight="1">
      <c r="A917" s="29"/>
      <c r="B917" s="29"/>
      <c r="C917" s="30"/>
      <c r="D917" s="30"/>
      <c r="E917" s="30"/>
      <c r="F917" s="30"/>
      <c r="G917" s="1"/>
    </row>
    <row r="918" spans="1:7" ht="15.75" customHeight="1">
      <c r="A918" s="29"/>
      <c r="B918" s="29"/>
      <c r="C918" s="30"/>
      <c r="D918" s="30"/>
      <c r="E918" s="30"/>
      <c r="F918" s="30"/>
      <c r="G918" s="1"/>
    </row>
    <row r="919" spans="1:7" ht="15.75" customHeight="1">
      <c r="A919" s="29"/>
      <c r="B919" s="29"/>
      <c r="C919" s="30"/>
      <c r="D919" s="30"/>
      <c r="E919" s="30"/>
      <c r="F919" s="30"/>
      <c r="G919" s="1"/>
    </row>
    <row r="920" spans="1:7" ht="15.75" customHeight="1">
      <c r="A920" s="29"/>
      <c r="B920" s="29"/>
      <c r="C920" s="30"/>
      <c r="D920" s="30"/>
      <c r="E920" s="30"/>
      <c r="F920" s="30"/>
      <c r="G920" s="1"/>
    </row>
    <row r="921" spans="1:7" ht="15.75" customHeight="1">
      <c r="A921" s="29"/>
      <c r="B921" s="29"/>
      <c r="C921" s="30"/>
      <c r="D921" s="30"/>
      <c r="E921" s="30"/>
      <c r="F921" s="30"/>
      <c r="G921" s="1"/>
    </row>
    <row r="922" spans="1:7" ht="15.75" customHeight="1">
      <c r="A922" s="29"/>
      <c r="B922" s="29"/>
      <c r="C922" s="30"/>
      <c r="D922" s="30"/>
      <c r="E922" s="30"/>
      <c r="F922" s="30"/>
      <c r="G922" s="1"/>
    </row>
    <row r="923" spans="1:7" ht="15.75" customHeight="1">
      <c r="A923" s="29"/>
      <c r="B923" s="29"/>
      <c r="C923" s="30"/>
      <c r="D923" s="30"/>
      <c r="E923" s="30"/>
      <c r="F923" s="30"/>
      <c r="G923" s="1"/>
    </row>
    <row r="924" spans="1:7" ht="15.75" customHeight="1">
      <c r="A924" s="29"/>
      <c r="B924" s="29"/>
      <c r="C924" s="30"/>
      <c r="D924" s="30"/>
      <c r="E924" s="30"/>
      <c r="F924" s="30"/>
      <c r="G924" s="1"/>
    </row>
    <row r="925" spans="1:7" ht="15.75" customHeight="1">
      <c r="A925" s="29"/>
      <c r="B925" s="29"/>
      <c r="C925" s="30"/>
      <c r="D925" s="30"/>
      <c r="E925" s="30"/>
      <c r="F925" s="30"/>
      <c r="G925" s="1"/>
    </row>
    <row r="926" spans="1:7" ht="15.75" customHeight="1">
      <c r="A926" s="29"/>
      <c r="B926" s="29"/>
      <c r="C926" s="30"/>
      <c r="D926" s="30"/>
      <c r="E926" s="30"/>
      <c r="F926" s="30"/>
      <c r="G926" s="1"/>
    </row>
    <row r="927" spans="1:7" ht="15.75" customHeight="1">
      <c r="A927" s="29"/>
      <c r="B927" s="29"/>
      <c r="C927" s="30"/>
      <c r="D927" s="30"/>
      <c r="E927" s="30"/>
      <c r="F927" s="30"/>
      <c r="G927" s="1"/>
    </row>
    <row r="928" spans="1:7" ht="15.75" customHeight="1">
      <c r="A928" s="29"/>
      <c r="B928" s="29"/>
      <c r="C928" s="30"/>
      <c r="D928" s="30"/>
      <c r="E928" s="30"/>
      <c r="F928" s="30"/>
      <c r="G928" s="1"/>
    </row>
    <row r="929" spans="1:7" ht="15.75" customHeight="1">
      <c r="A929" s="29"/>
      <c r="B929" s="29"/>
      <c r="C929" s="30"/>
      <c r="D929" s="30"/>
      <c r="E929" s="30"/>
      <c r="F929" s="30"/>
      <c r="G929" s="1"/>
    </row>
    <row r="930" spans="1:7" ht="15.75" customHeight="1">
      <c r="A930" s="29"/>
      <c r="B930" s="29"/>
      <c r="C930" s="30"/>
      <c r="D930" s="30"/>
      <c r="E930" s="30"/>
      <c r="F930" s="30"/>
      <c r="G930" s="1"/>
    </row>
    <row r="931" spans="1:7" ht="15.75" customHeight="1">
      <c r="A931" s="29"/>
      <c r="B931" s="29"/>
      <c r="C931" s="30"/>
      <c r="D931" s="30"/>
      <c r="E931" s="30"/>
      <c r="F931" s="30"/>
      <c r="G931" s="1"/>
    </row>
    <row r="932" spans="1:7" ht="15.75" customHeight="1">
      <c r="A932" s="29"/>
      <c r="B932" s="29"/>
      <c r="C932" s="30"/>
      <c r="D932" s="30"/>
      <c r="E932" s="30"/>
      <c r="F932" s="30"/>
      <c r="G932" s="1"/>
    </row>
    <row r="933" spans="1:7" ht="15.75" customHeight="1">
      <c r="A933" s="29"/>
      <c r="B933" s="29"/>
      <c r="C933" s="30"/>
      <c r="D933" s="30"/>
      <c r="E933" s="30"/>
      <c r="F933" s="30"/>
      <c r="G933" s="1"/>
    </row>
    <row r="934" spans="1:7" ht="15.75" customHeight="1">
      <c r="A934" s="29"/>
      <c r="B934" s="29"/>
      <c r="C934" s="30"/>
      <c r="D934" s="30"/>
      <c r="E934" s="30"/>
      <c r="F934" s="30"/>
      <c r="G934" s="1"/>
    </row>
    <row r="935" spans="1:7" ht="15.75" customHeight="1">
      <c r="A935" s="29"/>
      <c r="B935" s="29"/>
      <c r="C935" s="30"/>
      <c r="D935" s="30"/>
      <c r="E935" s="30"/>
      <c r="F935" s="30"/>
      <c r="G935" s="1"/>
    </row>
    <row r="936" spans="1:7" ht="15.75" customHeight="1">
      <c r="A936" s="29"/>
      <c r="B936" s="29"/>
      <c r="C936" s="30"/>
      <c r="D936" s="30"/>
      <c r="E936" s="30"/>
      <c r="F936" s="30"/>
      <c r="G936" s="1"/>
    </row>
    <row r="937" spans="1:7" ht="15.75" customHeight="1">
      <c r="A937" s="29"/>
      <c r="B937" s="29"/>
      <c r="C937" s="30"/>
      <c r="D937" s="30"/>
      <c r="E937" s="30"/>
      <c r="F937" s="30"/>
      <c r="G937" s="1"/>
    </row>
    <row r="938" spans="1:7" ht="15.75" customHeight="1">
      <c r="A938" s="29"/>
      <c r="B938" s="29"/>
      <c r="C938" s="30"/>
      <c r="D938" s="30"/>
      <c r="E938" s="30"/>
      <c r="F938" s="30"/>
      <c r="G938" s="1"/>
    </row>
    <row r="939" spans="1:7" ht="15.75" customHeight="1">
      <c r="A939" s="29"/>
      <c r="B939" s="29"/>
      <c r="C939" s="30"/>
      <c r="D939" s="30"/>
      <c r="E939" s="30"/>
      <c r="F939" s="30"/>
      <c r="G939" s="1"/>
    </row>
    <row r="940" spans="1:7" ht="15.75" customHeight="1">
      <c r="A940" s="29"/>
      <c r="B940" s="29"/>
      <c r="C940" s="30"/>
      <c r="D940" s="30"/>
      <c r="E940" s="30"/>
      <c r="F940" s="30"/>
      <c r="G940" s="1"/>
    </row>
    <row r="941" spans="1:7" ht="15.75" customHeight="1">
      <c r="A941" s="29"/>
      <c r="B941" s="29"/>
      <c r="C941" s="30"/>
      <c r="D941" s="30"/>
      <c r="E941" s="30"/>
      <c r="F941" s="30"/>
      <c r="G941" s="1"/>
    </row>
    <row r="942" spans="1:7" ht="15.75" customHeight="1">
      <c r="A942" s="29"/>
      <c r="B942" s="29"/>
      <c r="C942" s="30"/>
      <c r="D942" s="30"/>
      <c r="E942" s="30"/>
      <c r="F942" s="30"/>
      <c r="G942" s="1"/>
    </row>
    <row r="943" spans="1:7" ht="15.75" customHeight="1">
      <c r="A943" s="29"/>
      <c r="B943" s="29"/>
      <c r="C943" s="30"/>
      <c r="D943" s="30"/>
      <c r="E943" s="30"/>
      <c r="F943" s="30"/>
      <c r="G943" s="1"/>
    </row>
    <row r="944" spans="1:7" ht="15.75" customHeight="1">
      <c r="A944" s="29"/>
      <c r="B944" s="29"/>
      <c r="C944" s="30"/>
      <c r="D944" s="30"/>
      <c r="E944" s="30"/>
      <c r="F944" s="30"/>
      <c r="G944" s="1"/>
    </row>
    <row r="945" spans="1:7" ht="15.75" customHeight="1">
      <c r="A945" s="29"/>
      <c r="B945" s="29"/>
      <c r="C945" s="30"/>
      <c r="D945" s="30"/>
      <c r="E945" s="30"/>
      <c r="F945" s="30"/>
      <c r="G945" s="1"/>
    </row>
    <row r="946" spans="1:7" ht="15.75" customHeight="1">
      <c r="A946" s="29"/>
      <c r="B946" s="29"/>
      <c r="C946" s="30"/>
      <c r="D946" s="30"/>
      <c r="E946" s="30"/>
      <c r="F946" s="30"/>
      <c r="G946" s="1"/>
    </row>
    <row r="947" spans="1:7" ht="15.75" customHeight="1">
      <c r="A947" s="29"/>
      <c r="B947" s="29"/>
      <c r="C947" s="30"/>
      <c r="D947" s="30"/>
      <c r="E947" s="30"/>
      <c r="F947" s="30"/>
      <c r="G947" s="1"/>
    </row>
    <row r="948" spans="1:7" ht="15.75" customHeight="1">
      <c r="A948" s="29"/>
      <c r="B948" s="29"/>
      <c r="C948" s="30"/>
      <c r="D948" s="30"/>
      <c r="E948" s="30"/>
      <c r="F948" s="30"/>
      <c r="G948" s="1"/>
    </row>
    <row r="949" spans="1:7" ht="15.75" customHeight="1">
      <c r="A949" s="29"/>
      <c r="B949" s="29"/>
      <c r="C949" s="30"/>
      <c r="D949" s="30"/>
      <c r="E949" s="30"/>
      <c r="F949" s="30"/>
      <c r="G949" s="1"/>
    </row>
    <row r="950" spans="1:7" ht="15.75" customHeight="1">
      <c r="A950" s="29"/>
      <c r="B950" s="29"/>
      <c r="C950" s="30"/>
      <c r="D950" s="30"/>
      <c r="E950" s="30"/>
      <c r="F950" s="30"/>
      <c r="G950" s="1"/>
    </row>
    <row r="951" spans="1:7" ht="15.75" customHeight="1">
      <c r="A951" s="29"/>
      <c r="B951" s="29"/>
      <c r="C951" s="30"/>
      <c r="D951" s="30"/>
      <c r="E951" s="30"/>
      <c r="F951" s="30"/>
      <c r="G951" s="1"/>
    </row>
    <row r="952" spans="1:7" ht="15.75" customHeight="1">
      <c r="A952" s="29"/>
      <c r="B952" s="29"/>
      <c r="C952" s="30"/>
      <c r="D952" s="30"/>
      <c r="E952" s="30"/>
      <c r="F952" s="30"/>
      <c r="G952" s="1"/>
    </row>
    <row r="953" spans="1:7" ht="15.75" customHeight="1">
      <c r="A953" s="29"/>
      <c r="B953" s="29"/>
      <c r="C953" s="30"/>
      <c r="D953" s="30"/>
      <c r="E953" s="30"/>
      <c r="F953" s="30"/>
      <c r="G953" s="1"/>
    </row>
    <row r="954" spans="1:7" ht="15.75" customHeight="1">
      <c r="A954" s="29"/>
      <c r="B954" s="29"/>
      <c r="C954" s="30"/>
      <c r="D954" s="30"/>
      <c r="E954" s="30"/>
      <c r="F954" s="30"/>
      <c r="G954" s="1"/>
    </row>
    <row r="955" spans="1:7" ht="15.75" customHeight="1">
      <c r="A955" s="29"/>
      <c r="B955" s="29"/>
      <c r="C955" s="30"/>
      <c r="D955" s="30"/>
      <c r="E955" s="30"/>
      <c r="F955" s="30"/>
      <c r="G955" s="1"/>
    </row>
    <row r="956" spans="1:7" ht="15.75" customHeight="1">
      <c r="A956" s="29"/>
      <c r="B956" s="29"/>
      <c r="C956" s="30"/>
      <c r="D956" s="30"/>
      <c r="E956" s="30"/>
      <c r="F956" s="30"/>
      <c r="G956" s="1"/>
    </row>
    <row r="957" spans="1:7" ht="15.75" customHeight="1">
      <c r="A957" s="29"/>
      <c r="B957" s="29"/>
      <c r="C957" s="30"/>
      <c r="D957" s="30"/>
      <c r="E957" s="30"/>
      <c r="F957" s="30"/>
      <c r="G957" s="1"/>
    </row>
    <row r="958" spans="1:7" ht="15.75" customHeight="1">
      <c r="A958" s="29"/>
      <c r="B958" s="29"/>
      <c r="C958" s="30"/>
      <c r="D958" s="30"/>
      <c r="E958" s="30"/>
      <c r="F958" s="30"/>
      <c r="G958" s="1"/>
    </row>
    <row r="959" spans="1:7" ht="15.75" customHeight="1">
      <c r="A959" s="29"/>
      <c r="B959" s="29"/>
      <c r="C959" s="30"/>
      <c r="D959" s="30"/>
      <c r="E959" s="30"/>
      <c r="F959" s="30"/>
      <c r="G959" s="1"/>
    </row>
    <row r="960" spans="1:7" ht="15.75" customHeight="1">
      <c r="A960" s="29"/>
      <c r="B960" s="29"/>
      <c r="C960" s="30"/>
      <c r="D960" s="30"/>
      <c r="E960" s="30"/>
      <c r="F960" s="30"/>
      <c r="G960" s="1"/>
    </row>
    <row r="961" spans="1:7" ht="15.75" customHeight="1">
      <c r="A961" s="29"/>
      <c r="B961" s="29"/>
      <c r="C961" s="30"/>
      <c r="D961" s="30"/>
      <c r="E961" s="30"/>
      <c r="F961" s="30"/>
      <c r="G961" s="1"/>
    </row>
    <row r="962" spans="1:7" ht="15.75" customHeight="1">
      <c r="A962" s="29"/>
      <c r="B962" s="29"/>
      <c r="C962" s="30"/>
      <c r="D962" s="30"/>
      <c r="E962" s="30"/>
      <c r="F962" s="30"/>
      <c r="G962" s="1"/>
    </row>
    <row r="963" spans="1:7" ht="15.75" customHeight="1">
      <c r="A963" s="29"/>
      <c r="B963" s="29"/>
      <c r="C963" s="30"/>
      <c r="D963" s="30"/>
      <c r="E963" s="30"/>
      <c r="F963" s="30"/>
      <c r="G963" s="1"/>
    </row>
    <row r="964" spans="1:7" ht="15.75" customHeight="1">
      <c r="A964" s="29"/>
      <c r="B964" s="29"/>
      <c r="C964" s="30"/>
      <c r="D964" s="30"/>
      <c r="E964" s="30"/>
      <c r="F964" s="30"/>
      <c r="G964" s="1"/>
    </row>
    <row r="965" spans="1:7" ht="15.75" customHeight="1">
      <c r="A965" s="29"/>
      <c r="B965" s="29"/>
      <c r="C965" s="30"/>
      <c r="D965" s="30"/>
      <c r="E965" s="30"/>
      <c r="F965" s="30"/>
      <c r="G965" s="1"/>
    </row>
    <row r="966" spans="1:7" ht="15.75" customHeight="1">
      <c r="A966" s="29"/>
      <c r="B966" s="29"/>
      <c r="C966" s="30"/>
      <c r="D966" s="30"/>
      <c r="E966" s="30"/>
      <c r="F966" s="30"/>
      <c r="G966" s="1"/>
    </row>
    <row r="967" spans="1:7" ht="15.75" customHeight="1">
      <c r="A967" s="29"/>
      <c r="B967" s="29"/>
      <c r="C967" s="30"/>
      <c r="D967" s="30"/>
      <c r="E967" s="30"/>
      <c r="F967" s="30"/>
      <c r="G967" s="1"/>
    </row>
    <row r="968" spans="1:7" ht="15.75" customHeight="1">
      <c r="A968" s="29"/>
      <c r="B968" s="29"/>
      <c r="C968" s="30"/>
      <c r="D968" s="30"/>
      <c r="E968" s="30"/>
      <c r="F968" s="30"/>
      <c r="G968" s="1"/>
    </row>
    <row r="969" spans="1:7" ht="15.75" customHeight="1">
      <c r="A969" s="29"/>
      <c r="B969" s="29"/>
      <c r="C969" s="30"/>
      <c r="D969" s="30"/>
      <c r="E969" s="30"/>
      <c r="F969" s="30"/>
      <c r="G969" s="1"/>
    </row>
    <row r="970" spans="1:7" ht="15.75" customHeight="1">
      <c r="A970" s="29"/>
      <c r="B970" s="29"/>
      <c r="C970" s="30"/>
      <c r="D970" s="30"/>
      <c r="E970" s="30"/>
      <c r="F970" s="30"/>
      <c r="G970" s="1"/>
    </row>
    <row r="971" spans="1:7" ht="15.75" customHeight="1">
      <c r="A971" s="29"/>
      <c r="B971" s="29"/>
      <c r="C971" s="30"/>
      <c r="D971" s="30"/>
      <c r="E971" s="30"/>
      <c r="F971" s="30"/>
      <c r="G971" s="1"/>
    </row>
    <row r="972" spans="1:7" ht="15.75" customHeight="1">
      <c r="A972" s="29"/>
      <c r="B972" s="29"/>
      <c r="C972" s="30"/>
      <c r="D972" s="30"/>
      <c r="E972" s="30"/>
      <c r="F972" s="30"/>
      <c r="G972" s="1"/>
    </row>
    <row r="973" spans="1:7" ht="15.75" customHeight="1">
      <c r="A973" s="29"/>
      <c r="B973" s="29"/>
      <c r="C973" s="30"/>
      <c r="D973" s="30"/>
      <c r="E973" s="30"/>
      <c r="F973" s="30"/>
      <c r="G973" s="1"/>
    </row>
    <row r="974" spans="1:7" ht="15.75" customHeight="1">
      <c r="A974" s="29"/>
      <c r="B974" s="29"/>
      <c r="C974" s="30"/>
      <c r="D974" s="30"/>
      <c r="E974" s="30"/>
      <c r="F974" s="30"/>
      <c r="G974" s="1"/>
    </row>
    <row r="975" spans="1:7" ht="15.75" customHeight="1">
      <c r="A975" s="29"/>
      <c r="B975" s="29"/>
      <c r="C975" s="30"/>
      <c r="D975" s="30"/>
      <c r="E975" s="30"/>
      <c r="F975" s="30"/>
      <c r="G975" s="1"/>
    </row>
    <row r="976" spans="1:7" ht="15.75" customHeight="1">
      <c r="A976" s="29"/>
      <c r="B976" s="29"/>
      <c r="C976" s="30"/>
      <c r="D976" s="30"/>
      <c r="E976" s="30"/>
      <c r="F976" s="30"/>
      <c r="G976" s="1"/>
    </row>
    <row r="977" spans="1:7" ht="15.75" customHeight="1">
      <c r="A977" s="29"/>
      <c r="B977" s="29"/>
      <c r="C977" s="30"/>
      <c r="D977" s="30"/>
      <c r="E977" s="30"/>
      <c r="F977" s="30"/>
      <c r="G977" s="1"/>
    </row>
    <row r="978" spans="1:7" ht="15.75" customHeight="1">
      <c r="A978" s="29"/>
      <c r="B978" s="29"/>
      <c r="C978" s="30"/>
      <c r="D978" s="30"/>
      <c r="E978" s="30"/>
      <c r="F978" s="30"/>
      <c r="G978" s="1"/>
    </row>
    <row r="979" spans="1:7" ht="15.75" customHeight="1">
      <c r="A979" s="29"/>
      <c r="B979" s="29"/>
      <c r="C979" s="30"/>
      <c r="D979" s="30"/>
      <c r="E979" s="30"/>
      <c r="F979" s="30"/>
      <c r="G979" s="1"/>
    </row>
    <row r="980" spans="1:7" ht="15.75" customHeight="1">
      <c r="A980" s="29"/>
      <c r="B980" s="29"/>
      <c r="C980" s="30"/>
      <c r="D980" s="30"/>
      <c r="E980" s="30"/>
      <c r="F980" s="30"/>
      <c r="G980" s="1"/>
    </row>
    <row r="981" spans="1:7" ht="15.75" customHeight="1">
      <c r="A981" s="29"/>
      <c r="B981" s="29"/>
      <c r="C981" s="30"/>
      <c r="D981" s="30"/>
      <c r="E981" s="30"/>
      <c r="F981" s="30"/>
      <c r="G981" s="1"/>
    </row>
    <row r="982" spans="1:7" ht="15.75" customHeight="1">
      <c r="A982" s="29"/>
      <c r="B982" s="29"/>
      <c r="C982" s="30"/>
      <c r="D982" s="30"/>
      <c r="E982" s="30"/>
      <c r="F982" s="30"/>
      <c r="G982" s="1"/>
    </row>
    <row r="983" spans="1:7" ht="15.75" customHeight="1">
      <c r="A983" s="29"/>
      <c r="B983" s="29"/>
      <c r="C983" s="30"/>
      <c r="D983" s="30"/>
      <c r="E983" s="30"/>
      <c r="F983" s="30"/>
      <c r="G983" s="1"/>
    </row>
    <row r="984" spans="1:7" ht="15.75" customHeight="1">
      <c r="A984" s="29"/>
      <c r="B984" s="29"/>
      <c r="C984" s="30"/>
      <c r="D984" s="30"/>
      <c r="E984" s="30"/>
      <c r="F984" s="30"/>
      <c r="G984" s="1"/>
    </row>
    <row r="985" spans="1:7" ht="15.75" customHeight="1">
      <c r="A985" s="29"/>
      <c r="B985" s="29"/>
      <c r="C985" s="30"/>
      <c r="D985" s="30"/>
      <c r="E985" s="30"/>
      <c r="F985" s="30"/>
      <c r="G985" s="1"/>
    </row>
    <row r="986" spans="1:7" ht="15.75" customHeight="1">
      <c r="A986" s="29"/>
      <c r="B986" s="29"/>
      <c r="C986" s="30"/>
      <c r="D986" s="30"/>
      <c r="E986" s="30"/>
      <c r="F986" s="30"/>
      <c r="G986" s="1"/>
    </row>
    <row r="987" spans="1:7" ht="15.75" customHeight="1">
      <c r="A987" s="29"/>
      <c r="B987" s="29"/>
      <c r="C987" s="30"/>
      <c r="D987" s="30"/>
      <c r="E987" s="30"/>
      <c r="F987" s="30"/>
      <c r="G987" s="1"/>
    </row>
    <row r="988" spans="1:7" ht="15.75" customHeight="1">
      <c r="A988" s="29"/>
      <c r="B988" s="29"/>
      <c r="C988" s="30"/>
      <c r="D988" s="30"/>
      <c r="E988" s="30"/>
      <c r="F988" s="30"/>
      <c r="G988" s="1"/>
    </row>
    <row r="989" spans="1:7" ht="15.75" customHeight="1">
      <c r="A989" s="29"/>
      <c r="B989" s="29"/>
      <c r="C989" s="30"/>
      <c r="D989" s="30"/>
      <c r="E989" s="30"/>
      <c r="F989" s="30"/>
      <c r="G989" s="1"/>
    </row>
    <row r="990" spans="1:7" ht="15.75" customHeight="1">
      <c r="A990" s="29"/>
      <c r="B990" s="29"/>
      <c r="C990" s="30"/>
      <c r="D990" s="30"/>
      <c r="E990" s="30"/>
      <c r="F990" s="30"/>
      <c r="G990" s="1"/>
    </row>
    <row r="991" spans="1:7" ht="15.75" customHeight="1">
      <c r="A991" s="29"/>
      <c r="B991" s="29"/>
      <c r="C991" s="30"/>
      <c r="D991" s="30"/>
      <c r="E991" s="30"/>
      <c r="F991" s="30"/>
      <c r="G991" s="1"/>
    </row>
    <row r="992" spans="1:7" ht="15.75" customHeight="1">
      <c r="A992" s="29"/>
      <c r="B992" s="29"/>
      <c r="C992" s="30"/>
      <c r="D992" s="30"/>
      <c r="E992" s="30"/>
      <c r="F992" s="30"/>
      <c r="G992" s="1"/>
    </row>
    <row r="993" spans="1:7" ht="15.75" customHeight="1">
      <c r="A993" s="29"/>
      <c r="B993" s="29"/>
      <c r="C993" s="30"/>
      <c r="D993" s="30"/>
      <c r="E993" s="30"/>
      <c r="F993" s="30"/>
      <c r="G993" s="1"/>
    </row>
    <row r="994" spans="1:7" ht="15.75" customHeight="1">
      <c r="A994" s="29"/>
      <c r="B994" s="29"/>
      <c r="C994" s="30"/>
      <c r="D994" s="30"/>
      <c r="E994" s="30"/>
      <c r="F994" s="30"/>
      <c r="G994" s="1"/>
    </row>
    <row r="995" spans="1:7" ht="15.75" customHeight="1">
      <c r="A995" s="29"/>
      <c r="B995" s="29"/>
      <c r="C995" s="30"/>
      <c r="D995" s="30"/>
      <c r="E995" s="30"/>
      <c r="F995" s="30"/>
      <c r="G995" s="1"/>
    </row>
    <row r="996" spans="1:7" ht="15.75" customHeight="1">
      <c r="A996" s="29"/>
      <c r="B996" s="29"/>
      <c r="C996" s="30"/>
      <c r="D996" s="30"/>
      <c r="E996" s="30"/>
      <c r="F996" s="30"/>
      <c r="G996" s="1"/>
    </row>
    <row r="997" spans="1:7" ht="15.75" customHeight="1">
      <c r="A997" s="29"/>
      <c r="B997" s="29"/>
      <c r="C997" s="30"/>
      <c r="D997" s="30"/>
      <c r="E997" s="30"/>
      <c r="F997" s="30"/>
      <c r="G997" s="1"/>
    </row>
    <row r="998" spans="1:7" ht="15.75" customHeight="1">
      <c r="A998" s="29"/>
      <c r="B998" s="29"/>
      <c r="C998" s="30"/>
      <c r="D998" s="30"/>
      <c r="E998" s="30"/>
      <c r="F998" s="30"/>
      <c r="G998" s="1"/>
    </row>
    <row r="999" spans="1:7" ht="15.75" customHeight="1">
      <c r="A999" s="29"/>
      <c r="B999" s="29"/>
      <c r="C999" s="30"/>
      <c r="D999" s="30"/>
      <c r="E999" s="30"/>
      <c r="F999" s="30"/>
      <c r="G999" s="1"/>
    </row>
    <row r="1000" spans="1:7" ht="15.75" customHeight="1">
      <c r="A1000" s="29"/>
      <c r="B1000" s="29"/>
      <c r="C1000" s="30"/>
      <c r="D1000" s="30"/>
      <c r="E1000" s="30"/>
      <c r="F1000" s="30"/>
      <c r="G1000" s="1"/>
    </row>
    <row r="1001" spans="1:7" ht="15.75" customHeight="1">
      <c r="A1001" s="29"/>
      <c r="B1001" s="29"/>
      <c r="C1001" s="30"/>
      <c r="D1001" s="30"/>
      <c r="E1001" s="30"/>
      <c r="F1001" s="30"/>
      <c r="G1001" s="1"/>
    </row>
    <row r="1002" spans="1:7" ht="15.75" customHeight="1">
      <c r="A1002" s="29"/>
      <c r="B1002" s="29"/>
      <c r="C1002" s="30"/>
      <c r="D1002" s="30"/>
      <c r="E1002" s="30"/>
      <c r="F1002" s="30"/>
      <c r="G1002" s="1"/>
    </row>
    <row r="1003" spans="1:7" ht="15.75" customHeight="1">
      <c r="A1003" s="29"/>
      <c r="B1003" s="29"/>
      <c r="C1003" s="30"/>
      <c r="D1003" s="30"/>
      <c r="E1003" s="30"/>
      <c r="F1003" s="30"/>
      <c r="G1003" s="1"/>
    </row>
    <row r="1004" spans="1:7" ht="15.75" customHeight="1">
      <c r="A1004" s="29"/>
      <c r="B1004" s="29"/>
      <c r="C1004" s="30"/>
      <c r="D1004" s="30"/>
      <c r="E1004" s="30"/>
      <c r="F1004" s="30"/>
      <c r="G1004" s="1"/>
    </row>
    <row r="1005" spans="1:7" ht="15.75" customHeight="1">
      <c r="A1005" s="29"/>
      <c r="B1005" s="29"/>
      <c r="C1005" s="30"/>
      <c r="D1005" s="30"/>
      <c r="E1005" s="30"/>
      <c r="F1005" s="30"/>
      <c r="G1005" s="1"/>
    </row>
    <row r="1006" spans="1:7" ht="15.75" customHeight="1">
      <c r="A1006" s="29"/>
      <c r="B1006" s="29"/>
      <c r="C1006" s="30"/>
      <c r="D1006" s="30"/>
      <c r="E1006" s="30"/>
      <c r="F1006" s="30"/>
      <c r="G1006" s="1"/>
    </row>
    <row r="1007" spans="1:7" ht="15.75" customHeight="1">
      <c r="A1007" s="29"/>
      <c r="B1007" s="29"/>
      <c r="C1007" s="30"/>
      <c r="D1007" s="30"/>
      <c r="E1007" s="30"/>
      <c r="F1007" s="30"/>
      <c r="G1007" s="1"/>
    </row>
    <row r="1008" spans="1:7" ht="15.75" customHeight="1">
      <c r="A1008" s="29"/>
      <c r="B1008" s="29"/>
      <c r="C1008" s="30"/>
      <c r="D1008" s="30"/>
      <c r="E1008" s="30"/>
      <c r="F1008" s="30"/>
      <c r="G1008" s="1"/>
    </row>
    <row r="1009" spans="1:7" ht="15.75" customHeight="1">
      <c r="A1009" s="29"/>
      <c r="B1009" s="29"/>
      <c r="C1009" s="30"/>
      <c r="D1009" s="30"/>
      <c r="E1009" s="30"/>
      <c r="F1009" s="30"/>
      <c r="G1009" s="1"/>
    </row>
    <row r="1010" spans="1:7" ht="15.75" customHeight="1">
      <c r="A1010" s="29"/>
      <c r="B1010" s="29"/>
      <c r="C1010" s="30"/>
      <c r="D1010" s="30"/>
      <c r="E1010" s="30"/>
      <c r="F1010" s="30"/>
      <c r="G1010" s="1"/>
    </row>
    <row r="1011" spans="1:7" ht="15.75" customHeight="1">
      <c r="A1011" s="29"/>
      <c r="B1011" s="29"/>
      <c r="C1011" s="30"/>
      <c r="D1011" s="30"/>
      <c r="E1011" s="30"/>
      <c r="F1011" s="30"/>
      <c r="G1011" s="1"/>
    </row>
    <row r="1012" spans="1:7" ht="15.75" customHeight="1">
      <c r="A1012" s="29"/>
      <c r="B1012" s="29"/>
      <c r="C1012" s="30"/>
      <c r="D1012" s="30"/>
      <c r="E1012" s="30"/>
      <c r="F1012" s="30"/>
      <c r="G1012" s="1"/>
    </row>
    <row r="1013" spans="1:7" ht="15.75" customHeight="1">
      <c r="A1013" s="29"/>
      <c r="B1013" s="29"/>
      <c r="C1013" s="30"/>
      <c r="D1013" s="30"/>
      <c r="E1013" s="30"/>
      <c r="F1013" s="30"/>
      <c r="G1013" s="1"/>
    </row>
    <row r="1014" spans="1:7" ht="15.75" customHeight="1">
      <c r="A1014" s="29"/>
      <c r="B1014" s="29"/>
      <c r="C1014" s="30"/>
      <c r="D1014" s="30"/>
      <c r="E1014" s="30"/>
      <c r="F1014" s="30"/>
      <c r="G1014" s="1"/>
    </row>
    <row r="1015" spans="1:7" ht="15.75" customHeight="1">
      <c r="A1015" s="29"/>
      <c r="B1015" s="29"/>
      <c r="C1015" s="30"/>
      <c r="D1015" s="30"/>
      <c r="E1015" s="30"/>
      <c r="F1015" s="30"/>
      <c r="G1015" s="1"/>
    </row>
    <row r="1016" spans="1:7" ht="15.75" customHeight="1">
      <c r="A1016" s="29"/>
      <c r="B1016" s="29"/>
      <c r="C1016" s="30"/>
      <c r="D1016" s="30"/>
      <c r="E1016" s="30"/>
      <c r="F1016" s="30"/>
      <c r="G1016" s="1"/>
    </row>
    <row r="1017" spans="1:7" ht="15.75" customHeight="1">
      <c r="A1017" s="29"/>
      <c r="B1017" s="29"/>
      <c r="C1017" s="30"/>
      <c r="D1017" s="30"/>
      <c r="E1017" s="30"/>
      <c r="F1017" s="30"/>
      <c r="G1017" s="1"/>
    </row>
    <row r="1018" spans="1:7" ht="15.75" customHeight="1">
      <c r="A1018" s="29"/>
      <c r="B1018" s="29"/>
      <c r="C1018" s="30"/>
      <c r="D1018" s="30"/>
      <c r="E1018" s="30"/>
      <c r="F1018" s="30"/>
      <c r="G1018" s="1"/>
    </row>
    <row r="1019" spans="1:7" ht="15.75" customHeight="1">
      <c r="A1019" s="29"/>
      <c r="B1019" s="29"/>
      <c r="C1019" s="30"/>
      <c r="D1019" s="30"/>
      <c r="E1019" s="30"/>
      <c r="F1019" s="30"/>
      <c r="G1019" s="1"/>
    </row>
    <row r="1020" spans="1:7" ht="15.75" customHeight="1">
      <c r="A1020" s="29"/>
      <c r="B1020" s="29"/>
      <c r="C1020" s="30"/>
      <c r="D1020" s="30"/>
      <c r="E1020" s="30"/>
      <c r="F1020" s="30"/>
      <c r="G1020" s="1"/>
    </row>
    <row r="1021" spans="1:7" ht="15.75" customHeight="1">
      <c r="A1021" s="29"/>
      <c r="B1021" s="29"/>
      <c r="C1021" s="30"/>
      <c r="D1021" s="30"/>
      <c r="E1021" s="30"/>
      <c r="F1021" s="30"/>
      <c r="G1021" s="1"/>
    </row>
    <row r="1022" spans="1:7" ht="15.75" customHeight="1">
      <c r="A1022" s="29"/>
      <c r="B1022" s="29"/>
      <c r="C1022" s="30"/>
      <c r="D1022" s="30"/>
      <c r="E1022" s="30"/>
      <c r="F1022" s="30"/>
      <c r="G1022" s="1"/>
    </row>
    <row r="1023" spans="1:7" ht="15.75" customHeight="1">
      <c r="A1023" s="29"/>
      <c r="B1023" s="29"/>
      <c r="C1023" s="30"/>
      <c r="D1023" s="30"/>
      <c r="E1023" s="30"/>
      <c r="F1023" s="30"/>
      <c r="G1023" s="1"/>
    </row>
    <row r="1024" spans="1:7" ht="15.75" customHeight="1">
      <c r="A1024" s="29"/>
      <c r="B1024" s="29"/>
      <c r="C1024" s="30"/>
      <c r="D1024" s="30"/>
      <c r="E1024" s="30"/>
      <c r="F1024" s="30"/>
      <c r="G1024" s="1"/>
    </row>
    <row r="1025" spans="1:7" ht="15.75" customHeight="1">
      <c r="A1025" s="29"/>
      <c r="B1025" s="29"/>
      <c r="C1025" s="30"/>
      <c r="D1025" s="30"/>
      <c r="E1025" s="30"/>
      <c r="F1025" s="30"/>
      <c r="G1025" s="1"/>
    </row>
    <row r="1026" spans="1:7" ht="15.75" customHeight="1">
      <c r="A1026" s="29"/>
      <c r="B1026" s="29"/>
      <c r="C1026" s="30"/>
      <c r="D1026" s="30"/>
      <c r="E1026" s="30"/>
      <c r="F1026" s="30"/>
      <c r="G1026" s="1"/>
    </row>
    <row r="1027" spans="1:7" ht="15.75" customHeight="1">
      <c r="A1027" s="29"/>
      <c r="B1027" s="29"/>
      <c r="C1027" s="30"/>
      <c r="D1027" s="30"/>
      <c r="E1027" s="30"/>
      <c r="F1027" s="30"/>
      <c r="G1027" s="1"/>
    </row>
    <row r="1028" spans="1:7" ht="15.75" customHeight="1">
      <c r="A1028" s="29"/>
      <c r="B1028" s="29"/>
      <c r="C1028" s="30"/>
      <c r="D1028" s="30"/>
      <c r="E1028" s="30"/>
      <c r="F1028" s="30"/>
      <c r="G1028" s="1"/>
    </row>
    <row r="1029" spans="1:7" ht="15.75" customHeight="1">
      <c r="A1029" s="29"/>
      <c r="B1029" s="29"/>
      <c r="C1029" s="30"/>
      <c r="D1029" s="30"/>
      <c r="E1029" s="30"/>
      <c r="F1029" s="30"/>
      <c r="G1029" s="1"/>
    </row>
    <row r="1030" spans="1:7" ht="15.75" customHeight="1">
      <c r="A1030" s="29"/>
      <c r="B1030" s="29"/>
      <c r="C1030" s="30"/>
      <c r="D1030" s="30"/>
      <c r="E1030" s="30"/>
      <c r="F1030" s="30"/>
      <c r="G1030" s="1"/>
    </row>
    <row r="1031" spans="1:7" ht="15.75" customHeight="1">
      <c r="A1031" s="29"/>
      <c r="B1031" s="29"/>
      <c r="C1031" s="30"/>
      <c r="D1031" s="30"/>
      <c r="E1031" s="30"/>
      <c r="F1031" s="30"/>
      <c r="G1031" s="1"/>
    </row>
    <row r="1032" spans="1:7" ht="15.75" customHeight="1">
      <c r="A1032" s="29"/>
      <c r="B1032" s="29"/>
      <c r="C1032" s="30"/>
      <c r="D1032" s="30"/>
      <c r="E1032" s="30"/>
      <c r="F1032" s="30"/>
      <c r="G1032" s="1"/>
    </row>
    <row r="1033" spans="1:7" ht="15.75" customHeight="1">
      <c r="A1033" s="29"/>
      <c r="B1033" s="29"/>
      <c r="C1033" s="30"/>
      <c r="D1033" s="30"/>
      <c r="E1033" s="30"/>
      <c r="F1033" s="30"/>
      <c r="G1033" s="1"/>
    </row>
    <row r="1034" spans="1:7" ht="15.75" customHeight="1">
      <c r="A1034" s="29"/>
      <c r="B1034" s="29"/>
      <c r="C1034" s="30"/>
      <c r="D1034" s="30"/>
      <c r="E1034" s="30"/>
      <c r="F1034" s="30"/>
      <c r="G1034" s="1"/>
    </row>
    <row r="1035" spans="1:7" ht="15.75" customHeight="1">
      <c r="A1035" s="29"/>
      <c r="B1035" s="29"/>
      <c r="C1035" s="30"/>
      <c r="D1035" s="30"/>
      <c r="E1035" s="30"/>
      <c r="F1035" s="30"/>
      <c r="G1035" s="1"/>
    </row>
  </sheetData>
  <mergeCells count="6">
    <mergeCell ref="A97:G97"/>
    <mergeCell ref="A2:G2"/>
    <mergeCell ref="A4:G4"/>
    <mergeCell ref="A5:G5"/>
    <mergeCell ref="A6:G6"/>
    <mergeCell ref="A7:G7"/>
  </mergeCells>
  <hyperlinks>
    <hyperlink ref="D21" r:id="rId1" xr:uid="{00000000-0004-0000-0F00-000000000000}"/>
    <hyperlink ref="D22" r:id="rId2" xr:uid="{00000000-0004-0000-0F00-000001000000}"/>
    <hyperlink ref="D23" r:id="rId3" xr:uid="{00000000-0004-0000-0F00-000002000000}"/>
    <hyperlink ref="D26" r:id="rId4" xr:uid="{00000000-0004-0000-0F00-000003000000}"/>
    <hyperlink ref="D27" r:id="rId5" xr:uid="{00000000-0004-0000-0F00-000004000000}"/>
    <hyperlink ref="D29" r:id="rId6" xr:uid="{CE54E97C-AFD1-4010-A09E-62CE72442738}"/>
    <hyperlink ref="D40" r:id="rId7" xr:uid="{3A3EE462-BCF9-44A5-999E-4CE9CA3A07AE}"/>
    <hyperlink ref="D41" r:id="rId8" xr:uid="{915156B2-CC45-442A-A532-CB8B6C8922DE}"/>
    <hyperlink ref="D42" r:id="rId9" xr:uid="{7CDA5541-D686-41EE-BC49-2FFE3FF04769}"/>
    <hyperlink ref="D43" r:id="rId10" xr:uid="{C31C0D77-C61D-4F63-9E97-610395A0CC45}"/>
    <hyperlink ref="D47" r:id="rId11" xr:uid="{C4CBB151-C1DE-4B3A-B067-3DA5BDE3496B}"/>
    <hyperlink ref="D49" r:id="rId12" xr:uid="{F17FD166-1BF6-4C25-8E8E-D5BECB40EED7}"/>
    <hyperlink ref="D50" r:id="rId13" xr:uid="{94315422-F3EC-42B2-A76F-F3CF1A82F085}"/>
    <hyperlink ref="D57" r:id="rId14" display="EBSCO Publishing DataBase, ProQuest Central" xr:uid="{BFF4AF05-9155-49B6-8518-0E0DE72D6170}"/>
    <hyperlink ref="E57" r:id="rId15" display="http://webbut.unitbv.ro/jmb/02%20referenti%20stiintifici.htm" xr:uid="{B6191669-B4AD-4B64-8957-0C4513526F63}"/>
    <hyperlink ref="E56" r:id="rId16" xr:uid="{9343F892-80DC-4C1E-A75A-34498492109A}"/>
    <hyperlink ref="D58" r:id="rId17" xr:uid="{5932363A-57AF-4096-BEA2-0E2A74912145}"/>
    <hyperlink ref="E58" r:id="rId18" display="http://webbut.unitbv.ro/Bulletin/Series VI/Scientific_Com6.html" xr:uid="{87BE4060-3D3B-422B-A7CB-BCC3903DD0A4}"/>
  </hyperlinks>
  <pageMargins left="0.7" right="0.7" top="0.75" bottom="0.75" header="0" footer="0"/>
  <pageSetup orientation="landscape" r:id="rId1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54"/>
  <sheetViews>
    <sheetView topLeftCell="A4" workbookViewId="0">
      <selection activeCell="N11" sqref="N11"/>
    </sheetView>
  </sheetViews>
  <sheetFormatPr baseColWidth="10" defaultColWidth="14.42578125" defaultRowHeight="15" customHeight="1"/>
  <cols>
    <col min="1" max="1" width="25" customWidth="1"/>
    <col min="2" max="2" width="10.42578125" customWidth="1"/>
    <col min="3" max="3" width="23" customWidth="1"/>
    <col min="4" max="4" width="17" customWidth="1"/>
    <col min="5" max="5" width="16" customWidth="1"/>
    <col min="6" max="6" width="15.140625" customWidth="1"/>
    <col min="7" max="7" width="9" customWidth="1"/>
    <col min="8" max="8" width="10.7109375" customWidth="1"/>
    <col min="9" max="9" width="10" customWidth="1"/>
    <col min="10" max="10" width="20.85546875" customWidth="1"/>
    <col min="11" max="26" width="8" customWidth="1"/>
  </cols>
  <sheetData>
    <row r="1" spans="1:26">
      <c r="A1" s="29"/>
      <c r="B1" s="29"/>
      <c r="C1" s="30"/>
      <c r="D1" s="30"/>
      <c r="E1" s="30"/>
      <c r="F1" s="30"/>
      <c r="G1" s="30"/>
      <c r="H1" s="1"/>
      <c r="I1" s="1"/>
    </row>
    <row r="2" spans="1:26" ht="15.75" customHeight="1">
      <c r="A2" s="1236" t="s">
        <v>1364</v>
      </c>
      <c r="B2" s="1231"/>
      <c r="C2" s="1231"/>
      <c r="D2" s="1231"/>
      <c r="E2" s="1231"/>
      <c r="F2" s="1231"/>
      <c r="G2" s="1231"/>
      <c r="H2" s="1231"/>
      <c r="I2" s="1232"/>
    </row>
    <row r="3" spans="1:26" ht="15.75" customHeight="1">
      <c r="A3" s="195"/>
      <c r="B3" s="195"/>
      <c r="C3" s="195"/>
      <c r="D3" s="195"/>
      <c r="E3" s="195"/>
      <c r="F3" s="195"/>
      <c r="G3" s="195"/>
      <c r="H3" s="195"/>
      <c r="I3" s="195"/>
    </row>
    <row r="4" spans="1:26">
      <c r="A4" s="1238" t="s">
        <v>1365</v>
      </c>
      <c r="B4" s="1231"/>
      <c r="C4" s="1231"/>
      <c r="D4" s="1231"/>
      <c r="E4" s="1231"/>
      <c r="F4" s="1231"/>
      <c r="G4" s="1231"/>
      <c r="H4" s="1231"/>
      <c r="I4" s="1232"/>
    </row>
    <row r="5" spans="1:26" ht="106.5" customHeight="1">
      <c r="A5" s="1238" t="s">
        <v>1366</v>
      </c>
      <c r="B5" s="1231"/>
      <c r="C5" s="1231"/>
      <c r="D5" s="1231"/>
      <c r="E5" s="1231"/>
      <c r="F5" s="1231"/>
      <c r="G5" s="1231"/>
      <c r="H5" s="1231"/>
      <c r="I5" s="1232"/>
    </row>
    <row r="6" spans="1:26" ht="93.75" customHeight="1">
      <c r="A6" s="1238" t="s">
        <v>1367</v>
      </c>
      <c r="B6" s="1231"/>
      <c r="C6" s="1231"/>
      <c r="D6" s="1231"/>
      <c r="E6" s="1231"/>
      <c r="F6" s="1231"/>
      <c r="G6" s="1231"/>
      <c r="H6" s="1231"/>
      <c r="I6" s="1232"/>
    </row>
    <row r="7" spans="1:26">
      <c r="A7" s="33"/>
      <c r="B7" s="33"/>
      <c r="C7" s="34"/>
      <c r="D7" s="34"/>
      <c r="E7" s="34"/>
      <c r="F7" s="34"/>
      <c r="G7" s="34"/>
      <c r="H7" s="34"/>
      <c r="I7" s="33"/>
    </row>
    <row r="8" spans="1:26" ht="76.5" customHeight="1">
      <c r="A8" s="269" t="s">
        <v>8</v>
      </c>
      <c r="B8" s="166" t="s">
        <v>9</v>
      </c>
      <c r="C8" s="269" t="s">
        <v>1368</v>
      </c>
      <c r="D8" s="269" t="s">
        <v>1369</v>
      </c>
      <c r="E8" s="269" t="s">
        <v>1370</v>
      </c>
      <c r="F8" s="269" t="s">
        <v>1371</v>
      </c>
      <c r="G8" s="269" t="s">
        <v>1372</v>
      </c>
      <c r="H8" s="269" t="s">
        <v>111</v>
      </c>
      <c r="I8" s="269" t="s">
        <v>112</v>
      </c>
      <c r="J8" s="37" t="s">
        <v>113</v>
      </c>
    </row>
    <row r="9" spans="1:26" ht="21" customHeight="1">
      <c r="A9" s="57" t="s">
        <v>1373</v>
      </c>
      <c r="B9" s="47" t="s">
        <v>38</v>
      </c>
      <c r="C9" s="61" t="s">
        <v>1374</v>
      </c>
      <c r="D9" s="68" t="s">
        <v>1375</v>
      </c>
      <c r="E9" s="167" t="s">
        <v>1376</v>
      </c>
      <c r="F9" s="68" t="s">
        <v>1377</v>
      </c>
      <c r="G9" s="47" t="s">
        <v>1378</v>
      </c>
      <c r="H9" s="203">
        <v>50</v>
      </c>
      <c r="I9" s="417">
        <v>50</v>
      </c>
      <c r="J9" s="49" t="s">
        <v>482</v>
      </c>
    </row>
    <row r="10" spans="1:26" ht="25.5" customHeight="1">
      <c r="A10" s="61" t="s">
        <v>1379</v>
      </c>
      <c r="B10" s="47" t="s">
        <v>38</v>
      </c>
      <c r="C10" s="289" t="s">
        <v>1380</v>
      </c>
      <c r="D10" s="61" t="s">
        <v>1381</v>
      </c>
      <c r="E10" s="208" t="s">
        <v>1382</v>
      </c>
      <c r="F10" s="47" t="s">
        <v>1383</v>
      </c>
      <c r="G10" s="308" t="s">
        <v>1384</v>
      </c>
      <c r="H10" s="200">
        <v>50</v>
      </c>
      <c r="I10" s="409">
        <v>50</v>
      </c>
      <c r="J10" s="49" t="s">
        <v>482</v>
      </c>
    </row>
    <row r="11" spans="1:26" ht="19.5" customHeight="1">
      <c r="A11" s="418" t="s">
        <v>1385</v>
      </c>
      <c r="B11" s="47" t="s">
        <v>38</v>
      </c>
      <c r="C11" s="289" t="s">
        <v>1380</v>
      </c>
      <c r="D11" s="61" t="s">
        <v>1381</v>
      </c>
      <c r="E11" s="208" t="s">
        <v>1382</v>
      </c>
      <c r="F11" s="47" t="s">
        <v>1383</v>
      </c>
      <c r="G11" s="308" t="s">
        <v>1384</v>
      </c>
      <c r="H11" s="200">
        <v>50</v>
      </c>
      <c r="I11" s="409">
        <v>50</v>
      </c>
      <c r="J11" s="49" t="s">
        <v>485</v>
      </c>
    </row>
    <row r="12" spans="1:26" ht="22.5" customHeight="1">
      <c r="A12" s="57" t="s">
        <v>43</v>
      </c>
      <c r="B12" s="61" t="s">
        <v>38</v>
      </c>
      <c r="C12" s="61" t="s">
        <v>1386</v>
      </c>
      <c r="D12" s="61" t="s">
        <v>1387</v>
      </c>
      <c r="E12" s="215" t="s">
        <v>1388</v>
      </c>
      <c r="F12" s="47" t="s">
        <v>1389</v>
      </c>
      <c r="G12" s="47" t="s">
        <v>1390</v>
      </c>
      <c r="H12" s="203">
        <v>50</v>
      </c>
      <c r="I12" s="419">
        <v>50</v>
      </c>
      <c r="J12" s="200" t="s">
        <v>43</v>
      </c>
    </row>
    <row r="13" spans="1:26" ht="21" customHeight="1">
      <c r="A13" s="61" t="s">
        <v>43</v>
      </c>
      <c r="B13" s="61" t="s">
        <v>38</v>
      </c>
      <c r="C13" s="61" t="s">
        <v>1391</v>
      </c>
      <c r="D13" s="61" t="s">
        <v>1392</v>
      </c>
      <c r="E13" s="289" t="s">
        <v>1393</v>
      </c>
      <c r="F13" s="47" t="s">
        <v>1389</v>
      </c>
      <c r="G13" s="47" t="s">
        <v>1394</v>
      </c>
      <c r="H13" s="200">
        <v>25</v>
      </c>
      <c r="I13" s="409">
        <v>25</v>
      </c>
      <c r="J13" s="200" t="s">
        <v>43</v>
      </c>
    </row>
    <row r="14" spans="1:26" ht="28.5" customHeight="1">
      <c r="A14" s="57" t="s">
        <v>1395</v>
      </c>
      <c r="B14" s="61" t="s">
        <v>38</v>
      </c>
      <c r="C14" s="61" t="s">
        <v>1396</v>
      </c>
      <c r="D14" s="61" t="s">
        <v>1397</v>
      </c>
      <c r="E14" s="215" t="s">
        <v>1398</v>
      </c>
      <c r="F14" s="47" t="s">
        <v>1399</v>
      </c>
      <c r="G14" s="47" t="s">
        <v>1390</v>
      </c>
      <c r="H14" s="203">
        <v>50</v>
      </c>
      <c r="I14" s="417">
        <v>50</v>
      </c>
      <c r="J14" s="420" t="s">
        <v>1131</v>
      </c>
    </row>
    <row r="15" spans="1:26" ht="28.5" customHeight="1">
      <c r="A15" s="61" t="s">
        <v>1395</v>
      </c>
      <c r="B15" s="61" t="s">
        <v>38</v>
      </c>
      <c r="C15" s="61" t="s">
        <v>1400</v>
      </c>
      <c r="D15" s="61" t="s">
        <v>1401</v>
      </c>
      <c r="E15" s="208" t="s">
        <v>1402</v>
      </c>
      <c r="F15" s="47" t="s">
        <v>1403</v>
      </c>
      <c r="G15" s="47" t="s">
        <v>1384</v>
      </c>
      <c r="H15" s="200">
        <v>50</v>
      </c>
      <c r="I15" s="409">
        <v>50</v>
      </c>
      <c r="J15" s="420" t="s">
        <v>1131</v>
      </c>
    </row>
    <row r="16" spans="1:26" s="496" customFormat="1" ht="25.5" customHeight="1">
      <c r="A16" s="115" t="s">
        <v>1677</v>
      </c>
      <c r="B16" s="115" t="s">
        <v>539</v>
      </c>
      <c r="C16" s="115" t="s">
        <v>2060</v>
      </c>
      <c r="D16" s="115" t="s">
        <v>1392</v>
      </c>
      <c r="E16" s="609" t="s">
        <v>1466</v>
      </c>
      <c r="F16" s="112" t="s">
        <v>1389</v>
      </c>
      <c r="G16" s="112" t="s">
        <v>2630</v>
      </c>
      <c r="H16" s="228">
        <v>25</v>
      </c>
      <c r="I16" s="756">
        <v>25</v>
      </c>
      <c r="J16" s="608" t="s">
        <v>1686</v>
      </c>
      <c r="K16" s="569"/>
      <c r="L16" s="569"/>
      <c r="M16" s="569"/>
      <c r="N16" s="569"/>
      <c r="O16" s="569"/>
      <c r="P16" s="569"/>
      <c r="Q16" s="569"/>
      <c r="R16" s="569"/>
      <c r="S16" s="569"/>
      <c r="T16" s="569"/>
      <c r="U16" s="569"/>
      <c r="V16" s="569"/>
      <c r="W16" s="569"/>
      <c r="X16" s="569"/>
      <c r="Y16" s="569"/>
      <c r="Z16" s="569"/>
    </row>
    <row r="17" spans="1:26" s="496" customFormat="1" ht="25.5" customHeight="1">
      <c r="A17" s="115" t="s">
        <v>1580</v>
      </c>
      <c r="B17" s="115" t="s">
        <v>539</v>
      </c>
      <c r="C17" s="115" t="s">
        <v>1555</v>
      </c>
      <c r="D17" s="115" t="s">
        <v>2631</v>
      </c>
      <c r="E17" s="751" t="s">
        <v>2632</v>
      </c>
      <c r="F17" s="112" t="s">
        <v>1403</v>
      </c>
      <c r="G17" s="112" t="s">
        <v>2633</v>
      </c>
      <c r="H17" s="228">
        <v>50</v>
      </c>
      <c r="I17" s="756">
        <v>50</v>
      </c>
      <c r="J17" s="608" t="s">
        <v>1580</v>
      </c>
      <c r="K17" s="569"/>
      <c r="L17" s="569"/>
      <c r="M17" s="569"/>
      <c r="N17" s="569"/>
      <c r="O17" s="569"/>
      <c r="P17" s="569"/>
      <c r="Q17" s="569"/>
      <c r="R17" s="569"/>
      <c r="S17" s="569"/>
      <c r="T17" s="569"/>
      <c r="U17" s="569"/>
      <c r="V17" s="569"/>
      <c r="W17" s="569"/>
      <c r="X17" s="569"/>
      <c r="Y17" s="569"/>
      <c r="Z17" s="569"/>
    </row>
    <row r="18" spans="1:26" s="496" customFormat="1" ht="51.75" customHeight="1">
      <c r="A18" s="115" t="s">
        <v>1580</v>
      </c>
      <c r="B18" s="115" t="s">
        <v>539</v>
      </c>
      <c r="C18" s="115" t="s">
        <v>2634</v>
      </c>
      <c r="D18" s="115" t="s">
        <v>2635</v>
      </c>
      <c r="E18" s="751" t="s">
        <v>2636</v>
      </c>
      <c r="F18" s="112" t="s">
        <v>1389</v>
      </c>
      <c r="G18" s="112" t="s">
        <v>2637</v>
      </c>
      <c r="H18" s="228">
        <v>25</v>
      </c>
      <c r="I18" s="756">
        <v>25</v>
      </c>
      <c r="J18" s="608" t="s">
        <v>1580</v>
      </c>
      <c r="K18" s="569"/>
      <c r="L18" s="569"/>
      <c r="M18" s="569"/>
      <c r="N18" s="569"/>
      <c r="O18" s="569"/>
      <c r="P18" s="569"/>
      <c r="Q18" s="569"/>
      <c r="R18" s="569"/>
      <c r="S18" s="569"/>
      <c r="T18" s="569"/>
      <c r="U18" s="569"/>
      <c r="V18" s="569"/>
      <c r="W18" s="569"/>
      <c r="X18" s="569"/>
      <c r="Y18" s="569"/>
      <c r="Z18" s="569"/>
    </row>
    <row r="19" spans="1:26" s="496" customFormat="1" ht="25.5" customHeight="1">
      <c r="A19" s="115" t="s">
        <v>1580</v>
      </c>
      <c r="B19" s="224" t="s">
        <v>539</v>
      </c>
      <c r="C19" s="224" t="s">
        <v>2638</v>
      </c>
      <c r="D19" s="224" t="s">
        <v>2635</v>
      </c>
      <c r="E19" s="606" t="s">
        <v>2639</v>
      </c>
      <c r="F19" s="112" t="s">
        <v>1389</v>
      </c>
      <c r="G19" s="112" t="s">
        <v>2640</v>
      </c>
      <c r="H19" s="229">
        <v>25</v>
      </c>
      <c r="I19" s="757">
        <v>25</v>
      </c>
      <c r="J19" s="608" t="s">
        <v>1580</v>
      </c>
      <c r="K19" s="569"/>
      <c r="L19" s="569"/>
      <c r="M19" s="569"/>
      <c r="N19" s="569"/>
      <c r="O19" s="569"/>
      <c r="P19" s="569"/>
      <c r="Q19" s="569"/>
      <c r="R19" s="569"/>
      <c r="S19" s="569"/>
      <c r="T19" s="569"/>
      <c r="U19" s="569"/>
      <c r="V19" s="569"/>
      <c r="W19" s="569"/>
      <c r="X19" s="569"/>
      <c r="Y19" s="569"/>
      <c r="Z19" s="569"/>
    </row>
    <row r="20" spans="1:26" s="496" customFormat="1" ht="39" customHeight="1">
      <c r="A20" s="758" t="s">
        <v>1667</v>
      </c>
      <c r="B20" s="758" t="s">
        <v>539</v>
      </c>
      <c r="C20" s="758" t="s">
        <v>2641</v>
      </c>
      <c r="D20" s="758" t="s">
        <v>2642</v>
      </c>
      <c r="E20" s="759" t="s">
        <v>2643</v>
      </c>
      <c r="F20" s="760" t="s">
        <v>1389</v>
      </c>
      <c r="G20" s="760" t="s">
        <v>2644</v>
      </c>
      <c r="H20" s="761">
        <v>25</v>
      </c>
      <c r="I20" s="762">
        <v>25</v>
      </c>
      <c r="J20" s="608" t="s">
        <v>1667</v>
      </c>
      <c r="K20" s="569"/>
      <c r="L20" s="569"/>
      <c r="M20" s="569"/>
      <c r="N20" s="569"/>
      <c r="O20" s="569"/>
      <c r="P20" s="569"/>
      <c r="Q20" s="569"/>
      <c r="R20" s="569"/>
      <c r="S20" s="569"/>
      <c r="T20" s="569"/>
      <c r="U20" s="569"/>
      <c r="V20" s="569"/>
      <c r="W20" s="569"/>
      <c r="X20" s="569"/>
      <c r="Y20" s="569"/>
      <c r="Z20" s="569"/>
    </row>
    <row r="21" spans="1:26" s="496" customFormat="1" ht="12.75" customHeight="1">
      <c r="A21" s="115" t="s">
        <v>1586</v>
      </c>
      <c r="B21" s="115" t="s">
        <v>539</v>
      </c>
      <c r="C21" s="115" t="s">
        <v>2060</v>
      </c>
      <c r="D21" s="115" t="s">
        <v>2645</v>
      </c>
      <c r="E21" s="751" t="s">
        <v>2064</v>
      </c>
      <c r="F21" s="112" t="s">
        <v>1403</v>
      </c>
      <c r="G21" s="112" t="s">
        <v>2630</v>
      </c>
      <c r="H21" s="228">
        <v>50</v>
      </c>
      <c r="I21" s="756">
        <v>50</v>
      </c>
      <c r="J21" s="608" t="s">
        <v>2065</v>
      </c>
      <c r="K21" s="569"/>
      <c r="L21" s="569"/>
      <c r="M21" s="569"/>
      <c r="N21" s="569"/>
      <c r="O21" s="569"/>
      <c r="P21" s="569"/>
      <c r="Q21" s="569"/>
      <c r="R21" s="569"/>
      <c r="S21" s="569"/>
      <c r="T21" s="569"/>
      <c r="U21" s="569"/>
      <c r="V21" s="569"/>
      <c r="W21" s="569"/>
      <c r="X21" s="569"/>
      <c r="Y21" s="569"/>
      <c r="Z21" s="569"/>
    </row>
    <row r="22" spans="1:26" s="496" customFormat="1" ht="25.5" customHeight="1">
      <c r="A22" s="665" t="s">
        <v>1586</v>
      </c>
      <c r="B22" s="665" t="s">
        <v>539</v>
      </c>
      <c r="C22" s="665" t="s">
        <v>1555</v>
      </c>
      <c r="D22" s="665" t="s">
        <v>2645</v>
      </c>
      <c r="E22" s="739" t="s">
        <v>2646</v>
      </c>
      <c r="F22" s="691" t="s">
        <v>1389</v>
      </c>
      <c r="G22" s="691" t="s">
        <v>2647</v>
      </c>
      <c r="H22" s="763">
        <v>25</v>
      </c>
      <c r="I22" s="764">
        <v>25</v>
      </c>
      <c r="J22" s="735" t="s">
        <v>2065</v>
      </c>
      <c r="K22" s="717"/>
      <c r="L22" s="717"/>
      <c r="M22" s="717"/>
      <c r="N22" s="717"/>
      <c r="O22" s="717"/>
      <c r="P22" s="717"/>
      <c r="Q22" s="717"/>
      <c r="R22" s="717"/>
      <c r="S22" s="717"/>
      <c r="T22" s="717"/>
      <c r="U22" s="717"/>
      <c r="V22" s="717"/>
      <c r="W22" s="717"/>
      <c r="X22" s="717"/>
      <c r="Y22" s="717"/>
      <c r="Z22" s="717"/>
    </row>
    <row r="23" spans="1:26" s="496" customFormat="1" ht="39" customHeight="1">
      <c r="A23" s="115" t="s">
        <v>2648</v>
      </c>
      <c r="B23" s="115" t="s">
        <v>539</v>
      </c>
      <c r="C23" s="115" t="s">
        <v>2649</v>
      </c>
      <c r="D23" s="115" t="s">
        <v>2645</v>
      </c>
      <c r="E23" s="751" t="s">
        <v>2628</v>
      </c>
      <c r="F23" s="112" t="s">
        <v>1377</v>
      </c>
      <c r="G23" s="112" t="s">
        <v>2650</v>
      </c>
      <c r="H23" s="228">
        <v>25</v>
      </c>
      <c r="I23" s="756">
        <v>25</v>
      </c>
      <c r="J23" s="608" t="s">
        <v>1588</v>
      </c>
      <c r="K23" s="569"/>
      <c r="L23" s="569"/>
      <c r="M23" s="569"/>
      <c r="N23" s="569"/>
      <c r="O23" s="569"/>
      <c r="P23" s="569"/>
      <c r="Q23" s="569"/>
      <c r="R23" s="569"/>
      <c r="S23" s="569"/>
      <c r="T23" s="569"/>
      <c r="U23" s="569"/>
      <c r="V23" s="569"/>
      <c r="W23" s="569"/>
      <c r="X23" s="569"/>
      <c r="Y23" s="569"/>
      <c r="Z23" s="569"/>
    </row>
    <row r="24" spans="1:26" s="496" customFormat="1" ht="25.5" customHeight="1">
      <c r="A24" s="115" t="s">
        <v>1633</v>
      </c>
      <c r="B24" s="115" t="s">
        <v>539</v>
      </c>
      <c r="C24" s="115" t="s">
        <v>2651</v>
      </c>
      <c r="D24" s="115" t="s">
        <v>1381</v>
      </c>
      <c r="E24" s="751" t="s">
        <v>2652</v>
      </c>
      <c r="F24" s="112" t="s">
        <v>1403</v>
      </c>
      <c r="G24" s="753">
        <v>43917</v>
      </c>
      <c r="H24" s="228">
        <v>50</v>
      </c>
      <c r="I24" s="756">
        <v>50</v>
      </c>
      <c r="J24" s="608" t="s">
        <v>1633</v>
      </c>
      <c r="K24" s="569"/>
      <c r="L24" s="569"/>
      <c r="M24" s="569"/>
      <c r="N24" s="569"/>
      <c r="O24" s="569"/>
      <c r="P24" s="569"/>
      <c r="Q24" s="569"/>
      <c r="R24" s="569"/>
      <c r="S24" s="569"/>
      <c r="T24" s="569"/>
      <c r="U24" s="569"/>
      <c r="V24" s="569"/>
      <c r="W24" s="569"/>
      <c r="X24" s="569"/>
      <c r="Y24" s="569"/>
      <c r="Z24" s="569"/>
    </row>
    <row r="25" spans="1:26" s="496" customFormat="1" ht="78" customHeight="1">
      <c r="A25" s="115" t="s">
        <v>2653</v>
      </c>
      <c r="B25" s="115" t="s">
        <v>38</v>
      </c>
      <c r="C25" s="115" t="s">
        <v>2654</v>
      </c>
      <c r="D25" s="115" t="s">
        <v>1387</v>
      </c>
      <c r="E25" s="751" t="s">
        <v>1445</v>
      </c>
      <c r="F25" s="112" t="s">
        <v>1389</v>
      </c>
      <c r="G25" s="112" t="s">
        <v>1390</v>
      </c>
      <c r="H25" s="228">
        <v>50</v>
      </c>
      <c r="I25" s="756">
        <v>50</v>
      </c>
      <c r="J25" s="608" t="s">
        <v>1775</v>
      </c>
      <c r="K25" s="569"/>
      <c r="L25" s="569"/>
      <c r="M25" s="569"/>
      <c r="N25" s="569"/>
      <c r="O25" s="569"/>
      <c r="P25" s="569"/>
      <c r="Q25" s="569"/>
      <c r="R25" s="569"/>
      <c r="S25" s="569"/>
      <c r="T25" s="569"/>
      <c r="U25" s="569"/>
      <c r="V25" s="569"/>
      <c r="W25" s="569"/>
      <c r="X25" s="569"/>
      <c r="Y25" s="569"/>
      <c r="Z25" s="569"/>
    </row>
    <row r="26" spans="1:26" s="496" customFormat="1" ht="25.5" customHeight="1">
      <c r="A26" s="115" t="s">
        <v>1786</v>
      </c>
      <c r="B26" s="115" t="s">
        <v>539</v>
      </c>
      <c r="C26" s="115" t="s">
        <v>1555</v>
      </c>
      <c r="D26" s="115" t="s">
        <v>2631</v>
      </c>
      <c r="E26" s="751" t="s">
        <v>2632</v>
      </c>
      <c r="F26" s="112" t="s">
        <v>1403</v>
      </c>
      <c r="G26" s="112" t="s">
        <v>2647</v>
      </c>
      <c r="H26" s="228">
        <v>50</v>
      </c>
      <c r="I26" s="756">
        <v>50</v>
      </c>
      <c r="J26" s="608" t="s">
        <v>1786</v>
      </c>
      <c r="K26" s="569"/>
      <c r="L26" s="569"/>
      <c r="M26" s="569"/>
      <c r="N26" s="569"/>
      <c r="O26" s="569"/>
      <c r="P26" s="569"/>
      <c r="Q26" s="569"/>
      <c r="R26" s="569"/>
      <c r="S26" s="569"/>
      <c r="T26" s="569"/>
      <c r="U26" s="569"/>
      <c r="V26" s="569"/>
      <c r="W26" s="569"/>
      <c r="X26" s="569"/>
      <c r="Y26" s="569"/>
      <c r="Z26" s="569"/>
    </row>
    <row r="27" spans="1:26" s="496" customFormat="1" ht="39" customHeight="1">
      <c r="A27" s="115" t="s">
        <v>2626</v>
      </c>
      <c r="B27" s="112" t="s">
        <v>539</v>
      </c>
      <c r="C27" s="224" t="s">
        <v>2627</v>
      </c>
      <c r="D27" s="224" t="s">
        <v>2655</v>
      </c>
      <c r="E27" s="751" t="s">
        <v>2628</v>
      </c>
      <c r="F27" s="414" t="s">
        <v>1389</v>
      </c>
      <c r="G27" s="112" t="s">
        <v>2629</v>
      </c>
      <c r="H27" s="228">
        <v>25</v>
      </c>
      <c r="I27" s="756">
        <v>25</v>
      </c>
      <c r="J27" s="608" t="s">
        <v>1660</v>
      </c>
      <c r="K27" s="569"/>
      <c r="L27" s="569"/>
      <c r="M27" s="569"/>
      <c r="N27" s="569"/>
      <c r="O27" s="569"/>
      <c r="P27" s="569"/>
      <c r="Q27" s="569"/>
      <c r="R27" s="569"/>
      <c r="S27" s="569"/>
      <c r="T27" s="569"/>
      <c r="U27" s="569"/>
      <c r="V27" s="569"/>
      <c r="W27" s="569"/>
      <c r="X27" s="569"/>
      <c r="Y27" s="569"/>
      <c r="Z27" s="569"/>
    </row>
    <row r="28" spans="1:26" s="496" customFormat="1" ht="39" customHeight="1">
      <c r="A28" s="115" t="s">
        <v>2656</v>
      </c>
      <c r="B28" s="115" t="s">
        <v>539</v>
      </c>
      <c r="C28" s="115" t="s">
        <v>2657</v>
      </c>
      <c r="D28" s="115" t="s">
        <v>1381</v>
      </c>
      <c r="E28" s="751" t="s">
        <v>2658</v>
      </c>
      <c r="F28" s="112" t="s">
        <v>1377</v>
      </c>
      <c r="G28" s="112" t="s">
        <v>2659</v>
      </c>
      <c r="H28" s="228">
        <v>25</v>
      </c>
      <c r="I28" s="756">
        <v>25</v>
      </c>
      <c r="J28" s="608" t="s">
        <v>2656</v>
      </c>
      <c r="K28" s="569"/>
      <c r="L28" s="569"/>
      <c r="M28" s="569"/>
      <c r="N28" s="569"/>
      <c r="O28" s="569"/>
      <c r="P28" s="569"/>
      <c r="Q28" s="569"/>
      <c r="R28" s="569"/>
      <c r="S28" s="569"/>
      <c r="T28" s="569"/>
      <c r="U28" s="569"/>
      <c r="V28" s="569"/>
      <c r="W28" s="569"/>
      <c r="X28" s="569"/>
      <c r="Y28" s="569"/>
      <c r="Z28" s="569"/>
    </row>
    <row r="29" spans="1:26" s="496" customFormat="1" ht="51.75" customHeight="1">
      <c r="A29" s="115" t="s">
        <v>2660</v>
      </c>
      <c r="B29" s="115" t="s">
        <v>539</v>
      </c>
      <c r="C29" s="115" t="s">
        <v>2661</v>
      </c>
      <c r="D29" s="115" t="s">
        <v>2662</v>
      </c>
      <c r="E29" s="739" t="s">
        <v>2663</v>
      </c>
      <c r="F29" s="112" t="s">
        <v>2664</v>
      </c>
      <c r="G29" s="755">
        <v>43889</v>
      </c>
      <c r="H29" s="763">
        <v>50</v>
      </c>
      <c r="I29" s="756">
        <v>50</v>
      </c>
      <c r="J29" s="608" t="s">
        <v>1611</v>
      </c>
      <c r="K29" s="569"/>
      <c r="L29" s="569"/>
      <c r="M29" s="569"/>
      <c r="N29" s="569"/>
      <c r="O29" s="569"/>
      <c r="P29" s="569"/>
      <c r="Q29" s="569"/>
      <c r="R29" s="569"/>
      <c r="S29" s="569"/>
      <c r="T29" s="569"/>
      <c r="U29" s="569"/>
      <c r="V29" s="569"/>
      <c r="W29" s="569"/>
      <c r="X29" s="569"/>
      <c r="Y29" s="569"/>
      <c r="Z29" s="569"/>
    </row>
    <row r="30" spans="1:26" s="496" customFormat="1" ht="39" customHeight="1">
      <c r="A30" s="115" t="s">
        <v>2665</v>
      </c>
      <c r="B30" s="765" t="s">
        <v>539</v>
      </c>
      <c r="C30" s="115" t="s">
        <v>2666</v>
      </c>
      <c r="D30" s="115" t="s">
        <v>1392</v>
      </c>
      <c r="E30" s="751" t="s">
        <v>2064</v>
      </c>
      <c r="F30" s="112" t="s">
        <v>2667</v>
      </c>
      <c r="G30" s="112" t="s">
        <v>2668</v>
      </c>
      <c r="H30" s="228">
        <v>25</v>
      </c>
      <c r="I30" s="756">
        <v>25</v>
      </c>
      <c r="J30" s="608" t="s">
        <v>2565</v>
      </c>
      <c r="K30" s="569"/>
      <c r="L30" s="569"/>
      <c r="M30" s="569"/>
      <c r="N30" s="569"/>
      <c r="O30" s="569"/>
      <c r="P30" s="569"/>
      <c r="Q30" s="569"/>
      <c r="R30" s="569"/>
      <c r="S30" s="569"/>
      <c r="T30" s="569"/>
      <c r="U30" s="569"/>
      <c r="V30" s="569"/>
      <c r="W30" s="569"/>
      <c r="X30" s="569"/>
      <c r="Y30" s="569"/>
      <c r="Z30" s="569"/>
    </row>
    <row r="31" spans="1:26" s="496" customFormat="1" ht="51">
      <c r="A31" s="807" t="s">
        <v>3551</v>
      </c>
      <c r="B31" s="807" t="s">
        <v>3174</v>
      </c>
      <c r="C31" s="807" t="s">
        <v>3552</v>
      </c>
      <c r="D31" s="807" t="s">
        <v>2662</v>
      </c>
      <c r="E31" s="798" t="s">
        <v>2815</v>
      </c>
      <c r="F31" s="802" t="s">
        <v>2664</v>
      </c>
      <c r="G31" s="802" t="s">
        <v>3553</v>
      </c>
      <c r="H31" s="857">
        <v>50</v>
      </c>
      <c r="I31" s="937">
        <v>50</v>
      </c>
      <c r="J31" s="797" t="s">
        <v>3143</v>
      </c>
    </row>
    <row r="32" spans="1:26" s="496" customFormat="1" ht="150">
      <c r="A32" s="807" t="s">
        <v>3551</v>
      </c>
      <c r="B32" s="802" t="s">
        <v>3174</v>
      </c>
      <c r="C32" s="853" t="s">
        <v>3554</v>
      </c>
      <c r="D32" s="853" t="s">
        <v>2662</v>
      </c>
      <c r="E32" s="806" t="s">
        <v>3555</v>
      </c>
      <c r="F32" s="802" t="s">
        <v>3556</v>
      </c>
      <c r="G32" s="802" t="s">
        <v>3557</v>
      </c>
      <c r="H32" s="886">
        <v>25</v>
      </c>
      <c r="I32" s="888">
        <v>25</v>
      </c>
      <c r="J32" s="797" t="s">
        <v>3143</v>
      </c>
    </row>
    <row r="33" spans="1:10" s="496" customFormat="1" ht="39">
      <c r="A33" s="807" t="s">
        <v>2989</v>
      </c>
      <c r="B33" s="807" t="s">
        <v>2985</v>
      </c>
      <c r="C33" s="938" t="s">
        <v>3558</v>
      </c>
      <c r="D33" s="807" t="s">
        <v>1381</v>
      </c>
      <c r="E33" s="798" t="s">
        <v>3559</v>
      </c>
      <c r="F33" s="802" t="s">
        <v>3560</v>
      </c>
      <c r="G33" s="939" t="s">
        <v>2807</v>
      </c>
      <c r="H33" s="857">
        <v>50</v>
      </c>
      <c r="I33" s="937">
        <v>50</v>
      </c>
      <c r="J33" s="797" t="s">
        <v>3093</v>
      </c>
    </row>
    <row r="34" spans="1:10" s="496" customFormat="1" ht="25.5">
      <c r="A34" s="807" t="s">
        <v>2989</v>
      </c>
      <c r="B34" s="807" t="s">
        <v>2985</v>
      </c>
      <c r="C34" s="940" t="s">
        <v>3561</v>
      </c>
      <c r="D34" s="807" t="s">
        <v>1381</v>
      </c>
      <c r="E34" s="798" t="s">
        <v>1402</v>
      </c>
      <c r="F34" s="802" t="s">
        <v>3562</v>
      </c>
      <c r="G34" s="939" t="s">
        <v>1384</v>
      </c>
      <c r="H34" s="857">
        <v>50</v>
      </c>
      <c r="I34" s="937">
        <v>50</v>
      </c>
      <c r="J34" s="797" t="s">
        <v>3093</v>
      </c>
    </row>
    <row r="35" spans="1:10" s="496" customFormat="1" ht="45">
      <c r="A35" s="807" t="s">
        <v>3563</v>
      </c>
      <c r="B35" s="807" t="s">
        <v>2985</v>
      </c>
      <c r="C35" s="807" t="s">
        <v>3564</v>
      </c>
      <c r="D35" s="807" t="s">
        <v>1392</v>
      </c>
      <c r="E35" s="855" t="s">
        <v>3565</v>
      </c>
      <c r="F35" s="802" t="s">
        <v>3566</v>
      </c>
      <c r="G35" s="802" t="s">
        <v>3567</v>
      </c>
      <c r="H35" s="857">
        <v>25</v>
      </c>
      <c r="I35" s="937">
        <v>25</v>
      </c>
      <c r="J35" s="797" t="s">
        <v>3563</v>
      </c>
    </row>
    <row r="36" spans="1:10" s="496" customFormat="1" ht="114.75">
      <c r="A36" s="807" t="s">
        <v>3101</v>
      </c>
      <c r="B36" s="802"/>
      <c r="C36" s="941" t="s">
        <v>1380</v>
      </c>
      <c r="D36" s="853" t="s">
        <v>1381</v>
      </c>
      <c r="E36" s="942" t="s">
        <v>1382</v>
      </c>
      <c r="F36" s="802" t="s">
        <v>1383</v>
      </c>
      <c r="G36" s="943" t="s">
        <v>1384</v>
      </c>
      <c r="H36" s="886">
        <v>100</v>
      </c>
      <c r="I36" s="888">
        <v>100</v>
      </c>
      <c r="J36" s="797" t="s">
        <v>3101</v>
      </c>
    </row>
    <row r="37" spans="1:10" s="496" customFormat="1" ht="51">
      <c r="A37" s="496" t="s">
        <v>3029</v>
      </c>
      <c r="B37" s="807" t="s">
        <v>2985</v>
      </c>
      <c r="C37" s="807" t="s">
        <v>3568</v>
      </c>
      <c r="D37" s="807" t="s">
        <v>3569</v>
      </c>
      <c r="E37" s="798" t="s">
        <v>3570</v>
      </c>
      <c r="F37" s="802" t="s">
        <v>3571</v>
      </c>
      <c r="G37" s="802" t="s">
        <v>3572</v>
      </c>
      <c r="H37" s="857">
        <v>25</v>
      </c>
      <c r="I37" s="857">
        <v>25</v>
      </c>
      <c r="J37" s="797" t="s">
        <v>3029</v>
      </c>
    </row>
    <row r="38" spans="1:10" s="496" customFormat="1" ht="45">
      <c r="A38" s="496" t="s">
        <v>3029</v>
      </c>
      <c r="B38" s="807" t="s">
        <v>2985</v>
      </c>
      <c r="C38" s="853" t="s">
        <v>3573</v>
      </c>
      <c r="D38" s="853" t="s">
        <v>3569</v>
      </c>
      <c r="E38" s="806" t="s">
        <v>1402</v>
      </c>
      <c r="F38" s="802" t="s">
        <v>3571</v>
      </c>
      <c r="G38" s="802" t="s">
        <v>3574</v>
      </c>
      <c r="H38" s="857">
        <v>25</v>
      </c>
      <c r="I38" s="857">
        <v>25</v>
      </c>
      <c r="J38" s="797" t="s">
        <v>3029</v>
      </c>
    </row>
    <row r="39" spans="1:10" s="496" customFormat="1" ht="38.25">
      <c r="A39" s="496" t="s">
        <v>3029</v>
      </c>
      <c r="B39" s="807" t="s">
        <v>2985</v>
      </c>
      <c r="C39" s="853" t="s">
        <v>3575</v>
      </c>
      <c r="D39" s="853" t="s">
        <v>3569</v>
      </c>
      <c r="E39" s="942" t="s">
        <v>3576</v>
      </c>
      <c r="F39" s="802" t="s">
        <v>3571</v>
      </c>
      <c r="G39" s="802" t="s">
        <v>3577</v>
      </c>
      <c r="H39" s="857">
        <v>25</v>
      </c>
      <c r="I39" s="857">
        <v>25</v>
      </c>
      <c r="J39" s="797" t="s">
        <v>3029</v>
      </c>
    </row>
    <row r="40" spans="1:10" s="496" customFormat="1" ht="51">
      <c r="A40" s="496" t="s">
        <v>3029</v>
      </c>
      <c r="B40" s="807" t="s">
        <v>2985</v>
      </c>
      <c r="C40" s="853" t="s">
        <v>3578</v>
      </c>
      <c r="D40" s="853" t="s">
        <v>3569</v>
      </c>
      <c r="E40" s="802"/>
      <c r="F40" s="802" t="s">
        <v>3571</v>
      </c>
      <c r="G40" s="802" t="s">
        <v>3579</v>
      </c>
      <c r="H40" s="857">
        <v>50</v>
      </c>
      <c r="I40" s="857"/>
      <c r="J40" s="797" t="s">
        <v>3029</v>
      </c>
    </row>
    <row r="41" spans="1:10" s="496" customFormat="1" ht="76.5">
      <c r="A41" s="496" t="s">
        <v>3029</v>
      </c>
      <c r="B41" s="807" t="s">
        <v>2985</v>
      </c>
      <c r="C41" s="853" t="s">
        <v>3580</v>
      </c>
      <c r="D41" s="853" t="s">
        <v>3569</v>
      </c>
      <c r="E41" s="802" t="s">
        <v>3581</v>
      </c>
      <c r="F41" s="802" t="s">
        <v>3571</v>
      </c>
      <c r="G41" s="802" t="s">
        <v>3582</v>
      </c>
      <c r="H41" s="857">
        <v>25</v>
      </c>
      <c r="I41" s="857">
        <v>25</v>
      </c>
      <c r="J41" s="797" t="s">
        <v>3029</v>
      </c>
    </row>
    <row r="42" spans="1:10" s="496" customFormat="1" ht="38.25">
      <c r="A42" s="807" t="s">
        <v>3583</v>
      </c>
      <c r="B42" s="807" t="s">
        <v>2985</v>
      </c>
      <c r="C42" s="944" t="s">
        <v>3584</v>
      </c>
      <c r="D42" s="853" t="s">
        <v>1392</v>
      </c>
      <c r="E42" s="942"/>
      <c r="F42" s="802" t="s">
        <v>3585</v>
      </c>
      <c r="G42" s="807" t="s">
        <v>3586</v>
      </c>
      <c r="H42" s="886">
        <v>50</v>
      </c>
      <c r="I42" s="888">
        <v>50</v>
      </c>
      <c r="J42" s="797" t="s">
        <v>3219</v>
      </c>
    </row>
    <row r="43" spans="1:10" s="496" customFormat="1" ht="38.25">
      <c r="A43" s="807" t="s">
        <v>3583</v>
      </c>
      <c r="B43" s="807" t="s">
        <v>2985</v>
      </c>
      <c r="C43" s="853" t="s">
        <v>3587</v>
      </c>
      <c r="D43" s="807" t="s">
        <v>1387</v>
      </c>
      <c r="E43" s="802"/>
      <c r="F43" s="802" t="s">
        <v>3588</v>
      </c>
      <c r="G43" s="807" t="s">
        <v>3589</v>
      </c>
      <c r="H43" s="886">
        <v>50</v>
      </c>
      <c r="I43" s="888">
        <v>50</v>
      </c>
      <c r="J43" s="797" t="s">
        <v>3219</v>
      </c>
    </row>
    <row r="44" spans="1:10" s="496" customFormat="1" ht="38.25">
      <c r="A44" s="807" t="s">
        <v>3590</v>
      </c>
      <c r="B44" s="807" t="s">
        <v>2985</v>
      </c>
      <c r="C44" s="944" t="s">
        <v>3584</v>
      </c>
      <c r="D44" s="853" t="s">
        <v>1392</v>
      </c>
      <c r="E44" s="942"/>
      <c r="F44" s="802" t="s">
        <v>3585</v>
      </c>
      <c r="G44" s="807" t="s">
        <v>3586</v>
      </c>
      <c r="H44" s="886">
        <v>50</v>
      </c>
      <c r="I44" s="888">
        <v>50</v>
      </c>
      <c r="J44" s="797" t="s">
        <v>3220</v>
      </c>
    </row>
    <row r="45" spans="1:10" s="496" customFormat="1" ht="76.5">
      <c r="A45" s="879" t="s">
        <v>3591</v>
      </c>
      <c r="B45" s="807" t="s">
        <v>2985</v>
      </c>
      <c r="C45" s="879" t="s">
        <v>3592</v>
      </c>
      <c r="D45" s="879" t="s">
        <v>3569</v>
      </c>
      <c r="E45" s="945" t="s">
        <v>3593</v>
      </c>
      <c r="F45" s="925" t="s">
        <v>3571</v>
      </c>
      <c r="G45" s="925" t="s">
        <v>3594</v>
      </c>
      <c r="H45" s="946">
        <v>25</v>
      </c>
      <c r="I45" s="947">
        <v>25</v>
      </c>
      <c r="J45" s="797" t="s">
        <v>3034</v>
      </c>
    </row>
    <row r="46" spans="1:10" s="496" customFormat="1" ht="38.25">
      <c r="A46" s="879" t="s">
        <v>3591</v>
      </c>
      <c r="B46" s="807" t="s">
        <v>2985</v>
      </c>
      <c r="C46" s="879" t="s">
        <v>3595</v>
      </c>
      <c r="D46" s="879" t="s">
        <v>3569</v>
      </c>
      <c r="E46" s="948" t="s">
        <v>3596</v>
      </c>
      <c r="F46" s="925" t="s">
        <v>3560</v>
      </c>
      <c r="G46" s="925" t="s">
        <v>3597</v>
      </c>
      <c r="H46" s="946">
        <v>50</v>
      </c>
      <c r="I46" s="947">
        <v>50</v>
      </c>
      <c r="J46" s="797" t="s">
        <v>3034</v>
      </c>
    </row>
    <row r="47" spans="1:10" s="496" customFormat="1" ht="60">
      <c r="A47" s="879" t="s">
        <v>3591</v>
      </c>
      <c r="B47" s="807" t="s">
        <v>2985</v>
      </c>
      <c r="C47" s="879" t="s">
        <v>3575</v>
      </c>
      <c r="D47" s="879" t="s">
        <v>3569</v>
      </c>
      <c r="E47" s="945" t="s">
        <v>3598</v>
      </c>
      <c r="F47" s="925" t="s">
        <v>3571</v>
      </c>
      <c r="G47" s="925" t="s">
        <v>3577</v>
      </c>
      <c r="H47" s="946">
        <v>25</v>
      </c>
      <c r="I47" s="947">
        <v>25</v>
      </c>
      <c r="J47" s="797" t="s">
        <v>3034</v>
      </c>
    </row>
    <row r="48" spans="1:10" s="496" customFormat="1" ht="51">
      <c r="A48" s="879" t="s">
        <v>3591</v>
      </c>
      <c r="B48" s="807" t="s">
        <v>2985</v>
      </c>
      <c r="C48" s="879" t="s">
        <v>3599</v>
      </c>
      <c r="D48" s="879" t="s">
        <v>3569</v>
      </c>
      <c r="E48" s="948"/>
      <c r="F48" s="925" t="s">
        <v>3571</v>
      </c>
      <c r="G48" s="925" t="s">
        <v>3600</v>
      </c>
      <c r="H48" s="946">
        <v>50</v>
      </c>
      <c r="I48" s="947"/>
      <c r="J48" s="797" t="s">
        <v>3034</v>
      </c>
    </row>
    <row r="49" spans="1:17" s="496" customFormat="1" ht="114.75">
      <c r="A49" s="879" t="s">
        <v>3591</v>
      </c>
      <c r="B49" s="807" t="s">
        <v>2985</v>
      </c>
      <c r="C49" s="879" t="s">
        <v>3601</v>
      </c>
      <c r="D49" s="879" t="s">
        <v>3569</v>
      </c>
      <c r="E49" s="948" t="s">
        <v>3602</v>
      </c>
      <c r="F49" s="925" t="s">
        <v>3571</v>
      </c>
      <c r="G49" s="925" t="s">
        <v>3603</v>
      </c>
      <c r="H49" s="946">
        <v>25</v>
      </c>
      <c r="I49" s="947"/>
      <c r="J49" s="797" t="s">
        <v>3034</v>
      </c>
    </row>
    <row r="50" spans="1:17" s="496" customFormat="1" ht="25.5">
      <c r="A50" s="879" t="s">
        <v>3591</v>
      </c>
      <c r="B50" s="807" t="s">
        <v>2985</v>
      </c>
      <c r="C50" s="879" t="s">
        <v>2060</v>
      </c>
      <c r="D50" s="879" t="s">
        <v>3569</v>
      </c>
      <c r="E50" s="948"/>
      <c r="F50" s="925" t="s">
        <v>3604</v>
      </c>
      <c r="G50" s="925">
        <v>2020</v>
      </c>
      <c r="H50" s="946">
        <v>25</v>
      </c>
      <c r="I50" s="947"/>
      <c r="J50" s="797" t="s">
        <v>3034</v>
      </c>
    </row>
    <row r="51" spans="1:17" s="496" customFormat="1" ht="30">
      <c r="A51" s="807" t="s">
        <v>3605</v>
      </c>
      <c r="B51" s="807" t="s">
        <v>2985</v>
      </c>
      <c r="C51" s="807" t="s">
        <v>3606</v>
      </c>
      <c r="D51" s="807" t="s">
        <v>1392</v>
      </c>
      <c r="E51" s="855" t="s">
        <v>3607</v>
      </c>
      <c r="F51" s="802" t="s">
        <v>1403</v>
      </c>
      <c r="G51" s="802" t="s">
        <v>3608</v>
      </c>
      <c r="H51" s="857">
        <v>25</v>
      </c>
      <c r="I51" s="937">
        <v>25</v>
      </c>
      <c r="J51" s="797" t="s">
        <v>3045</v>
      </c>
    </row>
    <row r="52" spans="1:17" s="496" customFormat="1" ht="63">
      <c r="A52" s="837" t="s">
        <v>3609</v>
      </c>
      <c r="B52" s="837" t="s">
        <v>2985</v>
      </c>
      <c r="C52" s="883" t="s">
        <v>3610</v>
      </c>
      <c r="D52" s="837" t="s">
        <v>2662</v>
      </c>
      <c r="E52" s="949" t="s">
        <v>1402</v>
      </c>
      <c r="F52" s="819" t="s">
        <v>2664</v>
      </c>
      <c r="G52" s="819" t="s">
        <v>3611</v>
      </c>
      <c r="H52" s="950">
        <v>50</v>
      </c>
      <c r="I52" s="951">
        <v>50</v>
      </c>
      <c r="J52" s="797" t="s">
        <v>2995</v>
      </c>
    </row>
    <row r="53" spans="1:17" s="496" customFormat="1" ht="38.25">
      <c r="A53" s="837" t="s">
        <v>3609</v>
      </c>
      <c r="B53" s="819" t="s">
        <v>2985</v>
      </c>
      <c r="C53" s="929" t="s">
        <v>3612</v>
      </c>
      <c r="D53" s="929" t="s">
        <v>2662</v>
      </c>
      <c r="E53" s="952" t="s">
        <v>3613</v>
      </c>
      <c r="F53" s="819" t="s">
        <v>2664</v>
      </c>
      <c r="G53" s="953">
        <v>44541</v>
      </c>
      <c r="H53" s="932">
        <v>50</v>
      </c>
      <c r="I53" s="931">
        <v>50</v>
      </c>
      <c r="J53" s="797" t="s">
        <v>2995</v>
      </c>
    </row>
    <row r="54" spans="1:17" s="496" customFormat="1" ht="38.25">
      <c r="A54" s="807" t="s">
        <v>3129</v>
      </c>
      <c r="B54" s="807" t="s">
        <v>2985</v>
      </c>
      <c r="C54" s="807" t="s">
        <v>3614</v>
      </c>
      <c r="D54" s="807" t="s">
        <v>1392</v>
      </c>
      <c r="E54" s="807" t="s">
        <v>1402</v>
      </c>
      <c r="F54" s="802" t="s">
        <v>1403</v>
      </c>
      <c r="G54" s="802" t="s">
        <v>3611</v>
      </c>
      <c r="H54" s="857">
        <v>100</v>
      </c>
      <c r="I54" s="937">
        <v>100</v>
      </c>
      <c r="J54" s="797" t="s">
        <v>3129</v>
      </c>
    </row>
    <row r="55" spans="1:17" s="496" customFormat="1" ht="38.25">
      <c r="A55" s="997" t="s">
        <v>3864</v>
      </c>
      <c r="B55" s="997" t="s">
        <v>3297</v>
      </c>
      <c r="C55" s="1096" t="s">
        <v>4416</v>
      </c>
      <c r="D55" s="1096" t="s">
        <v>2645</v>
      </c>
      <c r="E55" s="1102" t="s">
        <v>4417</v>
      </c>
      <c r="F55" s="990" t="s">
        <v>4418</v>
      </c>
      <c r="G55" s="990" t="s">
        <v>4419</v>
      </c>
      <c r="H55" s="1103">
        <v>50</v>
      </c>
      <c r="I55" s="1103">
        <v>50</v>
      </c>
      <c r="J55" s="1075" t="s">
        <v>3864</v>
      </c>
    </row>
    <row r="56" spans="1:17" s="496" customFormat="1" ht="89.25">
      <c r="A56" s="997" t="s">
        <v>4420</v>
      </c>
      <c r="B56" s="990" t="s">
        <v>3297</v>
      </c>
      <c r="C56" s="996" t="s">
        <v>4421</v>
      </c>
      <c r="D56" s="1096" t="s">
        <v>1392</v>
      </c>
      <c r="E56" s="1118" t="s">
        <v>4422</v>
      </c>
      <c r="F56" s="990" t="s">
        <v>4423</v>
      </c>
      <c r="G56" s="990" t="s">
        <v>4424</v>
      </c>
      <c r="H56" s="1095">
        <v>25</v>
      </c>
      <c r="I56" s="1042">
        <v>25</v>
      </c>
      <c r="J56" s="1119" t="s">
        <v>3865</v>
      </c>
      <c r="K56" s="1044"/>
      <c r="L56" s="1044"/>
      <c r="M56" s="1044"/>
      <c r="N56" s="1044"/>
      <c r="O56" s="1044"/>
      <c r="P56" s="1044"/>
      <c r="Q56" s="1044"/>
    </row>
    <row r="57" spans="1:17" s="496" customFormat="1" ht="204">
      <c r="A57" s="997" t="s">
        <v>4420</v>
      </c>
      <c r="B57" s="990" t="s">
        <v>3297</v>
      </c>
      <c r="C57" s="996" t="s">
        <v>4425</v>
      </c>
      <c r="D57" s="1096" t="s">
        <v>1392</v>
      </c>
      <c r="E57" s="1118" t="s">
        <v>4426</v>
      </c>
      <c r="F57" s="990" t="s">
        <v>4423</v>
      </c>
      <c r="G57" s="990" t="s">
        <v>4427</v>
      </c>
      <c r="H57" s="1095">
        <v>25</v>
      </c>
      <c r="I57" s="1042">
        <v>25</v>
      </c>
      <c r="J57" s="1119" t="s">
        <v>3865</v>
      </c>
      <c r="K57" s="1044"/>
      <c r="L57" s="1044"/>
      <c r="M57" s="1044"/>
      <c r="N57" s="1044"/>
      <c r="O57" s="1044"/>
      <c r="P57" s="1044"/>
      <c r="Q57" s="1044"/>
    </row>
    <row r="58" spans="1:17" s="496" customFormat="1" ht="114.75">
      <c r="A58" s="997" t="s">
        <v>4420</v>
      </c>
      <c r="B58" s="990" t="s">
        <v>3297</v>
      </c>
      <c r="C58" s="996" t="s">
        <v>4428</v>
      </c>
      <c r="D58" s="1096" t="s">
        <v>1392</v>
      </c>
      <c r="E58" s="1118" t="s">
        <v>4429</v>
      </c>
      <c r="F58" s="990" t="s">
        <v>4423</v>
      </c>
      <c r="G58" s="990" t="s">
        <v>4430</v>
      </c>
      <c r="H58" s="1095">
        <v>25</v>
      </c>
      <c r="I58" s="1042">
        <v>25</v>
      </c>
      <c r="J58" s="1119" t="s">
        <v>3865</v>
      </c>
    </row>
    <row r="59" spans="1:17" s="496" customFormat="1" ht="127.5">
      <c r="A59" s="997" t="s">
        <v>4420</v>
      </c>
      <c r="B59" s="990" t="s">
        <v>3297</v>
      </c>
      <c r="C59" s="1096" t="s">
        <v>4431</v>
      </c>
      <c r="D59" s="1096" t="s">
        <v>4432</v>
      </c>
      <c r="E59" s="1118" t="s">
        <v>4433</v>
      </c>
      <c r="F59" s="990" t="s">
        <v>4423</v>
      </c>
      <c r="G59" s="990" t="s">
        <v>4434</v>
      </c>
      <c r="H59" s="1095">
        <v>25</v>
      </c>
      <c r="I59" s="1042">
        <v>25</v>
      </c>
      <c r="J59" s="1119" t="s">
        <v>3865</v>
      </c>
    </row>
    <row r="60" spans="1:17" s="496" customFormat="1" ht="76.5">
      <c r="A60" s="997" t="s">
        <v>4435</v>
      </c>
      <c r="B60" s="997" t="s">
        <v>539</v>
      </c>
      <c r="C60" s="1120" t="s">
        <v>4436</v>
      </c>
      <c r="D60" s="997" t="s">
        <v>1392</v>
      </c>
      <c r="E60" s="997"/>
      <c r="F60" s="990" t="s">
        <v>1403</v>
      </c>
      <c r="G60" s="1116">
        <v>43846</v>
      </c>
      <c r="H60" s="1103">
        <v>50</v>
      </c>
      <c r="I60" s="1103">
        <v>50</v>
      </c>
      <c r="J60" s="1119" t="s">
        <v>3866</v>
      </c>
    </row>
    <row r="61" spans="1:17" s="496" customFormat="1" ht="102">
      <c r="A61" s="1121" t="s">
        <v>4435</v>
      </c>
      <c r="B61" s="990" t="s">
        <v>539</v>
      </c>
      <c r="C61" s="1120" t="s">
        <v>4437</v>
      </c>
      <c r="D61" s="1096" t="s">
        <v>1392</v>
      </c>
      <c r="E61" s="1102"/>
      <c r="F61" s="990" t="s">
        <v>1389</v>
      </c>
      <c r="G61" s="990" t="s">
        <v>4438</v>
      </c>
      <c r="H61" s="1095">
        <v>25</v>
      </c>
      <c r="I61" s="1042">
        <v>25</v>
      </c>
      <c r="J61" s="1119" t="s">
        <v>3866</v>
      </c>
      <c r="L61" s="848"/>
    </row>
    <row r="62" spans="1:17" s="496" customFormat="1" ht="51">
      <c r="A62" s="997" t="s">
        <v>4439</v>
      </c>
      <c r="B62" s="997" t="s">
        <v>3297</v>
      </c>
      <c r="C62" s="997" t="s">
        <v>4440</v>
      </c>
      <c r="D62" s="997" t="s">
        <v>2662</v>
      </c>
      <c r="E62" s="1122" t="s">
        <v>2963</v>
      </c>
      <c r="F62" s="990" t="s">
        <v>4418</v>
      </c>
      <c r="G62" s="990" t="s">
        <v>4441</v>
      </c>
      <c r="H62" s="1103">
        <v>50</v>
      </c>
      <c r="I62" s="1103">
        <v>50</v>
      </c>
      <c r="J62" s="1000" t="s">
        <v>3867</v>
      </c>
    </row>
    <row r="63" spans="1:17" s="496" customFormat="1" ht="63.75">
      <c r="A63" s="997" t="s">
        <v>4369</v>
      </c>
      <c r="B63" s="997" t="s">
        <v>3297</v>
      </c>
      <c r="C63" s="997" t="s">
        <v>4442</v>
      </c>
      <c r="D63" s="997" t="s">
        <v>1392</v>
      </c>
      <c r="E63" s="1122" t="s">
        <v>4443</v>
      </c>
      <c r="F63" s="990" t="s">
        <v>1403</v>
      </c>
      <c r="G63" s="990" t="s">
        <v>4444</v>
      </c>
      <c r="H63" s="1103">
        <v>50</v>
      </c>
      <c r="I63" s="1103">
        <v>50</v>
      </c>
      <c r="J63" s="1075" t="s">
        <v>4369</v>
      </c>
    </row>
    <row r="64" spans="1:17" s="496" customFormat="1" ht="102">
      <c r="A64" s="997" t="s">
        <v>4445</v>
      </c>
      <c r="B64" s="997" t="s">
        <v>3297</v>
      </c>
      <c r="C64" s="997" t="s">
        <v>4446</v>
      </c>
      <c r="D64" s="997" t="s">
        <v>1381</v>
      </c>
      <c r="E64" s="997" t="s">
        <v>4447</v>
      </c>
      <c r="F64" s="990" t="s">
        <v>1403</v>
      </c>
      <c r="G64" s="990">
        <v>2020</v>
      </c>
      <c r="H64" s="1103">
        <v>50</v>
      </c>
      <c r="I64" s="1103">
        <v>50</v>
      </c>
      <c r="J64" s="1000" t="s">
        <v>3882</v>
      </c>
    </row>
    <row r="65" spans="1:10" s="496" customFormat="1" ht="25.5">
      <c r="A65" s="997" t="s">
        <v>3893</v>
      </c>
      <c r="B65" s="997" t="s">
        <v>3297</v>
      </c>
      <c r="C65" s="1085" t="s">
        <v>4448</v>
      </c>
      <c r="D65" s="997" t="s">
        <v>4432</v>
      </c>
      <c r="E65" s="1122" t="s">
        <v>4449</v>
      </c>
      <c r="F65" s="990" t="s">
        <v>1403</v>
      </c>
      <c r="G65" s="1085" t="s">
        <v>4450</v>
      </c>
      <c r="H65" s="1103">
        <v>50</v>
      </c>
      <c r="I65" s="1103">
        <v>50</v>
      </c>
      <c r="J65" s="1075" t="s">
        <v>3893</v>
      </c>
    </row>
    <row r="66" spans="1:10" s="496" customFormat="1" ht="38.25">
      <c r="A66" s="990" t="s">
        <v>4451</v>
      </c>
      <c r="B66" s="990" t="s">
        <v>3903</v>
      </c>
      <c r="C66" s="990" t="s">
        <v>4127</v>
      </c>
      <c r="D66" s="990" t="s">
        <v>1392</v>
      </c>
      <c r="E66" s="1094" t="s">
        <v>4449</v>
      </c>
      <c r="F66" s="990" t="s">
        <v>4452</v>
      </c>
      <c r="G66" s="990" t="s">
        <v>4453</v>
      </c>
      <c r="H66" s="1095">
        <v>50</v>
      </c>
      <c r="I66" s="1042">
        <v>50</v>
      </c>
      <c r="J66" s="1000" t="s">
        <v>3897</v>
      </c>
    </row>
    <row r="67" spans="1:10" s="496" customFormat="1" ht="38.25">
      <c r="A67" s="990" t="s">
        <v>4411</v>
      </c>
      <c r="B67" s="990" t="s">
        <v>3903</v>
      </c>
      <c r="C67" s="990" t="s">
        <v>4127</v>
      </c>
      <c r="D67" s="990" t="s">
        <v>1392</v>
      </c>
      <c r="E67" s="1094" t="s">
        <v>4449</v>
      </c>
      <c r="F67" s="990" t="s">
        <v>4452</v>
      </c>
      <c r="G67" s="990" t="s">
        <v>4453</v>
      </c>
      <c r="H67" s="1095">
        <v>50</v>
      </c>
      <c r="I67" s="1042">
        <v>50</v>
      </c>
      <c r="J67" s="1123" t="s">
        <v>3898</v>
      </c>
    </row>
    <row r="68" spans="1:10" s="496" customFormat="1" ht="51">
      <c r="A68" s="997" t="s">
        <v>4454</v>
      </c>
      <c r="B68" s="997" t="s">
        <v>3297</v>
      </c>
      <c r="C68" s="996" t="s">
        <v>4455</v>
      </c>
      <c r="D68" s="997" t="s">
        <v>2662</v>
      </c>
      <c r="E68" s="1014" t="s">
        <v>4456</v>
      </c>
      <c r="F68" s="990" t="s">
        <v>1403</v>
      </c>
      <c r="G68" s="1035" t="s">
        <v>4457</v>
      </c>
      <c r="H68" s="1103">
        <v>50</v>
      </c>
      <c r="I68" s="1103">
        <v>50</v>
      </c>
      <c r="J68" s="1123" t="s">
        <v>3899</v>
      </c>
    </row>
    <row r="69" spans="1:10" s="496" customFormat="1" ht="38.25">
      <c r="A69" s="997" t="s">
        <v>3900</v>
      </c>
      <c r="B69" s="997" t="s">
        <v>3297</v>
      </c>
      <c r="C69" s="997" t="s">
        <v>4458</v>
      </c>
      <c r="D69" s="997" t="s">
        <v>2642</v>
      </c>
      <c r="E69" s="1122" t="s">
        <v>4459</v>
      </c>
      <c r="F69" s="990" t="s">
        <v>4460</v>
      </c>
      <c r="G69" s="990" t="s">
        <v>4461</v>
      </c>
      <c r="H69" s="1103">
        <v>50</v>
      </c>
      <c r="I69" s="1103">
        <v>50</v>
      </c>
      <c r="J69" s="1123" t="s">
        <v>3900</v>
      </c>
    </row>
    <row r="70" spans="1:10" s="496" customFormat="1" ht="150">
      <c r="A70" s="807" t="s">
        <v>4762</v>
      </c>
      <c r="B70" s="807" t="s">
        <v>38</v>
      </c>
      <c r="C70" s="807" t="s">
        <v>3742</v>
      </c>
      <c r="D70" s="807" t="s">
        <v>2642</v>
      </c>
      <c r="E70" s="855" t="s">
        <v>4763</v>
      </c>
      <c r="F70" s="802" t="s">
        <v>1389</v>
      </c>
      <c r="G70" s="802" t="s">
        <v>1384</v>
      </c>
      <c r="H70" s="857">
        <v>25</v>
      </c>
      <c r="I70" s="937">
        <v>25</v>
      </c>
      <c r="J70" s="1226" t="s">
        <v>61</v>
      </c>
    </row>
    <row r="71" spans="1:10">
      <c r="A71" s="115"/>
      <c r="B71" s="115"/>
      <c r="C71" s="115"/>
      <c r="D71" s="115"/>
      <c r="E71" s="105"/>
      <c r="F71" s="112"/>
      <c r="G71" s="112"/>
      <c r="H71" s="228"/>
      <c r="I71" s="421"/>
      <c r="J71" s="114"/>
    </row>
    <row r="72" spans="1:10">
      <c r="A72" s="115"/>
      <c r="B72" s="115"/>
      <c r="C72" s="115"/>
      <c r="D72" s="115"/>
      <c r="E72" s="105"/>
      <c r="F72" s="112"/>
      <c r="G72" s="112"/>
      <c r="H72" s="228"/>
      <c r="I72" s="421"/>
      <c r="J72" s="114"/>
    </row>
    <row r="73" spans="1:10">
      <c r="A73" s="115"/>
      <c r="B73" s="115"/>
      <c r="C73" s="115"/>
      <c r="D73" s="115"/>
      <c r="E73" s="105"/>
      <c r="F73" s="112"/>
      <c r="G73" s="112"/>
      <c r="H73" s="228"/>
      <c r="I73" s="421"/>
      <c r="J73" s="114"/>
    </row>
    <row r="74" spans="1:10">
      <c r="A74" s="115"/>
      <c r="B74" s="115"/>
      <c r="C74" s="115"/>
      <c r="D74" s="115"/>
      <c r="E74" s="105"/>
      <c r="F74" s="112"/>
      <c r="G74" s="112"/>
      <c r="H74" s="228"/>
      <c r="I74" s="421"/>
      <c r="J74" s="114"/>
    </row>
    <row r="75" spans="1:10" ht="15.75" customHeight="1">
      <c r="A75" s="115"/>
      <c r="B75" s="115"/>
      <c r="C75" s="115"/>
      <c r="D75" s="115"/>
      <c r="E75" s="105"/>
      <c r="F75" s="112"/>
      <c r="G75" s="112"/>
      <c r="H75" s="228"/>
      <c r="I75" s="421"/>
      <c r="J75" s="114"/>
    </row>
    <row r="76" spans="1:10" ht="15.75" customHeight="1">
      <c r="A76" s="115"/>
      <c r="B76" s="115"/>
      <c r="C76" s="115"/>
      <c r="D76" s="115"/>
      <c r="E76" s="105"/>
      <c r="F76" s="112"/>
      <c r="G76" s="112"/>
      <c r="H76" s="228"/>
      <c r="I76" s="421"/>
      <c r="J76" s="114"/>
    </row>
    <row r="77" spans="1:10" ht="15.75" customHeight="1">
      <c r="A77" s="115"/>
      <c r="B77" s="115"/>
      <c r="C77" s="115"/>
      <c r="D77" s="115"/>
      <c r="E77" s="105"/>
      <c r="F77" s="112"/>
      <c r="G77" s="112"/>
      <c r="H77" s="228"/>
      <c r="I77" s="421"/>
      <c r="J77" s="114"/>
    </row>
    <row r="78" spans="1:10" ht="15.75" customHeight="1">
      <c r="A78" s="115"/>
      <c r="B78" s="115"/>
      <c r="C78" s="115"/>
      <c r="D78" s="115"/>
      <c r="E78" s="105"/>
      <c r="F78" s="112"/>
      <c r="G78" s="112"/>
      <c r="H78" s="228"/>
      <c r="I78" s="421"/>
      <c r="J78" s="114"/>
    </row>
    <row r="79" spans="1:10" ht="15.75" customHeight="1">
      <c r="A79" s="115"/>
      <c r="B79" s="115"/>
      <c r="C79" s="115"/>
      <c r="D79" s="115"/>
      <c r="E79" s="105"/>
      <c r="F79" s="112"/>
      <c r="G79" s="112"/>
      <c r="H79" s="228"/>
      <c r="I79" s="421"/>
      <c r="J79" s="114"/>
    </row>
    <row r="80" spans="1:10" ht="15.75" customHeight="1">
      <c r="A80" s="115"/>
      <c r="B80" s="115"/>
      <c r="C80" s="115"/>
      <c r="D80" s="115"/>
      <c r="E80" s="105"/>
      <c r="F80" s="112"/>
      <c r="G80" s="112"/>
      <c r="H80" s="228"/>
      <c r="I80" s="421"/>
      <c r="J80" s="114"/>
    </row>
    <row r="81" spans="1:10" ht="15.75" customHeight="1">
      <c r="A81" s="115"/>
      <c r="B81" s="115"/>
      <c r="C81" s="115"/>
      <c r="D81" s="115"/>
      <c r="E81" s="105"/>
      <c r="F81" s="112"/>
      <c r="G81" s="112"/>
      <c r="H81" s="228"/>
      <c r="I81" s="421"/>
      <c r="J81" s="114"/>
    </row>
    <row r="82" spans="1:10" ht="15.75" customHeight="1">
      <c r="A82" s="115"/>
      <c r="B82" s="115"/>
      <c r="C82" s="115"/>
      <c r="D82" s="115"/>
      <c r="E82" s="105"/>
      <c r="F82" s="112"/>
      <c r="G82" s="112"/>
      <c r="H82" s="228"/>
      <c r="I82" s="421"/>
      <c r="J82" s="114"/>
    </row>
    <row r="83" spans="1:10" ht="15.75" customHeight="1">
      <c r="A83" s="115"/>
      <c r="B83" s="115"/>
      <c r="C83" s="115"/>
      <c r="D83" s="115"/>
      <c r="E83" s="105"/>
      <c r="F83" s="112"/>
      <c r="G83" s="112"/>
      <c r="H83" s="228"/>
      <c r="I83" s="421"/>
      <c r="J83" s="114"/>
    </row>
    <row r="84" spans="1:10" ht="15.75" customHeight="1">
      <c r="A84" s="115"/>
      <c r="B84" s="115"/>
      <c r="C84" s="115"/>
      <c r="D84" s="115"/>
      <c r="E84" s="105"/>
      <c r="F84" s="112"/>
      <c r="G84" s="112"/>
      <c r="H84" s="228"/>
      <c r="I84" s="421"/>
      <c r="J84" s="114"/>
    </row>
    <row r="85" spans="1:10" ht="15.75" customHeight="1">
      <c r="A85" s="115"/>
      <c r="B85" s="115"/>
      <c r="C85" s="115"/>
      <c r="D85" s="115"/>
      <c r="E85" s="105"/>
      <c r="F85" s="112"/>
      <c r="G85" s="112"/>
      <c r="H85" s="228"/>
      <c r="I85" s="421"/>
      <c r="J85" s="114"/>
    </row>
    <row r="86" spans="1:10" ht="15.75" customHeight="1">
      <c r="A86" s="115"/>
      <c r="B86" s="115"/>
      <c r="C86" s="115"/>
      <c r="D86" s="115"/>
      <c r="E86" s="105"/>
      <c r="F86" s="112"/>
      <c r="G86" s="112"/>
      <c r="H86" s="228"/>
      <c r="I86" s="421"/>
      <c r="J86" s="114"/>
    </row>
    <row r="87" spans="1:10" ht="15.75" customHeight="1">
      <c r="A87" s="115"/>
      <c r="B87" s="115"/>
      <c r="C87" s="115"/>
      <c r="D87" s="115"/>
      <c r="E87" s="105"/>
      <c r="F87" s="112"/>
      <c r="G87" s="112"/>
      <c r="H87" s="228"/>
      <c r="I87" s="421"/>
      <c r="J87" s="114"/>
    </row>
    <row r="88" spans="1:10" ht="15.75" customHeight="1">
      <c r="A88" s="115"/>
      <c r="B88" s="115"/>
      <c r="C88" s="115"/>
      <c r="D88" s="115"/>
      <c r="E88" s="105"/>
      <c r="F88" s="112"/>
      <c r="G88" s="112"/>
      <c r="H88" s="228"/>
      <c r="I88" s="421"/>
      <c r="J88" s="114"/>
    </row>
    <row r="89" spans="1:10" ht="15.75" customHeight="1">
      <c r="A89" s="115"/>
      <c r="B89" s="115"/>
      <c r="C89" s="115"/>
      <c r="D89" s="115"/>
      <c r="E89" s="105"/>
      <c r="F89" s="112"/>
      <c r="G89" s="112"/>
      <c r="H89" s="228"/>
      <c r="I89" s="421"/>
      <c r="J89" s="114"/>
    </row>
    <row r="90" spans="1:10" ht="15.75" customHeight="1">
      <c r="A90" s="115"/>
      <c r="B90" s="115"/>
      <c r="C90" s="115"/>
      <c r="D90" s="115"/>
      <c r="E90" s="105"/>
      <c r="F90" s="112"/>
      <c r="G90" s="112"/>
      <c r="H90" s="228"/>
      <c r="I90" s="421"/>
      <c r="J90" s="114"/>
    </row>
    <row r="91" spans="1:10" ht="15.75" customHeight="1">
      <c r="A91" s="115"/>
      <c r="B91" s="115"/>
      <c r="C91" s="115"/>
      <c r="D91" s="115"/>
      <c r="E91" s="105"/>
      <c r="F91" s="112"/>
      <c r="G91" s="112"/>
      <c r="H91" s="228"/>
      <c r="I91" s="421"/>
      <c r="J91" s="114"/>
    </row>
    <row r="92" spans="1:10" ht="15.75" customHeight="1">
      <c r="A92" s="115"/>
      <c r="B92" s="115"/>
      <c r="C92" s="115"/>
      <c r="D92" s="115"/>
      <c r="E92" s="105"/>
      <c r="F92" s="112"/>
      <c r="G92" s="112"/>
      <c r="H92" s="228"/>
      <c r="I92" s="421"/>
      <c r="J92" s="114"/>
    </row>
    <row r="93" spans="1:10" ht="15.75" customHeight="1">
      <c r="A93" s="115"/>
      <c r="B93" s="115"/>
      <c r="C93" s="115"/>
      <c r="D93" s="115"/>
      <c r="E93" s="105"/>
      <c r="F93" s="112"/>
      <c r="G93" s="112"/>
      <c r="H93" s="228"/>
      <c r="I93" s="421"/>
      <c r="J93" s="114"/>
    </row>
    <row r="94" spans="1:10" ht="15.75" customHeight="1">
      <c r="A94" s="115"/>
      <c r="B94" s="115"/>
      <c r="C94" s="115"/>
      <c r="D94" s="115"/>
      <c r="E94" s="105"/>
      <c r="F94" s="112"/>
      <c r="G94" s="112"/>
      <c r="H94" s="228"/>
      <c r="I94" s="421"/>
      <c r="J94" s="114"/>
    </row>
    <row r="95" spans="1:10" ht="15.75" customHeight="1">
      <c r="A95" s="115"/>
      <c r="B95" s="115"/>
      <c r="C95" s="115"/>
      <c r="D95" s="115"/>
      <c r="E95" s="105"/>
      <c r="F95" s="112"/>
      <c r="G95" s="112"/>
      <c r="H95" s="228"/>
      <c r="I95" s="421"/>
      <c r="J95" s="114"/>
    </row>
    <row r="96" spans="1:10" ht="15.75" customHeight="1">
      <c r="A96" s="115"/>
      <c r="B96" s="115"/>
      <c r="C96" s="115"/>
      <c r="D96" s="115"/>
      <c r="E96" s="105"/>
      <c r="F96" s="112"/>
      <c r="G96" s="112"/>
      <c r="H96" s="228"/>
      <c r="I96" s="421"/>
      <c r="J96" s="114"/>
    </row>
    <row r="97" spans="1:10" ht="15.75" customHeight="1">
      <c r="A97" s="115"/>
      <c r="B97" s="115"/>
      <c r="C97" s="115"/>
      <c r="D97" s="115"/>
      <c r="E97" s="105"/>
      <c r="F97" s="112"/>
      <c r="G97" s="112"/>
      <c r="H97" s="228"/>
      <c r="I97" s="421"/>
      <c r="J97" s="114"/>
    </row>
    <row r="98" spans="1:10" ht="15.75" customHeight="1">
      <c r="A98" s="115"/>
      <c r="B98" s="115"/>
      <c r="C98" s="115"/>
      <c r="D98" s="115"/>
      <c r="E98" s="105"/>
      <c r="F98" s="112"/>
      <c r="G98" s="112"/>
      <c r="H98" s="228"/>
      <c r="I98" s="421"/>
      <c r="J98" s="114"/>
    </row>
    <row r="99" spans="1:10" ht="15.75" customHeight="1">
      <c r="A99" s="115"/>
      <c r="B99" s="115"/>
      <c r="C99" s="115"/>
      <c r="D99" s="115"/>
      <c r="E99" s="105"/>
      <c r="F99" s="112"/>
      <c r="G99" s="112"/>
      <c r="H99" s="228"/>
      <c r="I99" s="421"/>
      <c r="J99" s="114"/>
    </row>
    <row r="100" spans="1:10" ht="15.75" customHeight="1">
      <c r="A100" s="115"/>
      <c r="B100" s="115"/>
      <c r="C100" s="115"/>
      <c r="D100" s="115"/>
      <c r="E100" s="105"/>
      <c r="F100" s="112"/>
      <c r="G100" s="112"/>
      <c r="H100" s="228"/>
      <c r="I100" s="421"/>
      <c r="J100" s="114"/>
    </row>
    <row r="101" spans="1:10" ht="15.75" customHeight="1">
      <c r="A101" s="115"/>
      <c r="B101" s="115"/>
      <c r="C101" s="115"/>
      <c r="D101" s="115"/>
      <c r="E101" s="105"/>
      <c r="F101" s="112"/>
      <c r="G101" s="112"/>
      <c r="H101" s="228"/>
      <c r="I101" s="421"/>
      <c r="J101" s="114"/>
    </row>
    <row r="102" spans="1:10" ht="15.75" customHeight="1">
      <c r="A102" s="115"/>
      <c r="B102" s="115"/>
      <c r="C102" s="115"/>
      <c r="D102" s="115"/>
      <c r="E102" s="105"/>
      <c r="F102" s="112"/>
      <c r="G102" s="112"/>
      <c r="H102" s="228"/>
      <c r="I102" s="421"/>
      <c r="J102" s="114"/>
    </row>
    <row r="103" spans="1:10" ht="15.75" customHeight="1">
      <c r="A103" s="115"/>
      <c r="B103" s="115"/>
      <c r="C103" s="115"/>
      <c r="D103" s="115"/>
      <c r="E103" s="105"/>
      <c r="F103" s="112"/>
      <c r="G103" s="112"/>
      <c r="H103" s="228"/>
      <c r="I103" s="421"/>
      <c r="J103" s="114"/>
    </row>
    <row r="104" spans="1:10" ht="15.75" customHeight="1">
      <c r="A104" s="115"/>
      <c r="B104" s="115"/>
      <c r="C104" s="115"/>
      <c r="D104" s="115"/>
      <c r="E104" s="105"/>
      <c r="F104" s="112"/>
      <c r="G104" s="112"/>
      <c r="H104" s="228"/>
      <c r="I104" s="421"/>
      <c r="J104" s="114"/>
    </row>
    <row r="105" spans="1:10" ht="15.75" customHeight="1">
      <c r="A105" s="115"/>
      <c r="B105" s="115"/>
      <c r="C105" s="115"/>
      <c r="D105" s="115"/>
      <c r="E105" s="105"/>
      <c r="F105" s="112"/>
      <c r="G105" s="112"/>
      <c r="H105" s="228"/>
      <c r="I105" s="421"/>
      <c r="J105" s="114"/>
    </row>
    <row r="106" spans="1:10" ht="15.75" customHeight="1">
      <c r="A106" s="115"/>
      <c r="B106" s="115"/>
      <c r="C106" s="115"/>
      <c r="D106" s="115"/>
      <c r="E106" s="105"/>
      <c r="F106" s="112"/>
      <c r="G106" s="112"/>
      <c r="H106" s="228"/>
      <c r="I106" s="421"/>
      <c r="J106" s="114"/>
    </row>
    <row r="107" spans="1:10" ht="15.75" customHeight="1">
      <c r="A107" s="115"/>
      <c r="B107" s="115"/>
      <c r="C107" s="115"/>
      <c r="D107" s="115"/>
      <c r="E107" s="105"/>
      <c r="F107" s="112"/>
      <c r="G107" s="112"/>
      <c r="H107" s="228"/>
      <c r="I107" s="421"/>
      <c r="J107" s="114"/>
    </row>
    <row r="108" spans="1:10" ht="15.75" customHeight="1">
      <c r="A108" s="115"/>
      <c r="B108" s="115"/>
      <c r="C108" s="115"/>
      <c r="D108" s="115"/>
      <c r="E108" s="105"/>
      <c r="F108" s="112"/>
      <c r="G108" s="112"/>
      <c r="H108" s="228"/>
      <c r="I108" s="421"/>
      <c r="J108" s="114"/>
    </row>
    <row r="109" spans="1:10" ht="15.75" customHeight="1">
      <c r="A109" s="115"/>
      <c r="B109" s="112"/>
      <c r="C109" s="224"/>
      <c r="D109" s="224"/>
      <c r="E109" s="422"/>
      <c r="F109" s="112"/>
      <c r="G109" s="112"/>
      <c r="H109" s="229"/>
      <c r="I109" s="374"/>
      <c r="J109" s="114"/>
    </row>
    <row r="110" spans="1:10" ht="15.75" customHeight="1">
      <c r="A110" s="115"/>
      <c r="B110" s="112"/>
      <c r="C110" s="224"/>
      <c r="D110" s="224"/>
      <c r="E110" s="422"/>
      <c r="F110" s="112"/>
      <c r="G110" s="112"/>
      <c r="H110" s="229"/>
      <c r="I110" s="374"/>
      <c r="J110" s="114"/>
    </row>
    <row r="111" spans="1:10" ht="15.75" customHeight="1">
      <c r="A111" s="115"/>
      <c r="B111" s="112"/>
      <c r="C111" s="224"/>
      <c r="D111" s="224"/>
      <c r="E111" s="112"/>
      <c r="F111" s="112"/>
      <c r="G111" s="112"/>
      <c r="H111" s="229"/>
      <c r="I111" s="374"/>
      <c r="J111" s="114"/>
    </row>
    <row r="112" spans="1:10" ht="15.75" customHeight="1">
      <c r="A112" s="115"/>
      <c r="B112" s="112"/>
      <c r="C112" s="224"/>
      <c r="D112" s="224"/>
      <c r="E112" s="112"/>
      <c r="F112" s="112"/>
      <c r="G112" s="112"/>
      <c r="H112" s="229"/>
      <c r="I112" s="374"/>
      <c r="J112" s="114"/>
    </row>
    <row r="113" spans="1:9" ht="15.75" customHeight="1">
      <c r="A113" s="119" t="s">
        <v>83</v>
      </c>
      <c r="B113" s="119"/>
      <c r="C113" s="30"/>
      <c r="D113" s="30"/>
      <c r="E113" s="30"/>
      <c r="F113" s="30"/>
      <c r="G113" s="30"/>
      <c r="H113" s="31"/>
      <c r="I113" s="375">
        <f>SUM(I9:I112)</f>
        <v>2375</v>
      </c>
    </row>
    <row r="114" spans="1:9" ht="15.75" customHeight="1">
      <c r="A114" s="29"/>
      <c r="B114" s="29"/>
      <c r="C114" s="30"/>
      <c r="D114" s="30"/>
      <c r="E114" s="30"/>
      <c r="F114" s="30"/>
      <c r="G114" s="30"/>
      <c r="H114" s="1"/>
      <c r="I114" s="1"/>
    </row>
    <row r="115" spans="1:9" ht="15.75" customHeight="1">
      <c r="A115" s="29"/>
      <c r="B115" s="30"/>
      <c r="C115" s="30"/>
      <c r="D115" s="30"/>
      <c r="E115" s="30"/>
      <c r="F115" s="30"/>
      <c r="G115" s="1"/>
    </row>
    <row r="116" spans="1:9" ht="15.75" customHeight="1">
      <c r="A116" s="1246" t="s">
        <v>187</v>
      </c>
      <c r="B116" s="1234"/>
      <c r="C116" s="1234"/>
      <c r="D116" s="1234"/>
      <c r="E116" s="1234"/>
      <c r="F116" s="1234"/>
      <c r="G116" s="1234"/>
      <c r="H116" s="1234"/>
      <c r="I116" s="1235"/>
    </row>
    <row r="117" spans="1:9" ht="15.75" customHeight="1">
      <c r="A117" s="29"/>
      <c r="B117" s="29"/>
      <c r="C117" s="30"/>
      <c r="D117" s="30"/>
      <c r="E117" s="30"/>
      <c r="F117" s="30"/>
      <c r="G117" s="30"/>
      <c r="H117" s="1"/>
      <c r="I117" s="1"/>
    </row>
    <row r="118" spans="1:9" ht="15.75" customHeight="1">
      <c r="A118" s="29"/>
      <c r="B118" s="29"/>
      <c r="C118" s="30"/>
      <c r="D118" s="30"/>
      <c r="E118" s="30"/>
      <c r="F118" s="30"/>
      <c r="G118" s="30"/>
      <c r="H118" s="1"/>
      <c r="I118" s="1"/>
    </row>
    <row r="119" spans="1:9" ht="15.75" customHeight="1">
      <c r="A119" s="29"/>
      <c r="B119" s="29"/>
      <c r="C119" s="30"/>
      <c r="D119" s="30"/>
      <c r="E119" s="30"/>
      <c r="F119" s="30"/>
      <c r="G119" s="30"/>
      <c r="H119" s="1"/>
      <c r="I119" s="1"/>
    </row>
    <row r="120" spans="1:9" ht="15.75" customHeight="1">
      <c r="A120" s="29"/>
      <c r="B120" s="29"/>
      <c r="C120" s="30"/>
      <c r="D120" s="30"/>
      <c r="E120" s="30"/>
      <c r="F120" s="30"/>
      <c r="G120" s="30"/>
      <c r="H120" s="1"/>
      <c r="I120" s="1"/>
    </row>
    <row r="121" spans="1:9" ht="15.75" customHeight="1">
      <c r="A121" s="29"/>
      <c r="B121" s="29"/>
      <c r="C121" s="30"/>
      <c r="D121" s="30"/>
      <c r="E121" s="30"/>
      <c r="F121" s="30"/>
      <c r="G121" s="30"/>
      <c r="H121" s="1"/>
      <c r="I121" s="1"/>
    </row>
    <row r="122" spans="1:9" ht="15.75" customHeight="1">
      <c r="A122" s="29"/>
      <c r="B122" s="29"/>
      <c r="C122" s="30"/>
      <c r="D122" s="30"/>
      <c r="E122" s="30"/>
      <c r="F122" s="30"/>
      <c r="G122" s="30"/>
      <c r="H122" s="1"/>
      <c r="I122" s="1"/>
    </row>
    <row r="123" spans="1:9" ht="15.75" customHeight="1">
      <c r="A123" s="29"/>
      <c r="B123" s="29"/>
      <c r="C123" s="30"/>
      <c r="D123" s="30"/>
      <c r="E123" s="30"/>
      <c r="F123" s="30"/>
      <c r="G123" s="30"/>
      <c r="H123" s="1"/>
      <c r="I123" s="1"/>
    </row>
    <row r="124" spans="1:9" ht="15.75" customHeight="1">
      <c r="A124" s="29"/>
      <c r="B124" s="29"/>
      <c r="C124" s="30"/>
      <c r="D124" s="30"/>
      <c r="E124" s="30"/>
      <c r="F124" s="30"/>
      <c r="G124" s="30"/>
      <c r="H124" s="1"/>
      <c r="I124" s="1"/>
    </row>
    <row r="125" spans="1:9" ht="15.75" customHeight="1">
      <c r="A125" s="29"/>
      <c r="B125" s="29"/>
      <c r="C125" s="30"/>
      <c r="D125" s="30"/>
      <c r="E125" s="30"/>
      <c r="F125" s="30"/>
      <c r="G125" s="30"/>
      <c r="H125" s="1"/>
      <c r="I125" s="1"/>
    </row>
    <row r="126" spans="1:9" ht="15.75" customHeight="1">
      <c r="A126" s="29"/>
      <c r="B126" s="29"/>
      <c r="C126" s="30"/>
      <c r="D126" s="30"/>
      <c r="E126" s="30"/>
      <c r="F126" s="30"/>
      <c r="G126" s="30"/>
      <c r="H126" s="1"/>
      <c r="I126" s="1"/>
    </row>
    <row r="127" spans="1:9" ht="15.75" customHeight="1">
      <c r="A127" s="29"/>
      <c r="B127" s="29"/>
      <c r="C127" s="30"/>
      <c r="D127" s="30"/>
      <c r="E127" s="30"/>
      <c r="F127" s="30"/>
      <c r="G127" s="30"/>
      <c r="H127" s="1"/>
      <c r="I127" s="1"/>
    </row>
    <row r="128" spans="1:9" ht="15.75" customHeight="1">
      <c r="A128" s="29"/>
      <c r="B128" s="29"/>
      <c r="C128" s="30"/>
      <c r="D128" s="30"/>
      <c r="E128" s="30"/>
      <c r="F128" s="30"/>
      <c r="G128" s="30"/>
      <c r="H128" s="1"/>
      <c r="I128" s="1"/>
    </row>
    <row r="129" spans="1:9" ht="15.75" customHeight="1">
      <c r="A129" s="29"/>
      <c r="B129" s="29"/>
      <c r="C129" s="30"/>
      <c r="D129" s="30"/>
      <c r="E129" s="30"/>
      <c r="F129" s="30"/>
      <c r="G129" s="30"/>
      <c r="H129" s="1"/>
      <c r="I129" s="1"/>
    </row>
    <row r="130" spans="1:9" ht="15.75" customHeight="1">
      <c r="A130" s="29"/>
      <c r="B130" s="29"/>
      <c r="C130" s="30"/>
      <c r="D130" s="30"/>
      <c r="E130" s="30"/>
      <c r="F130" s="30"/>
      <c r="G130" s="30"/>
      <c r="H130" s="1"/>
      <c r="I130" s="1"/>
    </row>
    <row r="131" spans="1:9" ht="15.75" customHeight="1">
      <c r="A131" s="29"/>
      <c r="B131" s="29"/>
      <c r="C131" s="30"/>
      <c r="D131" s="30"/>
      <c r="E131" s="30"/>
      <c r="F131" s="30"/>
      <c r="G131" s="30"/>
      <c r="H131" s="1"/>
      <c r="I131" s="1"/>
    </row>
    <row r="132" spans="1:9" ht="15.75" customHeight="1">
      <c r="A132" s="29"/>
      <c r="B132" s="29"/>
      <c r="C132" s="30"/>
      <c r="D132" s="30"/>
      <c r="E132" s="30"/>
      <c r="F132" s="30"/>
      <c r="G132" s="30"/>
      <c r="H132" s="1"/>
      <c r="I132" s="1"/>
    </row>
    <row r="133" spans="1:9" ht="15.75" customHeight="1">
      <c r="A133" s="29"/>
      <c r="B133" s="29"/>
      <c r="C133" s="30"/>
      <c r="D133" s="30"/>
      <c r="E133" s="30"/>
      <c r="F133" s="30"/>
      <c r="G133" s="30"/>
      <c r="H133" s="1"/>
      <c r="I133" s="1"/>
    </row>
    <row r="134" spans="1:9" ht="15.75" customHeight="1">
      <c r="A134" s="29"/>
      <c r="B134" s="29"/>
      <c r="C134" s="30"/>
      <c r="D134" s="30"/>
      <c r="E134" s="30"/>
      <c r="F134" s="30"/>
      <c r="G134" s="30"/>
      <c r="H134" s="1"/>
      <c r="I134" s="1"/>
    </row>
    <row r="135" spans="1:9" ht="15.75" customHeight="1">
      <c r="A135" s="29"/>
      <c r="B135" s="29"/>
      <c r="C135" s="30"/>
      <c r="D135" s="30"/>
      <c r="E135" s="30"/>
      <c r="F135" s="30"/>
      <c r="G135" s="30"/>
      <c r="H135" s="1"/>
      <c r="I135" s="1"/>
    </row>
    <row r="136" spans="1:9" ht="15.75" customHeight="1">
      <c r="A136" s="29"/>
      <c r="B136" s="29"/>
      <c r="C136" s="30"/>
      <c r="D136" s="30"/>
      <c r="E136" s="30"/>
      <c r="F136" s="30"/>
      <c r="G136" s="30"/>
      <c r="H136" s="1"/>
      <c r="I136" s="1"/>
    </row>
    <row r="137" spans="1:9" ht="15.75" customHeight="1">
      <c r="A137" s="29"/>
      <c r="B137" s="29"/>
      <c r="C137" s="30"/>
      <c r="D137" s="30"/>
      <c r="E137" s="30"/>
      <c r="F137" s="30"/>
      <c r="G137" s="30"/>
      <c r="H137" s="1"/>
      <c r="I137" s="1"/>
    </row>
    <row r="138" spans="1:9" ht="15.75" customHeight="1">
      <c r="A138" s="29"/>
      <c r="B138" s="29"/>
      <c r="C138" s="30"/>
      <c r="D138" s="30"/>
      <c r="E138" s="30"/>
      <c r="F138" s="30"/>
      <c r="G138" s="30"/>
      <c r="H138" s="1"/>
      <c r="I138" s="1"/>
    </row>
    <row r="139" spans="1:9" ht="15.75" customHeight="1">
      <c r="A139" s="29"/>
      <c r="B139" s="29"/>
      <c r="C139" s="30"/>
      <c r="D139" s="30"/>
      <c r="E139" s="30"/>
      <c r="F139" s="30"/>
      <c r="G139" s="30"/>
      <c r="H139" s="1"/>
      <c r="I139" s="1"/>
    </row>
    <row r="140" spans="1:9" ht="15.75" customHeight="1">
      <c r="A140" s="29"/>
      <c r="B140" s="29"/>
      <c r="C140" s="30"/>
      <c r="D140" s="30"/>
      <c r="E140" s="30"/>
      <c r="F140" s="30"/>
      <c r="G140" s="30"/>
      <c r="H140" s="1"/>
      <c r="I140" s="1"/>
    </row>
    <row r="141" spans="1:9" ht="15.75" customHeight="1">
      <c r="A141" s="29"/>
      <c r="B141" s="29"/>
      <c r="C141" s="30"/>
      <c r="D141" s="30"/>
      <c r="E141" s="30"/>
      <c r="F141" s="30"/>
      <c r="G141" s="30"/>
      <c r="H141" s="1"/>
      <c r="I141" s="1"/>
    </row>
    <row r="142" spans="1:9" ht="15.75" customHeight="1">
      <c r="A142" s="29"/>
      <c r="B142" s="29"/>
      <c r="C142" s="30"/>
      <c r="D142" s="30"/>
      <c r="E142" s="30"/>
      <c r="F142" s="30"/>
      <c r="G142" s="30"/>
      <c r="H142" s="1"/>
      <c r="I142" s="1"/>
    </row>
    <row r="143" spans="1:9" ht="15.75" customHeight="1">
      <c r="A143" s="29"/>
      <c r="B143" s="29"/>
      <c r="C143" s="30"/>
      <c r="D143" s="30"/>
      <c r="E143" s="30"/>
      <c r="F143" s="30"/>
      <c r="G143" s="30"/>
      <c r="H143" s="1"/>
      <c r="I143" s="1"/>
    </row>
    <row r="144" spans="1:9" ht="15.75" customHeight="1">
      <c r="A144" s="29"/>
      <c r="B144" s="29"/>
      <c r="C144" s="30"/>
      <c r="D144" s="30"/>
      <c r="E144" s="30"/>
      <c r="F144" s="30"/>
      <c r="G144" s="30"/>
      <c r="H144" s="1"/>
      <c r="I144" s="1"/>
    </row>
    <row r="145" spans="1:9" ht="15.75" customHeight="1">
      <c r="A145" s="29"/>
      <c r="B145" s="29"/>
      <c r="C145" s="30"/>
      <c r="D145" s="30"/>
      <c r="E145" s="30"/>
      <c r="F145" s="30"/>
      <c r="G145" s="30"/>
      <c r="H145" s="1"/>
      <c r="I145" s="1"/>
    </row>
    <row r="146" spans="1:9" ht="15.75" customHeight="1">
      <c r="A146" s="29"/>
      <c r="B146" s="29"/>
      <c r="C146" s="30"/>
      <c r="D146" s="30"/>
      <c r="E146" s="30"/>
      <c r="F146" s="30"/>
      <c r="G146" s="30"/>
      <c r="H146" s="1"/>
      <c r="I146" s="1"/>
    </row>
    <row r="147" spans="1:9" ht="15.75" customHeight="1">
      <c r="A147" s="29"/>
      <c r="B147" s="29"/>
      <c r="C147" s="30"/>
      <c r="D147" s="30"/>
      <c r="E147" s="30"/>
      <c r="F147" s="30"/>
      <c r="G147" s="30"/>
      <c r="H147" s="1"/>
      <c r="I147" s="1"/>
    </row>
    <row r="148" spans="1:9" ht="15.75" customHeight="1">
      <c r="A148" s="29"/>
      <c r="B148" s="29"/>
      <c r="C148" s="30"/>
      <c r="D148" s="30"/>
      <c r="E148" s="30"/>
      <c r="F148" s="30"/>
      <c r="G148" s="30"/>
      <c r="H148" s="1"/>
      <c r="I148" s="1"/>
    </row>
    <row r="149" spans="1:9" ht="15.75" customHeight="1">
      <c r="A149" s="29"/>
      <c r="B149" s="29"/>
      <c r="C149" s="30"/>
      <c r="D149" s="30"/>
      <c r="E149" s="30"/>
      <c r="F149" s="30"/>
      <c r="G149" s="30"/>
      <c r="H149" s="1"/>
      <c r="I149" s="1"/>
    </row>
    <row r="150" spans="1:9" ht="15.75" customHeight="1">
      <c r="A150" s="29"/>
      <c r="B150" s="29"/>
      <c r="C150" s="30"/>
      <c r="D150" s="30"/>
      <c r="E150" s="30"/>
      <c r="F150" s="30"/>
      <c r="G150" s="30"/>
      <c r="H150" s="1"/>
      <c r="I150" s="1"/>
    </row>
    <row r="151" spans="1:9" ht="15.75" customHeight="1">
      <c r="A151" s="29"/>
      <c r="B151" s="29"/>
      <c r="C151" s="30"/>
      <c r="D151" s="30"/>
      <c r="E151" s="30"/>
      <c r="F151" s="30"/>
      <c r="G151" s="30"/>
      <c r="H151" s="1"/>
      <c r="I151" s="1"/>
    </row>
    <row r="152" spans="1:9" ht="15.75" customHeight="1">
      <c r="A152" s="29"/>
      <c r="B152" s="29"/>
      <c r="C152" s="30"/>
      <c r="D152" s="30"/>
      <c r="E152" s="30"/>
      <c r="F152" s="30"/>
      <c r="G152" s="30"/>
      <c r="H152" s="1"/>
      <c r="I152" s="1"/>
    </row>
    <row r="153" spans="1:9" ht="15.75" customHeight="1">
      <c r="A153" s="29"/>
      <c r="B153" s="29"/>
      <c r="C153" s="30"/>
      <c r="D153" s="30"/>
      <c r="E153" s="30"/>
      <c r="F153" s="30"/>
      <c r="G153" s="30"/>
      <c r="H153" s="1"/>
      <c r="I153" s="1"/>
    </row>
    <row r="154" spans="1:9" ht="15.75" customHeight="1">
      <c r="A154" s="29"/>
      <c r="B154" s="29"/>
      <c r="C154" s="30"/>
      <c r="D154" s="30"/>
      <c r="E154" s="30"/>
      <c r="F154" s="30"/>
      <c r="G154" s="30"/>
      <c r="H154" s="1"/>
      <c r="I154" s="1"/>
    </row>
    <row r="155" spans="1:9" ht="15.75" customHeight="1">
      <c r="A155" s="29"/>
      <c r="B155" s="29"/>
      <c r="C155" s="30"/>
      <c r="D155" s="30"/>
      <c r="E155" s="30"/>
      <c r="F155" s="30"/>
      <c r="G155" s="30"/>
      <c r="H155" s="1"/>
      <c r="I155" s="1"/>
    </row>
    <row r="156" spans="1:9" ht="15.75" customHeight="1">
      <c r="A156" s="29"/>
      <c r="B156" s="29"/>
      <c r="C156" s="30"/>
      <c r="D156" s="30"/>
      <c r="E156" s="30"/>
      <c r="F156" s="30"/>
      <c r="G156" s="30"/>
      <c r="H156" s="1"/>
      <c r="I156" s="1"/>
    </row>
    <row r="157" spans="1:9" ht="15.75" customHeight="1">
      <c r="A157" s="29"/>
      <c r="B157" s="29"/>
      <c r="C157" s="30"/>
      <c r="D157" s="30"/>
      <c r="E157" s="30"/>
      <c r="F157" s="30"/>
      <c r="G157" s="30"/>
      <c r="H157" s="1"/>
      <c r="I157" s="1"/>
    </row>
    <row r="158" spans="1:9" ht="15.75" customHeight="1">
      <c r="A158" s="29"/>
      <c r="B158" s="29"/>
      <c r="C158" s="30"/>
      <c r="D158" s="30"/>
      <c r="E158" s="30"/>
      <c r="F158" s="30"/>
      <c r="G158" s="30"/>
      <c r="H158" s="1"/>
      <c r="I158" s="1"/>
    </row>
    <row r="159" spans="1:9" ht="15.75" customHeight="1">
      <c r="A159" s="29"/>
      <c r="B159" s="29"/>
      <c r="C159" s="30"/>
      <c r="D159" s="30"/>
      <c r="E159" s="30"/>
      <c r="F159" s="30"/>
      <c r="G159" s="30"/>
      <c r="H159" s="1"/>
      <c r="I159" s="1"/>
    </row>
    <row r="160" spans="1:9" ht="15.75" customHeight="1">
      <c r="A160" s="29"/>
      <c r="B160" s="29"/>
      <c r="C160" s="30"/>
      <c r="D160" s="30"/>
      <c r="E160" s="30"/>
      <c r="F160" s="30"/>
      <c r="G160" s="30"/>
      <c r="H160" s="1"/>
      <c r="I160" s="1"/>
    </row>
    <row r="161" spans="1:9" ht="15.75" customHeight="1">
      <c r="A161" s="29"/>
      <c r="B161" s="29"/>
      <c r="C161" s="30"/>
      <c r="D161" s="30"/>
      <c r="E161" s="30"/>
      <c r="F161" s="30"/>
      <c r="G161" s="30"/>
      <c r="H161" s="1"/>
      <c r="I161" s="1"/>
    </row>
    <row r="162" spans="1:9" ht="15.75" customHeight="1">
      <c r="A162" s="29"/>
      <c r="B162" s="29"/>
      <c r="C162" s="30"/>
      <c r="D162" s="30"/>
      <c r="E162" s="30"/>
      <c r="F162" s="30"/>
      <c r="G162" s="30"/>
      <c r="H162" s="1"/>
      <c r="I162" s="1"/>
    </row>
    <row r="163" spans="1:9" ht="15.75" customHeight="1">
      <c r="A163" s="29"/>
      <c r="B163" s="29"/>
      <c r="C163" s="30"/>
      <c r="D163" s="30"/>
      <c r="E163" s="30"/>
      <c r="F163" s="30"/>
      <c r="G163" s="30"/>
      <c r="H163" s="1"/>
      <c r="I163" s="1"/>
    </row>
    <row r="164" spans="1:9" ht="15.75" customHeight="1">
      <c r="A164" s="29"/>
      <c r="B164" s="29"/>
      <c r="C164" s="30"/>
      <c r="D164" s="30"/>
      <c r="E164" s="30"/>
      <c r="F164" s="30"/>
      <c r="G164" s="30"/>
      <c r="H164" s="1"/>
      <c r="I164" s="1"/>
    </row>
    <row r="165" spans="1:9" ht="15.75" customHeight="1">
      <c r="A165" s="29"/>
      <c r="B165" s="29"/>
      <c r="C165" s="30"/>
      <c r="D165" s="30"/>
      <c r="E165" s="30"/>
      <c r="F165" s="30"/>
      <c r="G165" s="30"/>
      <c r="H165" s="1"/>
      <c r="I165" s="1"/>
    </row>
    <row r="166" spans="1:9" ht="15.75" customHeight="1">
      <c r="A166" s="29"/>
      <c r="B166" s="29"/>
      <c r="C166" s="30"/>
      <c r="D166" s="30"/>
      <c r="E166" s="30"/>
      <c r="F166" s="30"/>
      <c r="G166" s="30"/>
      <c r="H166" s="1"/>
      <c r="I166" s="1"/>
    </row>
    <row r="167" spans="1:9" ht="15.75" customHeight="1">
      <c r="A167" s="29"/>
      <c r="B167" s="29"/>
      <c r="C167" s="30"/>
      <c r="D167" s="30"/>
      <c r="E167" s="30"/>
      <c r="F167" s="30"/>
      <c r="G167" s="30"/>
      <c r="H167" s="1"/>
      <c r="I167" s="1"/>
    </row>
    <row r="168" spans="1:9" ht="15.75" customHeight="1">
      <c r="A168" s="29"/>
      <c r="B168" s="29"/>
      <c r="C168" s="30"/>
      <c r="D168" s="30"/>
      <c r="E168" s="30"/>
      <c r="F168" s="30"/>
      <c r="G168" s="30"/>
      <c r="H168" s="1"/>
      <c r="I168" s="1"/>
    </row>
    <row r="169" spans="1:9" ht="15.75" customHeight="1">
      <c r="A169" s="29"/>
      <c r="B169" s="29"/>
      <c r="C169" s="30"/>
      <c r="D169" s="30"/>
      <c r="E169" s="30"/>
      <c r="F169" s="30"/>
      <c r="G169" s="30"/>
      <c r="H169" s="1"/>
      <c r="I169" s="1"/>
    </row>
    <row r="170" spans="1:9" ht="15.75" customHeight="1">
      <c r="A170" s="29"/>
      <c r="B170" s="29"/>
      <c r="C170" s="30"/>
      <c r="D170" s="30"/>
      <c r="E170" s="30"/>
      <c r="F170" s="30"/>
      <c r="G170" s="30"/>
      <c r="H170" s="1"/>
      <c r="I170" s="1"/>
    </row>
    <row r="171" spans="1:9" ht="15.75" customHeight="1">
      <c r="A171" s="29"/>
      <c r="B171" s="29"/>
      <c r="C171" s="30"/>
      <c r="D171" s="30"/>
      <c r="E171" s="30"/>
      <c r="F171" s="30"/>
      <c r="G171" s="30"/>
      <c r="H171" s="1"/>
      <c r="I171" s="1"/>
    </row>
    <row r="172" spans="1:9" ht="15.75" customHeight="1">
      <c r="A172" s="29"/>
      <c r="B172" s="29"/>
      <c r="C172" s="30"/>
      <c r="D172" s="30"/>
      <c r="E172" s="30"/>
      <c r="F172" s="30"/>
      <c r="G172" s="30"/>
      <c r="H172" s="1"/>
      <c r="I172" s="1"/>
    </row>
    <row r="173" spans="1:9" ht="15.75" customHeight="1">
      <c r="A173" s="29"/>
      <c r="B173" s="29"/>
      <c r="C173" s="30"/>
      <c r="D173" s="30"/>
      <c r="E173" s="30"/>
      <c r="F173" s="30"/>
      <c r="G173" s="30"/>
      <c r="H173" s="1"/>
      <c r="I173" s="1"/>
    </row>
    <row r="174" spans="1:9" ht="15.75" customHeight="1">
      <c r="A174" s="29"/>
      <c r="B174" s="29"/>
      <c r="C174" s="30"/>
      <c r="D174" s="30"/>
      <c r="E174" s="30"/>
      <c r="F174" s="30"/>
      <c r="G174" s="30"/>
      <c r="H174" s="1"/>
      <c r="I174" s="1"/>
    </row>
    <row r="175" spans="1:9" ht="15.75" customHeight="1">
      <c r="A175" s="29"/>
      <c r="B175" s="29"/>
      <c r="C175" s="30"/>
      <c r="D175" s="30"/>
      <c r="E175" s="30"/>
      <c r="F175" s="30"/>
      <c r="G175" s="30"/>
      <c r="H175" s="1"/>
      <c r="I175" s="1"/>
    </row>
    <row r="176" spans="1:9" ht="15.75" customHeight="1">
      <c r="A176" s="29"/>
      <c r="B176" s="29"/>
      <c r="C176" s="30"/>
      <c r="D176" s="30"/>
      <c r="E176" s="30"/>
      <c r="F176" s="30"/>
      <c r="G176" s="30"/>
      <c r="H176" s="1"/>
      <c r="I176" s="1"/>
    </row>
    <row r="177" spans="1:9" ht="15.75" customHeight="1">
      <c r="A177" s="29"/>
      <c r="B177" s="29"/>
      <c r="C177" s="30"/>
      <c r="D177" s="30"/>
      <c r="E177" s="30"/>
      <c r="F177" s="30"/>
      <c r="G177" s="30"/>
      <c r="H177" s="1"/>
      <c r="I177" s="1"/>
    </row>
    <row r="178" spans="1:9" ht="15.75" customHeight="1">
      <c r="A178" s="29"/>
      <c r="B178" s="29"/>
      <c r="C178" s="30"/>
      <c r="D178" s="30"/>
      <c r="E178" s="30"/>
      <c r="F178" s="30"/>
      <c r="G178" s="30"/>
      <c r="H178" s="1"/>
      <c r="I178" s="1"/>
    </row>
    <row r="179" spans="1:9" ht="15.75" customHeight="1">
      <c r="A179" s="29"/>
      <c r="B179" s="29"/>
      <c r="C179" s="30"/>
      <c r="D179" s="30"/>
      <c r="E179" s="30"/>
      <c r="F179" s="30"/>
      <c r="G179" s="30"/>
      <c r="H179" s="1"/>
      <c r="I179" s="1"/>
    </row>
    <row r="180" spans="1:9" ht="15.75" customHeight="1">
      <c r="A180" s="29"/>
      <c r="B180" s="29"/>
      <c r="C180" s="30"/>
      <c r="D180" s="30"/>
      <c r="E180" s="30"/>
      <c r="F180" s="30"/>
      <c r="G180" s="30"/>
      <c r="H180" s="1"/>
      <c r="I180" s="1"/>
    </row>
    <row r="181" spans="1:9" ht="15.75" customHeight="1">
      <c r="A181" s="29"/>
      <c r="B181" s="29"/>
      <c r="C181" s="30"/>
      <c r="D181" s="30"/>
      <c r="E181" s="30"/>
      <c r="F181" s="30"/>
      <c r="G181" s="30"/>
      <c r="H181" s="1"/>
      <c r="I181" s="1"/>
    </row>
    <row r="182" spans="1:9" ht="15.75" customHeight="1">
      <c r="A182" s="29"/>
      <c r="B182" s="29"/>
      <c r="C182" s="30"/>
      <c r="D182" s="30"/>
      <c r="E182" s="30"/>
      <c r="F182" s="30"/>
      <c r="G182" s="30"/>
      <c r="H182" s="1"/>
      <c r="I182" s="1"/>
    </row>
    <row r="183" spans="1:9" ht="15.75" customHeight="1">
      <c r="A183" s="29"/>
      <c r="B183" s="29"/>
      <c r="C183" s="30"/>
      <c r="D183" s="30"/>
      <c r="E183" s="30"/>
      <c r="F183" s="30"/>
      <c r="G183" s="30"/>
      <c r="H183" s="1"/>
      <c r="I183" s="1"/>
    </row>
    <row r="184" spans="1:9" ht="15.75" customHeight="1">
      <c r="A184" s="29"/>
      <c r="B184" s="29"/>
      <c r="C184" s="30"/>
      <c r="D184" s="30"/>
      <c r="E184" s="30"/>
      <c r="F184" s="30"/>
      <c r="G184" s="30"/>
      <c r="H184" s="1"/>
      <c r="I184" s="1"/>
    </row>
    <row r="185" spans="1:9" ht="15.75" customHeight="1">
      <c r="A185" s="29"/>
      <c r="B185" s="29"/>
      <c r="C185" s="30"/>
      <c r="D185" s="30"/>
      <c r="E185" s="30"/>
      <c r="F185" s="30"/>
      <c r="G185" s="30"/>
      <c r="H185" s="1"/>
      <c r="I185" s="1"/>
    </row>
    <row r="186" spans="1:9" ht="15.75" customHeight="1">
      <c r="A186" s="29"/>
      <c r="B186" s="29"/>
      <c r="C186" s="30"/>
      <c r="D186" s="30"/>
      <c r="E186" s="30"/>
      <c r="F186" s="30"/>
      <c r="G186" s="30"/>
      <c r="H186" s="1"/>
      <c r="I186" s="1"/>
    </row>
    <row r="187" spans="1:9" ht="15.75" customHeight="1">
      <c r="A187" s="29"/>
      <c r="B187" s="29"/>
      <c r="C187" s="30"/>
      <c r="D187" s="30"/>
      <c r="E187" s="30"/>
      <c r="F187" s="30"/>
      <c r="G187" s="30"/>
      <c r="H187" s="1"/>
      <c r="I187" s="1"/>
    </row>
    <row r="188" spans="1:9" ht="15.75" customHeight="1">
      <c r="A188" s="29"/>
      <c r="B188" s="29"/>
      <c r="C188" s="30"/>
      <c r="D188" s="30"/>
      <c r="E188" s="30"/>
      <c r="F188" s="30"/>
      <c r="G188" s="30"/>
      <c r="H188" s="1"/>
      <c r="I188" s="1"/>
    </row>
    <row r="189" spans="1:9" ht="15.75" customHeight="1">
      <c r="A189" s="29"/>
      <c r="B189" s="29"/>
      <c r="C189" s="30"/>
      <c r="D189" s="30"/>
      <c r="E189" s="30"/>
      <c r="F189" s="30"/>
      <c r="G189" s="30"/>
      <c r="H189" s="1"/>
      <c r="I189" s="1"/>
    </row>
    <row r="190" spans="1:9" ht="15.75" customHeight="1">
      <c r="A190" s="29"/>
      <c r="B190" s="29"/>
      <c r="C190" s="30"/>
      <c r="D190" s="30"/>
      <c r="E190" s="30"/>
      <c r="F190" s="30"/>
      <c r="G190" s="30"/>
      <c r="H190" s="1"/>
      <c r="I190" s="1"/>
    </row>
    <row r="191" spans="1:9" ht="15.75" customHeight="1">
      <c r="A191" s="29"/>
      <c r="B191" s="29"/>
      <c r="C191" s="30"/>
      <c r="D191" s="30"/>
      <c r="E191" s="30"/>
      <c r="F191" s="30"/>
      <c r="G191" s="30"/>
      <c r="H191" s="1"/>
      <c r="I191" s="1"/>
    </row>
    <row r="192" spans="1:9" ht="15.75" customHeight="1">
      <c r="A192" s="29"/>
      <c r="B192" s="29"/>
      <c r="C192" s="30"/>
      <c r="D192" s="30"/>
      <c r="E192" s="30"/>
      <c r="F192" s="30"/>
      <c r="G192" s="30"/>
      <c r="H192" s="1"/>
      <c r="I192" s="1"/>
    </row>
    <row r="193" spans="1:9" ht="15.75" customHeight="1">
      <c r="A193" s="29"/>
      <c r="B193" s="29"/>
      <c r="C193" s="30"/>
      <c r="D193" s="30"/>
      <c r="E193" s="30"/>
      <c r="F193" s="30"/>
      <c r="G193" s="30"/>
      <c r="H193" s="1"/>
      <c r="I193" s="1"/>
    </row>
    <row r="194" spans="1:9" ht="15.75" customHeight="1">
      <c r="A194" s="29"/>
      <c r="B194" s="29"/>
      <c r="C194" s="30"/>
      <c r="D194" s="30"/>
      <c r="E194" s="30"/>
      <c r="F194" s="30"/>
      <c r="G194" s="30"/>
      <c r="H194" s="1"/>
      <c r="I194" s="1"/>
    </row>
    <row r="195" spans="1:9" ht="15.75" customHeight="1">
      <c r="A195" s="29"/>
      <c r="B195" s="29"/>
      <c r="C195" s="30"/>
      <c r="D195" s="30"/>
      <c r="E195" s="30"/>
      <c r="F195" s="30"/>
      <c r="G195" s="30"/>
      <c r="H195" s="1"/>
      <c r="I195" s="1"/>
    </row>
    <row r="196" spans="1:9" ht="15.75" customHeight="1">
      <c r="A196" s="29"/>
      <c r="B196" s="29"/>
      <c r="C196" s="30"/>
      <c r="D196" s="30"/>
      <c r="E196" s="30"/>
      <c r="F196" s="30"/>
      <c r="G196" s="30"/>
      <c r="H196" s="1"/>
      <c r="I196" s="1"/>
    </row>
    <row r="197" spans="1:9" ht="15.75" customHeight="1">
      <c r="A197" s="29"/>
      <c r="B197" s="29"/>
      <c r="C197" s="30"/>
      <c r="D197" s="30"/>
      <c r="E197" s="30"/>
      <c r="F197" s="30"/>
      <c r="G197" s="30"/>
      <c r="H197" s="1"/>
      <c r="I197" s="1"/>
    </row>
    <row r="198" spans="1:9" ht="15.75" customHeight="1">
      <c r="A198" s="29"/>
      <c r="B198" s="29"/>
      <c r="C198" s="30"/>
      <c r="D198" s="30"/>
      <c r="E198" s="30"/>
      <c r="F198" s="30"/>
      <c r="G198" s="30"/>
      <c r="H198" s="1"/>
      <c r="I198" s="1"/>
    </row>
    <row r="199" spans="1:9" ht="15.75" customHeight="1">
      <c r="A199" s="29"/>
      <c r="B199" s="29"/>
      <c r="C199" s="30"/>
      <c r="D199" s="30"/>
      <c r="E199" s="30"/>
      <c r="F199" s="30"/>
      <c r="G199" s="30"/>
      <c r="H199" s="1"/>
      <c r="I199" s="1"/>
    </row>
    <row r="200" spans="1:9" ht="15.75" customHeight="1">
      <c r="A200" s="29"/>
      <c r="B200" s="29"/>
      <c r="C200" s="30"/>
      <c r="D200" s="30"/>
      <c r="E200" s="30"/>
      <c r="F200" s="30"/>
      <c r="G200" s="30"/>
      <c r="H200" s="1"/>
      <c r="I200" s="1"/>
    </row>
    <row r="201" spans="1:9" ht="15.75" customHeight="1">
      <c r="A201" s="29"/>
      <c r="B201" s="29"/>
      <c r="C201" s="30"/>
      <c r="D201" s="30"/>
      <c r="E201" s="30"/>
      <c r="F201" s="30"/>
      <c r="G201" s="30"/>
      <c r="H201" s="1"/>
      <c r="I201" s="1"/>
    </row>
    <row r="202" spans="1:9" ht="15.75" customHeight="1">
      <c r="A202" s="29"/>
      <c r="B202" s="29"/>
      <c r="C202" s="30"/>
      <c r="D202" s="30"/>
      <c r="E202" s="30"/>
      <c r="F202" s="30"/>
      <c r="G202" s="30"/>
      <c r="H202" s="1"/>
      <c r="I202" s="1"/>
    </row>
    <row r="203" spans="1:9" ht="15.75" customHeight="1">
      <c r="A203" s="29"/>
      <c r="B203" s="29"/>
      <c r="C203" s="30"/>
      <c r="D203" s="30"/>
      <c r="E203" s="30"/>
      <c r="F203" s="30"/>
      <c r="G203" s="30"/>
      <c r="H203" s="1"/>
      <c r="I203" s="1"/>
    </row>
    <row r="204" spans="1:9" ht="15.75" customHeight="1">
      <c r="A204" s="29"/>
      <c r="B204" s="29"/>
      <c r="C204" s="30"/>
      <c r="D204" s="30"/>
      <c r="E204" s="30"/>
      <c r="F204" s="30"/>
      <c r="G204" s="30"/>
      <c r="H204" s="1"/>
      <c r="I204" s="1"/>
    </row>
    <row r="205" spans="1:9" ht="15.75" customHeight="1">
      <c r="A205" s="29"/>
      <c r="B205" s="29"/>
      <c r="C205" s="30"/>
      <c r="D205" s="30"/>
      <c r="E205" s="30"/>
      <c r="F205" s="30"/>
      <c r="G205" s="30"/>
      <c r="H205" s="1"/>
      <c r="I205" s="1"/>
    </row>
    <row r="206" spans="1:9" ht="15.75" customHeight="1">
      <c r="A206" s="29"/>
      <c r="B206" s="29"/>
      <c r="C206" s="30"/>
      <c r="D206" s="30"/>
      <c r="E206" s="30"/>
      <c r="F206" s="30"/>
      <c r="G206" s="30"/>
      <c r="H206" s="1"/>
      <c r="I206" s="1"/>
    </row>
    <row r="207" spans="1:9" ht="15.75" customHeight="1">
      <c r="A207" s="29"/>
      <c r="B207" s="29"/>
      <c r="C207" s="30"/>
      <c r="D207" s="30"/>
      <c r="E207" s="30"/>
      <c r="F207" s="30"/>
      <c r="G207" s="30"/>
      <c r="H207" s="1"/>
      <c r="I207" s="1"/>
    </row>
    <row r="208" spans="1:9" ht="15.75" customHeight="1">
      <c r="A208" s="29"/>
      <c r="B208" s="29"/>
      <c r="C208" s="30"/>
      <c r="D208" s="30"/>
      <c r="E208" s="30"/>
      <c r="F208" s="30"/>
      <c r="G208" s="30"/>
      <c r="H208" s="1"/>
      <c r="I208" s="1"/>
    </row>
    <row r="209" spans="1:9" ht="15.75" customHeight="1">
      <c r="A209" s="29"/>
      <c r="B209" s="29"/>
      <c r="C209" s="30"/>
      <c r="D209" s="30"/>
      <c r="E209" s="30"/>
      <c r="F209" s="30"/>
      <c r="G209" s="30"/>
      <c r="H209" s="1"/>
      <c r="I209" s="1"/>
    </row>
    <row r="210" spans="1:9" ht="15.75" customHeight="1">
      <c r="A210" s="29"/>
      <c r="B210" s="29"/>
      <c r="C210" s="30"/>
      <c r="D210" s="30"/>
      <c r="E210" s="30"/>
      <c r="F210" s="30"/>
      <c r="G210" s="30"/>
      <c r="H210" s="1"/>
      <c r="I210" s="1"/>
    </row>
    <row r="211" spans="1:9" ht="15.75" customHeight="1">
      <c r="A211" s="29"/>
      <c r="B211" s="29"/>
      <c r="C211" s="30"/>
      <c r="D211" s="30"/>
      <c r="E211" s="30"/>
      <c r="F211" s="30"/>
      <c r="G211" s="30"/>
      <c r="H211" s="1"/>
      <c r="I211" s="1"/>
    </row>
    <row r="212" spans="1:9" ht="15.75" customHeight="1">
      <c r="A212" s="29"/>
      <c r="B212" s="29"/>
      <c r="C212" s="30"/>
      <c r="D212" s="30"/>
      <c r="E212" s="30"/>
      <c r="F212" s="30"/>
      <c r="G212" s="30"/>
      <c r="H212" s="1"/>
      <c r="I212" s="1"/>
    </row>
    <row r="213" spans="1:9" ht="15.75" customHeight="1">
      <c r="A213" s="29"/>
      <c r="B213" s="29"/>
      <c r="C213" s="30"/>
      <c r="D213" s="30"/>
      <c r="E213" s="30"/>
      <c r="F213" s="30"/>
      <c r="G213" s="30"/>
      <c r="H213" s="1"/>
      <c r="I213" s="1"/>
    </row>
    <row r="214" spans="1:9" ht="15.75" customHeight="1">
      <c r="A214" s="29"/>
      <c r="B214" s="29"/>
      <c r="C214" s="30"/>
      <c r="D214" s="30"/>
      <c r="E214" s="30"/>
      <c r="F214" s="30"/>
      <c r="G214" s="30"/>
      <c r="H214" s="1"/>
      <c r="I214" s="1"/>
    </row>
    <row r="215" spans="1:9" ht="15.75" customHeight="1">
      <c r="A215" s="29"/>
      <c r="B215" s="29"/>
      <c r="C215" s="30"/>
      <c r="D215" s="30"/>
      <c r="E215" s="30"/>
      <c r="F215" s="30"/>
      <c r="G215" s="30"/>
      <c r="H215" s="1"/>
      <c r="I215" s="1"/>
    </row>
    <row r="216" spans="1:9" ht="15.75" customHeight="1">
      <c r="A216" s="29"/>
      <c r="B216" s="29"/>
      <c r="C216" s="30"/>
      <c r="D216" s="30"/>
      <c r="E216" s="30"/>
      <c r="F216" s="30"/>
      <c r="G216" s="30"/>
      <c r="H216" s="1"/>
      <c r="I216" s="1"/>
    </row>
    <row r="217" spans="1:9" ht="15.75" customHeight="1">
      <c r="A217" s="29"/>
      <c r="B217" s="29"/>
      <c r="C217" s="30"/>
      <c r="D217" s="30"/>
      <c r="E217" s="30"/>
      <c r="F217" s="30"/>
      <c r="G217" s="30"/>
      <c r="H217" s="1"/>
      <c r="I217" s="1"/>
    </row>
    <row r="218" spans="1:9" ht="15.75" customHeight="1">
      <c r="A218" s="29"/>
      <c r="B218" s="29"/>
      <c r="C218" s="30"/>
      <c r="D218" s="30"/>
      <c r="E218" s="30"/>
      <c r="F218" s="30"/>
      <c r="G218" s="30"/>
      <c r="H218" s="1"/>
      <c r="I218" s="1"/>
    </row>
    <row r="219" spans="1:9" ht="15.75" customHeight="1">
      <c r="A219" s="29"/>
      <c r="B219" s="29"/>
      <c r="C219" s="30"/>
      <c r="D219" s="30"/>
      <c r="E219" s="30"/>
      <c r="F219" s="30"/>
      <c r="G219" s="30"/>
      <c r="H219" s="1"/>
      <c r="I219" s="1"/>
    </row>
    <row r="220" spans="1:9" ht="15.75" customHeight="1">
      <c r="A220" s="29"/>
      <c r="B220" s="29"/>
      <c r="C220" s="30"/>
      <c r="D220" s="30"/>
      <c r="E220" s="30"/>
      <c r="F220" s="30"/>
      <c r="G220" s="30"/>
      <c r="H220" s="1"/>
      <c r="I220" s="1"/>
    </row>
    <row r="221" spans="1:9" ht="15.75" customHeight="1">
      <c r="A221" s="29"/>
      <c r="B221" s="29"/>
      <c r="C221" s="30"/>
      <c r="D221" s="30"/>
      <c r="E221" s="30"/>
      <c r="F221" s="30"/>
      <c r="G221" s="30"/>
      <c r="H221" s="1"/>
      <c r="I221" s="1"/>
    </row>
    <row r="222" spans="1:9" ht="15.75" customHeight="1">
      <c r="A222" s="29"/>
      <c r="B222" s="29"/>
      <c r="C222" s="30"/>
      <c r="D222" s="30"/>
      <c r="E222" s="30"/>
      <c r="F222" s="30"/>
      <c r="G222" s="30"/>
      <c r="H222" s="1"/>
      <c r="I222" s="1"/>
    </row>
    <row r="223" spans="1:9" ht="15.75" customHeight="1">
      <c r="A223" s="29"/>
      <c r="B223" s="29"/>
      <c r="C223" s="30"/>
      <c r="D223" s="30"/>
      <c r="E223" s="30"/>
      <c r="F223" s="30"/>
      <c r="G223" s="30"/>
      <c r="H223" s="1"/>
      <c r="I223" s="1"/>
    </row>
    <row r="224" spans="1:9" ht="15.75" customHeight="1">
      <c r="A224" s="29"/>
      <c r="B224" s="29"/>
      <c r="C224" s="30"/>
      <c r="D224" s="30"/>
      <c r="E224" s="30"/>
      <c r="F224" s="30"/>
      <c r="G224" s="30"/>
      <c r="H224" s="1"/>
      <c r="I224" s="1"/>
    </row>
    <row r="225" spans="1:9" ht="15.75" customHeight="1">
      <c r="A225" s="29"/>
      <c r="B225" s="29"/>
      <c r="C225" s="30"/>
      <c r="D225" s="30"/>
      <c r="E225" s="30"/>
      <c r="F225" s="30"/>
      <c r="G225" s="30"/>
      <c r="H225" s="1"/>
      <c r="I225" s="1"/>
    </row>
    <row r="226" spans="1:9" ht="15.75" customHeight="1">
      <c r="A226" s="29"/>
      <c r="B226" s="29"/>
      <c r="C226" s="30"/>
      <c r="D226" s="30"/>
      <c r="E226" s="30"/>
      <c r="F226" s="30"/>
      <c r="G226" s="30"/>
      <c r="H226" s="1"/>
      <c r="I226" s="1"/>
    </row>
    <row r="227" spans="1:9" ht="15.75" customHeight="1">
      <c r="A227" s="29"/>
      <c r="B227" s="29"/>
      <c r="C227" s="30"/>
      <c r="D227" s="30"/>
      <c r="E227" s="30"/>
      <c r="F227" s="30"/>
      <c r="G227" s="30"/>
      <c r="H227" s="1"/>
      <c r="I227" s="1"/>
    </row>
    <row r="228" spans="1:9" ht="15.75" customHeight="1">
      <c r="A228" s="29"/>
      <c r="B228" s="29"/>
      <c r="C228" s="30"/>
      <c r="D228" s="30"/>
      <c r="E228" s="30"/>
      <c r="F228" s="30"/>
      <c r="G228" s="30"/>
      <c r="H228" s="1"/>
      <c r="I228" s="1"/>
    </row>
    <row r="229" spans="1:9" ht="15.75" customHeight="1">
      <c r="A229" s="29"/>
      <c r="B229" s="29"/>
      <c r="C229" s="30"/>
      <c r="D229" s="30"/>
      <c r="E229" s="30"/>
      <c r="F229" s="30"/>
      <c r="G229" s="30"/>
      <c r="H229" s="1"/>
      <c r="I229" s="1"/>
    </row>
    <row r="230" spans="1:9" ht="15.75" customHeight="1">
      <c r="A230" s="29"/>
      <c r="B230" s="29"/>
      <c r="C230" s="30"/>
      <c r="D230" s="30"/>
      <c r="E230" s="30"/>
      <c r="F230" s="30"/>
      <c r="G230" s="30"/>
      <c r="H230" s="1"/>
      <c r="I230" s="1"/>
    </row>
    <row r="231" spans="1:9" ht="15.75" customHeight="1">
      <c r="A231" s="29"/>
      <c r="B231" s="29"/>
      <c r="C231" s="30"/>
      <c r="D231" s="30"/>
      <c r="E231" s="30"/>
      <c r="F231" s="30"/>
      <c r="G231" s="30"/>
      <c r="H231" s="1"/>
      <c r="I231" s="1"/>
    </row>
    <row r="232" spans="1:9" ht="15.75" customHeight="1">
      <c r="A232" s="29"/>
      <c r="B232" s="29"/>
      <c r="C232" s="30"/>
      <c r="D232" s="30"/>
      <c r="E232" s="30"/>
      <c r="F232" s="30"/>
      <c r="G232" s="30"/>
      <c r="H232" s="1"/>
      <c r="I232" s="1"/>
    </row>
    <row r="233" spans="1:9" ht="15.75" customHeight="1">
      <c r="A233" s="29"/>
      <c r="B233" s="29"/>
      <c r="C233" s="30"/>
      <c r="D233" s="30"/>
      <c r="E233" s="30"/>
      <c r="F233" s="30"/>
      <c r="G233" s="30"/>
      <c r="H233" s="1"/>
      <c r="I233" s="1"/>
    </row>
    <row r="234" spans="1:9" ht="15.75" customHeight="1">
      <c r="A234" s="29"/>
      <c r="B234" s="29"/>
      <c r="C234" s="30"/>
      <c r="D234" s="30"/>
      <c r="E234" s="30"/>
      <c r="F234" s="30"/>
      <c r="G234" s="30"/>
      <c r="H234" s="1"/>
      <c r="I234" s="1"/>
    </row>
    <row r="235" spans="1:9" ht="15.75" customHeight="1">
      <c r="A235" s="29"/>
      <c r="B235" s="29"/>
      <c r="C235" s="30"/>
      <c r="D235" s="30"/>
      <c r="E235" s="30"/>
      <c r="F235" s="30"/>
      <c r="G235" s="30"/>
      <c r="H235" s="1"/>
      <c r="I235" s="1"/>
    </row>
    <row r="236" spans="1:9" ht="15.75" customHeight="1">
      <c r="A236" s="29"/>
      <c r="B236" s="29"/>
      <c r="C236" s="30"/>
      <c r="D236" s="30"/>
      <c r="E236" s="30"/>
      <c r="F236" s="30"/>
      <c r="G236" s="30"/>
      <c r="H236" s="1"/>
      <c r="I236" s="1"/>
    </row>
    <row r="237" spans="1:9" ht="15.75" customHeight="1">
      <c r="A237" s="29"/>
      <c r="B237" s="29"/>
      <c r="C237" s="30"/>
      <c r="D237" s="30"/>
      <c r="E237" s="30"/>
      <c r="F237" s="30"/>
      <c r="G237" s="30"/>
      <c r="H237" s="1"/>
      <c r="I237" s="1"/>
    </row>
    <row r="238" spans="1:9" ht="15.75" customHeight="1">
      <c r="A238" s="29"/>
      <c r="B238" s="29"/>
      <c r="C238" s="30"/>
      <c r="D238" s="30"/>
      <c r="E238" s="30"/>
      <c r="F238" s="30"/>
      <c r="G238" s="30"/>
      <c r="H238" s="1"/>
      <c r="I238" s="1"/>
    </row>
    <row r="239" spans="1:9" ht="15.75" customHeight="1">
      <c r="A239" s="29"/>
      <c r="B239" s="29"/>
      <c r="C239" s="30"/>
      <c r="D239" s="30"/>
      <c r="E239" s="30"/>
      <c r="F239" s="30"/>
      <c r="G239" s="30"/>
      <c r="H239" s="1"/>
      <c r="I239" s="1"/>
    </row>
    <row r="240" spans="1:9" ht="15.75" customHeight="1">
      <c r="A240" s="29"/>
      <c r="B240" s="29"/>
      <c r="C240" s="30"/>
      <c r="D240" s="30"/>
      <c r="E240" s="30"/>
      <c r="F240" s="30"/>
      <c r="G240" s="30"/>
      <c r="H240" s="1"/>
      <c r="I240" s="1"/>
    </row>
    <row r="241" spans="1:9" ht="15.75" customHeight="1">
      <c r="A241" s="29"/>
      <c r="B241" s="29"/>
      <c r="C241" s="30"/>
      <c r="D241" s="30"/>
      <c r="E241" s="30"/>
      <c r="F241" s="30"/>
      <c r="G241" s="30"/>
      <c r="H241" s="1"/>
      <c r="I241" s="1"/>
    </row>
    <row r="242" spans="1:9" ht="15.75" customHeight="1">
      <c r="A242" s="29"/>
      <c r="B242" s="29"/>
      <c r="C242" s="30"/>
      <c r="D242" s="30"/>
      <c r="E242" s="30"/>
      <c r="F242" s="30"/>
      <c r="G242" s="30"/>
      <c r="H242" s="1"/>
      <c r="I242" s="1"/>
    </row>
    <row r="243" spans="1:9" ht="15.75" customHeight="1">
      <c r="A243" s="29"/>
      <c r="B243" s="29"/>
      <c r="C243" s="30"/>
      <c r="D243" s="30"/>
      <c r="E243" s="30"/>
      <c r="F243" s="30"/>
      <c r="G243" s="30"/>
      <c r="H243" s="1"/>
      <c r="I243" s="1"/>
    </row>
    <row r="244" spans="1:9" ht="15.75" customHeight="1">
      <c r="A244" s="29"/>
      <c r="B244" s="29"/>
      <c r="C244" s="30"/>
      <c r="D244" s="30"/>
      <c r="E244" s="30"/>
      <c r="F244" s="30"/>
      <c r="G244" s="30"/>
      <c r="H244" s="1"/>
      <c r="I244" s="1"/>
    </row>
    <row r="245" spans="1:9" ht="15.75" customHeight="1">
      <c r="A245" s="29"/>
      <c r="B245" s="29"/>
      <c r="C245" s="30"/>
      <c r="D245" s="30"/>
      <c r="E245" s="30"/>
      <c r="F245" s="30"/>
      <c r="G245" s="30"/>
      <c r="H245" s="1"/>
      <c r="I245" s="1"/>
    </row>
    <row r="246" spans="1:9" ht="15.75" customHeight="1">
      <c r="A246" s="29"/>
      <c r="B246" s="29"/>
      <c r="C246" s="30"/>
      <c r="D246" s="30"/>
      <c r="E246" s="30"/>
      <c r="F246" s="30"/>
      <c r="G246" s="30"/>
      <c r="H246" s="1"/>
      <c r="I246" s="1"/>
    </row>
    <row r="247" spans="1:9" ht="15.75" customHeight="1">
      <c r="A247" s="29"/>
      <c r="B247" s="29"/>
      <c r="C247" s="30"/>
      <c r="D247" s="30"/>
      <c r="E247" s="30"/>
      <c r="F247" s="30"/>
      <c r="G247" s="30"/>
      <c r="H247" s="1"/>
      <c r="I247" s="1"/>
    </row>
    <row r="248" spans="1:9" ht="15.75" customHeight="1">
      <c r="A248" s="29"/>
      <c r="B248" s="29"/>
      <c r="C248" s="30"/>
      <c r="D248" s="30"/>
      <c r="E248" s="30"/>
      <c r="F248" s="30"/>
      <c r="G248" s="30"/>
      <c r="H248" s="1"/>
      <c r="I248" s="1"/>
    </row>
    <row r="249" spans="1:9" ht="15.75" customHeight="1">
      <c r="A249" s="29"/>
      <c r="B249" s="29"/>
      <c r="C249" s="30"/>
      <c r="D249" s="30"/>
      <c r="E249" s="30"/>
      <c r="F249" s="30"/>
      <c r="G249" s="30"/>
      <c r="H249" s="1"/>
      <c r="I249" s="1"/>
    </row>
    <row r="250" spans="1:9" ht="15.75" customHeight="1">
      <c r="A250" s="29"/>
      <c r="B250" s="29"/>
      <c r="C250" s="30"/>
      <c r="D250" s="30"/>
      <c r="E250" s="30"/>
      <c r="F250" s="30"/>
      <c r="G250" s="30"/>
      <c r="H250" s="1"/>
      <c r="I250" s="1"/>
    </row>
    <row r="251" spans="1:9" ht="15.75" customHeight="1">
      <c r="A251" s="29"/>
      <c r="B251" s="29"/>
      <c r="C251" s="30"/>
      <c r="D251" s="30"/>
      <c r="E251" s="30"/>
      <c r="F251" s="30"/>
      <c r="G251" s="30"/>
      <c r="H251" s="1"/>
      <c r="I251" s="1"/>
    </row>
    <row r="252" spans="1:9" ht="15.75" customHeight="1">
      <c r="A252" s="29"/>
      <c r="B252" s="29"/>
      <c r="C252" s="30"/>
      <c r="D252" s="30"/>
      <c r="E252" s="30"/>
      <c r="F252" s="30"/>
      <c r="G252" s="30"/>
      <c r="H252" s="1"/>
      <c r="I252" s="1"/>
    </row>
    <row r="253" spans="1:9" ht="15.75" customHeight="1">
      <c r="A253" s="29"/>
      <c r="B253" s="29"/>
      <c r="C253" s="30"/>
      <c r="D253" s="30"/>
      <c r="E253" s="30"/>
      <c r="F253" s="30"/>
      <c r="G253" s="30"/>
      <c r="H253" s="1"/>
      <c r="I253" s="1"/>
    </row>
    <row r="254" spans="1:9" ht="15.75" customHeight="1">
      <c r="A254" s="29"/>
      <c r="B254" s="29"/>
      <c r="C254" s="30"/>
      <c r="D254" s="30"/>
      <c r="E254" s="30"/>
      <c r="F254" s="30"/>
      <c r="G254" s="30"/>
      <c r="H254" s="1"/>
      <c r="I254" s="1"/>
    </row>
    <row r="255" spans="1:9" ht="15.75" customHeight="1">
      <c r="A255" s="29"/>
      <c r="B255" s="29"/>
      <c r="C255" s="30"/>
      <c r="D255" s="30"/>
      <c r="E255" s="30"/>
      <c r="F255" s="30"/>
      <c r="G255" s="30"/>
      <c r="H255" s="1"/>
      <c r="I255" s="1"/>
    </row>
    <row r="256" spans="1:9" ht="15.75" customHeight="1">
      <c r="A256" s="29"/>
      <c r="B256" s="29"/>
      <c r="C256" s="30"/>
      <c r="D256" s="30"/>
      <c r="E256" s="30"/>
      <c r="F256" s="30"/>
      <c r="G256" s="30"/>
      <c r="H256" s="1"/>
      <c r="I256" s="1"/>
    </row>
    <row r="257" spans="1:9" ht="15.75" customHeight="1">
      <c r="A257" s="29"/>
      <c r="B257" s="29"/>
      <c r="C257" s="30"/>
      <c r="D257" s="30"/>
      <c r="E257" s="30"/>
      <c r="F257" s="30"/>
      <c r="G257" s="30"/>
      <c r="H257" s="1"/>
      <c r="I257" s="1"/>
    </row>
    <row r="258" spans="1:9" ht="15.75" customHeight="1">
      <c r="A258" s="29"/>
      <c r="B258" s="29"/>
      <c r="C258" s="30"/>
      <c r="D258" s="30"/>
      <c r="E258" s="30"/>
      <c r="F258" s="30"/>
      <c r="G258" s="30"/>
      <c r="H258" s="1"/>
      <c r="I258" s="1"/>
    </row>
    <row r="259" spans="1:9" ht="15.75" customHeight="1">
      <c r="A259" s="29"/>
      <c r="B259" s="29"/>
      <c r="C259" s="30"/>
      <c r="D259" s="30"/>
      <c r="E259" s="30"/>
      <c r="F259" s="30"/>
      <c r="G259" s="30"/>
      <c r="H259" s="1"/>
      <c r="I259" s="1"/>
    </row>
    <row r="260" spans="1:9" ht="15.75" customHeight="1">
      <c r="A260" s="29"/>
      <c r="B260" s="29"/>
      <c r="C260" s="30"/>
      <c r="D260" s="30"/>
      <c r="E260" s="30"/>
      <c r="F260" s="30"/>
      <c r="G260" s="30"/>
      <c r="H260" s="1"/>
      <c r="I260" s="1"/>
    </row>
    <row r="261" spans="1:9" ht="15.75" customHeight="1">
      <c r="A261" s="29"/>
      <c r="B261" s="29"/>
      <c r="C261" s="30"/>
      <c r="D261" s="30"/>
      <c r="E261" s="30"/>
      <c r="F261" s="30"/>
      <c r="G261" s="30"/>
      <c r="H261" s="1"/>
      <c r="I261" s="1"/>
    </row>
    <row r="262" spans="1:9" ht="15.75" customHeight="1">
      <c r="A262" s="29"/>
      <c r="B262" s="29"/>
      <c r="C262" s="30"/>
      <c r="D262" s="30"/>
      <c r="E262" s="30"/>
      <c r="F262" s="30"/>
      <c r="G262" s="30"/>
      <c r="H262" s="1"/>
      <c r="I262" s="1"/>
    </row>
    <row r="263" spans="1:9" ht="15.75" customHeight="1">
      <c r="A263" s="29"/>
      <c r="B263" s="29"/>
      <c r="C263" s="30"/>
      <c r="D263" s="30"/>
      <c r="E263" s="30"/>
      <c r="F263" s="30"/>
      <c r="G263" s="30"/>
      <c r="H263" s="1"/>
      <c r="I263" s="1"/>
    </row>
    <row r="264" spans="1:9" ht="15.75" customHeight="1">
      <c r="A264" s="29"/>
      <c r="B264" s="29"/>
      <c r="C264" s="30"/>
      <c r="D264" s="30"/>
      <c r="E264" s="30"/>
      <c r="F264" s="30"/>
      <c r="G264" s="30"/>
      <c r="H264" s="1"/>
      <c r="I264" s="1"/>
    </row>
    <row r="265" spans="1:9" ht="15.75" customHeight="1">
      <c r="A265" s="29"/>
      <c r="B265" s="29"/>
      <c r="C265" s="30"/>
      <c r="D265" s="30"/>
      <c r="E265" s="30"/>
      <c r="F265" s="30"/>
      <c r="G265" s="30"/>
      <c r="H265" s="1"/>
      <c r="I265" s="1"/>
    </row>
    <row r="266" spans="1:9" ht="15.75" customHeight="1">
      <c r="A266" s="29"/>
      <c r="B266" s="29"/>
      <c r="C266" s="30"/>
      <c r="D266" s="30"/>
      <c r="E266" s="30"/>
      <c r="F266" s="30"/>
      <c r="G266" s="30"/>
      <c r="H266" s="1"/>
      <c r="I266" s="1"/>
    </row>
    <row r="267" spans="1:9" ht="15.75" customHeight="1">
      <c r="A267" s="29"/>
      <c r="B267" s="29"/>
      <c r="C267" s="30"/>
      <c r="D267" s="30"/>
      <c r="E267" s="30"/>
      <c r="F267" s="30"/>
      <c r="G267" s="30"/>
      <c r="H267" s="1"/>
      <c r="I267" s="1"/>
    </row>
    <row r="268" spans="1:9" ht="15.75" customHeight="1">
      <c r="A268" s="29"/>
      <c r="B268" s="29"/>
      <c r="C268" s="30"/>
      <c r="D268" s="30"/>
      <c r="E268" s="30"/>
      <c r="F268" s="30"/>
      <c r="G268" s="30"/>
      <c r="H268" s="1"/>
      <c r="I268" s="1"/>
    </row>
    <row r="269" spans="1:9" ht="15.75" customHeight="1">
      <c r="A269" s="29"/>
      <c r="B269" s="29"/>
      <c r="C269" s="30"/>
      <c r="D269" s="30"/>
      <c r="E269" s="30"/>
      <c r="F269" s="30"/>
      <c r="G269" s="30"/>
      <c r="H269" s="1"/>
      <c r="I269" s="1"/>
    </row>
    <row r="270" spans="1:9" ht="15.75" customHeight="1">
      <c r="A270" s="29"/>
      <c r="B270" s="29"/>
      <c r="C270" s="30"/>
      <c r="D270" s="30"/>
      <c r="E270" s="30"/>
      <c r="F270" s="30"/>
      <c r="G270" s="30"/>
      <c r="H270" s="1"/>
      <c r="I270" s="1"/>
    </row>
    <row r="271" spans="1:9" ht="15.75" customHeight="1">
      <c r="A271" s="29"/>
      <c r="B271" s="29"/>
      <c r="C271" s="30"/>
      <c r="D271" s="30"/>
      <c r="E271" s="30"/>
      <c r="F271" s="30"/>
      <c r="G271" s="30"/>
      <c r="H271" s="1"/>
      <c r="I271" s="1"/>
    </row>
    <row r="272" spans="1:9" ht="15.75" customHeight="1">
      <c r="A272" s="29"/>
      <c r="B272" s="29"/>
      <c r="C272" s="30"/>
      <c r="D272" s="30"/>
      <c r="E272" s="30"/>
      <c r="F272" s="30"/>
      <c r="G272" s="30"/>
      <c r="H272" s="1"/>
      <c r="I272" s="1"/>
    </row>
    <row r="273" spans="1:9" ht="15.75" customHeight="1">
      <c r="A273" s="29"/>
      <c r="B273" s="29"/>
      <c r="C273" s="30"/>
      <c r="D273" s="30"/>
      <c r="E273" s="30"/>
      <c r="F273" s="30"/>
      <c r="G273" s="30"/>
      <c r="H273" s="1"/>
      <c r="I273" s="1"/>
    </row>
    <row r="274" spans="1:9" ht="15.75" customHeight="1">
      <c r="A274" s="29"/>
      <c r="B274" s="29"/>
      <c r="C274" s="30"/>
      <c r="D274" s="30"/>
      <c r="E274" s="30"/>
      <c r="F274" s="30"/>
      <c r="G274" s="30"/>
      <c r="H274" s="1"/>
      <c r="I274" s="1"/>
    </row>
    <row r="275" spans="1:9" ht="15.75" customHeight="1">
      <c r="A275" s="29"/>
      <c r="B275" s="29"/>
      <c r="C275" s="30"/>
      <c r="D275" s="30"/>
      <c r="E275" s="30"/>
      <c r="F275" s="30"/>
      <c r="G275" s="30"/>
      <c r="H275" s="1"/>
      <c r="I275" s="1"/>
    </row>
    <row r="276" spans="1:9" ht="15.75" customHeight="1">
      <c r="A276" s="29"/>
      <c r="B276" s="29"/>
      <c r="C276" s="30"/>
      <c r="D276" s="30"/>
      <c r="E276" s="30"/>
      <c r="F276" s="30"/>
      <c r="G276" s="30"/>
      <c r="H276" s="1"/>
      <c r="I276" s="1"/>
    </row>
    <row r="277" spans="1:9" ht="15.75" customHeight="1">
      <c r="A277" s="29"/>
      <c r="B277" s="29"/>
      <c r="C277" s="30"/>
      <c r="D277" s="30"/>
      <c r="E277" s="30"/>
      <c r="F277" s="30"/>
      <c r="G277" s="30"/>
      <c r="H277" s="1"/>
      <c r="I277" s="1"/>
    </row>
    <row r="278" spans="1:9" ht="15.75" customHeight="1">
      <c r="A278" s="29"/>
      <c r="B278" s="29"/>
      <c r="C278" s="30"/>
      <c r="D278" s="30"/>
      <c r="E278" s="30"/>
      <c r="F278" s="30"/>
      <c r="G278" s="30"/>
      <c r="H278" s="1"/>
      <c r="I278" s="1"/>
    </row>
    <row r="279" spans="1:9" ht="15.75" customHeight="1">
      <c r="A279" s="29"/>
      <c r="B279" s="29"/>
      <c r="C279" s="30"/>
      <c r="D279" s="30"/>
      <c r="E279" s="30"/>
      <c r="F279" s="30"/>
      <c r="G279" s="30"/>
      <c r="H279" s="1"/>
      <c r="I279" s="1"/>
    </row>
    <row r="280" spans="1:9" ht="15.75" customHeight="1">
      <c r="A280" s="29"/>
      <c r="B280" s="29"/>
      <c r="C280" s="30"/>
      <c r="D280" s="30"/>
      <c r="E280" s="30"/>
      <c r="F280" s="30"/>
      <c r="G280" s="30"/>
      <c r="H280" s="1"/>
      <c r="I280" s="1"/>
    </row>
    <row r="281" spans="1:9" ht="15.75" customHeight="1">
      <c r="A281" s="29"/>
      <c r="B281" s="29"/>
      <c r="C281" s="30"/>
      <c r="D281" s="30"/>
      <c r="E281" s="30"/>
      <c r="F281" s="30"/>
      <c r="G281" s="30"/>
      <c r="H281" s="1"/>
      <c r="I281" s="1"/>
    </row>
    <row r="282" spans="1:9" ht="15.75" customHeight="1">
      <c r="A282" s="29"/>
      <c r="B282" s="29"/>
      <c r="C282" s="30"/>
      <c r="D282" s="30"/>
      <c r="E282" s="30"/>
      <c r="F282" s="30"/>
      <c r="G282" s="30"/>
      <c r="H282" s="1"/>
      <c r="I282" s="1"/>
    </row>
    <row r="283" spans="1:9" ht="15.75" customHeight="1">
      <c r="A283" s="29"/>
      <c r="B283" s="29"/>
      <c r="C283" s="30"/>
      <c r="D283" s="30"/>
      <c r="E283" s="30"/>
      <c r="F283" s="30"/>
      <c r="G283" s="30"/>
      <c r="H283" s="1"/>
      <c r="I283" s="1"/>
    </row>
    <row r="284" spans="1:9" ht="15.75" customHeight="1">
      <c r="A284" s="29"/>
      <c r="B284" s="29"/>
      <c r="C284" s="30"/>
      <c r="D284" s="30"/>
      <c r="E284" s="30"/>
      <c r="F284" s="30"/>
      <c r="G284" s="30"/>
      <c r="H284" s="1"/>
      <c r="I284" s="1"/>
    </row>
    <row r="285" spans="1:9" ht="15.75" customHeight="1">
      <c r="A285" s="29"/>
      <c r="B285" s="29"/>
      <c r="C285" s="30"/>
      <c r="D285" s="30"/>
      <c r="E285" s="30"/>
      <c r="F285" s="30"/>
      <c r="G285" s="30"/>
      <c r="H285" s="1"/>
      <c r="I285" s="1"/>
    </row>
    <row r="286" spans="1:9" ht="15.75" customHeight="1">
      <c r="A286" s="29"/>
      <c r="B286" s="29"/>
      <c r="C286" s="30"/>
      <c r="D286" s="30"/>
      <c r="E286" s="30"/>
      <c r="F286" s="30"/>
      <c r="G286" s="30"/>
      <c r="H286" s="1"/>
      <c r="I286" s="1"/>
    </row>
    <row r="287" spans="1:9" ht="15.75" customHeight="1">
      <c r="A287" s="29"/>
      <c r="B287" s="29"/>
      <c r="C287" s="30"/>
      <c r="D287" s="30"/>
      <c r="E287" s="30"/>
      <c r="F287" s="30"/>
      <c r="G287" s="30"/>
      <c r="H287" s="1"/>
      <c r="I287" s="1"/>
    </row>
    <row r="288" spans="1:9" ht="15.75" customHeight="1">
      <c r="A288" s="29"/>
      <c r="B288" s="29"/>
      <c r="C288" s="30"/>
      <c r="D288" s="30"/>
      <c r="E288" s="30"/>
      <c r="F288" s="30"/>
      <c r="G288" s="30"/>
      <c r="H288" s="1"/>
      <c r="I288" s="1"/>
    </row>
    <row r="289" spans="1:9" ht="15.75" customHeight="1">
      <c r="A289" s="29"/>
      <c r="B289" s="29"/>
      <c r="C289" s="30"/>
      <c r="D289" s="30"/>
      <c r="E289" s="30"/>
      <c r="F289" s="30"/>
      <c r="G289" s="30"/>
      <c r="H289" s="1"/>
      <c r="I289" s="1"/>
    </row>
    <row r="290" spans="1:9" ht="15.75" customHeight="1">
      <c r="A290" s="29"/>
      <c r="B290" s="29"/>
      <c r="C290" s="30"/>
      <c r="D290" s="30"/>
      <c r="E290" s="30"/>
      <c r="F290" s="30"/>
      <c r="G290" s="30"/>
      <c r="H290" s="1"/>
      <c r="I290" s="1"/>
    </row>
    <row r="291" spans="1:9" ht="15.75" customHeight="1">
      <c r="A291" s="29"/>
      <c r="B291" s="29"/>
      <c r="C291" s="30"/>
      <c r="D291" s="30"/>
      <c r="E291" s="30"/>
      <c r="F291" s="30"/>
      <c r="G291" s="30"/>
      <c r="H291" s="1"/>
      <c r="I291" s="1"/>
    </row>
    <row r="292" spans="1:9" ht="15.75" customHeight="1">
      <c r="A292" s="29"/>
      <c r="B292" s="29"/>
      <c r="C292" s="30"/>
      <c r="D292" s="30"/>
      <c r="E292" s="30"/>
      <c r="F292" s="30"/>
      <c r="G292" s="30"/>
      <c r="H292" s="1"/>
      <c r="I292" s="1"/>
    </row>
    <row r="293" spans="1:9" ht="15.75" customHeight="1">
      <c r="A293" s="29"/>
      <c r="B293" s="29"/>
      <c r="C293" s="30"/>
      <c r="D293" s="30"/>
      <c r="E293" s="30"/>
      <c r="F293" s="30"/>
      <c r="G293" s="30"/>
      <c r="H293" s="1"/>
      <c r="I293" s="1"/>
    </row>
    <row r="294" spans="1:9" ht="15.75" customHeight="1">
      <c r="A294" s="29"/>
      <c r="B294" s="29"/>
      <c r="C294" s="30"/>
      <c r="D294" s="30"/>
      <c r="E294" s="30"/>
      <c r="F294" s="30"/>
      <c r="G294" s="30"/>
      <c r="H294" s="1"/>
      <c r="I294" s="1"/>
    </row>
    <row r="295" spans="1:9" ht="15.75" customHeight="1">
      <c r="A295" s="29"/>
      <c r="B295" s="29"/>
      <c r="C295" s="30"/>
      <c r="D295" s="30"/>
      <c r="E295" s="30"/>
      <c r="F295" s="30"/>
      <c r="G295" s="30"/>
      <c r="H295" s="1"/>
      <c r="I295" s="1"/>
    </row>
    <row r="296" spans="1:9" ht="15.75" customHeight="1">
      <c r="A296" s="29"/>
      <c r="B296" s="29"/>
      <c r="C296" s="30"/>
      <c r="D296" s="30"/>
      <c r="E296" s="30"/>
      <c r="F296" s="30"/>
      <c r="G296" s="30"/>
      <c r="H296" s="1"/>
      <c r="I296" s="1"/>
    </row>
    <row r="297" spans="1:9" ht="15.75" customHeight="1">
      <c r="A297" s="29"/>
      <c r="B297" s="29"/>
      <c r="C297" s="30"/>
      <c r="D297" s="30"/>
      <c r="E297" s="30"/>
      <c r="F297" s="30"/>
      <c r="G297" s="30"/>
      <c r="H297" s="1"/>
      <c r="I297" s="1"/>
    </row>
    <row r="298" spans="1:9" ht="15.75" customHeight="1">
      <c r="A298" s="29"/>
      <c r="B298" s="29"/>
      <c r="C298" s="30"/>
      <c r="D298" s="30"/>
      <c r="E298" s="30"/>
      <c r="F298" s="30"/>
      <c r="G298" s="30"/>
      <c r="H298" s="1"/>
      <c r="I298" s="1"/>
    </row>
    <row r="299" spans="1:9" ht="15.75" customHeight="1">
      <c r="A299" s="29"/>
      <c r="B299" s="29"/>
      <c r="C299" s="30"/>
      <c r="D299" s="30"/>
      <c r="E299" s="30"/>
      <c r="F299" s="30"/>
      <c r="G299" s="30"/>
      <c r="H299" s="1"/>
      <c r="I299" s="1"/>
    </row>
    <row r="300" spans="1:9" ht="15.75" customHeight="1">
      <c r="A300" s="29"/>
      <c r="B300" s="29"/>
      <c r="C300" s="30"/>
      <c r="D300" s="30"/>
      <c r="E300" s="30"/>
      <c r="F300" s="30"/>
      <c r="G300" s="30"/>
      <c r="H300" s="1"/>
      <c r="I300" s="1"/>
    </row>
    <row r="301" spans="1:9" ht="15.75" customHeight="1">
      <c r="A301" s="29"/>
      <c r="B301" s="29"/>
      <c r="C301" s="30"/>
      <c r="D301" s="30"/>
      <c r="E301" s="30"/>
      <c r="F301" s="30"/>
      <c r="G301" s="30"/>
      <c r="H301" s="1"/>
      <c r="I301" s="1"/>
    </row>
    <row r="302" spans="1:9" ht="15.75" customHeight="1">
      <c r="A302" s="29"/>
      <c r="B302" s="29"/>
      <c r="C302" s="30"/>
      <c r="D302" s="30"/>
      <c r="E302" s="30"/>
      <c r="F302" s="30"/>
      <c r="G302" s="30"/>
      <c r="H302" s="1"/>
      <c r="I302" s="1"/>
    </row>
    <row r="303" spans="1:9" ht="15.75" customHeight="1">
      <c r="A303" s="29"/>
      <c r="B303" s="29"/>
      <c r="C303" s="30"/>
      <c r="D303" s="30"/>
      <c r="E303" s="30"/>
      <c r="F303" s="30"/>
      <c r="G303" s="30"/>
      <c r="H303" s="1"/>
      <c r="I303" s="1"/>
    </row>
    <row r="304" spans="1:9" ht="15.75" customHeight="1">
      <c r="A304" s="29"/>
      <c r="B304" s="29"/>
      <c r="C304" s="30"/>
      <c r="D304" s="30"/>
      <c r="E304" s="30"/>
      <c r="F304" s="30"/>
      <c r="G304" s="30"/>
      <c r="H304" s="1"/>
      <c r="I304" s="1"/>
    </row>
    <row r="305" spans="1:9" ht="15.75" customHeight="1">
      <c r="A305" s="29"/>
      <c r="B305" s="29"/>
      <c r="C305" s="30"/>
      <c r="D305" s="30"/>
      <c r="E305" s="30"/>
      <c r="F305" s="30"/>
      <c r="G305" s="30"/>
      <c r="H305" s="1"/>
      <c r="I305" s="1"/>
    </row>
    <row r="306" spans="1:9" ht="15.75" customHeight="1">
      <c r="A306" s="29"/>
      <c r="B306" s="29"/>
      <c r="C306" s="30"/>
      <c r="D306" s="30"/>
      <c r="E306" s="30"/>
      <c r="F306" s="30"/>
      <c r="G306" s="30"/>
      <c r="H306" s="1"/>
      <c r="I306" s="1"/>
    </row>
    <row r="307" spans="1:9" ht="15.75" customHeight="1">
      <c r="A307" s="29"/>
      <c r="B307" s="29"/>
      <c r="C307" s="30"/>
      <c r="D307" s="30"/>
      <c r="E307" s="30"/>
      <c r="F307" s="30"/>
      <c r="G307" s="30"/>
      <c r="H307" s="1"/>
      <c r="I307" s="1"/>
    </row>
    <row r="308" spans="1:9" ht="15.75" customHeight="1">
      <c r="A308" s="29"/>
      <c r="B308" s="29"/>
      <c r="C308" s="30"/>
      <c r="D308" s="30"/>
      <c r="E308" s="30"/>
      <c r="F308" s="30"/>
      <c r="G308" s="30"/>
      <c r="H308" s="1"/>
      <c r="I308" s="1"/>
    </row>
    <row r="309" spans="1:9" ht="15.75" customHeight="1">
      <c r="A309" s="29"/>
      <c r="B309" s="29"/>
      <c r="C309" s="30"/>
      <c r="D309" s="30"/>
      <c r="E309" s="30"/>
      <c r="F309" s="30"/>
      <c r="G309" s="30"/>
      <c r="H309" s="1"/>
      <c r="I309" s="1"/>
    </row>
    <row r="310" spans="1:9" ht="15.75" customHeight="1">
      <c r="A310" s="29"/>
      <c r="B310" s="29"/>
      <c r="C310" s="30"/>
      <c r="D310" s="30"/>
      <c r="E310" s="30"/>
      <c r="F310" s="30"/>
      <c r="G310" s="30"/>
      <c r="H310" s="1"/>
      <c r="I310" s="1"/>
    </row>
    <row r="311" spans="1:9" ht="15.75" customHeight="1">
      <c r="A311" s="29"/>
      <c r="B311" s="29"/>
      <c r="C311" s="30"/>
      <c r="D311" s="30"/>
      <c r="E311" s="30"/>
      <c r="F311" s="30"/>
      <c r="G311" s="30"/>
      <c r="H311" s="1"/>
      <c r="I311" s="1"/>
    </row>
    <row r="312" spans="1:9" ht="15.75" customHeight="1">
      <c r="A312" s="29"/>
      <c r="B312" s="29"/>
      <c r="C312" s="30"/>
      <c r="D312" s="30"/>
      <c r="E312" s="30"/>
      <c r="F312" s="30"/>
      <c r="G312" s="30"/>
      <c r="H312" s="1"/>
      <c r="I312" s="1"/>
    </row>
    <row r="313" spans="1:9" ht="15.75" customHeight="1">
      <c r="A313" s="29"/>
      <c r="B313" s="29"/>
      <c r="C313" s="30"/>
      <c r="D313" s="30"/>
      <c r="E313" s="30"/>
      <c r="F313" s="30"/>
      <c r="G313" s="30"/>
      <c r="H313" s="1"/>
      <c r="I313" s="1"/>
    </row>
    <row r="314" spans="1:9" ht="15.75" customHeight="1">
      <c r="A314" s="29"/>
      <c r="B314" s="29"/>
      <c r="C314" s="30"/>
      <c r="D314" s="30"/>
      <c r="E314" s="30"/>
      <c r="F314" s="30"/>
      <c r="G314" s="30"/>
      <c r="H314" s="1"/>
      <c r="I314" s="1"/>
    </row>
    <row r="315" spans="1:9" ht="15.75" customHeight="1">
      <c r="A315" s="29"/>
      <c r="B315" s="29"/>
      <c r="C315" s="30"/>
      <c r="D315" s="30"/>
      <c r="E315" s="30"/>
      <c r="F315" s="30"/>
      <c r="G315" s="30"/>
      <c r="H315" s="1"/>
      <c r="I315" s="1"/>
    </row>
    <row r="316" spans="1:9" ht="15.75" customHeight="1">
      <c r="A316" s="29"/>
      <c r="B316" s="29"/>
      <c r="C316" s="30"/>
      <c r="D316" s="30"/>
      <c r="E316" s="30"/>
      <c r="F316" s="30"/>
      <c r="G316" s="30"/>
      <c r="H316" s="1"/>
      <c r="I316" s="1"/>
    </row>
    <row r="317" spans="1:9" ht="15.75" customHeight="1">
      <c r="A317" s="29"/>
      <c r="B317" s="29"/>
      <c r="C317" s="30"/>
      <c r="D317" s="30"/>
      <c r="E317" s="30"/>
      <c r="F317" s="30"/>
      <c r="G317" s="30"/>
      <c r="H317" s="1"/>
      <c r="I317" s="1"/>
    </row>
    <row r="318" spans="1:9" ht="15.75" customHeight="1">
      <c r="A318" s="29"/>
      <c r="B318" s="29"/>
      <c r="C318" s="30"/>
      <c r="D318" s="30"/>
      <c r="E318" s="30"/>
      <c r="F318" s="30"/>
      <c r="G318" s="30"/>
      <c r="H318" s="1"/>
      <c r="I318" s="1"/>
    </row>
    <row r="319" spans="1:9" ht="15.75" customHeight="1">
      <c r="A319" s="29"/>
      <c r="B319" s="29"/>
      <c r="C319" s="30"/>
      <c r="D319" s="30"/>
      <c r="E319" s="30"/>
      <c r="F319" s="30"/>
      <c r="G319" s="30"/>
      <c r="H319" s="1"/>
      <c r="I319" s="1"/>
    </row>
    <row r="320" spans="1:9" ht="15.75" customHeight="1">
      <c r="A320" s="29"/>
      <c r="B320" s="29"/>
      <c r="C320" s="30"/>
      <c r="D320" s="30"/>
      <c r="E320" s="30"/>
      <c r="F320" s="30"/>
      <c r="G320" s="30"/>
      <c r="H320" s="1"/>
      <c r="I320" s="1"/>
    </row>
    <row r="321" spans="1:9" ht="15.75" customHeight="1">
      <c r="A321" s="29"/>
      <c r="B321" s="29"/>
      <c r="C321" s="30"/>
      <c r="D321" s="30"/>
      <c r="E321" s="30"/>
      <c r="F321" s="30"/>
      <c r="G321" s="30"/>
      <c r="H321" s="1"/>
      <c r="I321" s="1"/>
    </row>
    <row r="322" spans="1:9" ht="15.75" customHeight="1">
      <c r="A322" s="29"/>
      <c r="B322" s="29"/>
      <c r="C322" s="30"/>
      <c r="D322" s="30"/>
      <c r="E322" s="30"/>
      <c r="F322" s="30"/>
      <c r="G322" s="30"/>
      <c r="H322" s="1"/>
      <c r="I322" s="1"/>
    </row>
    <row r="323" spans="1:9" ht="15.75" customHeight="1">
      <c r="A323" s="29"/>
      <c r="B323" s="29"/>
      <c r="C323" s="30"/>
      <c r="D323" s="30"/>
      <c r="E323" s="30"/>
      <c r="F323" s="30"/>
      <c r="G323" s="30"/>
      <c r="H323" s="1"/>
      <c r="I323" s="1"/>
    </row>
    <row r="324" spans="1:9" ht="15.75" customHeight="1">
      <c r="A324" s="29"/>
      <c r="B324" s="29"/>
      <c r="C324" s="30"/>
      <c r="D324" s="30"/>
      <c r="E324" s="30"/>
      <c r="F324" s="30"/>
      <c r="G324" s="30"/>
      <c r="H324" s="1"/>
      <c r="I324" s="1"/>
    </row>
    <row r="325" spans="1:9" ht="15.75" customHeight="1">
      <c r="A325" s="29"/>
      <c r="B325" s="29"/>
      <c r="C325" s="30"/>
      <c r="D325" s="30"/>
      <c r="E325" s="30"/>
      <c r="F325" s="30"/>
      <c r="G325" s="30"/>
      <c r="H325" s="1"/>
      <c r="I325" s="1"/>
    </row>
    <row r="326" spans="1:9" ht="15.75" customHeight="1">
      <c r="A326" s="29"/>
      <c r="B326" s="29"/>
      <c r="C326" s="30"/>
      <c r="D326" s="30"/>
      <c r="E326" s="30"/>
      <c r="F326" s="30"/>
      <c r="G326" s="30"/>
      <c r="H326" s="1"/>
      <c r="I326" s="1"/>
    </row>
    <row r="327" spans="1:9" ht="15.75" customHeight="1">
      <c r="A327" s="29"/>
      <c r="B327" s="29"/>
      <c r="C327" s="30"/>
      <c r="D327" s="30"/>
      <c r="E327" s="30"/>
      <c r="F327" s="30"/>
      <c r="G327" s="30"/>
      <c r="H327" s="1"/>
      <c r="I327" s="1"/>
    </row>
    <row r="328" spans="1:9" ht="15.75" customHeight="1">
      <c r="A328" s="29"/>
      <c r="B328" s="29"/>
      <c r="C328" s="30"/>
      <c r="D328" s="30"/>
      <c r="E328" s="30"/>
      <c r="F328" s="30"/>
      <c r="G328" s="30"/>
      <c r="H328" s="1"/>
      <c r="I328" s="1"/>
    </row>
    <row r="329" spans="1:9" ht="15.75" customHeight="1">
      <c r="A329" s="29"/>
      <c r="B329" s="29"/>
      <c r="C329" s="30"/>
      <c r="D329" s="30"/>
      <c r="E329" s="30"/>
      <c r="F329" s="30"/>
      <c r="G329" s="30"/>
      <c r="H329" s="1"/>
      <c r="I329" s="1"/>
    </row>
    <row r="330" spans="1:9" ht="15.75" customHeight="1">
      <c r="A330" s="29"/>
      <c r="B330" s="29"/>
      <c r="C330" s="30"/>
      <c r="D330" s="30"/>
      <c r="E330" s="30"/>
      <c r="F330" s="30"/>
      <c r="G330" s="30"/>
      <c r="H330" s="1"/>
      <c r="I330" s="1"/>
    </row>
    <row r="331" spans="1:9" ht="15.75" customHeight="1">
      <c r="A331" s="29"/>
      <c r="B331" s="29"/>
      <c r="C331" s="30"/>
      <c r="D331" s="30"/>
      <c r="E331" s="30"/>
      <c r="F331" s="30"/>
      <c r="G331" s="30"/>
      <c r="H331" s="1"/>
      <c r="I331" s="1"/>
    </row>
    <row r="332" spans="1:9" ht="15.75" customHeight="1">
      <c r="A332" s="29"/>
      <c r="B332" s="29"/>
      <c r="C332" s="30"/>
      <c r="D332" s="30"/>
      <c r="E332" s="30"/>
      <c r="F332" s="30"/>
      <c r="G332" s="30"/>
      <c r="H332" s="1"/>
      <c r="I332" s="1"/>
    </row>
    <row r="333" spans="1:9" ht="15.75" customHeight="1">
      <c r="A333" s="29"/>
      <c r="B333" s="29"/>
      <c r="C333" s="30"/>
      <c r="D333" s="30"/>
      <c r="E333" s="30"/>
      <c r="F333" s="30"/>
      <c r="G333" s="30"/>
      <c r="H333" s="1"/>
      <c r="I333" s="1"/>
    </row>
    <row r="334" spans="1:9" ht="15.75" customHeight="1">
      <c r="A334" s="29"/>
      <c r="B334" s="29"/>
      <c r="C334" s="30"/>
      <c r="D334" s="30"/>
      <c r="E334" s="30"/>
      <c r="F334" s="30"/>
      <c r="G334" s="30"/>
      <c r="H334" s="1"/>
      <c r="I334" s="1"/>
    </row>
    <row r="335" spans="1:9" ht="15.75" customHeight="1">
      <c r="A335" s="29"/>
      <c r="B335" s="29"/>
      <c r="C335" s="30"/>
      <c r="D335" s="30"/>
      <c r="E335" s="30"/>
      <c r="F335" s="30"/>
      <c r="G335" s="30"/>
      <c r="H335" s="1"/>
      <c r="I335" s="1"/>
    </row>
    <row r="336" spans="1:9" ht="15.75" customHeight="1">
      <c r="A336" s="29"/>
      <c r="B336" s="29"/>
      <c r="C336" s="30"/>
      <c r="D336" s="30"/>
      <c r="E336" s="30"/>
      <c r="F336" s="30"/>
      <c r="G336" s="30"/>
      <c r="H336" s="1"/>
      <c r="I336" s="1"/>
    </row>
    <row r="337" spans="1:9" ht="15.75" customHeight="1">
      <c r="A337" s="29"/>
      <c r="B337" s="29"/>
      <c r="C337" s="30"/>
      <c r="D337" s="30"/>
      <c r="E337" s="30"/>
      <c r="F337" s="30"/>
      <c r="G337" s="30"/>
      <c r="H337" s="1"/>
      <c r="I337" s="1"/>
    </row>
    <row r="338" spans="1:9" ht="15.75" customHeight="1">
      <c r="A338" s="29"/>
      <c r="B338" s="29"/>
      <c r="C338" s="30"/>
      <c r="D338" s="30"/>
      <c r="E338" s="30"/>
      <c r="F338" s="30"/>
      <c r="G338" s="30"/>
      <c r="H338" s="1"/>
      <c r="I338" s="1"/>
    </row>
    <row r="339" spans="1:9" ht="15.75" customHeight="1">
      <c r="A339" s="29"/>
      <c r="B339" s="29"/>
      <c r="C339" s="30"/>
      <c r="D339" s="30"/>
      <c r="E339" s="30"/>
      <c r="F339" s="30"/>
      <c r="G339" s="30"/>
      <c r="H339" s="1"/>
      <c r="I339" s="1"/>
    </row>
    <row r="340" spans="1:9" ht="15.75" customHeight="1">
      <c r="A340" s="29"/>
      <c r="B340" s="29"/>
      <c r="C340" s="30"/>
      <c r="D340" s="30"/>
      <c r="E340" s="30"/>
      <c r="F340" s="30"/>
      <c r="G340" s="30"/>
      <c r="H340" s="1"/>
      <c r="I340" s="1"/>
    </row>
    <row r="341" spans="1:9" ht="15.75" customHeight="1">
      <c r="A341" s="29"/>
      <c r="B341" s="29"/>
      <c r="C341" s="30"/>
      <c r="D341" s="30"/>
      <c r="E341" s="30"/>
      <c r="F341" s="30"/>
      <c r="G341" s="30"/>
      <c r="H341" s="1"/>
      <c r="I341" s="1"/>
    </row>
    <row r="342" spans="1:9" ht="15.75" customHeight="1">
      <c r="A342" s="29"/>
      <c r="B342" s="29"/>
      <c r="C342" s="30"/>
      <c r="D342" s="30"/>
      <c r="E342" s="30"/>
      <c r="F342" s="30"/>
      <c r="G342" s="30"/>
      <c r="H342" s="1"/>
      <c r="I342" s="1"/>
    </row>
    <row r="343" spans="1:9" ht="15.75" customHeight="1">
      <c r="A343" s="29"/>
      <c r="B343" s="29"/>
      <c r="C343" s="30"/>
      <c r="D343" s="30"/>
      <c r="E343" s="30"/>
      <c r="F343" s="30"/>
      <c r="G343" s="30"/>
      <c r="H343" s="1"/>
      <c r="I343" s="1"/>
    </row>
    <row r="344" spans="1:9" ht="15.75" customHeight="1">
      <c r="A344" s="29"/>
      <c r="B344" s="29"/>
      <c r="C344" s="30"/>
      <c r="D344" s="30"/>
      <c r="E344" s="30"/>
      <c r="F344" s="30"/>
      <c r="G344" s="30"/>
      <c r="H344" s="1"/>
      <c r="I344" s="1"/>
    </row>
    <row r="345" spans="1:9" ht="15.75" customHeight="1">
      <c r="A345" s="29"/>
      <c r="B345" s="29"/>
      <c r="C345" s="30"/>
      <c r="D345" s="30"/>
      <c r="E345" s="30"/>
      <c r="F345" s="30"/>
      <c r="G345" s="30"/>
      <c r="H345" s="1"/>
      <c r="I345" s="1"/>
    </row>
    <row r="346" spans="1:9" ht="15.75" customHeight="1">
      <c r="A346" s="29"/>
      <c r="B346" s="29"/>
      <c r="C346" s="30"/>
      <c r="D346" s="30"/>
      <c r="E346" s="30"/>
      <c r="F346" s="30"/>
      <c r="G346" s="30"/>
      <c r="H346" s="1"/>
      <c r="I346" s="1"/>
    </row>
    <row r="347" spans="1:9" ht="15.75" customHeight="1">
      <c r="A347" s="29"/>
      <c r="B347" s="29"/>
      <c r="C347" s="30"/>
      <c r="D347" s="30"/>
      <c r="E347" s="30"/>
      <c r="F347" s="30"/>
      <c r="G347" s="30"/>
      <c r="H347" s="1"/>
      <c r="I347" s="1"/>
    </row>
    <row r="348" spans="1:9" ht="15.75" customHeight="1">
      <c r="A348" s="29"/>
      <c r="B348" s="29"/>
      <c r="C348" s="30"/>
      <c r="D348" s="30"/>
      <c r="E348" s="30"/>
      <c r="F348" s="30"/>
      <c r="G348" s="30"/>
      <c r="H348" s="1"/>
      <c r="I348" s="1"/>
    </row>
    <row r="349" spans="1:9" ht="15.75" customHeight="1">
      <c r="A349" s="29"/>
      <c r="B349" s="29"/>
      <c r="C349" s="30"/>
      <c r="D349" s="30"/>
      <c r="E349" s="30"/>
      <c r="F349" s="30"/>
      <c r="G349" s="30"/>
      <c r="H349" s="1"/>
      <c r="I349" s="1"/>
    </row>
    <row r="350" spans="1:9" ht="15.75" customHeight="1">
      <c r="A350" s="29"/>
      <c r="B350" s="29"/>
      <c r="C350" s="30"/>
      <c r="D350" s="30"/>
      <c r="E350" s="30"/>
      <c r="F350" s="30"/>
      <c r="G350" s="30"/>
      <c r="H350" s="1"/>
      <c r="I350" s="1"/>
    </row>
    <row r="351" spans="1:9" ht="15.75" customHeight="1">
      <c r="A351" s="29"/>
      <c r="B351" s="29"/>
      <c r="C351" s="30"/>
      <c r="D351" s="30"/>
      <c r="E351" s="30"/>
      <c r="F351" s="30"/>
      <c r="G351" s="30"/>
      <c r="H351" s="1"/>
      <c r="I351" s="1"/>
    </row>
    <row r="352" spans="1:9" ht="15.75" customHeight="1">
      <c r="A352" s="29"/>
      <c r="B352" s="29"/>
      <c r="C352" s="30"/>
      <c r="D352" s="30"/>
      <c r="E352" s="30"/>
      <c r="F352" s="30"/>
      <c r="G352" s="30"/>
      <c r="H352" s="1"/>
      <c r="I352" s="1"/>
    </row>
    <row r="353" spans="1:9" ht="15.75" customHeight="1">
      <c r="A353" s="29"/>
      <c r="B353" s="29"/>
      <c r="C353" s="30"/>
      <c r="D353" s="30"/>
      <c r="E353" s="30"/>
      <c r="F353" s="30"/>
      <c r="G353" s="30"/>
      <c r="H353" s="1"/>
      <c r="I353" s="1"/>
    </row>
    <row r="354" spans="1:9" ht="15.75" customHeight="1">
      <c r="A354" s="29"/>
      <c r="B354" s="29"/>
      <c r="C354" s="30"/>
      <c r="D354" s="30"/>
      <c r="E354" s="30"/>
      <c r="F354" s="30"/>
      <c r="G354" s="30"/>
      <c r="H354" s="1"/>
      <c r="I354" s="1"/>
    </row>
    <row r="355" spans="1:9" ht="15.75" customHeight="1">
      <c r="A355" s="29"/>
      <c r="B355" s="29"/>
      <c r="C355" s="30"/>
      <c r="D355" s="30"/>
      <c r="E355" s="30"/>
      <c r="F355" s="30"/>
      <c r="G355" s="30"/>
      <c r="H355" s="1"/>
      <c r="I355" s="1"/>
    </row>
    <row r="356" spans="1:9" ht="15.75" customHeight="1">
      <c r="A356" s="29"/>
      <c r="B356" s="29"/>
      <c r="C356" s="30"/>
      <c r="D356" s="30"/>
      <c r="E356" s="30"/>
      <c r="F356" s="30"/>
      <c r="G356" s="30"/>
      <c r="H356" s="1"/>
      <c r="I356" s="1"/>
    </row>
    <row r="357" spans="1:9" ht="15.75" customHeight="1">
      <c r="A357" s="29"/>
      <c r="B357" s="29"/>
      <c r="C357" s="30"/>
      <c r="D357" s="30"/>
      <c r="E357" s="30"/>
      <c r="F357" s="30"/>
      <c r="G357" s="30"/>
      <c r="H357" s="1"/>
      <c r="I357" s="1"/>
    </row>
    <row r="358" spans="1:9" ht="15.75" customHeight="1">
      <c r="A358" s="29"/>
      <c r="B358" s="29"/>
      <c r="C358" s="30"/>
      <c r="D358" s="30"/>
      <c r="E358" s="30"/>
      <c r="F358" s="30"/>
      <c r="G358" s="30"/>
      <c r="H358" s="1"/>
      <c r="I358" s="1"/>
    </row>
    <row r="359" spans="1:9" ht="15.75" customHeight="1">
      <c r="A359" s="29"/>
      <c r="B359" s="29"/>
      <c r="C359" s="30"/>
      <c r="D359" s="30"/>
      <c r="E359" s="30"/>
      <c r="F359" s="30"/>
      <c r="G359" s="30"/>
      <c r="H359" s="1"/>
      <c r="I359" s="1"/>
    </row>
    <row r="360" spans="1:9" ht="15.75" customHeight="1">
      <c r="A360" s="29"/>
      <c r="B360" s="29"/>
      <c r="C360" s="30"/>
      <c r="D360" s="30"/>
      <c r="E360" s="30"/>
      <c r="F360" s="30"/>
      <c r="G360" s="30"/>
      <c r="H360" s="1"/>
      <c r="I360" s="1"/>
    </row>
    <row r="361" spans="1:9" ht="15.75" customHeight="1">
      <c r="A361" s="29"/>
      <c r="B361" s="29"/>
      <c r="C361" s="30"/>
      <c r="D361" s="30"/>
      <c r="E361" s="30"/>
      <c r="F361" s="30"/>
      <c r="G361" s="30"/>
      <c r="H361" s="1"/>
      <c r="I361" s="1"/>
    </row>
    <row r="362" spans="1:9" ht="15.75" customHeight="1">
      <c r="A362" s="29"/>
      <c r="B362" s="29"/>
      <c r="C362" s="30"/>
      <c r="D362" s="30"/>
      <c r="E362" s="30"/>
      <c r="F362" s="30"/>
      <c r="G362" s="30"/>
      <c r="H362" s="1"/>
      <c r="I362" s="1"/>
    </row>
    <row r="363" spans="1:9" ht="15.75" customHeight="1">
      <c r="A363" s="29"/>
      <c r="B363" s="29"/>
      <c r="C363" s="30"/>
      <c r="D363" s="30"/>
      <c r="E363" s="30"/>
      <c r="F363" s="30"/>
      <c r="G363" s="30"/>
      <c r="H363" s="1"/>
      <c r="I363" s="1"/>
    </row>
    <row r="364" spans="1:9" ht="15.75" customHeight="1">
      <c r="A364" s="29"/>
      <c r="B364" s="29"/>
      <c r="C364" s="30"/>
      <c r="D364" s="30"/>
      <c r="E364" s="30"/>
      <c r="F364" s="30"/>
      <c r="G364" s="30"/>
      <c r="H364" s="1"/>
      <c r="I364" s="1"/>
    </row>
    <row r="365" spans="1:9" ht="15.75" customHeight="1">
      <c r="A365" s="29"/>
      <c r="B365" s="29"/>
      <c r="C365" s="30"/>
      <c r="D365" s="30"/>
      <c r="E365" s="30"/>
      <c r="F365" s="30"/>
      <c r="G365" s="30"/>
      <c r="H365" s="1"/>
      <c r="I365" s="1"/>
    </row>
    <row r="366" spans="1:9" ht="15.75" customHeight="1">
      <c r="A366" s="29"/>
      <c r="B366" s="29"/>
      <c r="C366" s="30"/>
      <c r="D366" s="30"/>
      <c r="E366" s="30"/>
      <c r="F366" s="30"/>
      <c r="G366" s="30"/>
      <c r="H366" s="1"/>
      <c r="I366" s="1"/>
    </row>
    <row r="367" spans="1:9" ht="15.75" customHeight="1">
      <c r="A367" s="29"/>
      <c r="B367" s="29"/>
      <c r="C367" s="30"/>
      <c r="D367" s="30"/>
      <c r="E367" s="30"/>
      <c r="F367" s="30"/>
      <c r="G367" s="30"/>
      <c r="H367" s="1"/>
      <c r="I367" s="1"/>
    </row>
    <row r="368" spans="1:9" ht="15.75" customHeight="1">
      <c r="A368" s="29"/>
      <c r="B368" s="29"/>
      <c r="C368" s="30"/>
      <c r="D368" s="30"/>
      <c r="E368" s="30"/>
      <c r="F368" s="30"/>
      <c r="G368" s="30"/>
      <c r="H368" s="1"/>
      <c r="I368" s="1"/>
    </row>
    <row r="369" spans="1:9" ht="15.75" customHeight="1">
      <c r="A369" s="29"/>
      <c r="B369" s="29"/>
      <c r="C369" s="30"/>
      <c r="D369" s="30"/>
      <c r="E369" s="30"/>
      <c r="F369" s="30"/>
      <c r="G369" s="30"/>
      <c r="H369" s="1"/>
      <c r="I369" s="1"/>
    </row>
    <row r="370" spans="1:9" ht="15.75" customHeight="1">
      <c r="A370" s="29"/>
      <c r="B370" s="29"/>
      <c r="C370" s="30"/>
      <c r="D370" s="30"/>
      <c r="E370" s="30"/>
      <c r="F370" s="30"/>
      <c r="G370" s="30"/>
      <c r="H370" s="1"/>
      <c r="I370" s="1"/>
    </row>
    <row r="371" spans="1:9" ht="15.75" customHeight="1">
      <c r="A371" s="29"/>
      <c r="B371" s="29"/>
      <c r="C371" s="30"/>
      <c r="D371" s="30"/>
      <c r="E371" s="30"/>
      <c r="F371" s="30"/>
      <c r="G371" s="30"/>
      <c r="H371" s="1"/>
      <c r="I371" s="1"/>
    </row>
    <row r="372" spans="1:9" ht="15.75" customHeight="1">
      <c r="A372" s="29"/>
      <c r="B372" s="29"/>
      <c r="C372" s="30"/>
      <c r="D372" s="30"/>
      <c r="E372" s="30"/>
      <c r="F372" s="30"/>
      <c r="G372" s="30"/>
      <c r="H372" s="1"/>
      <c r="I372" s="1"/>
    </row>
    <row r="373" spans="1:9" ht="15.75" customHeight="1">
      <c r="A373" s="29"/>
      <c r="B373" s="29"/>
      <c r="C373" s="30"/>
      <c r="D373" s="30"/>
      <c r="E373" s="30"/>
      <c r="F373" s="30"/>
      <c r="G373" s="30"/>
      <c r="H373" s="1"/>
      <c r="I373" s="1"/>
    </row>
    <row r="374" spans="1:9" ht="15.75" customHeight="1">
      <c r="A374" s="29"/>
      <c r="B374" s="29"/>
      <c r="C374" s="30"/>
      <c r="D374" s="30"/>
      <c r="E374" s="30"/>
      <c r="F374" s="30"/>
      <c r="G374" s="30"/>
      <c r="H374" s="1"/>
      <c r="I374" s="1"/>
    </row>
    <row r="375" spans="1:9" ht="15.75" customHeight="1">
      <c r="A375" s="29"/>
      <c r="B375" s="29"/>
      <c r="C375" s="30"/>
      <c r="D375" s="30"/>
      <c r="E375" s="30"/>
      <c r="F375" s="30"/>
      <c r="G375" s="30"/>
      <c r="H375" s="1"/>
      <c r="I375" s="1"/>
    </row>
    <row r="376" spans="1:9" ht="15.75" customHeight="1">
      <c r="A376" s="29"/>
      <c r="B376" s="29"/>
      <c r="C376" s="30"/>
      <c r="D376" s="30"/>
      <c r="E376" s="30"/>
      <c r="F376" s="30"/>
      <c r="G376" s="30"/>
      <c r="H376" s="1"/>
      <c r="I376" s="1"/>
    </row>
    <row r="377" spans="1:9" ht="15.75" customHeight="1">
      <c r="A377" s="29"/>
      <c r="B377" s="29"/>
      <c r="C377" s="30"/>
      <c r="D377" s="30"/>
      <c r="E377" s="30"/>
      <c r="F377" s="30"/>
      <c r="G377" s="30"/>
      <c r="H377" s="1"/>
      <c r="I377" s="1"/>
    </row>
    <row r="378" spans="1:9" ht="15.75" customHeight="1">
      <c r="A378" s="29"/>
      <c r="B378" s="29"/>
      <c r="C378" s="30"/>
      <c r="D378" s="30"/>
      <c r="E378" s="30"/>
      <c r="F378" s="30"/>
      <c r="G378" s="30"/>
      <c r="H378" s="1"/>
      <c r="I378" s="1"/>
    </row>
    <row r="379" spans="1:9" ht="15.75" customHeight="1">
      <c r="A379" s="29"/>
      <c r="B379" s="29"/>
      <c r="C379" s="30"/>
      <c r="D379" s="30"/>
      <c r="E379" s="30"/>
      <c r="F379" s="30"/>
      <c r="G379" s="30"/>
      <c r="H379" s="1"/>
      <c r="I379" s="1"/>
    </row>
    <row r="380" spans="1:9" ht="15.75" customHeight="1">
      <c r="A380" s="29"/>
      <c r="B380" s="29"/>
      <c r="C380" s="30"/>
      <c r="D380" s="30"/>
      <c r="E380" s="30"/>
      <c r="F380" s="30"/>
      <c r="G380" s="30"/>
      <c r="H380" s="1"/>
      <c r="I380" s="1"/>
    </row>
    <row r="381" spans="1:9" ht="15.75" customHeight="1">
      <c r="A381" s="29"/>
      <c r="B381" s="29"/>
      <c r="C381" s="30"/>
      <c r="D381" s="30"/>
      <c r="E381" s="30"/>
      <c r="F381" s="30"/>
      <c r="G381" s="30"/>
      <c r="H381" s="1"/>
      <c r="I381" s="1"/>
    </row>
    <row r="382" spans="1:9" ht="15.75" customHeight="1">
      <c r="A382" s="29"/>
      <c r="B382" s="29"/>
      <c r="C382" s="30"/>
      <c r="D382" s="30"/>
      <c r="E382" s="30"/>
      <c r="F382" s="30"/>
      <c r="G382" s="30"/>
      <c r="H382" s="1"/>
      <c r="I382" s="1"/>
    </row>
    <row r="383" spans="1:9" ht="15.75" customHeight="1">
      <c r="A383" s="29"/>
      <c r="B383" s="29"/>
      <c r="C383" s="30"/>
      <c r="D383" s="30"/>
      <c r="E383" s="30"/>
      <c r="F383" s="30"/>
      <c r="G383" s="30"/>
      <c r="H383" s="1"/>
      <c r="I383" s="1"/>
    </row>
    <row r="384" spans="1:9" ht="15.75" customHeight="1">
      <c r="A384" s="29"/>
      <c r="B384" s="29"/>
      <c r="C384" s="30"/>
      <c r="D384" s="30"/>
      <c r="E384" s="30"/>
      <c r="F384" s="30"/>
      <c r="G384" s="30"/>
      <c r="H384" s="1"/>
      <c r="I384" s="1"/>
    </row>
    <row r="385" spans="1:9" ht="15.75" customHeight="1">
      <c r="A385" s="29"/>
      <c r="B385" s="29"/>
      <c r="C385" s="30"/>
      <c r="D385" s="30"/>
      <c r="E385" s="30"/>
      <c r="F385" s="30"/>
      <c r="G385" s="30"/>
      <c r="H385" s="1"/>
      <c r="I385" s="1"/>
    </row>
    <row r="386" spans="1:9" ht="15.75" customHeight="1">
      <c r="A386" s="29"/>
      <c r="B386" s="29"/>
      <c r="C386" s="30"/>
      <c r="D386" s="30"/>
      <c r="E386" s="30"/>
      <c r="F386" s="30"/>
      <c r="G386" s="30"/>
      <c r="H386" s="1"/>
      <c r="I386" s="1"/>
    </row>
    <row r="387" spans="1:9" ht="15.75" customHeight="1">
      <c r="A387" s="29"/>
      <c r="B387" s="29"/>
      <c r="C387" s="30"/>
      <c r="D387" s="30"/>
      <c r="E387" s="30"/>
      <c r="F387" s="30"/>
      <c r="G387" s="30"/>
      <c r="H387" s="1"/>
      <c r="I387" s="1"/>
    </row>
    <row r="388" spans="1:9" ht="15.75" customHeight="1">
      <c r="A388" s="29"/>
      <c r="B388" s="29"/>
      <c r="C388" s="30"/>
      <c r="D388" s="30"/>
      <c r="E388" s="30"/>
      <c r="F388" s="30"/>
      <c r="G388" s="30"/>
      <c r="H388" s="1"/>
      <c r="I388" s="1"/>
    </row>
    <row r="389" spans="1:9" ht="15.75" customHeight="1">
      <c r="A389" s="29"/>
      <c r="B389" s="29"/>
      <c r="C389" s="30"/>
      <c r="D389" s="30"/>
      <c r="E389" s="30"/>
      <c r="F389" s="30"/>
      <c r="G389" s="30"/>
      <c r="H389" s="1"/>
      <c r="I389" s="1"/>
    </row>
    <row r="390" spans="1:9" ht="15.75" customHeight="1">
      <c r="A390" s="29"/>
      <c r="B390" s="29"/>
      <c r="C390" s="30"/>
      <c r="D390" s="30"/>
      <c r="E390" s="30"/>
      <c r="F390" s="30"/>
      <c r="G390" s="30"/>
      <c r="H390" s="1"/>
      <c r="I390" s="1"/>
    </row>
    <row r="391" spans="1:9" ht="15.75" customHeight="1">
      <c r="A391" s="29"/>
      <c r="B391" s="29"/>
      <c r="C391" s="30"/>
      <c r="D391" s="30"/>
      <c r="E391" s="30"/>
      <c r="F391" s="30"/>
      <c r="G391" s="30"/>
      <c r="H391" s="1"/>
      <c r="I391" s="1"/>
    </row>
    <row r="392" spans="1:9" ht="15.75" customHeight="1">
      <c r="A392" s="29"/>
      <c r="B392" s="29"/>
      <c r="C392" s="30"/>
      <c r="D392" s="30"/>
      <c r="E392" s="30"/>
      <c r="F392" s="30"/>
      <c r="G392" s="30"/>
      <c r="H392" s="1"/>
      <c r="I392" s="1"/>
    </row>
    <row r="393" spans="1:9" ht="15.75" customHeight="1">
      <c r="A393" s="29"/>
      <c r="B393" s="29"/>
      <c r="C393" s="30"/>
      <c r="D393" s="30"/>
      <c r="E393" s="30"/>
      <c r="F393" s="30"/>
      <c r="G393" s="30"/>
      <c r="H393" s="1"/>
      <c r="I393" s="1"/>
    </row>
    <row r="394" spans="1:9" ht="15.75" customHeight="1">
      <c r="A394" s="29"/>
      <c r="B394" s="29"/>
      <c r="C394" s="30"/>
      <c r="D394" s="30"/>
      <c r="E394" s="30"/>
      <c r="F394" s="30"/>
      <c r="G394" s="30"/>
      <c r="H394" s="1"/>
      <c r="I394" s="1"/>
    </row>
    <row r="395" spans="1:9" ht="15.75" customHeight="1">
      <c r="A395" s="29"/>
      <c r="B395" s="29"/>
      <c r="C395" s="30"/>
      <c r="D395" s="30"/>
      <c r="E395" s="30"/>
      <c r="F395" s="30"/>
      <c r="G395" s="30"/>
      <c r="H395" s="1"/>
      <c r="I395" s="1"/>
    </row>
    <row r="396" spans="1:9" ht="15.75" customHeight="1">
      <c r="A396" s="29"/>
      <c r="B396" s="29"/>
      <c r="C396" s="30"/>
      <c r="D396" s="30"/>
      <c r="E396" s="30"/>
      <c r="F396" s="30"/>
      <c r="G396" s="30"/>
      <c r="H396" s="1"/>
      <c r="I396" s="1"/>
    </row>
    <row r="397" spans="1:9" ht="15.75" customHeight="1">
      <c r="A397" s="29"/>
      <c r="B397" s="29"/>
      <c r="C397" s="30"/>
      <c r="D397" s="30"/>
      <c r="E397" s="30"/>
      <c r="F397" s="30"/>
      <c r="G397" s="30"/>
      <c r="H397" s="1"/>
      <c r="I397" s="1"/>
    </row>
    <row r="398" spans="1:9" ht="15.75" customHeight="1">
      <c r="A398" s="29"/>
      <c r="B398" s="29"/>
      <c r="C398" s="30"/>
      <c r="D398" s="30"/>
      <c r="E398" s="30"/>
      <c r="F398" s="30"/>
      <c r="G398" s="30"/>
      <c r="H398" s="1"/>
      <c r="I398" s="1"/>
    </row>
    <row r="399" spans="1:9" ht="15.75" customHeight="1">
      <c r="A399" s="29"/>
      <c r="B399" s="29"/>
      <c r="C399" s="30"/>
      <c r="D399" s="30"/>
      <c r="E399" s="30"/>
      <c r="F399" s="30"/>
      <c r="G399" s="30"/>
      <c r="H399" s="1"/>
      <c r="I399" s="1"/>
    </row>
    <row r="400" spans="1:9" ht="15.75" customHeight="1">
      <c r="A400" s="29"/>
      <c r="B400" s="29"/>
      <c r="C400" s="30"/>
      <c r="D400" s="30"/>
      <c r="E400" s="30"/>
      <c r="F400" s="30"/>
      <c r="G400" s="30"/>
      <c r="H400" s="1"/>
      <c r="I400" s="1"/>
    </row>
    <row r="401" spans="1:9" ht="15.75" customHeight="1">
      <c r="A401" s="29"/>
      <c r="B401" s="29"/>
      <c r="C401" s="30"/>
      <c r="D401" s="30"/>
      <c r="E401" s="30"/>
      <c r="F401" s="30"/>
      <c r="G401" s="30"/>
      <c r="H401" s="1"/>
      <c r="I401" s="1"/>
    </row>
    <row r="402" spans="1:9" ht="15.75" customHeight="1">
      <c r="A402" s="29"/>
      <c r="B402" s="29"/>
      <c r="C402" s="30"/>
      <c r="D402" s="30"/>
      <c r="E402" s="30"/>
      <c r="F402" s="30"/>
      <c r="G402" s="30"/>
      <c r="H402" s="1"/>
      <c r="I402" s="1"/>
    </row>
    <row r="403" spans="1:9" ht="15.75" customHeight="1">
      <c r="A403" s="29"/>
      <c r="B403" s="29"/>
      <c r="C403" s="30"/>
      <c r="D403" s="30"/>
      <c r="E403" s="30"/>
      <c r="F403" s="30"/>
      <c r="G403" s="30"/>
      <c r="H403" s="1"/>
      <c r="I403" s="1"/>
    </row>
    <row r="404" spans="1:9" ht="15.75" customHeight="1">
      <c r="A404" s="29"/>
      <c r="B404" s="29"/>
      <c r="C404" s="30"/>
      <c r="D404" s="30"/>
      <c r="E404" s="30"/>
      <c r="F404" s="30"/>
      <c r="G404" s="30"/>
      <c r="H404" s="1"/>
      <c r="I404" s="1"/>
    </row>
    <row r="405" spans="1:9" ht="15.75" customHeight="1">
      <c r="A405" s="29"/>
      <c r="B405" s="29"/>
      <c r="C405" s="30"/>
      <c r="D405" s="30"/>
      <c r="E405" s="30"/>
      <c r="F405" s="30"/>
      <c r="G405" s="30"/>
      <c r="H405" s="1"/>
      <c r="I405" s="1"/>
    </row>
    <row r="406" spans="1:9" ht="15.75" customHeight="1">
      <c r="A406" s="29"/>
      <c r="B406" s="29"/>
      <c r="C406" s="30"/>
      <c r="D406" s="30"/>
      <c r="E406" s="30"/>
      <c r="F406" s="30"/>
      <c r="G406" s="30"/>
      <c r="H406" s="1"/>
      <c r="I406" s="1"/>
    </row>
    <row r="407" spans="1:9" ht="15.75" customHeight="1">
      <c r="A407" s="29"/>
      <c r="B407" s="29"/>
      <c r="C407" s="30"/>
      <c r="D407" s="30"/>
      <c r="E407" s="30"/>
      <c r="F407" s="30"/>
      <c r="G407" s="30"/>
      <c r="H407" s="1"/>
      <c r="I407" s="1"/>
    </row>
    <row r="408" spans="1:9" ht="15.75" customHeight="1">
      <c r="A408" s="29"/>
      <c r="B408" s="29"/>
      <c r="C408" s="30"/>
      <c r="D408" s="30"/>
      <c r="E408" s="30"/>
      <c r="F408" s="30"/>
      <c r="G408" s="30"/>
      <c r="H408" s="1"/>
      <c r="I408" s="1"/>
    </row>
    <row r="409" spans="1:9" ht="15.75" customHeight="1">
      <c r="A409" s="29"/>
      <c r="B409" s="29"/>
      <c r="C409" s="30"/>
      <c r="D409" s="30"/>
      <c r="E409" s="30"/>
      <c r="F409" s="30"/>
      <c r="G409" s="30"/>
      <c r="H409" s="1"/>
      <c r="I409" s="1"/>
    </row>
    <row r="410" spans="1:9" ht="15.75" customHeight="1">
      <c r="A410" s="29"/>
      <c r="B410" s="29"/>
      <c r="C410" s="30"/>
      <c r="D410" s="30"/>
      <c r="E410" s="30"/>
      <c r="F410" s="30"/>
      <c r="G410" s="30"/>
      <c r="H410" s="1"/>
      <c r="I410" s="1"/>
    </row>
    <row r="411" spans="1:9" ht="15.75" customHeight="1">
      <c r="A411" s="29"/>
      <c r="B411" s="29"/>
      <c r="C411" s="30"/>
      <c r="D411" s="30"/>
      <c r="E411" s="30"/>
      <c r="F411" s="30"/>
      <c r="G411" s="30"/>
      <c r="H411" s="1"/>
      <c r="I411" s="1"/>
    </row>
    <row r="412" spans="1:9" ht="15.75" customHeight="1">
      <c r="A412" s="29"/>
      <c r="B412" s="29"/>
      <c r="C412" s="30"/>
      <c r="D412" s="30"/>
      <c r="E412" s="30"/>
      <c r="F412" s="30"/>
      <c r="G412" s="30"/>
      <c r="H412" s="1"/>
      <c r="I412" s="1"/>
    </row>
    <row r="413" spans="1:9" ht="15.75" customHeight="1">
      <c r="A413" s="29"/>
      <c r="B413" s="29"/>
      <c r="C413" s="30"/>
      <c r="D413" s="30"/>
      <c r="E413" s="30"/>
      <c r="F413" s="30"/>
      <c r="G413" s="30"/>
      <c r="H413" s="1"/>
      <c r="I413" s="1"/>
    </row>
    <row r="414" spans="1:9" ht="15.75" customHeight="1">
      <c r="A414" s="29"/>
      <c r="B414" s="29"/>
      <c r="C414" s="30"/>
      <c r="D414" s="30"/>
      <c r="E414" s="30"/>
      <c r="F414" s="30"/>
      <c r="G414" s="30"/>
      <c r="H414" s="1"/>
      <c r="I414" s="1"/>
    </row>
    <row r="415" spans="1:9" ht="15.75" customHeight="1">
      <c r="A415" s="29"/>
      <c r="B415" s="29"/>
      <c r="C415" s="30"/>
      <c r="D415" s="30"/>
      <c r="E415" s="30"/>
      <c r="F415" s="30"/>
      <c r="G415" s="30"/>
      <c r="H415" s="1"/>
      <c r="I415" s="1"/>
    </row>
    <row r="416" spans="1:9" ht="15.75" customHeight="1">
      <c r="A416" s="29"/>
      <c r="B416" s="29"/>
      <c r="C416" s="30"/>
      <c r="D416" s="30"/>
      <c r="E416" s="30"/>
      <c r="F416" s="30"/>
      <c r="G416" s="30"/>
      <c r="H416" s="1"/>
      <c r="I416" s="1"/>
    </row>
    <row r="417" spans="1:9" ht="15.75" customHeight="1">
      <c r="A417" s="29"/>
      <c r="B417" s="29"/>
      <c r="C417" s="30"/>
      <c r="D417" s="30"/>
      <c r="E417" s="30"/>
      <c r="F417" s="30"/>
      <c r="G417" s="30"/>
      <c r="H417" s="1"/>
      <c r="I417" s="1"/>
    </row>
    <row r="418" spans="1:9" ht="15.75" customHeight="1">
      <c r="A418" s="29"/>
      <c r="B418" s="29"/>
      <c r="C418" s="30"/>
      <c r="D418" s="30"/>
      <c r="E418" s="30"/>
      <c r="F418" s="30"/>
      <c r="G418" s="30"/>
      <c r="H418" s="1"/>
      <c r="I418" s="1"/>
    </row>
    <row r="419" spans="1:9" ht="15.75" customHeight="1">
      <c r="A419" s="29"/>
      <c r="B419" s="29"/>
      <c r="C419" s="30"/>
      <c r="D419" s="30"/>
      <c r="E419" s="30"/>
      <c r="F419" s="30"/>
      <c r="G419" s="30"/>
      <c r="H419" s="1"/>
      <c r="I419" s="1"/>
    </row>
    <row r="420" spans="1:9" ht="15.75" customHeight="1">
      <c r="A420" s="29"/>
      <c r="B420" s="29"/>
      <c r="C420" s="30"/>
      <c r="D420" s="30"/>
      <c r="E420" s="30"/>
      <c r="F420" s="30"/>
      <c r="G420" s="30"/>
      <c r="H420" s="1"/>
      <c r="I420" s="1"/>
    </row>
    <row r="421" spans="1:9" ht="15.75" customHeight="1">
      <c r="A421" s="29"/>
      <c r="B421" s="29"/>
      <c r="C421" s="30"/>
      <c r="D421" s="30"/>
      <c r="E421" s="30"/>
      <c r="F421" s="30"/>
      <c r="G421" s="30"/>
      <c r="H421" s="1"/>
      <c r="I421" s="1"/>
    </row>
    <row r="422" spans="1:9" ht="15.75" customHeight="1">
      <c r="A422" s="29"/>
      <c r="B422" s="29"/>
      <c r="C422" s="30"/>
      <c r="D422" s="30"/>
      <c r="E422" s="30"/>
      <c r="F422" s="30"/>
      <c r="G422" s="30"/>
      <c r="H422" s="1"/>
      <c r="I422" s="1"/>
    </row>
    <row r="423" spans="1:9" ht="15.75" customHeight="1">
      <c r="A423" s="29"/>
      <c r="B423" s="29"/>
      <c r="C423" s="30"/>
      <c r="D423" s="30"/>
      <c r="E423" s="30"/>
      <c r="F423" s="30"/>
      <c r="G423" s="30"/>
      <c r="H423" s="1"/>
      <c r="I423" s="1"/>
    </row>
    <row r="424" spans="1:9" ht="15.75" customHeight="1">
      <c r="A424" s="29"/>
      <c r="B424" s="29"/>
      <c r="C424" s="30"/>
      <c r="D424" s="30"/>
      <c r="E424" s="30"/>
      <c r="F424" s="30"/>
      <c r="G424" s="30"/>
      <c r="H424" s="1"/>
      <c r="I424" s="1"/>
    </row>
    <row r="425" spans="1:9" ht="15.75" customHeight="1">
      <c r="A425" s="29"/>
      <c r="B425" s="29"/>
      <c r="C425" s="30"/>
      <c r="D425" s="30"/>
      <c r="E425" s="30"/>
      <c r="F425" s="30"/>
      <c r="G425" s="30"/>
      <c r="H425" s="1"/>
      <c r="I425" s="1"/>
    </row>
    <row r="426" spans="1:9" ht="15.75" customHeight="1">
      <c r="A426" s="29"/>
      <c r="B426" s="29"/>
      <c r="C426" s="30"/>
      <c r="D426" s="30"/>
      <c r="E426" s="30"/>
      <c r="F426" s="30"/>
      <c r="G426" s="30"/>
      <c r="H426" s="1"/>
      <c r="I426" s="1"/>
    </row>
    <row r="427" spans="1:9" ht="15.75" customHeight="1">
      <c r="A427" s="29"/>
      <c r="B427" s="29"/>
      <c r="C427" s="30"/>
      <c r="D427" s="30"/>
      <c r="E427" s="30"/>
      <c r="F427" s="30"/>
      <c r="G427" s="30"/>
      <c r="H427" s="1"/>
      <c r="I427" s="1"/>
    </row>
    <row r="428" spans="1:9" ht="15.75" customHeight="1">
      <c r="A428" s="29"/>
      <c r="B428" s="29"/>
      <c r="C428" s="30"/>
      <c r="D428" s="30"/>
      <c r="E428" s="30"/>
      <c r="F428" s="30"/>
      <c r="G428" s="30"/>
      <c r="H428" s="1"/>
      <c r="I428" s="1"/>
    </row>
    <row r="429" spans="1:9" ht="15.75" customHeight="1">
      <c r="A429" s="29"/>
      <c r="B429" s="29"/>
      <c r="C429" s="30"/>
      <c r="D429" s="30"/>
      <c r="E429" s="30"/>
      <c r="F429" s="30"/>
      <c r="G429" s="30"/>
      <c r="H429" s="1"/>
      <c r="I429" s="1"/>
    </row>
    <row r="430" spans="1:9" ht="15.75" customHeight="1">
      <c r="A430" s="29"/>
      <c r="B430" s="29"/>
      <c r="C430" s="30"/>
      <c r="D430" s="30"/>
      <c r="E430" s="30"/>
      <c r="F430" s="30"/>
      <c r="G430" s="30"/>
      <c r="H430" s="1"/>
      <c r="I430" s="1"/>
    </row>
    <row r="431" spans="1:9" ht="15.75" customHeight="1">
      <c r="A431" s="29"/>
      <c r="B431" s="29"/>
      <c r="C431" s="30"/>
      <c r="D431" s="30"/>
      <c r="E431" s="30"/>
      <c r="F431" s="30"/>
      <c r="G431" s="30"/>
      <c r="H431" s="1"/>
      <c r="I431" s="1"/>
    </row>
    <row r="432" spans="1:9" ht="15.75" customHeight="1">
      <c r="A432" s="29"/>
      <c r="B432" s="29"/>
      <c r="C432" s="30"/>
      <c r="D432" s="30"/>
      <c r="E432" s="30"/>
      <c r="F432" s="30"/>
      <c r="G432" s="30"/>
      <c r="H432" s="1"/>
      <c r="I432" s="1"/>
    </row>
    <row r="433" spans="1:9" ht="15.75" customHeight="1">
      <c r="A433" s="29"/>
      <c r="B433" s="29"/>
      <c r="C433" s="30"/>
      <c r="D433" s="30"/>
      <c r="E433" s="30"/>
      <c r="F433" s="30"/>
      <c r="G433" s="30"/>
      <c r="H433" s="1"/>
      <c r="I433" s="1"/>
    </row>
    <row r="434" spans="1:9" ht="15.75" customHeight="1">
      <c r="A434" s="29"/>
      <c r="B434" s="29"/>
      <c r="C434" s="30"/>
      <c r="D434" s="30"/>
      <c r="E434" s="30"/>
      <c r="F434" s="30"/>
      <c r="G434" s="30"/>
      <c r="H434" s="1"/>
      <c r="I434" s="1"/>
    </row>
    <row r="435" spans="1:9" ht="15.75" customHeight="1">
      <c r="A435" s="29"/>
      <c r="B435" s="29"/>
      <c r="C435" s="30"/>
      <c r="D435" s="30"/>
      <c r="E435" s="30"/>
      <c r="F435" s="30"/>
      <c r="G435" s="30"/>
      <c r="H435" s="1"/>
      <c r="I435" s="1"/>
    </row>
    <row r="436" spans="1:9" ht="15.75" customHeight="1">
      <c r="A436" s="29"/>
      <c r="B436" s="29"/>
      <c r="C436" s="30"/>
      <c r="D436" s="30"/>
      <c r="E436" s="30"/>
      <c r="F436" s="30"/>
      <c r="G436" s="30"/>
      <c r="H436" s="1"/>
      <c r="I436" s="1"/>
    </row>
    <row r="437" spans="1:9" ht="15.75" customHeight="1">
      <c r="A437" s="29"/>
      <c r="B437" s="29"/>
      <c r="C437" s="30"/>
      <c r="D437" s="30"/>
      <c r="E437" s="30"/>
      <c r="F437" s="30"/>
      <c r="G437" s="30"/>
      <c r="H437" s="1"/>
      <c r="I437" s="1"/>
    </row>
    <row r="438" spans="1:9" ht="15.75" customHeight="1">
      <c r="A438" s="29"/>
      <c r="B438" s="29"/>
      <c r="C438" s="30"/>
      <c r="D438" s="30"/>
      <c r="E438" s="30"/>
      <c r="F438" s="30"/>
      <c r="G438" s="30"/>
      <c r="H438" s="1"/>
      <c r="I438" s="1"/>
    </row>
    <row r="439" spans="1:9" ht="15.75" customHeight="1">
      <c r="A439" s="29"/>
      <c r="B439" s="29"/>
      <c r="C439" s="30"/>
      <c r="D439" s="30"/>
      <c r="E439" s="30"/>
      <c r="F439" s="30"/>
      <c r="G439" s="30"/>
      <c r="H439" s="1"/>
      <c r="I439" s="1"/>
    </row>
    <row r="440" spans="1:9" ht="15.75" customHeight="1">
      <c r="A440" s="29"/>
      <c r="B440" s="29"/>
      <c r="C440" s="30"/>
      <c r="D440" s="30"/>
      <c r="E440" s="30"/>
      <c r="F440" s="30"/>
      <c r="G440" s="30"/>
      <c r="H440" s="1"/>
      <c r="I440" s="1"/>
    </row>
    <row r="441" spans="1:9" ht="15.75" customHeight="1">
      <c r="A441" s="29"/>
      <c r="B441" s="29"/>
      <c r="C441" s="30"/>
      <c r="D441" s="30"/>
      <c r="E441" s="30"/>
      <c r="F441" s="30"/>
      <c r="G441" s="30"/>
      <c r="H441" s="1"/>
      <c r="I441" s="1"/>
    </row>
    <row r="442" spans="1:9" ht="15.75" customHeight="1">
      <c r="A442" s="29"/>
      <c r="B442" s="29"/>
      <c r="C442" s="30"/>
      <c r="D442" s="30"/>
      <c r="E442" s="30"/>
      <c r="F442" s="30"/>
      <c r="G442" s="30"/>
      <c r="H442" s="1"/>
      <c r="I442" s="1"/>
    </row>
    <row r="443" spans="1:9" ht="15.75" customHeight="1">
      <c r="A443" s="29"/>
      <c r="B443" s="29"/>
      <c r="C443" s="30"/>
      <c r="D443" s="30"/>
      <c r="E443" s="30"/>
      <c r="F443" s="30"/>
      <c r="G443" s="30"/>
      <c r="H443" s="1"/>
      <c r="I443" s="1"/>
    </row>
    <row r="444" spans="1:9" ht="15.75" customHeight="1">
      <c r="A444" s="29"/>
      <c r="B444" s="29"/>
      <c r="C444" s="30"/>
      <c r="D444" s="30"/>
      <c r="E444" s="30"/>
      <c r="F444" s="30"/>
      <c r="G444" s="30"/>
      <c r="H444" s="1"/>
      <c r="I444" s="1"/>
    </row>
    <row r="445" spans="1:9" ht="15.75" customHeight="1">
      <c r="A445" s="29"/>
      <c r="B445" s="29"/>
      <c r="C445" s="30"/>
      <c r="D445" s="30"/>
      <c r="E445" s="30"/>
      <c r="F445" s="30"/>
      <c r="G445" s="30"/>
      <c r="H445" s="1"/>
      <c r="I445" s="1"/>
    </row>
    <row r="446" spans="1:9" ht="15.75" customHeight="1">
      <c r="A446" s="29"/>
      <c r="B446" s="29"/>
      <c r="C446" s="30"/>
      <c r="D446" s="30"/>
      <c r="E446" s="30"/>
      <c r="F446" s="30"/>
      <c r="G446" s="30"/>
      <c r="H446" s="1"/>
      <c r="I446" s="1"/>
    </row>
    <row r="447" spans="1:9" ht="15.75" customHeight="1">
      <c r="A447" s="29"/>
      <c r="B447" s="29"/>
      <c r="C447" s="30"/>
      <c r="D447" s="30"/>
      <c r="E447" s="30"/>
      <c r="F447" s="30"/>
      <c r="G447" s="30"/>
      <c r="H447" s="1"/>
      <c r="I447" s="1"/>
    </row>
    <row r="448" spans="1:9" ht="15.75" customHeight="1">
      <c r="A448" s="29"/>
      <c r="B448" s="29"/>
      <c r="C448" s="30"/>
      <c r="D448" s="30"/>
      <c r="E448" s="30"/>
      <c r="F448" s="30"/>
      <c r="G448" s="30"/>
      <c r="H448" s="1"/>
      <c r="I448" s="1"/>
    </row>
    <row r="449" spans="1:9" ht="15.75" customHeight="1">
      <c r="A449" s="29"/>
      <c r="B449" s="29"/>
      <c r="C449" s="30"/>
      <c r="D449" s="30"/>
      <c r="E449" s="30"/>
      <c r="F449" s="30"/>
      <c r="G449" s="30"/>
      <c r="H449" s="1"/>
      <c r="I449" s="1"/>
    </row>
    <row r="450" spans="1:9" ht="15.75" customHeight="1">
      <c r="A450" s="29"/>
      <c r="B450" s="29"/>
      <c r="C450" s="30"/>
      <c r="D450" s="30"/>
      <c r="E450" s="30"/>
      <c r="F450" s="30"/>
      <c r="G450" s="30"/>
      <c r="H450" s="1"/>
      <c r="I450" s="1"/>
    </row>
    <row r="451" spans="1:9" ht="15.75" customHeight="1">
      <c r="A451" s="29"/>
      <c r="B451" s="29"/>
      <c r="C451" s="30"/>
      <c r="D451" s="30"/>
      <c r="E451" s="30"/>
      <c r="F451" s="30"/>
      <c r="G451" s="30"/>
      <c r="H451" s="1"/>
      <c r="I451" s="1"/>
    </row>
    <row r="452" spans="1:9" ht="15.75" customHeight="1">
      <c r="A452" s="29"/>
      <c r="B452" s="29"/>
      <c r="C452" s="30"/>
      <c r="D452" s="30"/>
      <c r="E452" s="30"/>
      <c r="F452" s="30"/>
      <c r="G452" s="30"/>
      <c r="H452" s="1"/>
      <c r="I452" s="1"/>
    </row>
    <row r="453" spans="1:9" ht="15.75" customHeight="1">
      <c r="A453" s="29"/>
      <c r="B453" s="29"/>
      <c r="C453" s="30"/>
      <c r="D453" s="30"/>
      <c r="E453" s="30"/>
      <c r="F453" s="30"/>
      <c r="G453" s="30"/>
      <c r="H453" s="1"/>
      <c r="I453" s="1"/>
    </row>
    <row r="454" spans="1:9" ht="15.75" customHeight="1">
      <c r="A454" s="29"/>
      <c r="B454" s="29"/>
      <c r="C454" s="30"/>
      <c r="D454" s="30"/>
      <c r="E454" s="30"/>
      <c r="F454" s="30"/>
      <c r="G454" s="30"/>
      <c r="H454" s="1"/>
      <c r="I454" s="1"/>
    </row>
    <row r="455" spans="1:9" ht="15.75" customHeight="1">
      <c r="A455" s="29"/>
      <c r="B455" s="29"/>
      <c r="C455" s="30"/>
      <c r="D455" s="30"/>
      <c r="E455" s="30"/>
      <c r="F455" s="30"/>
      <c r="G455" s="30"/>
      <c r="H455" s="1"/>
      <c r="I455" s="1"/>
    </row>
    <row r="456" spans="1:9" ht="15.75" customHeight="1">
      <c r="A456" s="29"/>
      <c r="B456" s="29"/>
      <c r="C456" s="30"/>
      <c r="D456" s="30"/>
      <c r="E456" s="30"/>
      <c r="F456" s="30"/>
      <c r="G456" s="30"/>
      <c r="H456" s="1"/>
      <c r="I456" s="1"/>
    </row>
    <row r="457" spans="1:9" ht="15.75" customHeight="1">
      <c r="A457" s="29"/>
      <c r="B457" s="29"/>
      <c r="C457" s="30"/>
      <c r="D457" s="30"/>
      <c r="E457" s="30"/>
      <c r="F457" s="30"/>
      <c r="G457" s="30"/>
      <c r="H457" s="1"/>
      <c r="I457" s="1"/>
    </row>
    <row r="458" spans="1:9" ht="15.75" customHeight="1">
      <c r="A458" s="29"/>
      <c r="B458" s="29"/>
      <c r="C458" s="30"/>
      <c r="D458" s="30"/>
      <c r="E458" s="30"/>
      <c r="F458" s="30"/>
      <c r="G458" s="30"/>
      <c r="H458" s="1"/>
      <c r="I458" s="1"/>
    </row>
    <row r="459" spans="1:9" ht="15.75" customHeight="1">
      <c r="A459" s="29"/>
      <c r="B459" s="29"/>
      <c r="C459" s="30"/>
      <c r="D459" s="30"/>
      <c r="E459" s="30"/>
      <c r="F459" s="30"/>
      <c r="G459" s="30"/>
      <c r="H459" s="1"/>
      <c r="I459" s="1"/>
    </row>
    <row r="460" spans="1:9" ht="15.75" customHeight="1">
      <c r="A460" s="29"/>
      <c r="B460" s="29"/>
      <c r="C460" s="30"/>
      <c r="D460" s="30"/>
      <c r="E460" s="30"/>
      <c r="F460" s="30"/>
      <c r="G460" s="30"/>
      <c r="H460" s="1"/>
      <c r="I460" s="1"/>
    </row>
    <row r="461" spans="1:9" ht="15.75" customHeight="1">
      <c r="A461" s="29"/>
      <c r="B461" s="29"/>
      <c r="C461" s="30"/>
      <c r="D461" s="30"/>
      <c r="E461" s="30"/>
      <c r="F461" s="30"/>
      <c r="G461" s="30"/>
      <c r="H461" s="1"/>
      <c r="I461" s="1"/>
    </row>
    <row r="462" spans="1:9" ht="15.75" customHeight="1">
      <c r="A462" s="29"/>
      <c r="B462" s="29"/>
      <c r="C462" s="30"/>
      <c r="D462" s="30"/>
      <c r="E462" s="30"/>
      <c r="F462" s="30"/>
      <c r="G462" s="30"/>
      <c r="H462" s="1"/>
      <c r="I462" s="1"/>
    </row>
    <row r="463" spans="1:9" ht="15.75" customHeight="1">
      <c r="A463" s="29"/>
      <c r="B463" s="29"/>
      <c r="C463" s="30"/>
      <c r="D463" s="30"/>
      <c r="E463" s="30"/>
      <c r="F463" s="30"/>
      <c r="G463" s="30"/>
      <c r="H463" s="1"/>
      <c r="I463" s="1"/>
    </row>
    <row r="464" spans="1:9" ht="15.75" customHeight="1">
      <c r="A464" s="29"/>
      <c r="B464" s="29"/>
      <c r="C464" s="30"/>
      <c r="D464" s="30"/>
      <c r="E464" s="30"/>
      <c r="F464" s="30"/>
      <c r="G464" s="30"/>
      <c r="H464" s="1"/>
      <c r="I464" s="1"/>
    </row>
    <row r="465" spans="1:9" ht="15.75" customHeight="1">
      <c r="A465" s="29"/>
      <c r="B465" s="29"/>
      <c r="C465" s="30"/>
      <c r="D465" s="30"/>
      <c r="E465" s="30"/>
      <c r="F465" s="30"/>
      <c r="G465" s="30"/>
      <c r="H465" s="1"/>
      <c r="I465" s="1"/>
    </row>
    <row r="466" spans="1:9" ht="15.75" customHeight="1">
      <c r="A466" s="29"/>
      <c r="B466" s="29"/>
      <c r="C466" s="30"/>
      <c r="D466" s="30"/>
      <c r="E466" s="30"/>
      <c r="F466" s="30"/>
      <c r="G466" s="30"/>
      <c r="H466" s="1"/>
      <c r="I466" s="1"/>
    </row>
    <row r="467" spans="1:9" ht="15.75" customHeight="1">
      <c r="A467" s="29"/>
      <c r="B467" s="29"/>
      <c r="C467" s="30"/>
      <c r="D467" s="30"/>
      <c r="E467" s="30"/>
      <c r="F467" s="30"/>
      <c r="G467" s="30"/>
      <c r="H467" s="1"/>
      <c r="I467" s="1"/>
    </row>
    <row r="468" spans="1:9" ht="15.75" customHeight="1">
      <c r="A468" s="29"/>
      <c r="B468" s="29"/>
      <c r="C468" s="30"/>
      <c r="D468" s="30"/>
      <c r="E468" s="30"/>
      <c r="F468" s="30"/>
      <c r="G468" s="30"/>
      <c r="H468" s="1"/>
      <c r="I468" s="1"/>
    </row>
    <row r="469" spans="1:9" ht="15.75" customHeight="1">
      <c r="A469" s="29"/>
      <c r="B469" s="29"/>
      <c r="C469" s="30"/>
      <c r="D469" s="30"/>
      <c r="E469" s="30"/>
      <c r="F469" s="30"/>
      <c r="G469" s="30"/>
      <c r="H469" s="1"/>
      <c r="I469" s="1"/>
    </row>
    <row r="470" spans="1:9" ht="15.75" customHeight="1">
      <c r="A470" s="29"/>
      <c r="B470" s="29"/>
      <c r="C470" s="30"/>
      <c r="D470" s="30"/>
      <c r="E470" s="30"/>
      <c r="F470" s="30"/>
      <c r="G470" s="30"/>
      <c r="H470" s="1"/>
      <c r="I470" s="1"/>
    </row>
    <row r="471" spans="1:9" ht="15.75" customHeight="1">
      <c r="A471" s="29"/>
      <c r="B471" s="29"/>
      <c r="C471" s="30"/>
      <c r="D471" s="30"/>
      <c r="E471" s="30"/>
      <c r="F471" s="30"/>
      <c r="G471" s="30"/>
      <c r="H471" s="1"/>
      <c r="I471" s="1"/>
    </row>
    <row r="472" spans="1:9" ht="15.75" customHeight="1">
      <c r="A472" s="29"/>
      <c r="B472" s="29"/>
      <c r="C472" s="30"/>
      <c r="D472" s="30"/>
      <c r="E472" s="30"/>
      <c r="F472" s="30"/>
      <c r="G472" s="30"/>
      <c r="H472" s="1"/>
      <c r="I472" s="1"/>
    </row>
    <row r="473" spans="1:9" ht="15.75" customHeight="1">
      <c r="A473" s="29"/>
      <c r="B473" s="29"/>
      <c r="C473" s="30"/>
      <c r="D473" s="30"/>
      <c r="E473" s="30"/>
      <c r="F473" s="30"/>
      <c r="G473" s="30"/>
      <c r="H473" s="1"/>
      <c r="I473" s="1"/>
    </row>
    <row r="474" spans="1:9" ht="15.75" customHeight="1">
      <c r="A474" s="29"/>
      <c r="B474" s="29"/>
      <c r="C474" s="30"/>
      <c r="D474" s="30"/>
      <c r="E474" s="30"/>
      <c r="F474" s="30"/>
      <c r="G474" s="30"/>
      <c r="H474" s="1"/>
      <c r="I474" s="1"/>
    </row>
    <row r="475" spans="1:9" ht="15.75" customHeight="1">
      <c r="A475" s="29"/>
      <c r="B475" s="29"/>
      <c r="C475" s="30"/>
      <c r="D475" s="30"/>
      <c r="E475" s="30"/>
      <c r="F475" s="30"/>
      <c r="G475" s="30"/>
      <c r="H475" s="1"/>
      <c r="I475" s="1"/>
    </row>
    <row r="476" spans="1:9" ht="15.75" customHeight="1">
      <c r="A476" s="29"/>
      <c r="B476" s="29"/>
      <c r="C476" s="30"/>
      <c r="D476" s="30"/>
      <c r="E476" s="30"/>
      <c r="F476" s="30"/>
      <c r="G476" s="30"/>
      <c r="H476" s="1"/>
      <c r="I476" s="1"/>
    </row>
    <row r="477" spans="1:9" ht="15.75" customHeight="1">
      <c r="A477" s="29"/>
      <c r="B477" s="29"/>
      <c r="C477" s="30"/>
      <c r="D477" s="30"/>
      <c r="E477" s="30"/>
      <c r="F477" s="30"/>
      <c r="G477" s="30"/>
      <c r="H477" s="1"/>
      <c r="I477" s="1"/>
    </row>
    <row r="478" spans="1:9" ht="15.75" customHeight="1">
      <c r="A478" s="29"/>
      <c r="B478" s="29"/>
      <c r="C478" s="30"/>
      <c r="D478" s="30"/>
      <c r="E478" s="30"/>
      <c r="F478" s="30"/>
      <c r="G478" s="30"/>
      <c r="H478" s="1"/>
      <c r="I478" s="1"/>
    </row>
    <row r="479" spans="1:9" ht="15.75" customHeight="1">
      <c r="A479" s="29"/>
      <c r="B479" s="29"/>
      <c r="C479" s="30"/>
      <c r="D479" s="30"/>
      <c r="E479" s="30"/>
      <c r="F479" s="30"/>
      <c r="G479" s="30"/>
      <c r="H479" s="1"/>
      <c r="I479" s="1"/>
    </row>
    <row r="480" spans="1:9" ht="15.75" customHeight="1">
      <c r="A480" s="29"/>
      <c r="B480" s="29"/>
      <c r="C480" s="30"/>
      <c r="D480" s="30"/>
      <c r="E480" s="30"/>
      <c r="F480" s="30"/>
      <c r="G480" s="30"/>
      <c r="H480" s="1"/>
      <c r="I480" s="1"/>
    </row>
    <row r="481" spans="1:9" ht="15.75" customHeight="1">
      <c r="A481" s="29"/>
      <c r="B481" s="29"/>
      <c r="C481" s="30"/>
      <c r="D481" s="30"/>
      <c r="E481" s="30"/>
      <c r="F481" s="30"/>
      <c r="G481" s="30"/>
      <c r="H481" s="1"/>
      <c r="I481" s="1"/>
    </row>
    <row r="482" spans="1:9" ht="15.75" customHeight="1">
      <c r="A482" s="29"/>
      <c r="B482" s="29"/>
      <c r="C482" s="30"/>
      <c r="D482" s="30"/>
      <c r="E482" s="30"/>
      <c r="F482" s="30"/>
      <c r="G482" s="30"/>
      <c r="H482" s="1"/>
      <c r="I482" s="1"/>
    </row>
    <row r="483" spans="1:9" ht="15.75" customHeight="1">
      <c r="A483" s="29"/>
      <c r="B483" s="29"/>
      <c r="C483" s="30"/>
      <c r="D483" s="30"/>
      <c r="E483" s="30"/>
      <c r="F483" s="30"/>
      <c r="G483" s="30"/>
      <c r="H483" s="1"/>
      <c r="I483" s="1"/>
    </row>
    <row r="484" spans="1:9" ht="15.75" customHeight="1">
      <c r="A484" s="29"/>
      <c r="B484" s="29"/>
      <c r="C484" s="30"/>
      <c r="D484" s="30"/>
      <c r="E484" s="30"/>
      <c r="F484" s="30"/>
      <c r="G484" s="30"/>
      <c r="H484" s="1"/>
      <c r="I484" s="1"/>
    </row>
    <row r="485" spans="1:9" ht="15.75" customHeight="1">
      <c r="A485" s="29"/>
      <c r="B485" s="29"/>
      <c r="C485" s="30"/>
      <c r="D485" s="30"/>
      <c r="E485" s="30"/>
      <c r="F485" s="30"/>
      <c r="G485" s="30"/>
      <c r="H485" s="1"/>
      <c r="I485" s="1"/>
    </row>
    <row r="486" spans="1:9" ht="15.75" customHeight="1">
      <c r="A486" s="29"/>
      <c r="B486" s="29"/>
      <c r="C486" s="30"/>
      <c r="D486" s="30"/>
      <c r="E486" s="30"/>
      <c r="F486" s="30"/>
      <c r="G486" s="30"/>
      <c r="H486" s="1"/>
      <c r="I486" s="1"/>
    </row>
    <row r="487" spans="1:9" ht="15.75" customHeight="1">
      <c r="A487" s="29"/>
      <c r="B487" s="29"/>
      <c r="C487" s="30"/>
      <c r="D487" s="30"/>
      <c r="E487" s="30"/>
      <c r="F487" s="30"/>
      <c r="G487" s="30"/>
      <c r="H487" s="1"/>
      <c r="I487" s="1"/>
    </row>
    <row r="488" spans="1:9" ht="15.75" customHeight="1">
      <c r="A488" s="29"/>
      <c r="B488" s="29"/>
      <c r="C488" s="30"/>
      <c r="D488" s="30"/>
      <c r="E488" s="30"/>
      <c r="F488" s="30"/>
      <c r="G488" s="30"/>
      <c r="H488" s="1"/>
      <c r="I488" s="1"/>
    </row>
    <row r="489" spans="1:9" ht="15.75" customHeight="1">
      <c r="A489" s="29"/>
      <c r="B489" s="29"/>
      <c r="C489" s="30"/>
      <c r="D489" s="30"/>
      <c r="E489" s="30"/>
      <c r="F489" s="30"/>
      <c r="G489" s="30"/>
      <c r="H489" s="1"/>
      <c r="I489" s="1"/>
    </row>
    <row r="490" spans="1:9" ht="15.75" customHeight="1">
      <c r="A490" s="29"/>
      <c r="B490" s="29"/>
      <c r="C490" s="30"/>
      <c r="D490" s="30"/>
      <c r="E490" s="30"/>
      <c r="F490" s="30"/>
      <c r="G490" s="30"/>
      <c r="H490" s="1"/>
      <c r="I490" s="1"/>
    </row>
    <row r="491" spans="1:9" ht="15.75" customHeight="1">
      <c r="A491" s="29"/>
      <c r="B491" s="29"/>
      <c r="C491" s="30"/>
      <c r="D491" s="30"/>
      <c r="E491" s="30"/>
      <c r="F491" s="30"/>
      <c r="G491" s="30"/>
      <c r="H491" s="1"/>
      <c r="I491" s="1"/>
    </row>
    <row r="492" spans="1:9" ht="15.75" customHeight="1">
      <c r="A492" s="29"/>
      <c r="B492" s="29"/>
      <c r="C492" s="30"/>
      <c r="D492" s="30"/>
      <c r="E492" s="30"/>
      <c r="F492" s="30"/>
      <c r="G492" s="30"/>
      <c r="H492" s="1"/>
      <c r="I492" s="1"/>
    </row>
    <row r="493" spans="1:9" ht="15.75" customHeight="1">
      <c r="A493" s="29"/>
      <c r="B493" s="29"/>
      <c r="C493" s="30"/>
      <c r="D493" s="30"/>
      <c r="E493" s="30"/>
      <c r="F493" s="30"/>
      <c r="G493" s="30"/>
      <c r="H493" s="1"/>
      <c r="I493" s="1"/>
    </row>
    <row r="494" spans="1:9" ht="15.75" customHeight="1">
      <c r="A494" s="29"/>
      <c r="B494" s="29"/>
      <c r="C494" s="30"/>
      <c r="D494" s="30"/>
      <c r="E494" s="30"/>
      <c r="F494" s="30"/>
      <c r="G494" s="30"/>
      <c r="H494" s="1"/>
      <c r="I494" s="1"/>
    </row>
    <row r="495" spans="1:9" ht="15.75" customHeight="1">
      <c r="A495" s="29"/>
      <c r="B495" s="29"/>
      <c r="C495" s="30"/>
      <c r="D495" s="30"/>
      <c r="E495" s="30"/>
      <c r="F495" s="30"/>
      <c r="G495" s="30"/>
      <c r="H495" s="1"/>
      <c r="I495" s="1"/>
    </row>
    <row r="496" spans="1:9" ht="15.75" customHeight="1">
      <c r="A496" s="29"/>
      <c r="B496" s="29"/>
      <c r="C496" s="30"/>
      <c r="D496" s="30"/>
      <c r="E496" s="30"/>
      <c r="F496" s="30"/>
      <c r="G496" s="30"/>
      <c r="H496" s="1"/>
      <c r="I496" s="1"/>
    </row>
    <row r="497" spans="1:9" ht="15.75" customHeight="1">
      <c r="A497" s="29"/>
      <c r="B497" s="29"/>
      <c r="C497" s="30"/>
      <c r="D497" s="30"/>
      <c r="E497" s="30"/>
      <c r="F497" s="30"/>
      <c r="G497" s="30"/>
      <c r="H497" s="1"/>
      <c r="I497" s="1"/>
    </row>
    <row r="498" spans="1:9" ht="15.75" customHeight="1">
      <c r="A498" s="29"/>
      <c r="B498" s="29"/>
      <c r="C498" s="30"/>
      <c r="D498" s="30"/>
      <c r="E498" s="30"/>
      <c r="F498" s="30"/>
      <c r="G498" s="30"/>
      <c r="H498" s="1"/>
      <c r="I498" s="1"/>
    </row>
    <row r="499" spans="1:9" ht="15.75" customHeight="1">
      <c r="A499" s="29"/>
      <c r="B499" s="29"/>
      <c r="C499" s="30"/>
      <c r="D499" s="30"/>
      <c r="E499" s="30"/>
      <c r="F499" s="30"/>
      <c r="G499" s="30"/>
      <c r="H499" s="1"/>
      <c r="I499" s="1"/>
    </row>
    <row r="500" spans="1:9" ht="15.75" customHeight="1">
      <c r="A500" s="29"/>
      <c r="B500" s="29"/>
      <c r="C500" s="30"/>
      <c r="D500" s="30"/>
      <c r="E500" s="30"/>
      <c r="F500" s="30"/>
      <c r="G500" s="30"/>
      <c r="H500" s="1"/>
      <c r="I500" s="1"/>
    </row>
    <row r="501" spans="1:9" ht="15.75" customHeight="1">
      <c r="A501" s="29"/>
      <c r="B501" s="29"/>
      <c r="C501" s="30"/>
      <c r="D501" s="30"/>
      <c r="E501" s="30"/>
      <c r="F501" s="30"/>
      <c r="G501" s="30"/>
      <c r="H501" s="1"/>
      <c r="I501" s="1"/>
    </row>
    <row r="502" spans="1:9" ht="15.75" customHeight="1">
      <c r="A502" s="29"/>
      <c r="B502" s="29"/>
      <c r="C502" s="30"/>
      <c r="D502" s="30"/>
      <c r="E502" s="30"/>
      <c r="F502" s="30"/>
      <c r="G502" s="30"/>
      <c r="H502" s="1"/>
      <c r="I502" s="1"/>
    </row>
    <row r="503" spans="1:9" ht="15.75" customHeight="1">
      <c r="A503" s="29"/>
      <c r="B503" s="29"/>
      <c r="C503" s="30"/>
      <c r="D503" s="30"/>
      <c r="E503" s="30"/>
      <c r="F503" s="30"/>
      <c r="G503" s="30"/>
      <c r="H503" s="1"/>
      <c r="I503" s="1"/>
    </row>
    <row r="504" spans="1:9" ht="15.75" customHeight="1">
      <c r="A504" s="29"/>
      <c r="B504" s="29"/>
      <c r="C504" s="30"/>
      <c r="D504" s="30"/>
      <c r="E504" s="30"/>
      <c r="F504" s="30"/>
      <c r="G504" s="30"/>
      <c r="H504" s="1"/>
      <c r="I504" s="1"/>
    </row>
    <row r="505" spans="1:9" ht="15.75" customHeight="1">
      <c r="A505" s="29"/>
      <c r="B505" s="29"/>
      <c r="C505" s="30"/>
      <c r="D505" s="30"/>
      <c r="E505" s="30"/>
      <c r="F505" s="30"/>
      <c r="G505" s="30"/>
      <c r="H505" s="1"/>
      <c r="I505" s="1"/>
    </row>
    <row r="506" spans="1:9" ht="15.75" customHeight="1">
      <c r="A506" s="29"/>
      <c r="B506" s="29"/>
      <c r="C506" s="30"/>
      <c r="D506" s="30"/>
      <c r="E506" s="30"/>
      <c r="F506" s="30"/>
      <c r="G506" s="30"/>
      <c r="H506" s="1"/>
      <c r="I506" s="1"/>
    </row>
    <row r="507" spans="1:9" ht="15.75" customHeight="1">
      <c r="A507" s="29"/>
      <c r="B507" s="29"/>
      <c r="C507" s="30"/>
      <c r="D507" s="30"/>
      <c r="E507" s="30"/>
      <c r="F507" s="30"/>
      <c r="G507" s="30"/>
      <c r="H507" s="1"/>
      <c r="I507" s="1"/>
    </row>
    <row r="508" spans="1:9" ht="15.75" customHeight="1">
      <c r="A508" s="29"/>
      <c r="B508" s="29"/>
      <c r="C508" s="30"/>
      <c r="D508" s="30"/>
      <c r="E508" s="30"/>
      <c r="F508" s="30"/>
      <c r="G508" s="30"/>
      <c r="H508" s="1"/>
      <c r="I508" s="1"/>
    </row>
    <row r="509" spans="1:9" ht="15.75" customHeight="1">
      <c r="A509" s="29"/>
      <c r="B509" s="29"/>
      <c r="C509" s="30"/>
      <c r="D509" s="30"/>
      <c r="E509" s="30"/>
      <c r="F509" s="30"/>
      <c r="G509" s="30"/>
      <c r="H509" s="1"/>
      <c r="I509" s="1"/>
    </row>
    <row r="510" spans="1:9" ht="15.75" customHeight="1">
      <c r="A510" s="29"/>
      <c r="B510" s="29"/>
      <c r="C510" s="30"/>
      <c r="D510" s="30"/>
      <c r="E510" s="30"/>
      <c r="F510" s="30"/>
      <c r="G510" s="30"/>
      <c r="H510" s="1"/>
      <c r="I510" s="1"/>
    </row>
    <row r="511" spans="1:9" ht="15.75" customHeight="1">
      <c r="A511" s="29"/>
      <c r="B511" s="29"/>
      <c r="C511" s="30"/>
      <c r="D511" s="30"/>
      <c r="E511" s="30"/>
      <c r="F511" s="30"/>
      <c r="G511" s="30"/>
      <c r="H511" s="1"/>
      <c r="I511" s="1"/>
    </row>
    <row r="512" spans="1:9" ht="15.75" customHeight="1">
      <c r="A512" s="29"/>
      <c r="B512" s="29"/>
      <c r="C512" s="30"/>
      <c r="D512" s="30"/>
      <c r="E512" s="30"/>
      <c r="F512" s="30"/>
      <c r="G512" s="30"/>
      <c r="H512" s="1"/>
      <c r="I512" s="1"/>
    </row>
    <row r="513" spans="1:9" ht="15.75" customHeight="1">
      <c r="A513" s="29"/>
      <c r="B513" s="29"/>
      <c r="C513" s="30"/>
      <c r="D513" s="30"/>
      <c r="E513" s="30"/>
      <c r="F513" s="30"/>
      <c r="G513" s="30"/>
      <c r="H513" s="1"/>
      <c r="I513" s="1"/>
    </row>
    <row r="514" spans="1:9" ht="15.75" customHeight="1">
      <c r="A514" s="29"/>
      <c r="B514" s="29"/>
      <c r="C514" s="30"/>
      <c r="D514" s="30"/>
      <c r="E514" s="30"/>
      <c r="F514" s="30"/>
      <c r="G514" s="30"/>
      <c r="H514" s="1"/>
      <c r="I514" s="1"/>
    </row>
    <row r="515" spans="1:9" ht="15.75" customHeight="1">
      <c r="A515" s="29"/>
      <c r="B515" s="29"/>
      <c r="C515" s="30"/>
      <c r="D515" s="30"/>
      <c r="E515" s="30"/>
      <c r="F515" s="30"/>
      <c r="G515" s="30"/>
      <c r="H515" s="1"/>
      <c r="I515" s="1"/>
    </row>
    <row r="516" spans="1:9" ht="15.75" customHeight="1">
      <c r="A516" s="29"/>
      <c r="B516" s="29"/>
      <c r="C516" s="30"/>
      <c r="D516" s="30"/>
      <c r="E516" s="30"/>
      <c r="F516" s="30"/>
      <c r="G516" s="30"/>
      <c r="H516" s="1"/>
      <c r="I516" s="1"/>
    </row>
    <row r="517" spans="1:9" ht="15.75" customHeight="1">
      <c r="A517" s="29"/>
      <c r="B517" s="29"/>
      <c r="C517" s="30"/>
      <c r="D517" s="30"/>
      <c r="E517" s="30"/>
      <c r="F517" s="30"/>
      <c r="G517" s="30"/>
      <c r="H517" s="1"/>
      <c r="I517" s="1"/>
    </row>
    <row r="518" spans="1:9" ht="15.75" customHeight="1">
      <c r="A518" s="29"/>
      <c r="B518" s="29"/>
      <c r="C518" s="30"/>
      <c r="D518" s="30"/>
      <c r="E518" s="30"/>
      <c r="F518" s="30"/>
      <c r="G518" s="30"/>
      <c r="H518" s="1"/>
      <c r="I518" s="1"/>
    </row>
    <row r="519" spans="1:9" ht="15.75" customHeight="1">
      <c r="A519" s="29"/>
      <c r="B519" s="29"/>
      <c r="C519" s="30"/>
      <c r="D519" s="30"/>
      <c r="E519" s="30"/>
      <c r="F519" s="30"/>
      <c r="G519" s="30"/>
      <c r="H519" s="1"/>
      <c r="I519" s="1"/>
    </row>
    <row r="520" spans="1:9" ht="15.75" customHeight="1">
      <c r="A520" s="29"/>
      <c r="B520" s="29"/>
      <c r="C520" s="30"/>
      <c r="D520" s="30"/>
      <c r="E520" s="30"/>
      <c r="F520" s="30"/>
      <c r="G520" s="30"/>
      <c r="H520" s="1"/>
      <c r="I520" s="1"/>
    </row>
    <row r="521" spans="1:9" ht="15.75" customHeight="1">
      <c r="A521" s="29"/>
      <c r="B521" s="29"/>
      <c r="C521" s="30"/>
      <c r="D521" s="30"/>
      <c r="E521" s="30"/>
      <c r="F521" s="30"/>
      <c r="G521" s="30"/>
      <c r="H521" s="1"/>
      <c r="I521" s="1"/>
    </row>
    <row r="522" spans="1:9" ht="15.75" customHeight="1">
      <c r="A522" s="29"/>
      <c r="B522" s="29"/>
      <c r="C522" s="30"/>
      <c r="D522" s="30"/>
      <c r="E522" s="30"/>
      <c r="F522" s="30"/>
      <c r="G522" s="30"/>
      <c r="H522" s="1"/>
      <c r="I522" s="1"/>
    </row>
    <row r="523" spans="1:9" ht="15.75" customHeight="1">
      <c r="A523" s="29"/>
      <c r="B523" s="29"/>
      <c r="C523" s="30"/>
      <c r="D523" s="30"/>
      <c r="E523" s="30"/>
      <c r="F523" s="30"/>
      <c r="G523" s="30"/>
      <c r="H523" s="1"/>
      <c r="I523" s="1"/>
    </row>
    <row r="524" spans="1:9" ht="15.75" customHeight="1">
      <c r="A524" s="29"/>
      <c r="B524" s="29"/>
      <c r="C524" s="30"/>
      <c r="D524" s="30"/>
      <c r="E524" s="30"/>
      <c r="F524" s="30"/>
      <c r="G524" s="30"/>
      <c r="H524" s="1"/>
      <c r="I524" s="1"/>
    </row>
    <row r="525" spans="1:9" ht="15.75" customHeight="1">
      <c r="A525" s="29"/>
      <c r="B525" s="29"/>
      <c r="C525" s="30"/>
      <c r="D525" s="30"/>
      <c r="E525" s="30"/>
      <c r="F525" s="30"/>
      <c r="G525" s="30"/>
      <c r="H525" s="1"/>
      <c r="I525" s="1"/>
    </row>
    <row r="526" spans="1:9" ht="15.75" customHeight="1">
      <c r="A526" s="29"/>
      <c r="B526" s="29"/>
      <c r="C526" s="30"/>
      <c r="D526" s="30"/>
      <c r="E526" s="30"/>
      <c r="F526" s="30"/>
      <c r="G526" s="30"/>
      <c r="H526" s="1"/>
      <c r="I526" s="1"/>
    </row>
    <row r="527" spans="1:9" ht="15.75" customHeight="1">
      <c r="A527" s="29"/>
      <c r="B527" s="29"/>
      <c r="C527" s="30"/>
      <c r="D527" s="30"/>
      <c r="E527" s="30"/>
      <c r="F527" s="30"/>
      <c r="G527" s="30"/>
      <c r="H527" s="1"/>
      <c r="I527" s="1"/>
    </row>
    <row r="528" spans="1:9" ht="15.75" customHeight="1">
      <c r="A528" s="29"/>
      <c r="B528" s="29"/>
      <c r="C528" s="30"/>
      <c r="D528" s="30"/>
      <c r="E528" s="30"/>
      <c r="F528" s="30"/>
      <c r="G528" s="30"/>
      <c r="H528" s="1"/>
      <c r="I528" s="1"/>
    </row>
    <row r="529" spans="1:9" ht="15.75" customHeight="1">
      <c r="A529" s="29"/>
      <c r="B529" s="29"/>
      <c r="C529" s="30"/>
      <c r="D529" s="30"/>
      <c r="E529" s="30"/>
      <c r="F529" s="30"/>
      <c r="G529" s="30"/>
      <c r="H529" s="1"/>
      <c r="I529" s="1"/>
    </row>
    <row r="530" spans="1:9" ht="15.75" customHeight="1">
      <c r="A530" s="29"/>
      <c r="B530" s="29"/>
      <c r="C530" s="30"/>
      <c r="D530" s="30"/>
      <c r="E530" s="30"/>
      <c r="F530" s="30"/>
      <c r="G530" s="30"/>
      <c r="H530" s="1"/>
      <c r="I530" s="1"/>
    </row>
    <row r="531" spans="1:9" ht="15.75" customHeight="1">
      <c r="A531" s="29"/>
      <c r="B531" s="29"/>
      <c r="C531" s="30"/>
      <c r="D531" s="30"/>
      <c r="E531" s="30"/>
      <c r="F531" s="30"/>
      <c r="G531" s="30"/>
      <c r="H531" s="1"/>
      <c r="I531" s="1"/>
    </row>
    <row r="532" spans="1:9" ht="15.75" customHeight="1">
      <c r="A532" s="29"/>
      <c r="B532" s="29"/>
      <c r="C532" s="30"/>
      <c r="D532" s="30"/>
      <c r="E532" s="30"/>
      <c r="F532" s="30"/>
      <c r="G532" s="30"/>
      <c r="H532" s="1"/>
      <c r="I532" s="1"/>
    </row>
    <row r="533" spans="1:9" ht="15.75" customHeight="1">
      <c r="A533" s="29"/>
      <c r="B533" s="29"/>
      <c r="C533" s="30"/>
      <c r="D533" s="30"/>
      <c r="E533" s="30"/>
      <c r="F533" s="30"/>
      <c r="G533" s="30"/>
      <c r="H533" s="1"/>
      <c r="I533" s="1"/>
    </row>
    <row r="534" spans="1:9" ht="15.75" customHeight="1">
      <c r="A534" s="29"/>
      <c r="B534" s="29"/>
      <c r="C534" s="30"/>
      <c r="D534" s="30"/>
      <c r="E534" s="30"/>
      <c r="F534" s="30"/>
      <c r="G534" s="30"/>
      <c r="H534" s="1"/>
      <c r="I534" s="1"/>
    </row>
    <row r="535" spans="1:9" ht="15.75" customHeight="1">
      <c r="A535" s="29"/>
      <c r="B535" s="29"/>
      <c r="C535" s="30"/>
      <c r="D535" s="30"/>
      <c r="E535" s="30"/>
      <c r="F535" s="30"/>
      <c r="G535" s="30"/>
      <c r="H535" s="1"/>
      <c r="I535" s="1"/>
    </row>
    <row r="536" spans="1:9" ht="15.75" customHeight="1">
      <c r="A536" s="29"/>
      <c r="B536" s="29"/>
      <c r="C536" s="30"/>
      <c r="D536" s="30"/>
      <c r="E536" s="30"/>
      <c r="F536" s="30"/>
      <c r="G536" s="30"/>
      <c r="H536" s="1"/>
      <c r="I536" s="1"/>
    </row>
    <row r="537" spans="1:9" ht="15.75" customHeight="1">
      <c r="A537" s="29"/>
      <c r="B537" s="29"/>
      <c r="C537" s="30"/>
      <c r="D537" s="30"/>
      <c r="E537" s="30"/>
      <c r="F537" s="30"/>
      <c r="G537" s="30"/>
      <c r="H537" s="1"/>
      <c r="I537" s="1"/>
    </row>
    <row r="538" spans="1:9" ht="15.75" customHeight="1">
      <c r="A538" s="29"/>
      <c r="B538" s="29"/>
      <c r="C538" s="30"/>
      <c r="D538" s="30"/>
      <c r="E538" s="30"/>
      <c r="F538" s="30"/>
      <c r="G538" s="30"/>
      <c r="H538" s="1"/>
      <c r="I538" s="1"/>
    </row>
    <row r="539" spans="1:9" ht="15.75" customHeight="1">
      <c r="A539" s="29"/>
      <c r="B539" s="29"/>
      <c r="C539" s="30"/>
      <c r="D539" s="30"/>
      <c r="E539" s="30"/>
      <c r="F539" s="30"/>
      <c r="G539" s="30"/>
      <c r="H539" s="1"/>
      <c r="I539" s="1"/>
    </row>
    <row r="540" spans="1:9" ht="15.75" customHeight="1">
      <c r="A540" s="29"/>
      <c r="B540" s="29"/>
      <c r="C540" s="30"/>
      <c r="D540" s="30"/>
      <c r="E540" s="30"/>
      <c r="F540" s="30"/>
      <c r="G540" s="30"/>
      <c r="H540" s="1"/>
      <c r="I540" s="1"/>
    </row>
    <row r="541" spans="1:9" ht="15.75" customHeight="1">
      <c r="A541" s="29"/>
      <c r="B541" s="29"/>
      <c r="C541" s="30"/>
      <c r="D541" s="30"/>
      <c r="E541" s="30"/>
      <c r="F541" s="30"/>
      <c r="G541" s="30"/>
      <c r="H541" s="1"/>
      <c r="I541" s="1"/>
    </row>
    <row r="542" spans="1:9" ht="15.75" customHeight="1">
      <c r="A542" s="29"/>
      <c r="B542" s="29"/>
      <c r="C542" s="30"/>
      <c r="D542" s="30"/>
      <c r="E542" s="30"/>
      <c r="F542" s="30"/>
      <c r="G542" s="30"/>
      <c r="H542" s="1"/>
      <c r="I542" s="1"/>
    </row>
    <row r="543" spans="1:9" ht="15.75" customHeight="1">
      <c r="A543" s="29"/>
      <c r="B543" s="29"/>
      <c r="C543" s="30"/>
      <c r="D543" s="30"/>
      <c r="E543" s="30"/>
      <c r="F543" s="30"/>
      <c r="G543" s="30"/>
      <c r="H543" s="1"/>
      <c r="I543" s="1"/>
    </row>
    <row r="544" spans="1:9" ht="15.75" customHeight="1">
      <c r="A544" s="29"/>
      <c r="B544" s="29"/>
      <c r="C544" s="30"/>
      <c r="D544" s="30"/>
      <c r="E544" s="30"/>
      <c r="F544" s="30"/>
      <c r="G544" s="30"/>
      <c r="H544" s="1"/>
      <c r="I544" s="1"/>
    </row>
    <row r="545" spans="1:9" ht="15.75" customHeight="1">
      <c r="A545" s="29"/>
      <c r="B545" s="29"/>
      <c r="C545" s="30"/>
      <c r="D545" s="30"/>
      <c r="E545" s="30"/>
      <c r="F545" s="30"/>
      <c r="G545" s="30"/>
      <c r="H545" s="1"/>
      <c r="I545" s="1"/>
    </row>
    <row r="546" spans="1:9" ht="15.75" customHeight="1">
      <c r="A546" s="29"/>
      <c r="B546" s="29"/>
      <c r="C546" s="30"/>
      <c r="D546" s="30"/>
      <c r="E546" s="30"/>
      <c r="F546" s="30"/>
      <c r="G546" s="30"/>
      <c r="H546" s="1"/>
      <c r="I546" s="1"/>
    </row>
    <row r="547" spans="1:9" ht="15.75" customHeight="1">
      <c r="A547" s="29"/>
      <c r="B547" s="29"/>
      <c r="C547" s="30"/>
      <c r="D547" s="30"/>
      <c r="E547" s="30"/>
      <c r="F547" s="30"/>
      <c r="G547" s="30"/>
      <c r="H547" s="1"/>
      <c r="I547" s="1"/>
    </row>
    <row r="548" spans="1:9" ht="15.75" customHeight="1">
      <c r="A548" s="29"/>
      <c r="B548" s="29"/>
      <c r="C548" s="30"/>
      <c r="D548" s="30"/>
      <c r="E548" s="30"/>
      <c r="F548" s="30"/>
      <c r="G548" s="30"/>
      <c r="H548" s="1"/>
      <c r="I548" s="1"/>
    </row>
    <row r="549" spans="1:9" ht="15.75" customHeight="1">
      <c r="A549" s="29"/>
      <c r="B549" s="29"/>
      <c r="C549" s="30"/>
      <c r="D549" s="30"/>
      <c r="E549" s="30"/>
      <c r="F549" s="30"/>
      <c r="G549" s="30"/>
      <c r="H549" s="1"/>
      <c r="I549" s="1"/>
    </row>
    <row r="550" spans="1:9" ht="15.75" customHeight="1">
      <c r="A550" s="29"/>
      <c r="B550" s="29"/>
      <c r="C550" s="30"/>
      <c r="D550" s="30"/>
      <c r="E550" s="30"/>
      <c r="F550" s="30"/>
      <c r="G550" s="30"/>
      <c r="H550" s="1"/>
      <c r="I550" s="1"/>
    </row>
    <row r="551" spans="1:9" ht="15.75" customHeight="1">
      <c r="A551" s="29"/>
      <c r="B551" s="29"/>
      <c r="C551" s="30"/>
      <c r="D551" s="30"/>
      <c r="E551" s="30"/>
      <c r="F551" s="30"/>
      <c r="G551" s="30"/>
      <c r="H551" s="1"/>
      <c r="I551" s="1"/>
    </row>
    <row r="552" spans="1:9" ht="15.75" customHeight="1">
      <c r="A552" s="29"/>
      <c r="B552" s="29"/>
      <c r="C552" s="30"/>
      <c r="D552" s="30"/>
      <c r="E552" s="30"/>
      <c r="F552" s="30"/>
      <c r="G552" s="30"/>
      <c r="H552" s="1"/>
      <c r="I552" s="1"/>
    </row>
    <row r="553" spans="1:9" ht="15.75" customHeight="1">
      <c r="A553" s="29"/>
      <c r="B553" s="29"/>
      <c r="C553" s="30"/>
      <c r="D553" s="30"/>
      <c r="E553" s="30"/>
      <c r="F553" s="30"/>
      <c r="G553" s="30"/>
      <c r="H553" s="1"/>
      <c r="I553" s="1"/>
    </row>
    <row r="554" spans="1:9" ht="15.75" customHeight="1">
      <c r="A554" s="29"/>
      <c r="B554" s="29"/>
      <c r="C554" s="30"/>
      <c r="D554" s="30"/>
      <c r="E554" s="30"/>
      <c r="F554" s="30"/>
      <c r="G554" s="30"/>
      <c r="H554" s="1"/>
      <c r="I554" s="1"/>
    </row>
    <row r="555" spans="1:9" ht="15.75" customHeight="1">
      <c r="A555" s="29"/>
      <c r="B555" s="29"/>
      <c r="C555" s="30"/>
      <c r="D555" s="30"/>
      <c r="E555" s="30"/>
      <c r="F555" s="30"/>
      <c r="G555" s="30"/>
      <c r="H555" s="1"/>
      <c r="I555" s="1"/>
    </row>
    <row r="556" spans="1:9" ht="15.75" customHeight="1">
      <c r="A556" s="29"/>
      <c r="B556" s="29"/>
      <c r="C556" s="30"/>
      <c r="D556" s="30"/>
      <c r="E556" s="30"/>
      <c r="F556" s="30"/>
      <c r="G556" s="30"/>
      <c r="H556" s="1"/>
      <c r="I556" s="1"/>
    </row>
    <row r="557" spans="1:9" ht="15.75" customHeight="1">
      <c r="A557" s="29"/>
      <c r="B557" s="29"/>
      <c r="C557" s="30"/>
      <c r="D557" s="30"/>
      <c r="E557" s="30"/>
      <c r="F557" s="30"/>
      <c r="G557" s="30"/>
      <c r="H557" s="1"/>
      <c r="I557" s="1"/>
    </row>
    <row r="558" spans="1:9" ht="15.75" customHeight="1">
      <c r="A558" s="29"/>
      <c r="B558" s="29"/>
      <c r="C558" s="30"/>
      <c r="D558" s="30"/>
      <c r="E558" s="30"/>
      <c r="F558" s="30"/>
      <c r="G558" s="30"/>
      <c r="H558" s="1"/>
      <c r="I558" s="1"/>
    </row>
    <row r="559" spans="1:9" ht="15.75" customHeight="1">
      <c r="A559" s="29"/>
      <c r="B559" s="29"/>
      <c r="C559" s="30"/>
      <c r="D559" s="30"/>
      <c r="E559" s="30"/>
      <c r="F559" s="30"/>
      <c r="G559" s="30"/>
      <c r="H559" s="1"/>
      <c r="I559" s="1"/>
    </row>
    <row r="560" spans="1:9" ht="15.75" customHeight="1">
      <c r="A560" s="29"/>
      <c r="B560" s="29"/>
      <c r="C560" s="30"/>
      <c r="D560" s="30"/>
      <c r="E560" s="30"/>
      <c r="F560" s="30"/>
      <c r="G560" s="30"/>
      <c r="H560" s="1"/>
      <c r="I560" s="1"/>
    </row>
    <row r="561" spans="1:9" ht="15.75" customHeight="1">
      <c r="A561" s="29"/>
      <c r="B561" s="29"/>
      <c r="C561" s="30"/>
      <c r="D561" s="30"/>
      <c r="E561" s="30"/>
      <c r="F561" s="30"/>
      <c r="G561" s="30"/>
      <c r="H561" s="1"/>
      <c r="I561" s="1"/>
    </row>
    <row r="562" spans="1:9" ht="15.75" customHeight="1">
      <c r="A562" s="29"/>
      <c r="B562" s="29"/>
      <c r="C562" s="30"/>
      <c r="D562" s="30"/>
      <c r="E562" s="30"/>
      <c r="F562" s="30"/>
      <c r="G562" s="30"/>
      <c r="H562" s="1"/>
      <c r="I562" s="1"/>
    </row>
    <row r="563" spans="1:9" ht="15.75" customHeight="1">
      <c r="A563" s="29"/>
      <c r="B563" s="29"/>
      <c r="C563" s="30"/>
      <c r="D563" s="30"/>
      <c r="E563" s="30"/>
      <c r="F563" s="30"/>
      <c r="G563" s="30"/>
      <c r="H563" s="1"/>
      <c r="I563" s="1"/>
    </row>
    <row r="564" spans="1:9" ht="15.75" customHeight="1">
      <c r="A564" s="29"/>
      <c r="B564" s="29"/>
      <c r="C564" s="30"/>
      <c r="D564" s="30"/>
      <c r="E564" s="30"/>
      <c r="F564" s="30"/>
      <c r="G564" s="30"/>
      <c r="H564" s="1"/>
      <c r="I564" s="1"/>
    </row>
    <row r="565" spans="1:9" ht="15.75" customHeight="1">
      <c r="A565" s="29"/>
      <c r="B565" s="29"/>
      <c r="C565" s="30"/>
      <c r="D565" s="30"/>
      <c r="E565" s="30"/>
      <c r="F565" s="30"/>
      <c r="G565" s="30"/>
      <c r="H565" s="1"/>
      <c r="I565" s="1"/>
    </row>
    <row r="566" spans="1:9" ht="15.75" customHeight="1">
      <c r="A566" s="29"/>
      <c r="B566" s="29"/>
      <c r="C566" s="30"/>
      <c r="D566" s="30"/>
      <c r="E566" s="30"/>
      <c r="F566" s="30"/>
      <c r="G566" s="30"/>
      <c r="H566" s="1"/>
      <c r="I566" s="1"/>
    </row>
    <row r="567" spans="1:9" ht="15.75" customHeight="1">
      <c r="A567" s="29"/>
      <c r="B567" s="29"/>
      <c r="C567" s="30"/>
      <c r="D567" s="30"/>
      <c r="E567" s="30"/>
      <c r="F567" s="30"/>
      <c r="G567" s="30"/>
      <c r="H567" s="1"/>
      <c r="I567" s="1"/>
    </row>
    <row r="568" spans="1:9" ht="15.75" customHeight="1">
      <c r="A568" s="29"/>
      <c r="B568" s="29"/>
      <c r="C568" s="30"/>
      <c r="D568" s="30"/>
      <c r="E568" s="30"/>
      <c r="F568" s="30"/>
      <c r="G568" s="30"/>
      <c r="H568" s="1"/>
      <c r="I568" s="1"/>
    </row>
    <row r="569" spans="1:9" ht="15.75" customHeight="1">
      <c r="A569" s="29"/>
      <c r="B569" s="29"/>
      <c r="C569" s="30"/>
      <c r="D569" s="30"/>
      <c r="E569" s="30"/>
      <c r="F569" s="30"/>
      <c r="G569" s="30"/>
      <c r="H569" s="1"/>
      <c r="I569" s="1"/>
    </row>
    <row r="570" spans="1:9" ht="15.75" customHeight="1">
      <c r="A570" s="29"/>
      <c r="B570" s="29"/>
      <c r="C570" s="30"/>
      <c r="D570" s="30"/>
      <c r="E570" s="30"/>
      <c r="F570" s="30"/>
      <c r="G570" s="30"/>
      <c r="H570" s="1"/>
      <c r="I570" s="1"/>
    </row>
    <row r="571" spans="1:9" ht="15.75" customHeight="1">
      <c r="A571" s="29"/>
      <c r="B571" s="29"/>
      <c r="C571" s="30"/>
      <c r="D571" s="30"/>
      <c r="E571" s="30"/>
      <c r="F571" s="30"/>
      <c r="G571" s="30"/>
      <c r="H571" s="1"/>
      <c r="I571" s="1"/>
    </row>
    <row r="572" spans="1:9" ht="15.75" customHeight="1">
      <c r="A572" s="29"/>
      <c r="B572" s="29"/>
      <c r="C572" s="30"/>
      <c r="D572" s="30"/>
      <c r="E572" s="30"/>
      <c r="F572" s="30"/>
      <c r="G572" s="30"/>
      <c r="H572" s="1"/>
      <c r="I572" s="1"/>
    </row>
    <row r="573" spans="1:9" ht="15.75" customHeight="1">
      <c r="A573" s="29"/>
      <c r="B573" s="29"/>
      <c r="C573" s="30"/>
      <c r="D573" s="30"/>
      <c r="E573" s="30"/>
      <c r="F573" s="30"/>
      <c r="G573" s="30"/>
      <c r="H573" s="1"/>
      <c r="I573" s="1"/>
    </row>
    <row r="574" spans="1:9" ht="15.75" customHeight="1">
      <c r="A574" s="29"/>
      <c r="B574" s="29"/>
      <c r="C574" s="30"/>
      <c r="D574" s="30"/>
      <c r="E574" s="30"/>
      <c r="F574" s="30"/>
      <c r="G574" s="30"/>
      <c r="H574" s="1"/>
      <c r="I574" s="1"/>
    </row>
    <row r="575" spans="1:9" ht="15.75" customHeight="1">
      <c r="A575" s="29"/>
      <c r="B575" s="29"/>
      <c r="C575" s="30"/>
      <c r="D575" s="30"/>
      <c r="E575" s="30"/>
      <c r="F575" s="30"/>
      <c r="G575" s="30"/>
      <c r="H575" s="1"/>
      <c r="I575" s="1"/>
    </row>
    <row r="576" spans="1:9" ht="15.75" customHeight="1">
      <c r="A576" s="29"/>
      <c r="B576" s="29"/>
      <c r="C576" s="30"/>
      <c r="D576" s="30"/>
      <c r="E576" s="30"/>
      <c r="F576" s="30"/>
      <c r="G576" s="30"/>
      <c r="H576" s="1"/>
      <c r="I576" s="1"/>
    </row>
    <row r="577" spans="1:9" ht="15.75" customHeight="1">
      <c r="A577" s="29"/>
      <c r="B577" s="29"/>
      <c r="C577" s="30"/>
      <c r="D577" s="30"/>
      <c r="E577" s="30"/>
      <c r="F577" s="30"/>
      <c r="G577" s="30"/>
      <c r="H577" s="1"/>
      <c r="I577" s="1"/>
    </row>
    <row r="578" spans="1:9" ht="15.75" customHeight="1">
      <c r="A578" s="29"/>
      <c r="B578" s="29"/>
      <c r="C578" s="30"/>
      <c r="D578" s="30"/>
      <c r="E578" s="30"/>
      <c r="F578" s="30"/>
      <c r="G578" s="30"/>
      <c r="H578" s="1"/>
      <c r="I578" s="1"/>
    </row>
    <row r="579" spans="1:9" ht="15.75" customHeight="1">
      <c r="A579" s="29"/>
      <c r="B579" s="29"/>
      <c r="C579" s="30"/>
      <c r="D579" s="30"/>
      <c r="E579" s="30"/>
      <c r="F579" s="30"/>
      <c r="G579" s="30"/>
      <c r="H579" s="1"/>
      <c r="I579" s="1"/>
    </row>
    <row r="580" spans="1:9" ht="15.75" customHeight="1">
      <c r="A580" s="29"/>
      <c r="B580" s="29"/>
      <c r="C580" s="30"/>
      <c r="D580" s="30"/>
      <c r="E580" s="30"/>
      <c r="F580" s="30"/>
      <c r="G580" s="30"/>
      <c r="H580" s="1"/>
      <c r="I580" s="1"/>
    </row>
    <row r="581" spans="1:9" ht="15.75" customHeight="1">
      <c r="A581" s="29"/>
      <c r="B581" s="29"/>
      <c r="C581" s="30"/>
      <c r="D581" s="30"/>
      <c r="E581" s="30"/>
      <c r="F581" s="30"/>
      <c r="G581" s="30"/>
      <c r="H581" s="1"/>
      <c r="I581" s="1"/>
    </row>
    <row r="582" spans="1:9" ht="15.75" customHeight="1">
      <c r="A582" s="29"/>
      <c r="B582" s="29"/>
      <c r="C582" s="30"/>
      <c r="D582" s="30"/>
      <c r="E582" s="30"/>
      <c r="F582" s="30"/>
      <c r="G582" s="30"/>
      <c r="H582" s="1"/>
      <c r="I582" s="1"/>
    </row>
    <row r="583" spans="1:9" ht="15.75" customHeight="1">
      <c r="A583" s="29"/>
      <c r="B583" s="29"/>
      <c r="C583" s="30"/>
      <c r="D583" s="30"/>
      <c r="E583" s="30"/>
      <c r="F583" s="30"/>
      <c r="G583" s="30"/>
      <c r="H583" s="1"/>
      <c r="I583" s="1"/>
    </row>
    <row r="584" spans="1:9" ht="15.75" customHeight="1">
      <c r="A584" s="29"/>
      <c r="B584" s="29"/>
      <c r="C584" s="30"/>
      <c r="D584" s="30"/>
      <c r="E584" s="30"/>
      <c r="F584" s="30"/>
      <c r="G584" s="30"/>
      <c r="H584" s="1"/>
      <c r="I584" s="1"/>
    </row>
    <row r="585" spans="1:9" ht="15.75" customHeight="1">
      <c r="A585" s="29"/>
      <c r="B585" s="29"/>
      <c r="C585" s="30"/>
      <c r="D585" s="30"/>
      <c r="E585" s="30"/>
      <c r="F585" s="30"/>
      <c r="G585" s="30"/>
      <c r="H585" s="1"/>
      <c r="I585" s="1"/>
    </row>
    <row r="586" spans="1:9" ht="15.75" customHeight="1">
      <c r="A586" s="29"/>
      <c r="B586" s="29"/>
      <c r="C586" s="30"/>
      <c r="D586" s="30"/>
      <c r="E586" s="30"/>
      <c r="F586" s="30"/>
      <c r="G586" s="30"/>
      <c r="H586" s="1"/>
      <c r="I586" s="1"/>
    </row>
    <row r="587" spans="1:9" ht="15.75" customHeight="1">
      <c r="A587" s="29"/>
      <c r="B587" s="29"/>
      <c r="C587" s="30"/>
      <c r="D587" s="30"/>
      <c r="E587" s="30"/>
      <c r="F587" s="30"/>
      <c r="G587" s="30"/>
      <c r="H587" s="1"/>
      <c r="I587" s="1"/>
    </row>
    <row r="588" spans="1:9" ht="15.75" customHeight="1">
      <c r="A588" s="29"/>
      <c r="B588" s="29"/>
      <c r="C588" s="30"/>
      <c r="D588" s="30"/>
      <c r="E588" s="30"/>
      <c r="F588" s="30"/>
      <c r="G588" s="30"/>
      <c r="H588" s="1"/>
      <c r="I588" s="1"/>
    </row>
    <row r="589" spans="1:9" ht="15.75" customHeight="1">
      <c r="A589" s="29"/>
      <c r="B589" s="29"/>
      <c r="C589" s="30"/>
      <c r="D589" s="30"/>
      <c r="E589" s="30"/>
      <c r="F589" s="30"/>
      <c r="G589" s="30"/>
      <c r="H589" s="1"/>
      <c r="I589" s="1"/>
    </row>
    <row r="590" spans="1:9" ht="15.75" customHeight="1">
      <c r="A590" s="29"/>
      <c r="B590" s="29"/>
      <c r="C590" s="30"/>
      <c r="D590" s="30"/>
      <c r="E590" s="30"/>
      <c r="F590" s="30"/>
      <c r="G590" s="30"/>
      <c r="H590" s="1"/>
      <c r="I590" s="1"/>
    </row>
    <row r="591" spans="1:9" ht="15.75" customHeight="1">
      <c r="A591" s="29"/>
      <c r="B591" s="29"/>
      <c r="C591" s="30"/>
      <c r="D591" s="30"/>
      <c r="E591" s="30"/>
      <c r="F591" s="30"/>
      <c r="G591" s="30"/>
      <c r="H591" s="1"/>
      <c r="I591" s="1"/>
    </row>
    <row r="592" spans="1:9" ht="15.75" customHeight="1">
      <c r="A592" s="29"/>
      <c r="B592" s="29"/>
      <c r="C592" s="30"/>
      <c r="D592" s="30"/>
      <c r="E592" s="30"/>
      <c r="F592" s="30"/>
      <c r="G592" s="30"/>
      <c r="H592" s="1"/>
      <c r="I592" s="1"/>
    </row>
    <row r="593" spans="1:9" ht="15.75" customHeight="1">
      <c r="A593" s="29"/>
      <c r="B593" s="29"/>
      <c r="C593" s="30"/>
      <c r="D593" s="30"/>
      <c r="E593" s="30"/>
      <c r="F593" s="30"/>
      <c r="G593" s="30"/>
      <c r="H593" s="1"/>
      <c r="I593" s="1"/>
    </row>
    <row r="594" spans="1:9" ht="15.75" customHeight="1">
      <c r="A594" s="29"/>
      <c r="B594" s="29"/>
      <c r="C594" s="30"/>
      <c r="D594" s="30"/>
      <c r="E594" s="30"/>
      <c r="F594" s="30"/>
      <c r="G594" s="30"/>
      <c r="H594" s="1"/>
      <c r="I594" s="1"/>
    </row>
    <row r="595" spans="1:9" ht="15.75" customHeight="1">
      <c r="A595" s="29"/>
      <c r="B595" s="29"/>
      <c r="C595" s="30"/>
      <c r="D595" s="30"/>
      <c r="E595" s="30"/>
      <c r="F595" s="30"/>
      <c r="G595" s="30"/>
      <c r="H595" s="1"/>
      <c r="I595" s="1"/>
    </row>
    <row r="596" spans="1:9" ht="15.75" customHeight="1">
      <c r="A596" s="29"/>
      <c r="B596" s="29"/>
      <c r="C596" s="30"/>
      <c r="D596" s="30"/>
      <c r="E596" s="30"/>
      <c r="F596" s="30"/>
      <c r="G596" s="30"/>
      <c r="H596" s="1"/>
      <c r="I596" s="1"/>
    </row>
    <row r="597" spans="1:9" ht="15.75" customHeight="1">
      <c r="A597" s="29"/>
      <c r="B597" s="29"/>
      <c r="C597" s="30"/>
      <c r="D597" s="30"/>
      <c r="E597" s="30"/>
      <c r="F597" s="30"/>
      <c r="G597" s="30"/>
      <c r="H597" s="1"/>
      <c r="I597" s="1"/>
    </row>
    <row r="598" spans="1:9" ht="15.75" customHeight="1">
      <c r="A598" s="29"/>
      <c r="B598" s="29"/>
      <c r="C598" s="30"/>
      <c r="D598" s="30"/>
      <c r="E598" s="30"/>
      <c r="F598" s="30"/>
      <c r="G598" s="30"/>
      <c r="H598" s="1"/>
      <c r="I598" s="1"/>
    </row>
    <row r="599" spans="1:9" ht="15.75" customHeight="1">
      <c r="A599" s="29"/>
      <c r="B599" s="29"/>
      <c r="C599" s="30"/>
      <c r="D599" s="30"/>
      <c r="E599" s="30"/>
      <c r="F599" s="30"/>
      <c r="G599" s="30"/>
      <c r="H599" s="1"/>
      <c r="I599" s="1"/>
    </row>
    <row r="600" spans="1:9" ht="15.75" customHeight="1">
      <c r="A600" s="29"/>
      <c r="B600" s="29"/>
      <c r="C600" s="30"/>
      <c r="D600" s="30"/>
      <c r="E600" s="30"/>
      <c r="F600" s="30"/>
      <c r="G600" s="30"/>
      <c r="H600" s="1"/>
      <c r="I600" s="1"/>
    </row>
    <row r="601" spans="1:9" ht="15.75" customHeight="1">
      <c r="A601" s="29"/>
      <c r="B601" s="29"/>
      <c r="C601" s="30"/>
      <c r="D601" s="30"/>
      <c r="E601" s="30"/>
      <c r="F601" s="30"/>
      <c r="G601" s="30"/>
      <c r="H601" s="1"/>
      <c r="I601" s="1"/>
    </row>
    <row r="602" spans="1:9" ht="15.75" customHeight="1">
      <c r="A602" s="29"/>
      <c r="B602" s="29"/>
      <c r="C602" s="30"/>
      <c r="D602" s="30"/>
      <c r="E602" s="30"/>
      <c r="F602" s="30"/>
      <c r="G602" s="30"/>
      <c r="H602" s="1"/>
      <c r="I602" s="1"/>
    </row>
    <row r="603" spans="1:9" ht="15.75" customHeight="1">
      <c r="A603" s="29"/>
      <c r="B603" s="29"/>
      <c r="C603" s="30"/>
      <c r="D603" s="30"/>
      <c r="E603" s="30"/>
      <c r="F603" s="30"/>
      <c r="G603" s="30"/>
      <c r="H603" s="1"/>
      <c r="I603" s="1"/>
    </row>
    <row r="604" spans="1:9" ht="15.75" customHeight="1">
      <c r="A604" s="29"/>
      <c r="B604" s="29"/>
      <c r="C604" s="30"/>
      <c r="D604" s="30"/>
      <c r="E604" s="30"/>
      <c r="F604" s="30"/>
      <c r="G604" s="30"/>
      <c r="H604" s="1"/>
      <c r="I604" s="1"/>
    </row>
    <row r="605" spans="1:9" ht="15.75" customHeight="1">
      <c r="A605" s="29"/>
      <c r="B605" s="29"/>
      <c r="C605" s="30"/>
      <c r="D605" s="30"/>
      <c r="E605" s="30"/>
      <c r="F605" s="30"/>
      <c r="G605" s="30"/>
      <c r="H605" s="1"/>
      <c r="I605" s="1"/>
    </row>
    <row r="606" spans="1:9" ht="15.75" customHeight="1">
      <c r="A606" s="29"/>
      <c r="B606" s="29"/>
      <c r="C606" s="30"/>
      <c r="D606" s="30"/>
      <c r="E606" s="30"/>
      <c r="F606" s="30"/>
      <c r="G606" s="30"/>
      <c r="H606" s="1"/>
      <c r="I606" s="1"/>
    </row>
    <row r="607" spans="1:9" ht="15.75" customHeight="1">
      <c r="A607" s="29"/>
      <c r="B607" s="29"/>
      <c r="C607" s="30"/>
      <c r="D607" s="30"/>
      <c r="E607" s="30"/>
      <c r="F607" s="30"/>
      <c r="G607" s="30"/>
      <c r="H607" s="1"/>
      <c r="I607" s="1"/>
    </row>
    <row r="608" spans="1:9" ht="15.75" customHeight="1">
      <c r="A608" s="29"/>
      <c r="B608" s="29"/>
      <c r="C608" s="30"/>
      <c r="D608" s="30"/>
      <c r="E608" s="30"/>
      <c r="F608" s="30"/>
      <c r="G608" s="30"/>
      <c r="H608" s="1"/>
      <c r="I608" s="1"/>
    </row>
    <row r="609" spans="1:9" ht="15.75" customHeight="1">
      <c r="A609" s="29"/>
      <c r="B609" s="29"/>
      <c r="C609" s="30"/>
      <c r="D609" s="30"/>
      <c r="E609" s="30"/>
      <c r="F609" s="30"/>
      <c r="G609" s="30"/>
      <c r="H609" s="1"/>
      <c r="I609" s="1"/>
    </row>
    <row r="610" spans="1:9" ht="15.75" customHeight="1">
      <c r="A610" s="29"/>
      <c r="B610" s="29"/>
      <c r="C610" s="30"/>
      <c r="D610" s="30"/>
      <c r="E610" s="30"/>
      <c r="F610" s="30"/>
      <c r="G610" s="30"/>
      <c r="H610" s="1"/>
      <c r="I610" s="1"/>
    </row>
    <row r="611" spans="1:9" ht="15.75" customHeight="1">
      <c r="A611" s="29"/>
      <c r="B611" s="29"/>
      <c r="C611" s="30"/>
      <c r="D611" s="30"/>
      <c r="E611" s="30"/>
      <c r="F611" s="30"/>
      <c r="G611" s="30"/>
      <c r="H611" s="1"/>
      <c r="I611" s="1"/>
    </row>
    <row r="612" spans="1:9" ht="15.75" customHeight="1">
      <c r="A612" s="29"/>
      <c r="B612" s="29"/>
      <c r="C612" s="30"/>
      <c r="D612" s="30"/>
      <c r="E612" s="30"/>
      <c r="F612" s="30"/>
      <c r="G612" s="30"/>
      <c r="H612" s="1"/>
      <c r="I612" s="1"/>
    </row>
    <row r="613" spans="1:9" ht="15.75" customHeight="1">
      <c r="A613" s="29"/>
      <c r="B613" s="29"/>
      <c r="C613" s="30"/>
      <c r="D613" s="30"/>
      <c r="E613" s="30"/>
      <c r="F613" s="30"/>
      <c r="G613" s="30"/>
      <c r="H613" s="1"/>
      <c r="I613" s="1"/>
    </row>
    <row r="614" spans="1:9" ht="15.75" customHeight="1">
      <c r="A614" s="29"/>
      <c r="B614" s="29"/>
      <c r="C614" s="30"/>
      <c r="D614" s="30"/>
      <c r="E614" s="30"/>
      <c r="F614" s="30"/>
      <c r="G614" s="30"/>
      <c r="H614" s="1"/>
      <c r="I614" s="1"/>
    </row>
    <row r="615" spans="1:9" ht="15.75" customHeight="1">
      <c r="A615" s="29"/>
      <c r="B615" s="29"/>
      <c r="C615" s="30"/>
      <c r="D615" s="30"/>
      <c r="E615" s="30"/>
      <c r="F615" s="30"/>
      <c r="G615" s="30"/>
      <c r="H615" s="1"/>
      <c r="I615" s="1"/>
    </row>
    <row r="616" spans="1:9" ht="15.75" customHeight="1">
      <c r="A616" s="29"/>
      <c r="B616" s="29"/>
      <c r="C616" s="30"/>
      <c r="D616" s="30"/>
      <c r="E616" s="30"/>
      <c r="F616" s="30"/>
      <c r="G616" s="30"/>
      <c r="H616" s="1"/>
      <c r="I616" s="1"/>
    </row>
    <row r="617" spans="1:9" ht="15.75" customHeight="1">
      <c r="A617" s="29"/>
      <c r="B617" s="29"/>
      <c r="C617" s="30"/>
      <c r="D617" s="30"/>
      <c r="E617" s="30"/>
      <c r="F617" s="30"/>
      <c r="G617" s="30"/>
      <c r="H617" s="1"/>
      <c r="I617" s="1"/>
    </row>
    <row r="618" spans="1:9" ht="15.75" customHeight="1">
      <c r="A618" s="29"/>
      <c r="B618" s="29"/>
      <c r="C618" s="30"/>
      <c r="D618" s="30"/>
      <c r="E618" s="30"/>
      <c r="F618" s="30"/>
      <c r="G618" s="30"/>
      <c r="H618" s="1"/>
      <c r="I618" s="1"/>
    </row>
    <row r="619" spans="1:9" ht="15.75" customHeight="1">
      <c r="A619" s="29"/>
      <c r="B619" s="29"/>
      <c r="C619" s="30"/>
      <c r="D619" s="30"/>
      <c r="E619" s="30"/>
      <c r="F619" s="30"/>
      <c r="G619" s="30"/>
      <c r="H619" s="1"/>
      <c r="I619" s="1"/>
    </row>
    <row r="620" spans="1:9" ht="15.75" customHeight="1">
      <c r="A620" s="29"/>
      <c r="B620" s="29"/>
      <c r="C620" s="30"/>
      <c r="D620" s="30"/>
      <c r="E620" s="30"/>
      <c r="F620" s="30"/>
      <c r="G620" s="30"/>
      <c r="H620" s="1"/>
      <c r="I620" s="1"/>
    </row>
    <row r="621" spans="1:9" ht="15.75" customHeight="1">
      <c r="A621" s="29"/>
      <c r="B621" s="29"/>
      <c r="C621" s="30"/>
      <c r="D621" s="30"/>
      <c r="E621" s="30"/>
      <c r="F621" s="30"/>
      <c r="G621" s="30"/>
      <c r="H621" s="1"/>
      <c r="I621" s="1"/>
    </row>
    <row r="622" spans="1:9" ht="15.75" customHeight="1">
      <c r="A622" s="29"/>
      <c r="B622" s="29"/>
      <c r="C622" s="30"/>
      <c r="D622" s="30"/>
      <c r="E622" s="30"/>
      <c r="F622" s="30"/>
      <c r="G622" s="30"/>
      <c r="H622" s="1"/>
      <c r="I622" s="1"/>
    </row>
    <row r="623" spans="1:9" ht="15.75" customHeight="1">
      <c r="A623" s="29"/>
      <c r="B623" s="29"/>
      <c r="C623" s="30"/>
      <c r="D623" s="30"/>
      <c r="E623" s="30"/>
      <c r="F623" s="30"/>
      <c r="G623" s="30"/>
      <c r="H623" s="1"/>
      <c r="I623" s="1"/>
    </row>
    <row r="624" spans="1:9" ht="15.75" customHeight="1">
      <c r="A624" s="29"/>
      <c r="B624" s="29"/>
      <c r="C624" s="30"/>
      <c r="D624" s="30"/>
      <c r="E624" s="30"/>
      <c r="F624" s="30"/>
      <c r="G624" s="30"/>
      <c r="H624" s="1"/>
      <c r="I624" s="1"/>
    </row>
    <row r="625" spans="1:9" ht="15.75" customHeight="1">
      <c r="A625" s="29"/>
      <c r="B625" s="29"/>
      <c r="C625" s="30"/>
      <c r="D625" s="30"/>
      <c r="E625" s="30"/>
      <c r="F625" s="30"/>
      <c r="G625" s="30"/>
      <c r="H625" s="1"/>
      <c r="I625" s="1"/>
    </row>
    <row r="626" spans="1:9" ht="15.75" customHeight="1">
      <c r="A626" s="29"/>
      <c r="B626" s="29"/>
      <c r="C626" s="30"/>
      <c r="D626" s="30"/>
      <c r="E626" s="30"/>
      <c r="F626" s="30"/>
      <c r="G626" s="30"/>
      <c r="H626" s="1"/>
      <c r="I626" s="1"/>
    </row>
    <row r="627" spans="1:9" ht="15.75" customHeight="1">
      <c r="A627" s="29"/>
      <c r="B627" s="29"/>
      <c r="C627" s="30"/>
      <c r="D627" s="30"/>
      <c r="E627" s="30"/>
      <c r="F627" s="30"/>
      <c r="G627" s="30"/>
      <c r="H627" s="1"/>
      <c r="I627" s="1"/>
    </row>
    <row r="628" spans="1:9" ht="15.75" customHeight="1">
      <c r="A628" s="29"/>
      <c r="B628" s="29"/>
      <c r="C628" s="30"/>
      <c r="D628" s="30"/>
      <c r="E628" s="30"/>
      <c r="F628" s="30"/>
      <c r="G628" s="30"/>
      <c r="H628" s="1"/>
      <c r="I628" s="1"/>
    </row>
    <row r="629" spans="1:9" ht="15.75" customHeight="1">
      <c r="A629" s="29"/>
      <c r="B629" s="29"/>
      <c r="C629" s="30"/>
      <c r="D629" s="30"/>
      <c r="E629" s="30"/>
      <c r="F629" s="30"/>
      <c r="G629" s="30"/>
      <c r="H629" s="1"/>
      <c r="I629" s="1"/>
    </row>
    <row r="630" spans="1:9" ht="15.75" customHeight="1">
      <c r="A630" s="29"/>
      <c r="B630" s="29"/>
      <c r="C630" s="30"/>
      <c r="D630" s="30"/>
      <c r="E630" s="30"/>
      <c r="F630" s="30"/>
      <c r="G630" s="30"/>
      <c r="H630" s="1"/>
      <c r="I630" s="1"/>
    </row>
    <row r="631" spans="1:9" ht="15.75" customHeight="1">
      <c r="A631" s="29"/>
      <c r="B631" s="29"/>
      <c r="C631" s="30"/>
      <c r="D631" s="30"/>
      <c r="E631" s="30"/>
      <c r="F631" s="30"/>
      <c r="G631" s="30"/>
      <c r="H631" s="1"/>
      <c r="I631" s="1"/>
    </row>
    <row r="632" spans="1:9" ht="15.75" customHeight="1">
      <c r="A632" s="29"/>
      <c r="B632" s="29"/>
      <c r="C632" s="30"/>
      <c r="D632" s="30"/>
      <c r="E632" s="30"/>
      <c r="F632" s="30"/>
      <c r="G632" s="30"/>
      <c r="H632" s="1"/>
      <c r="I632" s="1"/>
    </row>
    <row r="633" spans="1:9" ht="15.75" customHeight="1">
      <c r="A633" s="29"/>
      <c r="B633" s="29"/>
      <c r="C633" s="30"/>
      <c r="D633" s="30"/>
      <c r="E633" s="30"/>
      <c r="F633" s="30"/>
      <c r="G633" s="30"/>
      <c r="H633" s="1"/>
      <c r="I633" s="1"/>
    </row>
    <row r="634" spans="1:9" ht="15.75" customHeight="1">
      <c r="A634" s="29"/>
      <c r="B634" s="29"/>
      <c r="C634" s="30"/>
      <c r="D634" s="30"/>
      <c r="E634" s="30"/>
      <c r="F634" s="30"/>
      <c r="G634" s="30"/>
      <c r="H634" s="1"/>
      <c r="I634" s="1"/>
    </row>
    <row r="635" spans="1:9" ht="15.75" customHeight="1">
      <c r="A635" s="29"/>
      <c r="B635" s="29"/>
      <c r="C635" s="30"/>
      <c r="D635" s="30"/>
      <c r="E635" s="30"/>
      <c r="F635" s="30"/>
      <c r="G635" s="30"/>
      <c r="H635" s="1"/>
      <c r="I635" s="1"/>
    </row>
    <row r="636" spans="1:9" ht="15.75" customHeight="1">
      <c r="A636" s="29"/>
      <c r="B636" s="29"/>
      <c r="C636" s="30"/>
      <c r="D636" s="30"/>
      <c r="E636" s="30"/>
      <c r="F636" s="30"/>
      <c r="G636" s="30"/>
      <c r="H636" s="1"/>
      <c r="I636" s="1"/>
    </row>
    <row r="637" spans="1:9" ht="15.75" customHeight="1">
      <c r="A637" s="29"/>
      <c r="B637" s="29"/>
      <c r="C637" s="30"/>
      <c r="D637" s="30"/>
      <c r="E637" s="30"/>
      <c r="F637" s="30"/>
      <c r="G637" s="30"/>
      <c r="H637" s="1"/>
      <c r="I637" s="1"/>
    </row>
    <row r="638" spans="1:9" ht="15.75" customHeight="1">
      <c r="A638" s="29"/>
      <c r="B638" s="29"/>
      <c r="C638" s="30"/>
      <c r="D638" s="30"/>
      <c r="E638" s="30"/>
      <c r="F638" s="30"/>
      <c r="G638" s="30"/>
      <c r="H638" s="1"/>
      <c r="I638" s="1"/>
    </row>
    <row r="639" spans="1:9" ht="15.75" customHeight="1">
      <c r="A639" s="29"/>
      <c r="B639" s="29"/>
      <c r="C639" s="30"/>
      <c r="D639" s="30"/>
      <c r="E639" s="30"/>
      <c r="F639" s="30"/>
      <c r="G639" s="30"/>
      <c r="H639" s="1"/>
      <c r="I639" s="1"/>
    </row>
    <row r="640" spans="1:9" ht="15.75" customHeight="1">
      <c r="A640" s="29"/>
      <c r="B640" s="29"/>
      <c r="C640" s="30"/>
      <c r="D640" s="30"/>
      <c r="E640" s="30"/>
      <c r="F640" s="30"/>
      <c r="G640" s="30"/>
      <c r="H640" s="1"/>
      <c r="I640" s="1"/>
    </row>
    <row r="641" spans="1:9" ht="15.75" customHeight="1">
      <c r="A641" s="29"/>
      <c r="B641" s="29"/>
      <c r="C641" s="30"/>
      <c r="D641" s="30"/>
      <c r="E641" s="30"/>
      <c r="F641" s="30"/>
      <c r="G641" s="30"/>
      <c r="H641" s="1"/>
      <c r="I641" s="1"/>
    </row>
    <row r="642" spans="1:9" ht="15.75" customHeight="1">
      <c r="A642" s="29"/>
      <c r="B642" s="29"/>
      <c r="C642" s="30"/>
      <c r="D642" s="30"/>
      <c r="E642" s="30"/>
      <c r="F642" s="30"/>
      <c r="G642" s="30"/>
      <c r="H642" s="1"/>
      <c r="I642" s="1"/>
    </row>
    <row r="643" spans="1:9" ht="15.75" customHeight="1">
      <c r="A643" s="29"/>
      <c r="B643" s="29"/>
      <c r="C643" s="30"/>
      <c r="D643" s="30"/>
      <c r="E643" s="30"/>
      <c r="F643" s="30"/>
      <c r="G643" s="30"/>
      <c r="H643" s="1"/>
      <c r="I643" s="1"/>
    </row>
    <row r="644" spans="1:9" ht="15.75" customHeight="1">
      <c r="A644" s="29"/>
      <c r="B644" s="29"/>
      <c r="C644" s="30"/>
      <c r="D644" s="30"/>
      <c r="E644" s="30"/>
      <c r="F644" s="30"/>
      <c r="G644" s="30"/>
      <c r="H644" s="1"/>
      <c r="I644" s="1"/>
    </row>
    <row r="645" spans="1:9" ht="15.75" customHeight="1">
      <c r="A645" s="29"/>
      <c r="B645" s="29"/>
      <c r="C645" s="30"/>
      <c r="D645" s="30"/>
      <c r="E645" s="30"/>
      <c r="F645" s="30"/>
      <c r="G645" s="30"/>
      <c r="H645" s="1"/>
      <c r="I645" s="1"/>
    </row>
    <row r="646" spans="1:9" ht="15.75" customHeight="1">
      <c r="A646" s="29"/>
      <c r="B646" s="29"/>
      <c r="C646" s="30"/>
      <c r="D646" s="30"/>
      <c r="E646" s="30"/>
      <c r="F646" s="30"/>
      <c r="G646" s="30"/>
      <c r="H646" s="1"/>
      <c r="I646" s="1"/>
    </row>
    <row r="647" spans="1:9" ht="15.75" customHeight="1">
      <c r="A647" s="29"/>
      <c r="B647" s="29"/>
      <c r="C647" s="30"/>
      <c r="D647" s="30"/>
      <c r="E647" s="30"/>
      <c r="F647" s="30"/>
      <c r="G647" s="30"/>
      <c r="H647" s="1"/>
      <c r="I647" s="1"/>
    </row>
    <row r="648" spans="1:9" ht="15.75" customHeight="1">
      <c r="A648" s="29"/>
      <c r="B648" s="29"/>
      <c r="C648" s="30"/>
      <c r="D648" s="30"/>
      <c r="E648" s="30"/>
      <c r="F648" s="30"/>
      <c r="G648" s="30"/>
      <c r="H648" s="1"/>
      <c r="I648" s="1"/>
    </row>
    <row r="649" spans="1:9" ht="15.75" customHeight="1">
      <c r="A649" s="29"/>
      <c r="B649" s="29"/>
      <c r="C649" s="30"/>
      <c r="D649" s="30"/>
      <c r="E649" s="30"/>
      <c r="F649" s="30"/>
      <c r="G649" s="30"/>
      <c r="H649" s="1"/>
      <c r="I649" s="1"/>
    </row>
    <row r="650" spans="1:9" ht="15.75" customHeight="1">
      <c r="A650" s="29"/>
      <c r="B650" s="29"/>
      <c r="C650" s="30"/>
      <c r="D650" s="30"/>
      <c r="E650" s="30"/>
      <c r="F650" s="30"/>
      <c r="G650" s="30"/>
      <c r="H650" s="1"/>
      <c r="I650" s="1"/>
    </row>
    <row r="651" spans="1:9" ht="15.75" customHeight="1">
      <c r="A651" s="29"/>
      <c r="B651" s="29"/>
      <c r="C651" s="30"/>
      <c r="D651" s="30"/>
      <c r="E651" s="30"/>
      <c r="F651" s="30"/>
      <c r="G651" s="30"/>
      <c r="H651" s="1"/>
      <c r="I651" s="1"/>
    </row>
    <row r="652" spans="1:9" ht="15.75" customHeight="1">
      <c r="A652" s="29"/>
      <c r="B652" s="29"/>
      <c r="C652" s="30"/>
      <c r="D652" s="30"/>
      <c r="E652" s="30"/>
      <c r="F652" s="30"/>
      <c r="G652" s="30"/>
      <c r="H652" s="1"/>
      <c r="I652" s="1"/>
    </row>
    <row r="653" spans="1:9" ht="15.75" customHeight="1">
      <c r="A653" s="29"/>
      <c r="B653" s="29"/>
      <c r="C653" s="30"/>
      <c r="D653" s="30"/>
      <c r="E653" s="30"/>
      <c r="F653" s="30"/>
      <c r="G653" s="30"/>
      <c r="H653" s="1"/>
      <c r="I653" s="1"/>
    </row>
    <row r="654" spans="1:9" ht="15.75" customHeight="1">
      <c r="A654" s="29"/>
      <c r="B654" s="29"/>
      <c r="C654" s="30"/>
      <c r="D654" s="30"/>
      <c r="E654" s="30"/>
      <c r="F654" s="30"/>
      <c r="G654" s="30"/>
      <c r="H654" s="1"/>
      <c r="I654" s="1"/>
    </row>
    <row r="655" spans="1:9" ht="15.75" customHeight="1">
      <c r="A655" s="29"/>
      <c r="B655" s="29"/>
      <c r="C655" s="30"/>
      <c r="D655" s="30"/>
      <c r="E655" s="30"/>
      <c r="F655" s="30"/>
      <c r="G655" s="30"/>
      <c r="H655" s="1"/>
      <c r="I655" s="1"/>
    </row>
    <row r="656" spans="1:9" ht="15.75" customHeight="1">
      <c r="A656" s="29"/>
      <c r="B656" s="29"/>
      <c r="C656" s="30"/>
      <c r="D656" s="30"/>
      <c r="E656" s="30"/>
      <c r="F656" s="30"/>
      <c r="G656" s="30"/>
      <c r="H656" s="1"/>
      <c r="I656" s="1"/>
    </row>
    <row r="657" spans="1:9" ht="15.75" customHeight="1">
      <c r="A657" s="29"/>
      <c r="B657" s="29"/>
      <c r="C657" s="30"/>
      <c r="D657" s="30"/>
      <c r="E657" s="30"/>
      <c r="F657" s="30"/>
      <c r="G657" s="30"/>
      <c r="H657" s="1"/>
      <c r="I657" s="1"/>
    </row>
    <row r="658" spans="1:9" ht="15.75" customHeight="1">
      <c r="A658" s="29"/>
      <c r="B658" s="29"/>
      <c r="C658" s="30"/>
      <c r="D658" s="30"/>
      <c r="E658" s="30"/>
      <c r="F658" s="30"/>
      <c r="G658" s="30"/>
      <c r="H658" s="1"/>
      <c r="I658" s="1"/>
    </row>
    <row r="659" spans="1:9" ht="15.75" customHeight="1">
      <c r="A659" s="29"/>
      <c r="B659" s="29"/>
      <c r="C659" s="30"/>
      <c r="D659" s="30"/>
      <c r="E659" s="30"/>
      <c r="F659" s="30"/>
      <c r="G659" s="30"/>
      <c r="H659" s="1"/>
      <c r="I659" s="1"/>
    </row>
    <row r="660" spans="1:9" ht="15.75" customHeight="1">
      <c r="A660" s="29"/>
      <c r="B660" s="29"/>
      <c r="C660" s="30"/>
      <c r="D660" s="30"/>
      <c r="E660" s="30"/>
      <c r="F660" s="30"/>
      <c r="G660" s="30"/>
      <c r="H660" s="1"/>
      <c r="I660" s="1"/>
    </row>
    <row r="661" spans="1:9" ht="15.75" customHeight="1">
      <c r="A661" s="29"/>
      <c r="B661" s="29"/>
      <c r="C661" s="30"/>
      <c r="D661" s="30"/>
      <c r="E661" s="30"/>
      <c r="F661" s="30"/>
      <c r="G661" s="30"/>
      <c r="H661" s="1"/>
      <c r="I661" s="1"/>
    </row>
    <row r="662" spans="1:9" ht="15.75" customHeight="1">
      <c r="A662" s="29"/>
      <c r="B662" s="29"/>
      <c r="C662" s="30"/>
      <c r="D662" s="30"/>
      <c r="E662" s="30"/>
      <c r="F662" s="30"/>
      <c r="G662" s="30"/>
      <c r="H662" s="1"/>
      <c r="I662" s="1"/>
    </row>
    <row r="663" spans="1:9" ht="15.75" customHeight="1">
      <c r="A663" s="29"/>
      <c r="B663" s="29"/>
      <c r="C663" s="30"/>
      <c r="D663" s="30"/>
      <c r="E663" s="30"/>
      <c r="F663" s="30"/>
      <c r="G663" s="30"/>
      <c r="H663" s="1"/>
      <c r="I663" s="1"/>
    </row>
    <row r="664" spans="1:9" ht="15.75" customHeight="1">
      <c r="A664" s="29"/>
      <c r="B664" s="29"/>
      <c r="C664" s="30"/>
      <c r="D664" s="30"/>
      <c r="E664" s="30"/>
      <c r="F664" s="30"/>
      <c r="G664" s="30"/>
      <c r="H664" s="1"/>
      <c r="I664" s="1"/>
    </row>
    <row r="665" spans="1:9" ht="15.75" customHeight="1">
      <c r="A665" s="29"/>
      <c r="B665" s="29"/>
      <c r="C665" s="30"/>
      <c r="D665" s="30"/>
      <c r="E665" s="30"/>
      <c r="F665" s="30"/>
      <c r="G665" s="30"/>
      <c r="H665" s="1"/>
      <c r="I665" s="1"/>
    </row>
    <row r="666" spans="1:9" ht="15.75" customHeight="1">
      <c r="A666" s="29"/>
      <c r="B666" s="29"/>
      <c r="C666" s="30"/>
      <c r="D666" s="30"/>
      <c r="E666" s="30"/>
      <c r="F666" s="30"/>
      <c r="G666" s="30"/>
      <c r="H666" s="1"/>
      <c r="I666" s="1"/>
    </row>
    <row r="667" spans="1:9" ht="15.75" customHeight="1">
      <c r="A667" s="29"/>
      <c r="B667" s="29"/>
      <c r="C667" s="30"/>
      <c r="D667" s="30"/>
      <c r="E667" s="30"/>
      <c r="F667" s="30"/>
      <c r="G667" s="30"/>
      <c r="H667" s="1"/>
      <c r="I667" s="1"/>
    </row>
    <row r="668" spans="1:9" ht="15.75" customHeight="1">
      <c r="A668" s="29"/>
      <c r="B668" s="29"/>
      <c r="C668" s="30"/>
      <c r="D668" s="30"/>
      <c r="E668" s="30"/>
      <c r="F668" s="30"/>
      <c r="G668" s="30"/>
      <c r="H668" s="1"/>
      <c r="I668" s="1"/>
    </row>
    <row r="669" spans="1:9" ht="15.75" customHeight="1">
      <c r="A669" s="29"/>
      <c r="B669" s="29"/>
      <c r="C669" s="30"/>
      <c r="D669" s="30"/>
      <c r="E669" s="30"/>
      <c r="F669" s="30"/>
      <c r="G669" s="30"/>
      <c r="H669" s="1"/>
      <c r="I669" s="1"/>
    </row>
    <row r="670" spans="1:9" ht="15.75" customHeight="1">
      <c r="A670" s="29"/>
      <c r="B670" s="29"/>
      <c r="C670" s="30"/>
      <c r="D670" s="30"/>
      <c r="E670" s="30"/>
      <c r="F670" s="30"/>
      <c r="G670" s="30"/>
      <c r="H670" s="1"/>
      <c r="I670" s="1"/>
    </row>
    <row r="671" spans="1:9" ht="15.75" customHeight="1">
      <c r="A671" s="29"/>
      <c r="B671" s="29"/>
      <c r="C671" s="30"/>
      <c r="D671" s="30"/>
      <c r="E671" s="30"/>
      <c r="F671" s="30"/>
      <c r="G671" s="30"/>
      <c r="H671" s="1"/>
      <c r="I671" s="1"/>
    </row>
    <row r="672" spans="1:9" ht="15.75" customHeight="1">
      <c r="A672" s="29"/>
      <c r="B672" s="29"/>
      <c r="C672" s="30"/>
      <c r="D672" s="30"/>
      <c r="E672" s="30"/>
      <c r="F672" s="30"/>
      <c r="G672" s="30"/>
      <c r="H672" s="1"/>
      <c r="I672" s="1"/>
    </row>
    <row r="673" spans="1:9" ht="15.75" customHeight="1">
      <c r="A673" s="29"/>
      <c r="B673" s="29"/>
      <c r="C673" s="30"/>
      <c r="D673" s="30"/>
      <c r="E673" s="30"/>
      <c r="F673" s="30"/>
      <c r="G673" s="30"/>
      <c r="H673" s="1"/>
      <c r="I673" s="1"/>
    </row>
    <row r="674" spans="1:9" ht="15.75" customHeight="1">
      <c r="A674" s="29"/>
      <c r="B674" s="29"/>
      <c r="C674" s="30"/>
      <c r="D674" s="30"/>
      <c r="E674" s="30"/>
      <c r="F674" s="30"/>
      <c r="G674" s="30"/>
      <c r="H674" s="1"/>
      <c r="I674" s="1"/>
    </row>
    <row r="675" spans="1:9" ht="15.75" customHeight="1">
      <c r="A675" s="29"/>
      <c r="B675" s="29"/>
      <c r="C675" s="30"/>
      <c r="D675" s="30"/>
      <c r="E675" s="30"/>
      <c r="F675" s="30"/>
      <c r="G675" s="30"/>
      <c r="H675" s="1"/>
      <c r="I675" s="1"/>
    </row>
    <row r="676" spans="1:9" ht="15.75" customHeight="1">
      <c r="A676" s="29"/>
      <c r="B676" s="29"/>
      <c r="C676" s="30"/>
      <c r="D676" s="30"/>
      <c r="E676" s="30"/>
      <c r="F676" s="30"/>
      <c r="G676" s="30"/>
      <c r="H676" s="1"/>
      <c r="I676" s="1"/>
    </row>
    <row r="677" spans="1:9" ht="15.75" customHeight="1">
      <c r="A677" s="29"/>
      <c r="B677" s="29"/>
      <c r="C677" s="30"/>
      <c r="D677" s="30"/>
      <c r="E677" s="30"/>
      <c r="F677" s="30"/>
      <c r="G677" s="30"/>
      <c r="H677" s="1"/>
      <c r="I677" s="1"/>
    </row>
    <row r="678" spans="1:9" ht="15.75" customHeight="1">
      <c r="A678" s="29"/>
      <c r="B678" s="29"/>
      <c r="C678" s="30"/>
      <c r="D678" s="30"/>
      <c r="E678" s="30"/>
      <c r="F678" s="30"/>
      <c r="G678" s="30"/>
      <c r="H678" s="1"/>
      <c r="I678" s="1"/>
    </row>
    <row r="679" spans="1:9" ht="15.75" customHeight="1">
      <c r="A679" s="29"/>
      <c r="B679" s="29"/>
      <c r="C679" s="30"/>
      <c r="D679" s="30"/>
      <c r="E679" s="30"/>
      <c r="F679" s="30"/>
      <c r="G679" s="30"/>
      <c r="H679" s="1"/>
      <c r="I679" s="1"/>
    </row>
    <row r="680" spans="1:9" ht="15.75" customHeight="1">
      <c r="A680" s="29"/>
      <c r="B680" s="29"/>
      <c r="C680" s="30"/>
      <c r="D680" s="30"/>
      <c r="E680" s="30"/>
      <c r="F680" s="30"/>
      <c r="G680" s="30"/>
      <c r="H680" s="1"/>
      <c r="I680" s="1"/>
    </row>
    <row r="681" spans="1:9" ht="15.75" customHeight="1">
      <c r="A681" s="29"/>
      <c r="B681" s="29"/>
      <c r="C681" s="30"/>
      <c r="D681" s="30"/>
      <c r="E681" s="30"/>
      <c r="F681" s="30"/>
      <c r="G681" s="30"/>
      <c r="H681" s="1"/>
      <c r="I681" s="1"/>
    </row>
    <row r="682" spans="1:9" ht="15.75" customHeight="1">
      <c r="A682" s="29"/>
      <c r="B682" s="29"/>
      <c r="C682" s="30"/>
      <c r="D682" s="30"/>
      <c r="E682" s="30"/>
      <c r="F682" s="30"/>
      <c r="G682" s="30"/>
      <c r="H682" s="1"/>
      <c r="I682" s="1"/>
    </row>
    <row r="683" spans="1:9" ht="15.75" customHeight="1">
      <c r="A683" s="29"/>
      <c r="B683" s="29"/>
      <c r="C683" s="30"/>
      <c r="D683" s="30"/>
      <c r="E683" s="30"/>
      <c r="F683" s="30"/>
      <c r="G683" s="30"/>
      <c r="H683" s="1"/>
      <c r="I683" s="1"/>
    </row>
    <row r="684" spans="1:9" ht="15.75" customHeight="1">
      <c r="A684" s="29"/>
      <c r="B684" s="29"/>
      <c r="C684" s="30"/>
      <c r="D684" s="30"/>
      <c r="E684" s="30"/>
      <c r="F684" s="30"/>
      <c r="G684" s="30"/>
      <c r="H684" s="1"/>
      <c r="I684" s="1"/>
    </row>
    <row r="685" spans="1:9" ht="15.75" customHeight="1">
      <c r="A685" s="29"/>
      <c r="B685" s="29"/>
      <c r="C685" s="30"/>
      <c r="D685" s="30"/>
      <c r="E685" s="30"/>
      <c r="F685" s="30"/>
      <c r="G685" s="30"/>
      <c r="H685" s="1"/>
      <c r="I685" s="1"/>
    </row>
    <row r="686" spans="1:9" ht="15.75" customHeight="1">
      <c r="A686" s="29"/>
      <c r="B686" s="29"/>
      <c r="C686" s="30"/>
      <c r="D686" s="30"/>
      <c r="E686" s="30"/>
      <c r="F686" s="30"/>
      <c r="G686" s="30"/>
      <c r="H686" s="1"/>
      <c r="I686" s="1"/>
    </row>
    <row r="687" spans="1:9" ht="15.75" customHeight="1">
      <c r="A687" s="29"/>
      <c r="B687" s="29"/>
      <c r="C687" s="30"/>
      <c r="D687" s="30"/>
      <c r="E687" s="30"/>
      <c r="F687" s="30"/>
      <c r="G687" s="30"/>
      <c r="H687" s="1"/>
      <c r="I687" s="1"/>
    </row>
    <row r="688" spans="1:9" ht="15.75" customHeight="1">
      <c r="A688" s="29"/>
      <c r="B688" s="29"/>
      <c r="C688" s="30"/>
      <c r="D688" s="30"/>
      <c r="E688" s="30"/>
      <c r="F688" s="30"/>
      <c r="G688" s="30"/>
      <c r="H688" s="1"/>
      <c r="I688" s="1"/>
    </row>
    <row r="689" spans="1:9" ht="15.75" customHeight="1">
      <c r="A689" s="29"/>
      <c r="B689" s="29"/>
      <c r="C689" s="30"/>
      <c r="D689" s="30"/>
      <c r="E689" s="30"/>
      <c r="F689" s="30"/>
      <c r="G689" s="30"/>
      <c r="H689" s="1"/>
      <c r="I689" s="1"/>
    </row>
    <row r="690" spans="1:9" ht="15.75" customHeight="1">
      <c r="A690" s="29"/>
      <c r="B690" s="29"/>
      <c r="C690" s="30"/>
      <c r="D690" s="30"/>
      <c r="E690" s="30"/>
      <c r="F690" s="30"/>
      <c r="G690" s="30"/>
      <c r="H690" s="1"/>
      <c r="I690" s="1"/>
    </row>
    <row r="691" spans="1:9" ht="15.75" customHeight="1">
      <c r="A691" s="29"/>
      <c r="B691" s="29"/>
      <c r="C691" s="30"/>
      <c r="D691" s="30"/>
      <c r="E691" s="30"/>
      <c r="F691" s="30"/>
      <c r="G691" s="30"/>
      <c r="H691" s="1"/>
      <c r="I691" s="1"/>
    </row>
    <row r="692" spans="1:9" ht="15.75" customHeight="1">
      <c r="A692" s="29"/>
      <c r="B692" s="29"/>
      <c r="C692" s="30"/>
      <c r="D692" s="30"/>
      <c r="E692" s="30"/>
      <c r="F692" s="30"/>
      <c r="G692" s="30"/>
      <c r="H692" s="1"/>
      <c r="I692" s="1"/>
    </row>
    <row r="693" spans="1:9" ht="15.75" customHeight="1">
      <c r="A693" s="29"/>
      <c r="B693" s="29"/>
      <c r="C693" s="30"/>
      <c r="D693" s="30"/>
      <c r="E693" s="30"/>
      <c r="F693" s="30"/>
      <c r="G693" s="30"/>
      <c r="H693" s="1"/>
      <c r="I693" s="1"/>
    </row>
    <row r="694" spans="1:9" ht="15.75" customHeight="1">
      <c r="A694" s="29"/>
      <c r="B694" s="29"/>
      <c r="C694" s="30"/>
      <c r="D694" s="30"/>
      <c r="E694" s="30"/>
      <c r="F694" s="30"/>
      <c r="G694" s="30"/>
      <c r="H694" s="1"/>
      <c r="I694" s="1"/>
    </row>
    <row r="695" spans="1:9" ht="15.75" customHeight="1">
      <c r="A695" s="29"/>
      <c r="B695" s="29"/>
      <c r="C695" s="30"/>
      <c r="D695" s="30"/>
      <c r="E695" s="30"/>
      <c r="F695" s="30"/>
      <c r="G695" s="30"/>
      <c r="H695" s="1"/>
      <c r="I695" s="1"/>
    </row>
    <row r="696" spans="1:9" ht="15.75" customHeight="1">
      <c r="A696" s="29"/>
      <c r="B696" s="29"/>
      <c r="C696" s="30"/>
      <c r="D696" s="30"/>
      <c r="E696" s="30"/>
      <c r="F696" s="30"/>
      <c r="G696" s="30"/>
      <c r="H696" s="1"/>
      <c r="I696" s="1"/>
    </row>
    <row r="697" spans="1:9" ht="15.75" customHeight="1">
      <c r="A697" s="29"/>
      <c r="B697" s="29"/>
      <c r="C697" s="30"/>
      <c r="D697" s="30"/>
      <c r="E697" s="30"/>
      <c r="F697" s="30"/>
      <c r="G697" s="30"/>
      <c r="H697" s="1"/>
      <c r="I697" s="1"/>
    </row>
    <row r="698" spans="1:9" ht="15.75" customHeight="1">
      <c r="A698" s="29"/>
      <c r="B698" s="29"/>
      <c r="C698" s="30"/>
      <c r="D698" s="30"/>
      <c r="E698" s="30"/>
      <c r="F698" s="30"/>
      <c r="G698" s="30"/>
      <c r="H698" s="1"/>
      <c r="I698" s="1"/>
    </row>
    <row r="699" spans="1:9" ht="15.75" customHeight="1">
      <c r="A699" s="29"/>
      <c r="B699" s="29"/>
      <c r="C699" s="30"/>
      <c r="D699" s="30"/>
      <c r="E699" s="30"/>
      <c r="F699" s="30"/>
      <c r="G699" s="30"/>
      <c r="H699" s="1"/>
      <c r="I699" s="1"/>
    </row>
    <row r="700" spans="1:9" ht="15.75" customHeight="1">
      <c r="A700" s="29"/>
      <c r="B700" s="29"/>
      <c r="C700" s="30"/>
      <c r="D700" s="30"/>
      <c r="E700" s="30"/>
      <c r="F700" s="30"/>
      <c r="G700" s="30"/>
      <c r="H700" s="1"/>
      <c r="I700" s="1"/>
    </row>
    <row r="701" spans="1:9" ht="15.75" customHeight="1">
      <c r="A701" s="29"/>
      <c r="B701" s="29"/>
      <c r="C701" s="30"/>
      <c r="D701" s="30"/>
      <c r="E701" s="30"/>
      <c r="F701" s="30"/>
      <c r="G701" s="30"/>
      <c r="H701" s="1"/>
      <c r="I701" s="1"/>
    </row>
    <row r="702" spans="1:9" ht="15.75" customHeight="1">
      <c r="A702" s="29"/>
      <c r="B702" s="29"/>
      <c r="C702" s="30"/>
      <c r="D702" s="30"/>
      <c r="E702" s="30"/>
      <c r="F702" s="30"/>
      <c r="G702" s="30"/>
      <c r="H702" s="1"/>
      <c r="I702" s="1"/>
    </row>
    <row r="703" spans="1:9" ht="15.75" customHeight="1">
      <c r="A703" s="29"/>
      <c r="B703" s="29"/>
      <c r="C703" s="30"/>
      <c r="D703" s="30"/>
      <c r="E703" s="30"/>
      <c r="F703" s="30"/>
      <c r="G703" s="30"/>
      <c r="H703" s="1"/>
      <c r="I703" s="1"/>
    </row>
    <row r="704" spans="1:9" ht="15.75" customHeight="1">
      <c r="A704" s="29"/>
      <c r="B704" s="29"/>
      <c r="C704" s="30"/>
      <c r="D704" s="30"/>
      <c r="E704" s="30"/>
      <c r="F704" s="30"/>
      <c r="G704" s="30"/>
      <c r="H704" s="1"/>
      <c r="I704" s="1"/>
    </row>
    <row r="705" spans="1:9" ht="15.75" customHeight="1">
      <c r="A705" s="29"/>
      <c r="B705" s="29"/>
      <c r="C705" s="30"/>
      <c r="D705" s="30"/>
      <c r="E705" s="30"/>
      <c r="F705" s="30"/>
      <c r="G705" s="30"/>
      <c r="H705" s="1"/>
      <c r="I705" s="1"/>
    </row>
    <row r="706" spans="1:9" ht="15.75" customHeight="1">
      <c r="A706" s="29"/>
      <c r="B706" s="29"/>
      <c r="C706" s="30"/>
      <c r="D706" s="30"/>
      <c r="E706" s="30"/>
      <c r="F706" s="30"/>
      <c r="G706" s="30"/>
      <c r="H706" s="1"/>
      <c r="I706" s="1"/>
    </row>
    <row r="707" spans="1:9" ht="15.75" customHeight="1">
      <c r="A707" s="29"/>
      <c r="B707" s="29"/>
      <c r="C707" s="30"/>
      <c r="D707" s="30"/>
      <c r="E707" s="30"/>
      <c r="F707" s="30"/>
      <c r="G707" s="30"/>
      <c r="H707" s="1"/>
      <c r="I707" s="1"/>
    </row>
    <row r="708" spans="1:9" ht="15.75" customHeight="1">
      <c r="A708" s="29"/>
      <c r="B708" s="29"/>
      <c r="C708" s="30"/>
      <c r="D708" s="30"/>
      <c r="E708" s="30"/>
      <c r="F708" s="30"/>
      <c r="G708" s="30"/>
      <c r="H708" s="1"/>
      <c r="I708" s="1"/>
    </row>
    <row r="709" spans="1:9" ht="15.75" customHeight="1">
      <c r="A709" s="29"/>
      <c r="B709" s="29"/>
      <c r="C709" s="30"/>
      <c r="D709" s="30"/>
      <c r="E709" s="30"/>
      <c r="F709" s="30"/>
      <c r="G709" s="30"/>
      <c r="H709" s="1"/>
      <c r="I709" s="1"/>
    </row>
    <row r="710" spans="1:9" ht="15.75" customHeight="1">
      <c r="A710" s="29"/>
      <c r="B710" s="29"/>
      <c r="C710" s="30"/>
      <c r="D710" s="30"/>
      <c r="E710" s="30"/>
      <c r="F710" s="30"/>
      <c r="G710" s="30"/>
      <c r="H710" s="1"/>
      <c r="I710" s="1"/>
    </row>
    <row r="711" spans="1:9" ht="15.75" customHeight="1">
      <c r="A711" s="29"/>
      <c r="B711" s="29"/>
      <c r="C711" s="30"/>
      <c r="D711" s="30"/>
      <c r="E711" s="30"/>
      <c r="F711" s="30"/>
      <c r="G711" s="30"/>
      <c r="H711" s="1"/>
      <c r="I711" s="1"/>
    </row>
    <row r="712" spans="1:9" ht="15.75" customHeight="1">
      <c r="A712" s="29"/>
      <c r="B712" s="29"/>
      <c r="C712" s="30"/>
      <c r="D712" s="30"/>
      <c r="E712" s="30"/>
      <c r="F712" s="30"/>
      <c r="G712" s="30"/>
      <c r="H712" s="1"/>
      <c r="I712" s="1"/>
    </row>
    <row r="713" spans="1:9" ht="15.75" customHeight="1">
      <c r="A713" s="29"/>
      <c r="B713" s="29"/>
      <c r="C713" s="30"/>
      <c r="D713" s="30"/>
      <c r="E713" s="30"/>
      <c r="F713" s="30"/>
      <c r="G713" s="30"/>
      <c r="H713" s="1"/>
      <c r="I713" s="1"/>
    </row>
    <row r="714" spans="1:9" ht="15.75" customHeight="1">
      <c r="A714" s="29"/>
      <c r="B714" s="29"/>
      <c r="C714" s="30"/>
      <c r="D714" s="30"/>
      <c r="E714" s="30"/>
      <c r="F714" s="30"/>
      <c r="G714" s="30"/>
      <c r="H714" s="1"/>
      <c r="I714" s="1"/>
    </row>
    <row r="715" spans="1:9" ht="15.75" customHeight="1">
      <c r="A715" s="29"/>
      <c r="B715" s="29"/>
      <c r="C715" s="30"/>
      <c r="D715" s="30"/>
      <c r="E715" s="30"/>
      <c r="F715" s="30"/>
      <c r="G715" s="30"/>
      <c r="H715" s="1"/>
      <c r="I715" s="1"/>
    </row>
    <row r="716" spans="1:9" ht="15.75" customHeight="1">
      <c r="A716" s="29"/>
      <c r="B716" s="29"/>
      <c r="C716" s="30"/>
      <c r="D716" s="30"/>
      <c r="E716" s="30"/>
      <c r="F716" s="30"/>
      <c r="G716" s="30"/>
      <c r="H716" s="1"/>
      <c r="I716" s="1"/>
    </row>
    <row r="717" spans="1:9" ht="15.75" customHeight="1">
      <c r="A717" s="29"/>
      <c r="B717" s="29"/>
      <c r="C717" s="30"/>
      <c r="D717" s="30"/>
      <c r="E717" s="30"/>
      <c r="F717" s="30"/>
      <c r="G717" s="30"/>
      <c r="H717" s="1"/>
      <c r="I717" s="1"/>
    </row>
    <row r="718" spans="1:9" ht="15.75" customHeight="1">
      <c r="A718" s="29"/>
      <c r="B718" s="29"/>
      <c r="C718" s="30"/>
      <c r="D718" s="30"/>
      <c r="E718" s="30"/>
      <c r="F718" s="30"/>
      <c r="G718" s="30"/>
      <c r="H718" s="1"/>
      <c r="I718" s="1"/>
    </row>
    <row r="719" spans="1:9" ht="15.75" customHeight="1">
      <c r="A719" s="29"/>
      <c r="B719" s="29"/>
      <c r="C719" s="30"/>
      <c r="D719" s="30"/>
      <c r="E719" s="30"/>
      <c r="F719" s="30"/>
      <c r="G719" s="30"/>
      <c r="H719" s="1"/>
      <c r="I719" s="1"/>
    </row>
    <row r="720" spans="1:9" ht="15.75" customHeight="1">
      <c r="A720" s="29"/>
      <c r="B720" s="29"/>
      <c r="C720" s="30"/>
      <c r="D720" s="30"/>
      <c r="E720" s="30"/>
      <c r="F720" s="30"/>
      <c r="G720" s="30"/>
      <c r="H720" s="1"/>
      <c r="I720" s="1"/>
    </row>
    <row r="721" spans="1:9" ht="15.75" customHeight="1">
      <c r="A721" s="29"/>
      <c r="B721" s="29"/>
      <c r="C721" s="30"/>
      <c r="D721" s="30"/>
      <c r="E721" s="30"/>
      <c r="F721" s="30"/>
      <c r="G721" s="30"/>
      <c r="H721" s="1"/>
      <c r="I721" s="1"/>
    </row>
    <row r="722" spans="1:9" ht="15.75" customHeight="1">
      <c r="A722" s="29"/>
      <c r="B722" s="29"/>
      <c r="C722" s="30"/>
      <c r="D722" s="30"/>
      <c r="E722" s="30"/>
      <c r="F722" s="30"/>
      <c r="G722" s="30"/>
      <c r="H722" s="1"/>
      <c r="I722" s="1"/>
    </row>
    <row r="723" spans="1:9" ht="15.75" customHeight="1">
      <c r="A723" s="29"/>
      <c r="B723" s="29"/>
      <c r="C723" s="30"/>
      <c r="D723" s="30"/>
      <c r="E723" s="30"/>
      <c r="F723" s="30"/>
      <c r="G723" s="30"/>
      <c r="H723" s="1"/>
      <c r="I723" s="1"/>
    </row>
    <row r="724" spans="1:9" ht="15.75" customHeight="1">
      <c r="A724" s="29"/>
      <c r="B724" s="29"/>
      <c r="C724" s="30"/>
      <c r="D724" s="30"/>
      <c r="E724" s="30"/>
      <c r="F724" s="30"/>
      <c r="G724" s="30"/>
      <c r="H724" s="1"/>
      <c r="I724" s="1"/>
    </row>
    <row r="725" spans="1:9" ht="15.75" customHeight="1">
      <c r="A725" s="29"/>
      <c r="B725" s="29"/>
      <c r="C725" s="30"/>
      <c r="D725" s="30"/>
      <c r="E725" s="30"/>
      <c r="F725" s="30"/>
      <c r="G725" s="30"/>
      <c r="H725" s="1"/>
      <c r="I725" s="1"/>
    </row>
    <row r="726" spans="1:9" ht="15.75" customHeight="1">
      <c r="A726" s="29"/>
      <c r="B726" s="29"/>
      <c r="C726" s="30"/>
      <c r="D726" s="30"/>
      <c r="E726" s="30"/>
      <c r="F726" s="30"/>
      <c r="G726" s="30"/>
      <c r="H726" s="1"/>
      <c r="I726" s="1"/>
    </row>
    <row r="727" spans="1:9" ht="15.75" customHeight="1">
      <c r="A727" s="29"/>
      <c r="B727" s="29"/>
      <c r="C727" s="30"/>
      <c r="D727" s="30"/>
      <c r="E727" s="30"/>
      <c r="F727" s="30"/>
      <c r="G727" s="30"/>
      <c r="H727" s="1"/>
      <c r="I727" s="1"/>
    </row>
    <row r="728" spans="1:9" ht="15.75" customHeight="1">
      <c r="A728" s="29"/>
      <c r="B728" s="29"/>
      <c r="C728" s="30"/>
      <c r="D728" s="30"/>
      <c r="E728" s="30"/>
      <c r="F728" s="30"/>
      <c r="G728" s="30"/>
      <c r="H728" s="1"/>
      <c r="I728" s="1"/>
    </row>
    <row r="729" spans="1:9" ht="15.75" customHeight="1">
      <c r="A729" s="29"/>
      <c r="B729" s="29"/>
      <c r="C729" s="30"/>
      <c r="D729" s="30"/>
      <c r="E729" s="30"/>
      <c r="F729" s="30"/>
      <c r="G729" s="30"/>
      <c r="H729" s="1"/>
      <c r="I729" s="1"/>
    </row>
    <row r="730" spans="1:9" ht="15.75" customHeight="1">
      <c r="A730" s="29"/>
      <c r="B730" s="29"/>
      <c r="C730" s="30"/>
      <c r="D730" s="30"/>
      <c r="E730" s="30"/>
      <c r="F730" s="30"/>
      <c r="G730" s="30"/>
      <c r="H730" s="1"/>
      <c r="I730" s="1"/>
    </row>
    <row r="731" spans="1:9" ht="15.75" customHeight="1">
      <c r="A731" s="29"/>
      <c r="B731" s="29"/>
      <c r="C731" s="30"/>
      <c r="D731" s="30"/>
      <c r="E731" s="30"/>
      <c r="F731" s="30"/>
      <c r="G731" s="30"/>
      <c r="H731" s="1"/>
      <c r="I731" s="1"/>
    </row>
    <row r="732" spans="1:9" ht="15.75" customHeight="1">
      <c r="A732" s="29"/>
      <c r="B732" s="29"/>
      <c r="C732" s="30"/>
      <c r="D732" s="30"/>
      <c r="E732" s="30"/>
      <c r="F732" s="30"/>
      <c r="G732" s="30"/>
      <c r="H732" s="1"/>
      <c r="I732" s="1"/>
    </row>
    <row r="733" spans="1:9" ht="15.75" customHeight="1">
      <c r="A733" s="29"/>
      <c r="B733" s="29"/>
      <c r="C733" s="30"/>
      <c r="D733" s="30"/>
      <c r="E733" s="30"/>
      <c r="F733" s="30"/>
      <c r="G733" s="30"/>
      <c r="H733" s="1"/>
      <c r="I733" s="1"/>
    </row>
    <row r="734" spans="1:9" ht="15.75" customHeight="1">
      <c r="A734" s="29"/>
      <c r="B734" s="29"/>
      <c r="C734" s="30"/>
      <c r="D734" s="30"/>
      <c r="E734" s="30"/>
      <c r="F734" s="30"/>
      <c r="G734" s="30"/>
      <c r="H734" s="1"/>
      <c r="I734" s="1"/>
    </row>
    <row r="735" spans="1:9" ht="15.75" customHeight="1">
      <c r="A735" s="29"/>
      <c r="B735" s="29"/>
      <c r="C735" s="30"/>
      <c r="D735" s="30"/>
      <c r="E735" s="30"/>
      <c r="F735" s="30"/>
      <c r="G735" s="30"/>
      <c r="H735" s="1"/>
      <c r="I735" s="1"/>
    </row>
    <row r="736" spans="1:9" ht="15.75" customHeight="1">
      <c r="A736" s="29"/>
      <c r="B736" s="29"/>
      <c r="C736" s="30"/>
      <c r="D736" s="30"/>
      <c r="E736" s="30"/>
      <c r="F736" s="30"/>
      <c r="G736" s="30"/>
      <c r="H736" s="1"/>
      <c r="I736" s="1"/>
    </row>
    <row r="737" spans="1:9" ht="15.75" customHeight="1">
      <c r="A737" s="29"/>
      <c r="B737" s="29"/>
      <c r="C737" s="30"/>
      <c r="D737" s="30"/>
      <c r="E737" s="30"/>
      <c r="F737" s="30"/>
      <c r="G737" s="30"/>
      <c r="H737" s="1"/>
      <c r="I737" s="1"/>
    </row>
    <row r="738" spans="1:9" ht="15.75" customHeight="1">
      <c r="A738" s="29"/>
      <c r="B738" s="29"/>
      <c r="C738" s="30"/>
      <c r="D738" s="30"/>
      <c r="E738" s="30"/>
      <c r="F738" s="30"/>
      <c r="G738" s="30"/>
      <c r="H738" s="1"/>
      <c r="I738" s="1"/>
    </row>
    <row r="739" spans="1:9" ht="15.75" customHeight="1">
      <c r="A739" s="29"/>
      <c r="B739" s="29"/>
      <c r="C739" s="30"/>
      <c r="D739" s="30"/>
      <c r="E739" s="30"/>
      <c r="F739" s="30"/>
      <c r="G739" s="30"/>
      <c r="H739" s="1"/>
      <c r="I739" s="1"/>
    </row>
    <row r="740" spans="1:9" ht="15.75" customHeight="1">
      <c r="A740" s="29"/>
      <c r="B740" s="29"/>
      <c r="C740" s="30"/>
      <c r="D740" s="30"/>
      <c r="E740" s="30"/>
      <c r="F740" s="30"/>
      <c r="G740" s="30"/>
      <c r="H740" s="1"/>
      <c r="I740" s="1"/>
    </row>
    <row r="741" spans="1:9" ht="15.75" customHeight="1">
      <c r="A741" s="29"/>
      <c r="B741" s="29"/>
      <c r="C741" s="30"/>
      <c r="D741" s="30"/>
      <c r="E741" s="30"/>
      <c r="F741" s="30"/>
      <c r="G741" s="30"/>
      <c r="H741" s="1"/>
      <c r="I741" s="1"/>
    </row>
    <row r="742" spans="1:9" ht="15.75" customHeight="1">
      <c r="A742" s="29"/>
      <c r="B742" s="29"/>
      <c r="C742" s="30"/>
      <c r="D742" s="30"/>
      <c r="E742" s="30"/>
      <c r="F742" s="30"/>
      <c r="G742" s="30"/>
      <c r="H742" s="1"/>
      <c r="I742" s="1"/>
    </row>
    <row r="743" spans="1:9" ht="15.75" customHeight="1">
      <c r="A743" s="29"/>
      <c r="B743" s="29"/>
      <c r="C743" s="30"/>
      <c r="D743" s="30"/>
      <c r="E743" s="30"/>
      <c r="F743" s="30"/>
      <c r="G743" s="30"/>
      <c r="H743" s="1"/>
      <c r="I743" s="1"/>
    </row>
    <row r="744" spans="1:9" ht="15.75" customHeight="1">
      <c r="A744" s="29"/>
      <c r="B744" s="29"/>
      <c r="C744" s="30"/>
      <c r="D744" s="30"/>
      <c r="E744" s="30"/>
      <c r="F744" s="30"/>
      <c r="G744" s="30"/>
      <c r="H744" s="1"/>
      <c r="I744" s="1"/>
    </row>
    <row r="745" spans="1:9" ht="15.75" customHeight="1">
      <c r="A745" s="29"/>
      <c r="B745" s="29"/>
      <c r="C745" s="30"/>
      <c r="D745" s="30"/>
      <c r="E745" s="30"/>
      <c r="F745" s="30"/>
      <c r="G745" s="30"/>
      <c r="H745" s="1"/>
      <c r="I745" s="1"/>
    </row>
    <row r="746" spans="1:9" ht="15.75" customHeight="1">
      <c r="A746" s="29"/>
      <c r="B746" s="29"/>
      <c r="C746" s="30"/>
      <c r="D746" s="30"/>
      <c r="E746" s="30"/>
      <c r="F746" s="30"/>
      <c r="G746" s="30"/>
      <c r="H746" s="1"/>
      <c r="I746" s="1"/>
    </row>
    <row r="747" spans="1:9" ht="15.75" customHeight="1">
      <c r="A747" s="29"/>
      <c r="B747" s="29"/>
      <c r="C747" s="30"/>
      <c r="D747" s="30"/>
      <c r="E747" s="30"/>
      <c r="F747" s="30"/>
      <c r="G747" s="30"/>
      <c r="H747" s="1"/>
      <c r="I747" s="1"/>
    </row>
    <row r="748" spans="1:9" ht="15.75" customHeight="1">
      <c r="A748" s="29"/>
      <c r="B748" s="29"/>
      <c r="C748" s="30"/>
      <c r="D748" s="30"/>
      <c r="E748" s="30"/>
      <c r="F748" s="30"/>
      <c r="G748" s="30"/>
      <c r="H748" s="1"/>
      <c r="I748" s="1"/>
    </row>
    <row r="749" spans="1:9" ht="15.75" customHeight="1">
      <c r="A749" s="29"/>
      <c r="B749" s="29"/>
      <c r="C749" s="30"/>
      <c r="D749" s="30"/>
      <c r="E749" s="30"/>
      <c r="F749" s="30"/>
      <c r="G749" s="30"/>
      <c r="H749" s="1"/>
      <c r="I749" s="1"/>
    </row>
    <row r="750" spans="1:9" ht="15.75" customHeight="1">
      <c r="A750" s="29"/>
      <c r="B750" s="29"/>
      <c r="C750" s="30"/>
      <c r="D750" s="30"/>
      <c r="E750" s="30"/>
      <c r="F750" s="30"/>
      <c r="G750" s="30"/>
      <c r="H750" s="1"/>
      <c r="I750" s="1"/>
    </row>
    <row r="751" spans="1:9" ht="15.75" customHeight="1">
      <c r="A751" s="29"/>
      <c r="B751" s="29"/>
      <c r="C751" s="30"/>
      <c r="D751" s="30"/>
      <c r="E751" s="30"/>
      <c r="F751" s="30"/>
      <c r="G751" s="30"/>
      <c r="H751" s="1"/>
      <c r="I751" s="1"/>
    </row>
    <row r="752" spans="1:9" ht="15.75" customHeight="1">
      <c r="A752" s="29"/>
      <c r="B752" s="29"/>
      <c r="C752" s="30"/>
      <c r="D752" s="30"/>
      <c r="E752" s="30"/>
      <c r="F752" s="30"/>
      <c r="G752" s="30"/>
      <c r="H752" s="1"/>
      <c r="I752" s="1"/>
    </row>
    <row r="753" spans="1:9" ht="15.75" customHeight="1">
      <c r="A753" s="29"/>
      <c r="B753" s="29"/>
      <c r="C753" s="30"/>
      <c r="D753" s="30"/>
      <c r="E753" s="30"/>
      <c r="F753" s="30"/>
      <c r="G753" s="30"/>
      <c r="H753" s="1"/>
      <c r="I753" s="1"/>
    </row>
    <row r="754" spans="1:9" ht="15.75" customHeight="1">
      <c r="A754" s="29"/>
      <c r="B754" s="29"/>
      <c r="C754" s="30"/>
      <c r="D754" s="30"/>
      <c r="E754" s="30"/>
      <c r="F754" s="30"/>
      <c r="G754" s="30"/>
      <c r="H754" s="1"/>
      <c r="I754" s="1"/>
    </row>
    <row r="755" spans="1:9" ht="15.75" customHeight="1">
      <c r="A755" s="29"/>
      <c r="B755" s="29"/>
      <c r="C755" s="30"/>
      <c r="D755" s="30"/>
      <c r="E755" s="30"/>
      <c r="F755" s="30"/>
      <c r="G755" s="30"/>
      <c r="H755" s="1"/>
      <c r="I755" s="1"/>
    </row>
    <row r="756" spans="1:9" ht="15.75" customHeight="1">
      <c r="A756" s="29"/>
      <c r="B756" s="29"/>
      <c r="C756" s="30"/>
      <c r="D756" s="30"/>
      <c r="E756" s="30"/>
      <c r="F756" s="30"/>
      <c r="G756" s="30"/>
      <c r="H756" s="1"/>
      <c r="I756" s="1"/>
    </row>
    <row r="757" spans="1:9" ht="15.75" customHeight="1">
      <c r="A757" s="29"/>
      <c r="B757" s="29"/>
      <c r="C757" s="30"/>
      <c r="D757" s="30"/>
      <c r="E757" s="30"/>
      <c r="F757" s="30"/>
      <c r="G757" s="30"/>
      <c r="H757" s="1"/>
      <c r="I757" s="1"/>
    </row>
    <row r="758" spans="1:9" ht="15.75" customHeight="1">
      <c r="A758" s="29"/>
      <c r="B758" s="29"/>
      <c r="C758" s="30"/>
      <c r="D758" s="30"/>
      <c r="E758" s="30"/>
      <c r="F758" s="30"/>
      <c r="G758" s="30"/>
      <c r="H758" s="1"/>
      <c r="I758" s="1"/>
    </row>
    <row r="759" spans="1:9" ht="15.75" customHeight="1">
      <c r="A759" s="29"/>
      <c r="B759" s="29"/>
      <c r="C759" s="30"/>
      <c r="D759" s="30"/>
      <c r="E759" s="30"/>
      <c r="F759" s="30"/>
      <c r="G759" s="30"/>
      <c r="H759" s="1"/>
      <c r="I759" s="1"/>
    </row>
    <row r="760" spans="1:9" ht="15.75" customHeight="1">
      <c r="A760" s="29"/>
      <c r="B760" s="29"/>
      <c r="C760" s="30"/>
      <c r="D760" s="30"/>
      <c r="E760" s="30"/>
      <c r="F760" s="30"/>
      <c r="G760" s="30"/>
      <c r="H760" s="1"/>
      <c r="I760" s="1"/>
    </row>
    <row r="761" spans="1:9" ht="15.75" customHeight="1">
      <c r="A761" s="29"/>
      <c r="B761" s="29"/>
      <c r="C761" s="30"/>
      <c r="D761" s="30"/>
      <c r="E761" s="30"/>
      <c r="F761" s="30"/>
      <c r="G761" s="30"/>
      <c r="H761" s="1"/>
      <c r="I761" s="1"/>
    </row>
    <row r="762" spans="1:9" ht="15.75" customHeight="1">
      <c r="A762" s="29"/>
      <c r="B762" s="29"/>
      <c r="C762" s="30"/>
      <c r="D762" s="30"/>
      <c r="E762" s="30"/>
      <c r="F762" s="30"/>
      <c r="G762" s="30"/>
      <c r="H762" s="1"/>
      <c r="I762" s="1"/>
    </row>
    <row r="763" spans="1:9" ht="15.75" customHeight="1">
      <c r="A763" s="29"/>
      <c r="B763" s="29"/>
      <c r="C763" s="30"/>
      <c r="D763" s="30"/>
      <c r="E763" s="30"/>
      <c r="F763" s="30"/>
      <c r="G763" s="30"/>
      <c r="H763" s="1"/>
      <c r="I763" s="1"/>
    </row>
    <row r="764" spans="1:9" ht="15.75" customHeight="1">
      <c r="A764" s="29"/>
      <c r="B764" s="29"/>
      <c r="C764" s="30"/>
      <c r="D764" s="30"/>
      <c r="E764" s="30"/>
      <c r="F764" s="30"/>
      <c r="G764" s="30"/>
      <c r="H764" s="1"/>
      <c r="I764" s="1"/>
    </row>
    <row r="765" spans="1:9" ht="15.75" customHeight="1">
      <c r="A765" s="29"/>
      <c r="B765" s="29"/>
      <c r="C765" s="30"/>
      <c r="D765" s="30"/>
      <c r="E765" s="30"/>
      <c r="F765" s="30"/>
      <c r="G765" s="30"/>
      <c r="H765" s="1"/>
      <c r="I765" s="1"/>
    </row>
    <row r="766" spans="1:9" ht="15.75" customHeight="1">
      <c r="A766" s="29"/>
      <c r="B766" s="29"/>
      <c r="C766" s="30"/>
      <c r="D766" s="30"/>
      <c r="E766" s="30"/>
      <c r="F766" s="30"/>
      <c r="G766" s="30"/>
      <c r="H766" s="1"/>
      <c r="I766" s="1"/>
    </row>
    <row r="767" spans="1:9" ht="15.75" customHeight="1">
      <c r="A767" s="29"/>
      <c r="B767" s="29"/>
      <c r="C767" s="30"/>
      <c r="D767" s="30"/>
      <c r="E767" s="30"/>
      <c r="F767" s="30"/>
      <c r="G767" s="30"/>
      <c r="H767" s="1"/>
      <c r="I767" s="1"/>
    </row>
    <row r="768" spans="1:9" ht="15.75" customHeight="1">
      <c r="A768" s="29"/>
      <c r="B768" s="29"/>
      <c r="C768" s="30"/>
      <c r="D768" s="30"/>
      <c r="E768" s="30"/>
      <c r="F768" s="30"/>
      <c r="G768" s="30"/>
      <c r="H768" s="1"/>
      <c r="I768" s="1"/>
    </row>
    <row r="769" spans="1:9" ht="15.75" customHeight="1">
      <c r="A769" s="29"/>
      <c r="B769" s="29"/>
      <c r="C769" s="30"/>
      <c r="D769" s="30"/>
      <c r="E769" s="30"/>
      <c r="F769" s="30"/>
      <c r="G769" s="30"/>
      <c r="H769" s="1"/>
      <c r="I769" s="1"/>
    </row>
    <row r="770" spans="1:9" ht="15.75" customHeight="1">
      <c r="A770" s="29"/>
      <c r="B770" s="29"/>
      <c r="C770" s="30"/>
      <c r="D770" s="30"/>
      <c r="E770" s="30"/>
      <c r="F770" s="30"/>
      <c r="G770" s="30"/>
      <c r="H770" s="1"/>
      <c r="I770" s="1"/>
    </row>
    <row r="771" spans="1:9" ht="15.75" customHeight="1">
      <c r="A771" s="29"/>
      <c r="B771" s="29"/>
      <c r="C771" s="30"/>
      <c r="D771" s="30"/>
      <c r="E771" s="30"/>
      <c r="F771" s="30"/>
      <c r="G771" s="30"/>
      <c r="H771" s="1"/>
      <c r="I771" s="1"/>
    </row>
    <row r="772" spans="1:9" ht="15.75" customHeight="1">
      <c r="A772" s="29"/>
      <c r="B772" s="29"/>
      <c r="C772" s="30"/>
      <c r="D772" s="30"/>
      <c r="E772" s="30"/>
      <c r="F772" s="30"/>
      <c r="G772" s="30"/>
      <c r="H772" s="1"/>
      <c r="I772" s="1"/>
    </row>
    <row r="773" spans="1:9" ht="15.75" customHeight="1">
      <c r="A773" s="29"/>
      <c r="B773" s="29"/>
      <c r="C773" s="30"/>
      <c r="D773" s="30"/>
      <c r="E773" s="30"/>
      <c r="F773" s="30"/>
      <c r="G773" s="30"/>
      <c r="H773" s="1"/>
      <c r="I773" s="1"/>
    </row>
    <row r="774" spans="1:9" ht="15.75" customHeight="1">
      <c r="A774" s="29"/>
      <c r="B774" s="29"/>
      <c r="C774" s="30"/>
      <c r="D774" s="30"/>
      <c r="E774" s="30"/>
      <c r="F774" s="30"/>
      <c r="G774" s="30"/>
      <c r="H774" s="1"/>
      <c r="I774" s="1"/>
    </row>
    <row r="775" spans="1:9" ht="15.75" customHeight="1">
      <c r="A775" s="29"/>
      <c r="B775" s="29"/>
      <c r="C775" s="30"/>
      <c r="D775" s="30"/>
      <c r="E775" s="30"/>
      <c r="F775" s="30"/>
      <c r="G775" s="30"/>
      <c r="H775" s="1"/>
      <c r="I775" s="1"/>
    </row>
    <row r="776" spans="1:9" ht="15.75" customHeight="1">
      <c r="A776" s="29"/>
      <c r="B776" s="29"/>
      <c r="C776" s="30"/>
      <c r="D776" s="30"/>
      <c r="E776" s="30"/>
      <c r="F776" s="30"/>
      <c r="G776" s="30"/>
      <c r="H776" s="1"/>
      <c r="I776" s="1"/>
    </row>
    <row r="777" spans="1:9" ht="15.75" customHeight="1">
      <c r="A777" s="29"/>
      <c r="B777" s="29"/>
      <c r="C777" s="30"/>
      <c r="D777" s="30"/>
      <c r="E777" s="30"/>
      <c r="F777" s="30"/>
      <c r="G777" s="30"/>
      <c r="H777" s="1"/>
      <c r="I777" s="1"/>
    </row>
    <row r="778" spans="1:9" ht="15.75" customHeight="1">
      <c r="A778" s="29"/>
      <c r="B778" s="29"/>
      <c r="C778" s="30"/>
      <c r="D778" s="30"/>
      <c r="E778" s="30"/>
      <c r="F778" s="30"/>
      <c r="G778" s="30"/>
      <c r="H778" s="1"/>
      <c r="I778" s="1"/>
    </row>
    <row r="779" spans="1:9" ht="15.75" customHeight="1">
      <c r="A779" s="29"/>
      <c r="B779" s="29"/>
      <c r="C779" s="30"/>
      <c r="D779" s="30"/>
      <c r="E779" s="30"/>
      <c r="F779" s="30"/>
      <c r="G779" s="30"/>
      <c r="H779" s="1"/>
      <c r="I779" s="1"/>
    </row>
    <row r="780" spans="1:9" ht="15.75" customHeight="1">
      <c r="A780" s="29"/>
      <c r="B780" s="29"/>
      <c r="C780" s="30"/>
      <c r="D780" s="30"/>
      <c r="E780" s="30"/>
      <c r="F780" s="30"/>
      <c r="G780" s="30"/>
      <c r="H780" s="1"/>
      <c r="I780" s="1"/>
    </row>
    <row r="781" spans="1:9" ht="15.75" customHeight="1">
      <c r="A781" s="29"/>
      <c r="B781" s="29"/>
      <c r="C781" s="30"/>
      <c r="D781" s="30"/>
      <c r="E781" s="30"/>
      <c r="F781" s="30"/>
      <c r="G781" s="30"/>
      <c r="H781" s="1"/>
      <c r="I781" s="1"/>
    </row>
    <row r="782" spans="1:9" ht="15.75" customHeight="1">
      <c r="A782" s="29"/>
      <c r="B782" s="29"/>
      <c r="C782" s="30"/>
      <c r="D782" s="30"/>
      <c r="E782" s="30"/>
      <c r="F782" s="30"/>
      <c r="G782" s="30"/>
      <c r="H782" s="1"/>
      <c r="I782" s="1"/>
    </row>
    <row r="783" spans="1:9" ht="15.75" customHeight="1">
      <c r="A783" s="29"/>
      <c r="B783" s="29"/>
      <c r="C783" s="30"/>
      <c r="D783" s="30"/>
      <c r="E783" s="30"/>
      <c r="F783" s="30"/>
      <c r="G783" s="30"/>
      <c r="H783" s="1"/>
      <c r="I783" s="1"/>
    </row>
    <row r="784" spans="1:9" ht="15.75" customHeight="1">
      <c r="A784" s="29"/>
      <c r="B784" s="29"/>
      <c r="C784" s="30"/>
      <c r="D784" s="30"/>
      <c r="E784" s="30"/>
      <c r="F784" s="30"/>
      <c r="G784" s="30"/>
      <c r="H784" s="1"/>
      <c r="I784" s="1"/>
    </row>
    <row r="785" spans="1:9" ht="15.75" customHeight="1">
      <c r="A785" s="29"/>
      <c r="B785" s="29"/>
      <c r="C785" s="30"/>
      <c r="D785" s="30"/>
      <c r="E785" s="30"/>
      <c r="F785" s="30"/>
      <c r="G785" s="30"/>
      <c r="H785" s="1"/>
      <c r="I785" s="1"/>
    </row>
    <row r="786" spans="1:9" ht="15.75" customHeight="1">
      <c r="A786" s="29"/>
      <c r="B786" s="29"/>
      <c r="C786" s="30"/>
      <c r="D786" s="30"/>
      <c r="E786" s="30"/>
      <c r="F786" s="30"/>
      <c r="G786" s="30"/>
      <c r="H786" s="1"/>
      <c r="I786" s="1"/>
    </row>
    <row r="787" spans="1:9" ht="15.75" customHeight="1">
      <c r="A787" s="29"/>
      <c r="B787" s="29"/>
      <c r="C787" s="30"/>
      <c r="D787" s="30"/>
      <c r="E787" s="30"/>
      <c r="F787" s="30"/>
      <c r="G787" s="30"/>
      <c r="H787" s="1"/>
      <c r="I787" s="1"/>
    </row>
    <row r="788" spans="1:9" ht="15.75" customHeight="1">
      <c r="A788" s="29"/>
      <c r="B788" s="29"/>
      <c r="C788" s="30"/>
      <c r="D788" s="30"/>
      <c r="E788" s="30"/>
      <c r="F788" s="30"/>
      <c r="G788" s="30"/>
      <c r="H788" s="1"/>
      <c r="I788" s="1"/>
    </row>
    <row r="789" spans="1:9" ht="15.75" customHeight="1">
      <c r="A789" s="29"/>
      <c r="B789" s="29"/>
      <c r="C789" s="30"/>
      <c r="D789" s="30"/>
      <c r="E789" s="30"/>
      <c r="F789" s="30"/>
      <c r="G789" s="30"/>
      <c r="H789" s="1"/>
      <c r="I789" s="1"/>
    </row>
    <row r="790" spans="1:9" ht="15.75" customHeight="1">
      <c r="A790" s="29"/>
      <c r="B790" s="29"/>
      <c r="C790" s="30"/>
      <c r="D790" s="30"/>
      <c r="E790" s="30"/>
      <c r="F790" s="30"/>
      <c r="G790" s="30"/>
      <c r="H790" s="1"/>
      <c r="I790" s="1"/>
    </row>
    <row r="791" spans="1:9" ht="15.75" customHeight="1">
      <c r="A791" s="29"/>
      <c r="B791" s="29"/>
      <c r="C791" s="30"/>
      <c r="D791" s="30"/>
      <c r="E791" s="30"/>
      <c r="F791" s="30"/>
      <c r="G791" s="30"/>
      <c r="H791" s="1"/>
      <c r="I791" s="1"/>
    </row>
    <row r="792" spans="1:9" ht="15.75" customHeight="1">
      <c r="A792" s="29"/>
      <c r="B792" s="29"/>
      <c r="C792" s="30"/>
      <c r="D792" s="30"/>
      <c r="E792" s="30"/>
      <c r="F792" s="30"/>
      <c r="G792" s="30"/>
      <c r="H792" s="1"/>
      <c r="I792" s="1"/>
    </row>
    <row r="793" spans="1:9" ht="15.75" customHeight="1">
      <c r="A793" s="29"/>
      <c r="B793" s="29"/>
      <c r="C793" s="30"/>
      <c r="D793" s="30"/>
      <c r="E793" s="30"/>
      <c r="F793" s="30"/>
      <c r="G793" s="30"/>
      <c r="H793" s="1"/>
      <c r="I793" s="1"/>
    </row>
    <row r="794" spans="1:9" ht="15.75" customHeight="1">
      <c r="A794" s="29"/>
      <c r="B794" s="29"/>
      <c r="C794" s="30"/>
      <c r="D794" s="30"/>
      <c r="E794" s="30"/>
      <c r="F794" s="30"/>
      <c r="G794" s="30"/>
      <c r="H794" s="1"/>
      <c r="I794" s="1"/>
    </row>
    <row r="795" spans="1:9" ht="15.75" customHeight="1">
      <c r="A795" s="29"/>
      <c r="B795" s="29"/>
      <c r="C795" s="30"/>
      <c r="D795" s="30"/>
      <c r="E795" s="30"/>
      <c r="F795" s="30"/>
      <c r="G795" s="30"/>
      <c r="H795" s="1"/>
      <c r="I795" s="1"/>
    </row>
    <row r="796" spans="1:9" ht="15.75" customHeight="1">
      <c r="A796" s="29"/>
      <c r="B796" s="29"/>
      <c r="C796" s="30"/>
      <c r="D796" s="30"/>
      <c r="E796" s="30"/>
      <c r="F796" s="30"/>
      <c r="G796" s="30"/>
      <c r="H796" s="1"/>
      <c r="I796" s="1"/>
    </row>
    <row r="797" spans="1:9" ht="15.75" customHeight="1">
      <c r="A797" s="29"/>
      <c r="B797" s="29"/>
      <c r="C797" s="30"/>
      <c r="D797" s="30"/>
      <c r="E797" s="30"/>
      <c r="F797" s="30"/>
      <c r="G797" s="30"/>
      <c r="H797" s="1"/>
      <c r="I797" s="1"/>
    </row>
    <row r="798" spans="1:9" ht="15.75" customHeight="1">
      <c r="A798" s="29"/>
      <c r="B798" s="29"/>
      <c r="C798" s="30"/>
      <c r="D798" s="30"/>
      <c r="E798" s="30"/>
      <c r="F798" s="30"/>
      <c r="G798" s="30"/>
      <c r="H798" s="1"/>
      <c r="I798" s="1"/>
    </row>
    <row r="799" spans="1:9" ht="15.75" customHeight="1">
      <c r="A799" s="29"/>
      <c r="B799" s="29"/>
      <c r="C799" s="30"/>
      <c r="D799" s="30"/>
      <c r="E799" s="30"/>
      <c r="F799" s="30"/>
      <c r="G799" s="30"/>
      <c r="H799" s="1"/>
      <c r="I799" s="1"/>
    </row>
    <row r="800" spans="1:9" ht="15.75" customHeight="1">
      <c r="A800" s="29"/>
      <c r="B800" s="29"/>
      <c r="C800" s="30"/>
      <c r="D800" s="30"/>
      <c r="E800" s="30"/>
      <c r="F800" s="30"/>
      <c r="G800" s="30"/>
      <c r="H800" s="1"/>
      <c r="I800" s="1"/>
    </row>
    <row r="801" spans="1:9" ht="15.75" customHeight="1">
      <c r="A801" s="29"/>
      <c r="B801" s="29"/>
      <c r="C801" s="30"/>
      <c r="D801" s="30"/>
      <c r="E801" s="30"/>
      <c r="F801" s="30"/>
      <c r="G801" s="30"/>
      <c r="H801" s="1"/>
      <c r="I801" s="1"/>
    </row>
    <row r="802" spans="1:9" ht="15.75" customHeight="1">
      <c r="A802" s="29"/>
      <c r="B802" s="29"/>
      <c r="C802" s="30"/>
      <c r="D802" s="30"/>
      <c r="E802" s="30"/>
      <c r="F802" s="30"/>
      <c r="G802" s="30"/>
      <c r="H802" s="1"/>
      <c r="I802" s="1"/>
    </row>
    <row r="803" spans="1:9" ht="15.75" customHeight="1">
      <c r="A803" s="29"/>
      <c r="B803" s="29"/>
      <c r="C803" s="30"/>
      <c r="D803" s="30"/>
      <c r="E803" s="30"/>
      <c r="F803" s="30"/>
      <c r="G803" s="30"/>
      <c r="H803" s="1"/>
      <c r="I803" s="1"/>
    </row>
    <row r="804" spans="1:9" ht="15.75" customHeight="1">
      <c r="A804" s="29"/>
      <c r="B804" s="29"/>
      <c r="C804" s="30"/>
      <c r="D804" s="30"/>
      <c r="E804" s="30"/>
      <c r="F804" s="30"/>
      <c r="G804" s="30"/>
      <c r="H804" s="1"/>
      <c r="I804" s="1"/>
    </row>
    <row r="805" spans="1:9" ht="15.75" customHeight="1">
      <c r="A805" s="29"/>
      <c r="B805" s="29"/>
      <c r="C805" s="30"/>
      <c r="D805" s="30"/>
      <c r="E805" s="30"/>
      <c r="F805" s="30"/>
      <c r="G805" s="30"/>
      <c r="H805" s="1"/>
      <c r="I805" s="1"/>
    </row>
    <row r="806" spans="1:9" ht="15.75" customHeight="1">
      <c r="A806" s="29"/>
      <c r="B806" s="29"/>
      <c r="C806" s="30"/>
      <c r="D806" s="30"/>
      <c r="E806" s="30"/>
      <c r="F806" s="30"/>
      <c r="G806" s="30"/>
      <c r="H806" s="1"/>
      <c r="I806" s="1"/>
    </row>
    <row r="807" spans="1:9" ht="15.75" customHeight="1">
      <c r="A807" s="29"/>
      <c r="B807" s="29"/>
      <c r="C807" s="30"/>
      <c r="D807" s="30"/>
      <c r="E807" s="30"/>
      <c r="F807" s="30"/>
      <c r="G807" s="30"/>
      <c r="H807" s="1"/>
      <c r="I807" s="1"/>
    </row>
    <row r="808" spans="1:9" ht="15.75" customHeight="1">
      <c r="A808" s="29"/>
      <c r="B808" s="29"/>
      <c r="C808" s="30"/>
      <c r="D808" s="30"/>
      <c r="E808" s="30"/>
      <c r="F808" s="30"/>
      <c r="G808" s="30"/>
      <c r="H808" s="1"/>
      <c r="I808" s="1"/>
    </row>
    <row r="809" spans="1:9" ht="15.75" customHeight="1">
      <c r="A809" s="29"/>
      <c r="B809" s="29"/>
      <c r="C809" s="30"/>
      <c r="D809" s="30"/>
      <c r="E809" s="30"/>
      <c r="F809" s="30"/>
      <c r="G809" s="30"/>
      <c r="H809" s="1"/>
      <c r="I809" s="1"/>
    </row>
    <row r="810" spans="1:9" ht="15.75" customHeight="1">
      <c r="A810" s="29"/>
      <c r="B810" s="29"/>
      <c r="C810" s="30"/>
      <c r="D810" s="30"/>
      <c r="E810" s="30"/>
      <c r="F810" s="30"/>
      <c r="G810" s="30"/>
      <c r="H810" s="1"/>
      <c r="I810" s="1"/>
    </row>
    <row r="811" spans="1:9" ht="15.75" customHeight="1">
      <c r="A811" s="29"/>
      <c r="B811" s="29"/>
      <c r="C811" s="30"/>
      <c r="D811" s="30"/>
      <c r="E811" s="30"/>
      <c r="F811" s="30"/>
      <c r="G811" s="30"/>
      <c r="H811" s="1"/>
      <c r="I811" s="1"/>
    </row>
    <row r="812" spans="1:9" ht="15.75" customHeight="1">
      <c r="A812" s="29"/>
      <c r="B812" s="29"/>
      <c r="C812" s="30"/>
      <c r="D812" s="30"/>
      <c r="E812" s="30"/>
      <c r="F812" s="30"/>
      <c r="G812" s="30"/>
      <c r="H812" s="1"/>
      <c r="I812" s="1"/>
    </row>
    <row r="813" spans="1:9" ht="15.75" customHeight="1">
      <c r="A813" s="29"/>
      <c r="B813" s="29"/>
      <c r="C813" s="30"/>
      <c r="D813" s="30"/>
      <c r="E813" s="30"/>
      <c r="F813" s="30"/>
      <c r="G813" s="30"/>
      <c r="H813" s="1"/>
      <c r="I813" s="1"/>
    </row>
    <row r="814" spans="1:9" ht="15.75" customHeight="1">
      <c r="A814" s="29"/>
      <c r="B814" s="29"/>
      <c r="C814" s="30"/>
      <c r="D814" s="30"/>
      <c r="E814" s="30"/>
      <c r="F814" s="30"/>
      <c r="G814" s="30"/>
      <c r="H814" s="1"/>
      <c r="I814" s="1"/>
    </row>
    <row r="815" spans="1:9" ht="15.75" customHeight="1">
      <c r="A815" s="29"/>
      <c r="B815" s="29"/>
      <c r="C815" s="30"/>
      <c r="D815" s="30"/>
      <c r="E815" s="30"/>
      <c r="F815" s="30"/>
      <c r="G815" s="30"/>
      <c r="H815" s="1"/>
      <c r="I815" s="1"/>
    </row>
    <row r="816" spans="1:9" ht="15.75" customHeight="1">
      <c r="A816" s="29"/>
      <c r="B816" s="29"/>
      <c r="C816" s="30"/>
      <c r="D816" s="30"/>
      <c r="E816" s="30"/>
      <c r="F816" s="30"/>
      <c r="G816" s="30"/>
      <c r="H816" s="1"/>
      <c r="I816" s="1"/>
    </row>
    <row r="817" spans="1:9" ht="15.75" customHeight="1">
      <c r="A817" s="29"/>
      <c r="B817" s="29"/>
      <c r="C817" s="30"/>
      <c r="D817" s="30"/>
      <c r="E817" s="30"/>
      <c r="F817" s="30"/>
      <c r="G817" s="30"/>
      <c r="H817" s="1"/>
      <c r="I817" s="1"/>
    </row>
    <row r="818" spans="1:9" ht="15.75" customHeight="1">
      <c r="A818" s="29"/>
      <c r="B818" s="29"/>
      <c r="C818" s="30"/>
      <c r="D818" s="30"/>
      <c r="E818" s="30"/>
      <c r="F818" s="30"/>
      <c r="G818" s="30"/>
      <c r="H818" s="1"/>
      <c r="I818" s="1"/>
    </row>
    <row r="819" spans="1:9" ht="15.75" customHeight="1">
      <c r="A819" s="29"/>
      <c r="B819" s="29"/>
      <c r="C819" s="30"/>
      <c r="D819" s="30"/>
      <c r="E819" s="30"/>
      <c r="F819" s="30"/>
      <c r="G819" s="30"/>
      <c r="H819" s="1"/>
      <c r="I819" s="1"/>
    </row>
    <row r="820" spans="1:9" ht="15.75" customHeight="1">
      <c r="A820" s="29"/>
      <c r="B820" s="29"/>
      <c r="C820" s="30"/>
      <c r="D820" s="30"/>
      <c r="E820" s="30"/>
      <c r="F820" s="30"/>
      <c r="G820" s="30"/>
      <c r="H820" s="1"/>
      <c r="I820" s="1"/>
    </row>
    <row r="821" spans="1:9" ht="15.75" customHeight="1">
      <c r="A821" s="29"/>
      <c r="B821" s="29"/>
      <c r="C821" s="30"/>
      <c r="D821" s="30"/>
      <c r="E821" s="30"/>
      <c r="F821" s="30"/>
      <c r="G821" s="30"/>
      <c r="H821" s="1"/>
      <c r="I821" s="1"/>
    </row>
    <row r="822" spans="1:9" ht="15.75" customHeight="1">
      <c r="A822" s="29"/>
      <c r="B822" s="29"/>
      <c r="C822" s="30"/>
      <c r="D822" s="30"/>
      <c r="E822" s="30"/>
      <c r="F822" s="30"/>
      <c r="G822" s="30"/>
      <c r="H822" s="1"/>
      <c r="I822" s="1"/>
    </row>
    <row r="823" spans="1:9" ht="15.75" customHeight="1">
      <c r="A823" s="29"/>
      <c r="B823" s="29"/>
      <c r="C823" s="30"/>
      <c r="D823" s="30"/>
      <c r="E823" s="30"/>
      <c r="F823" s="30"/>
      <c r="G823" s="30"/>
      <c r="H823" s="1"/>
      <c r="I823" s="1"/>
    </row>
    <row r="824" spans="1:9" ht="15.75" customHeight="1">
      <c r="A824" s="29"/>
      <c r="B824" s="29"/>
      <c r="C824" s="30"/>
      <c r="D824" s="30"/>
      <c r="E824" s="30"/>
      <c r="F824" s="30"/>
      <c r="G824" s="30"/>
      <c r="H824" s="1"/>
      <c r="I824" s="1"/>
    </row>
    <row r="825" spans="1:9" ht="15.75" customHeight="1">
      <c r="A825" s="29"/>
      <c r="B825" s="29"/>
      <c r="C825" s="30"/>
      <c r="D825" s="30"/>
      <c r="E825" s="30"/>
      <c r="F825" s="30"/>
      <c r="G825" s="30"/>
      <c r="H825" s="1"/>
      <c r="I825" s="1"/>
    </row>
    <row r="826" spans="1:9" ht="15.75" customHeight="1">
      <c r="A826" s="29"/>
      <c r="B826" s="29"/>
      <c r="C826" s="30"/>
      <c r="D826" s="30"/>
      <c r="E826" s="30"/>
      <c r="F826" s="30"/>
      <c r="G826" s="30"/>
      <c r="H826" s="1"/>
      <c r="I826" s="1"/>
    </row>
    <row r="827" spans="1:9" ht="15.75" customHeight="1">
      <c r="A827" s="29"/>
      <c r="B827" s="29"/>
      <c r="C827" s="30"/>
      <c r="D827" s="30"/>
      <c r="E827" s="30"/>
      <c r="F827" s="30"/>
      <c r="G827" s="30"/>
      <c r="H827" s="1"/>
      <c r="I827" s="1"/>
    </row>
    <row r="828" spans="1:9" ht="15.75" customHeight="1">
      <c r="A828" s="29"/>
      <c r="B828" s="29"/>
      <c r="C828" s="30"/>
      <c r="D828" s="30"/>
      <c r="E828" s="30"/>
      <c r="F828" s="30"/>
      <c r="G828" s="30"/>
      <c r="H828" s="1"/>
      <c r="I828" s="1"/>
    </row>
    <row r="829" spans="1:9" ht="15.75" customHeight="1">
      <c r="A829" s="29"/>
      <c r="B829" s="29"/>
      <c r="C829" s="30"/>
      <c r="D829" s="30"/>
      <c r="E829" s="30"/>
      <c r="F829" s="30"/>
      <c r="G829" s="30"/>
      <c r="H829" s="1"/>
      <c r="I829" s="1"/>
    </row>
    <row r="830" spans="1:9" ht="15.75" customHeight="1">
      <c r="A830" s="29"/>
      <c r="B830" s="29"/>
      <c r="C830" s="30"/>
      <c r="D830" s="30"/>
      <c r="E830" s="30"/>
      <c r="F830" s="30"/>
      <c r="G830" s="30"/>
      <c r="H830" s="1"/>
      <c r="I830" s="1"/>
    </row>
    <row r="831" spans="1:9" ht="15.75" customHeight="1">
      <c r="A831" s="29"/>
      <c r="B831" s="29"/>
      <c r="C831" s="30"/>
      <c r="D831" s="30"/>
      <c r="E831" s="30"/>
      <c r="F831" s="30"/>
      <c r="G831" s="30"/>
      <c r="H831" s="1"/>
      <c r="I831" s="1"/>
    </row>
    <row r="832" spans="1:9" ht="15.75" customHeight="1">
      <c r="A832" s="29"/>
      <c r="B832" s="29"/>
      <c r="C832" s="30"/>
      <c r="D832" s="30"/>
      <c r="E832" s="30"/>
      <c r="F832" s="30"/>
      <c r="G832" s="30"/>
      <c r="H832" s="1"/>
      <c r="I832" s="1"/>
    </row>
    <row r="833" spans="1:9" ht="15.75" customHeight="1">
      <c r="A833" s="29"/>
      <c r="B833" s="29"/>
      <c r="C833" s="30"/>
      <c r="D833" s="30"/>
      <c r="E833" s="30"/>
      <c r="F833" s="30"/>
      <c r="G833" s="30"/>
      <c r="H833" s="1"/>
      <c r="I833" s="1"/>
    </row>
    <row r="834" spans="1:9" ht="15.75" customHeight="1">
      <c r="A834" s="29"/>
      <c r="B834" s="29"/>
      <c r="C834" s="30"/>
      <c r="D834" s="30"/>
      <c r="E834" s="30"/>
      <c r="F834" s="30"/>
      <c r="G834" s="30"/>
      <c r="H834" s="1"/>
      <c r="I834" s="1"/>
    </row>
    <row r="835" spans="1:9" ht="15.75" customHeight="1">
      <c r="A835" s="29"/>
      <c r="B835" s="29"/>
      <c r="C835" s="30"/>
      <c r="D835" s="30"/>
      <c r="E835" s="30"/>
      <c r="F835" s="30"/>
      <c r="G835" s="30"/>
      <c r="H835" s="1"/>
      <c r="I835" s="1"/>
    </row>
    <row r="836" spans="1:9" ht="15.75" customHeight="1">
      <c r="A836" s="29"/>
      <c r="B836" s="29"/>
      <c r="C836" s="30"/>
      <c r="D836" s="30"/>
      <c r="E836" s="30"/>
      <c r="F836" s="30"/>
      <c r="G836" s="30"/>
      <c r="H836" s="1"/>
      <c r="I836" s="1"/>
    </row>
    <row r="837" spans="1:9" ht="15.75" customHeight="1">
      <c r="A837" s="29"/>
      <c r="B837" s="29"/>
      <c r="C837" s="30"/>
      <c r="D837" s="30"/>
      <c r="E837" s="30"/>
      <c r="F837" s="30"/>
      <c r="G837" s="30"/>
      <c r="H837" s="1"/>
      <c r="I837" s="1"/>
    </row>
    <row r="838" spans="1:9" ht="15.75" customHeight="1">
      <c r="A838" s="29"/>
      <c r="B838" s="29"/>
      <c r="C838" s="30"/>
      <c r="D838" s="30"/>
      <c r="E838" s="30"/>
      <c r="F838" s="30"/>
      <c r="G838" s="30"/>
      <c r="H838" s="1"/>
      <c r="I838" s="1"/>
    </row>
    <row r="839" spans="1:9" ht="15.75" customHeight="1">
      <c r="A839" s="29"/>
      <c r="B839" s="29"/>
      <c r="C839" s="30"/>
      <c r="D839" s="30"/>
      <c r="E839" s="30"/>
      <c r="F839" s="30"/>
      <c r="G839" s="30"/>
      <c r="H839" s="1"/>
      <c r="I839" s="1"/>
    </row>
    <row r="840" spans="1:9" ht="15.75" customHeight="1">
      <c r="A840" s="29"/>
      <c r="B840" s="29"/>
      <c r="C840" s="30"/>
      <c r="D840" s="30"/>
      <c r="E840" s="30"/>
      <c r="F840" s="30"/>
      <c r="G840" s="30"/>
      <c r="H840" s="1"/>
      <c r="I840" s="1"/>
    </row>
    <row r="841" spans="1:9" ht="15.75" customHeight="1">
      <c r="A841" s="29"/>
      <c r="B841" s="29"/>
      <c r="C841" s="30"/>
      <c r="D841" s="30"/>
      <c r="E841" s="30"/>
      <c r="F841" s="30"/>
      <c r="G841" s="30"/>
      <c r="H841" s="1"/>
      <c r="I841" s="1"/>
    </row>
    <row r="842" spans="1:9" ht="15.75" customHeight="1">
      <c r="A842" s="29"/>
      <c r="B842" s="29"/>
      <c r="C842" s="30"/>
      <c r="D842" s="30"/>
      <c r="E842" s="30"/>
      <c r="F842" s="30"/>
      <c r="G842" s="30"/>
      <c r="H842" s="1"/>
      <c r="I842" s="1"/>
    </row>
    <row r="843" spans="1:9" ht="15.75" customHeight="1">
      <c r="A843" s="29"/>
      <c r="B843" s="29"/>
      <c r="C843" s="30"/>
      <c r="D843" s="30"/>
      <c r="E843" s="30"/>
      <c r="F843" s="30"/>
      <c r="G843" s="30"/>
      <c r="H843" s="1"/>
      <c r="I843" s="1"/>
    </row>
    <row r="844" spans="1:9" ht="15.75" customHeight="1">
      <c r="A844" s="29"/>
      <c r="B844" s="29"/>
      <c r="C844" s="30"/>
      <c r="D844" s="30"/>
      <c r="E844" s="30"/>
      <c r="F844" s="30"/>
      <c r="G844" s="30"/>
      <c r="H844" s="1"/>
      <c r="I844" s="1"/>
    </row>
    <row r="845" spans="1:9" ht="15.75" customHeight="1">
      <c r="A845" s="29"/>
      <c r="B845" s="29"/>
      <c r="C845" s="30"/>
      <c r="D845" s="30"/>
      <c r="E845" s="30"/>
      <c r="F845" s="30"/>
      <c r="G845" s="30"/>
      <c r="H845" s="1"/>
      <c r="I845" s="1"/>
    </row>
    <row r="846" spans="1:9" ht="15.75" customHeight="1">
      <c r="A846" s="29"/>
      <c r="B846" s="29"/>
      <c r="C846" s="30"/>
      <c r="D846" s="30"/>
      <c r="E846" s="30"/>
      <c r="F846" s="30"/>
      <c r="G846" s="30"/>
      <c r="H846" s="1"/>
      <c r="I846" s="1"/>
    </row>
    <row r="847" spans="1:9" ht="15.75" customHeight="1">
      <c r="A847" s="29"/>
      <c r="B847" s="29"/>
      <c r="C847" s="30"/>
      <c r="D847" s="30"/>
      <c r="E847" s="30"/>
      <c r="F847" s="30"/>
      <c r="G847" s="30"/>
      <c r="H847" s="1"/>
      <c r="I847" s="1"/>
    </row>
    <row r="848" spans="1:9" ht="15.75" customHeight="1">
      <c r="A848" s="29"/>
      <c r="B848" s="29"/>
      <c r="C848" s="30"/>
      <c r="D848" s="30"/>
      <c r="E848" s="30"/>
      <c r="F848" s="30"/>
      <c r="G848" s="30"/>
      <c r="H848" s="1"/>
      <c r="I848" s="1"/>
    </row>
    <row r="849" spans="1:9" ht="15.75" customHeight="1">
      <c r="A849" s="29"/>
      <c r="B849" s="29"/>
      <c r="C849" s="30"/>
      <c r="D849" s="30"/>
      <c r="E849" s="30"/>
      <c r="F849" s="30"/>
      <c r="G849" s="30"/>
      <c r="H849" s="1"/>
      <c r="I849" s="1"/>
    </row>
    <row r="850" spans="1:9" ht="15.75" customHeight="1">
      <c r="A850" s="29"/>
      <c r="B850" s="29"/>
      <c r="C850" s="30"/>
      <c r="D850" s="30"/>
      <c r="E850" s="30"/>
      <c r="F850" s="30"/>
      <c r="G850" s="30"/>
      <c r="H850" s="1"/>
      <c r="I850" s="1"/>
    </row>
    <row r="851" spans="1:9" ht="15.75" customHeight="1">
      <c r="A851" s="29"/>
      <c r="B851" s="29"/>
      <c r="C851" s="30"/>
      <c r="D851" s="30"/>
      <c r="E851" s="30"/>
      <c r="F851" s="30"/>
      <c r="G851" s="30"/>
      <c r="H851" s="1"/>
      <c r="I851" s="1"/>
    </row>
    <row r="852" spans="1:9" ht="15.75" customHeight="1">
      <c r="A852" s="29"/>
      <c r="B852" s="29"/>
      <c r="C852" s="30"/>
      <c r="D852" s="30"/>
      <c r="E852" s="30"/>
      <c r="F852" s="30"/>
      <c r="G852" s="30"/>
      <c r="H852" s="1"/>
      <c r="I852" s="1"/>
    </row>
    <row r="853" spans="1:9" ht="15.75" customHeight="1">
      <c r="A853" s="29"/>
      <c r="B853" s="29"/>
      <c r="C853" s="30"/>
      <c r="D853" s="30"/>
      <c r="E853" s="30"/>
      <c r="F853" s="30"/>
      <c r="G853" s="30"/>
      <c r="H853" s="1"/>
      <c r="I853" s="1"/>
    </row>
    <row r="854" spans="1:9" ht="15.75" customHeight="1">
      <c r="A854" s="29"/>
      <c r="B854" s="29"/>
      <c r="C854" s="30"/>
      <c r="D854" s="30"/>
      <c r="E854" s="30"/>
      <c r="F854" s="30"/>
      <c r="G854" s="30"/>
      <c r="H854" s="1"/>
      <c r="I854" s="1"/>
    </row>
    <row r="855" spans="1:9" ht="15.75" customHeight="1">
      <c r="A855" s="29"/>
      <c r="B855" s="29"/>
      <c r="C855" s="30"/>
      <c r="D855" s="30"/>
      <c r="E855" s="30"/>
      <c r="F855" s="30"/>
      <c r="G855" s="30"/>
      <c r="H855" s="1"/>
      <c r="I855" s="1"/>
    </row>
    <row r="856" spans="1:9" ht="15.75" customHeight="1">
      <c r="A856" s="29"/>
      <c r="B856" s="29"/>
      <c r="C856" s="30"/>
      <c r="D856" s="30"/>
      <c r="E856" s="30"/>
      <c r="F856" s="30"/>
      <c r="G856" s="30"/>
      <c r="H856" s="1"/>
      <c r="I856" s="1"/>
    </row>
    <row r="857" spans="1:9" ht="15.75" customHeight="1">
      <c r="A857" s="29"/>
      <c r="B857" s="29"/>
      <c r="C857" s="30"/>
      <c r="D857" s="30"/>
      <c r="E857" s="30"/>
      <c r="F857" s="30"/>
      <c r="G857" s="30"/>
      <c r="H857" s="1"/>
      <c r="I857" s="1"/>
    </row>
    <row r="858" spans="1:9" ht="15.75" customHeight="1">
      <c r="A858" s="29"/>
      <c r="B858" s="29"/>
      <c r="C858" s="30"/>
      <c r="D858" s="30"/>
      <c r="E858" s="30"/>
      <c r="F858" s="30"/>
      <c r="G858" s="30"/>
      <c r="H858" s="1"/>
      <c r="I858" s="1"/>
    </row>
    <row r="859" spans="1:9" ht="15.75" customHeight="1">
      <c r="A859" s="29"/>
      <c r="B859" s="29"/>
      <c r="C859" s="30"/>
      <c r="D859" s="30"/>
      <c r="E859" s="30"/>
      <c r="F859" s="30"/>
      <c r="G859" s="30"/>
      <c r="H859" s="1"/>
      <c r="I859" s="1"/>
    </row>
    <row r="860" spans="1:9" ht="15.75" customHeight="1">
      <c r="A860" s="29"/>
      <c r="B860" s="29"/>
      <c r="C860" s="30"/>
      <c r="D860" s="30"/>
      <c r="E860" s="30"/>
      <c r="F860" s="30"/>
      <c r="G860" s="30"/>
      <c r="H860" s="1"/>
      <c r="I860" s="1"/>
    </row>
    <row r="861" spans="1:9" ht="15.75" customHeight="1">
      <c r="A861" s="29"/>
      <c r="B861" s="29"/>
      <c r="C861" s="30"/>
      <c r="D861" s="30"/>
      <c r="E861" s="30"/>
      <c r="F861" s="30"/>
      <c r="G861" s="30"/>
      <c r="H861" s="1"/>
      <c r="I861" s="1"/>
    </row>
    <row r="862" spans="1:9" ht="15.75" customHeight="1">
      <c r="A862" s="29"/>
      <c r="B862" s="29"/>
      <c r="C862" s="30"/>
      <c r="D862" s="30"/>
      <c r="E862" s="30"/>
      <c r="F862" s="30"/>
      <c r="G862" s="30"/>
      <c r="H862" s="1"/>
      <c r="I862" s="1"/>
    </row>
    <row r="863" spans="1:9" ht="15.75" customHeight="1">
      <c r="A863" s="29"/>
      <c r="B863" s="29"/>
      <c r="C863" s="30"/>
      <c r="D863" s="30"/>
      <c r="E863" s="30"/>
      <c r="F863" s="30"/>
      <c r="G863" s="30"/>
      <c r="H863" s="1"/>
      <c r="I863" s="1"/>
    </row>
    <row r="864" spans="1:9" ht="15.75" customHeight="1">
      <c r="A864" s="29"/>
      <c r="B864" s="29"/>
      <c r="C864" s="30"/>
      <c r="D864" s="30"/>
      <c r="E864" s="30"/>
      <c r="F864" s="30"/>
      <c r="G864" s="30"/>
      <c r="H864" s="1"/>
      <c r="I864" s="1"/>
    </row>
    <row r="865" spans="1:9" ht="15.75" customHeight="1">
      <c r="A865" s="29"/>
      <c r="B865" s="29"/>
      <c r="C865" s="30"/>
      <c r="D865" s="30"/>
      <c r="E865" s="30"/>
      <c r="F865" s="30"/>
      <c r="G865" s="30"/>
      <c r="H865" s="1"/>
      <c r="I865" s="1"/>
    </row>
    <row r="866" spans="1:9" ht="15.75" customHeight="1">
      <c r="A866" s="29"/>
      <c r="B866" s="29"/>
      <c r="C866" s="30"/>
      <c r="D866" s="30"/>
      <c r="E866" s="30"/>
      <c r="F866" s="30"/>
      <c r="G866" s="30"/>
      <c r="H866" s="1"/>
      <c r="I866" s="1"/>
    </row>
    <row r="867" spans="1:9" ht="15.75" customHeight="1">
      <c r="A867" s="29"/>
      <c r="B867" s="29"/>
      <c r="C867" s="30"/>
      <c r="D867" s="30"/>
      <c r="E867" s="30"/>
      <c r="F867" s="30"/>
      <c r="G867" s="30"/>
      <c r="H867" s="1"/>
      <c r="I867" s="1"/>
    </row>
    <row r="868" spans="1:9" ht="15.75" customHeight="1">
      <c r="A868" s="29"/>
      <c r="B868" s="29"/>
      <c r="C868" s="30"/>
      <c r="D868" s="30"/>
      <c r="E868" s="30"/>
      <c r="F868" s="30"/>
      <c r="G868" s="30"/>
      <c r="H868" s="1"/>
      <c r="I868" s="1"/>
    </row>
    <row r="869" spans="1:9" ht="15.75" customHeight="1">
      <c r="A869" s="29"/>
      <c r="B869" s="29"/>
      <c r="C869" s="30"/>
      <c r="D869" s="30"/>
      <c r="E869" s="30"/>
      <c r="F869" s="30"/>
      <c r="G869" s="30"/>
      <c r="H869" s="1"/>
      <c r="I869" s="1"/>
    </row>
    <row r="870" spans="1:9" ht="15.75" customHeight="1">
      <c r="A870" s="29"/>
      <c r="B870" s="29"/>
      <c r="C870" s="30"/>
      <c r="D870" s="30"/>
      <c r="E870" s="30"/>
      <c r="F870" s="30"/>
      <c r="G870" s="30"/>
      <c r="H870" s="1"/>
      <c r="I870" s="1"/>
    </row>
    <row r="871" spans="1:9" ht="15.75" customHeight="1">
      <c r="A871" s="29"/>
      <c r="B871" s="29"/>
      <c r="C871" s="30"/>
      <c r="D871" s="30"/>
      <c r="E871" s="30"/>
      <c r="F871" s="30"/>
      <c r="G871" s="30"/>
      <c r="H871" s="1"/>
      <c r="I871" s="1"/>
    </row>
    <row r="872" spans="1:9" ht="15.75" customHeight="1">
      <c r="A872" s="29"/>
      <c r="B872" s="29"/>
      <c r="C872" s="30"/>
      <c r="D872" s="30"/>
      <c r="E872" s="30"/>
      <c r="F872" s="30"/>
      <c r="G872" s="30"/>
      <c r="H872" s="1"/>
      <c r="I872" s="1"/>
    </row>
    <row r="873" spans="1:9" ht="15.75" customHeight="1">
      <c r="A873" s="29"/>
      <c r="B873" s="29"/>
      <c r="C873" s="30"/>
      <c r="D873" s="30"/>
      <c r="E873" s="30"/>
      <c r="F873" s="30"/>
      <c r="G873" s="30"/>
      <c r="H873" s="1"/>
      <c r="I873" s="1"/>
    </row>
    <row r="874" spans="1:9" ht="15.75" customHeight="1">
      <c r="A874" s="29"/>
      <c r="B874" s="29"/>
      <c r="C874" s="30"/>
      <c r="D874" s="30"/>
      <c r="E874" s="30"/>
      <c r="F874" s="30"/>
      <c r="G874" s="30"/>
      <c r="H874" s="1"/>
      <c r="I874" s="1"/>
    </row>
    <row r="875" spans="1:9" ht="15.75" customHeight="1">
      <c r="A875" s="29"/>
      <c r="B875" s="29"/>
      <c r="C875" s="30"/>
      <c r="D875" s="30"/>
      <c r="E875" s="30"/>
      <c r="F875" s="30"/>
      <c r="G875" s="30"/>
      <c r="H875" s="1"/>
      <c r="I875" s="1"/>
    </row>
    <row r="876" spans="1:9" ht="15.75" customHeight="1">
      <c r="A876" s="29"/>
      <c r="B876" s="29"/>
      <c r="C876" s="30"/>
      <c r="D876" s="30"/>
      <c r="E876" s="30"/>
      <c r="F876" s="30"/>
      <c r="G876" s="30"/>
      <c r="H876" s="1"/>
      <c r="I876" s="1"/>
    </row>
    <row r="877" spans="1:9" ht="15.75" customHeight="1">
      <c r="A877" s="29"/>
      <c r="B877" s="29"/>
      <c r="C877" s="30"/>
      <c r="D877" s="30"/>
      <c r="E877" s="30"/>
      <c r="F877" s="30"/>
      <c r="G877" s="30"/>
      <c r="H877" s="1"/>
      <c r="I877" s="1"/>
    </row>
    <row r="878" spans="1:9" ht="15.75" customHeight="1">
      <c r="A878" s="29"/>
      <c r="B878" s="29"/>
      <c r="C878" s="30"/>
      <c r="D878" s="30"/>
      <c r="E878" s="30"/>
      <c r="F878" s="30"/>
      <c r="G878" s="30"/>
      <c r="H878" s="1"/>
      <c r="I878" s="1"/>
    </row>
    <row r="879" spans="1:9" ht="15.75" customHeight="1">
      <c r="A879" s="29"/>
      <c r="B879" s="29"/>
      <c r="C879" s="30"/>
      <c r="D879" s="30"/>
      <c r="E879" s="30"/>
      <c r="F879" s="30"/>
      <c r="G879" s="30"/>
      <c r="H879" s="1"/>
      <c r="I879" s="1"/>
    </row>
    <row r="880" spans="1:9" ht="15.75" customHeight="1">
      <c r="A880" s="29"/>
      <c r="B880" s="29"/>
      <c r="C880" s="30"/>
      <c r="D880" s="30"/>
      <c r="E880" s="30"/>
      <c r="F880" s="30"/>
      <c r="G880" s="30"/>
      <c r="H880" s="1"/>
      <c r="I880" s="1"/>
    </row>
    <row r="881" spans="1:9" ht="15.75" customHeight="1">
      <c r="A881" s="29"/>
      <c r="B881" s="29"/>
      <c r="C881" s="30"/>
      <c r="D881" s="30"/>
      <c r="E881" s="30"/>
      <c r="F881" s="30"/>
      <c r="G881" s="30"/>
      <c r="H881" s="1"/>
      <c r="I881" s="1"/>
    </row>
    <row r="882" spans="1:9" ht="15.75" customHeight="1">
      <c r="A882" s="29"/>
      <c r="B882" s="29"/>
      <c r="C882" s="30"/>
      <c r="D882" s="30"/>
      <c r="E882" s="30"/>
      <c r="F882" s="30"/>
      <c r="G882" s="30"/>
      <c r="H882" s="1"/>
      <c r="I882" s="1"/>
    </row>
    <row r="883" spans="1:9" ht="15.75" customHeight="1">
      <c r="A883" s="29"/>
      <c r="B883" s="29"/>
      <c r="C883" s="30"/>
      <c r="D883" s="30"/>
      <c r="E883" s="30"/>
      <c r="F883" s="30"/>
      <c r="G883" s="30"/>
      <c r="H883" s="1"/>
      <c r="I883" s="1"/>
    </row>
    <row r="884" spans="1:9" ht="15.75" customHeight="1">
      <c r="A884" s="29"/>
      <c r="B884" s="29"/>
      <c r="C884" s="30"/>
      <c r="D884" s="30"/>
      <c r="E884" s="30"/>
      <c r="F884" s="30"/>
      <c r="G884" s="30"/>
      <c r="H884" s="1"/>
      <c r="I884" s="1"/>
    </row>
    <row r="885" spans="1:9" ht="15.75" customHeight="1">
      <c r="A885" s="29"/>
      <c r="B885" s="29"/>
      <c r="C885" s="30"/>
      <c r="D885" s="30"/>
      <c r="E885" s="30"/>
      <c r="F885" s="30"/>
      <c r="G885" s="30"/>
      <c r="H885" s="1"/>
      <c r="I885" s="1"/>
    </row>
    <row r="886" spans="1:9" ht="15.75" customHeight="1">
      <c r="A886" s="29"/>
      <c r="B886" s="29"/>
      <c r="C886" s="30"/>
      <c r="D886" s="30"/>
      <c r="E886" s="30"/>
      <c r="F886" s="30"/>
      <c r="G886" s="30"/>
      <c r="H886" s="1"/>
      <c r="I886" s="1"/>
    </row>
    <row r="887" spans="1:9" ht="15.75" customHeight="1">
      <c r="A887" s="29"/>
      <c r="B887" s="29"/>
      <c r="C887" s="30"/>
      <c r="D887" s="30"/>
      <c r="E887" s="30"/>
      <c r="F887" s="30"/>
      <c r="G887" s="30"/>
      <c r="H887" s="1"/>
      <c r="I887" s="1"/>
    </row>
    <row r="888" spans="1:9" ht="15.75" customHeight="1">
      <c r="A888" s="29"/>
      <c r="B888" s="29"/>
      <c r="C888" s="30"/>
      <c r="D888" s="30"/>
      <c r="E888" s="30"/>
      <c r="F888" s="30"/>
      <c r="G888" s="30"/>
      <c r="H888" s="1"/>
      <c r="I888" s="1"/>
    </row>
    <row r="889" spans="1:9" ht="15.75" customHeight="1">
      <c r="A889" s="29"/>
      <c r="B889" s="29"/>
      <c r="C889" s="30"/>
      <c r="D889" s="30"/>
      <c r="E889" s="30"/>
      <c r="F889" s="30"/>
      <c r="G889" s="30"/>
      <c r="H889" s="1"/>
      <c r="I889" s="1"/>
    </row>
    <row r="890" spans="1:9" ht="15.75" customHeight="1">
      <c r="A890" s="29"/>
      <c r="B890" s="29"/>
      <c r="C890" s="30"/>
      <c r="D890" s="30"/>
      <c r="E890" s="30"/>
      <c r="F890" s="30"/>
      <c r="G890" s="30"/>
      <c r="H890" s="1"/>
      <c r="I890" s="1"/>
    </row>
    <row r="891" spans="1:9" ht="15.75" customHeight="1">
      <c r="A891" s="29"/>
      <c r="B891" s="29"/>
      <c r="C891" s="30"/>
      <c r="D891" s="30"/>
      <c r="E891" s="30"/>
      <c r="F891" s="30"/>
      <c r="G891" s="30"/>
      <c r="H891" s="1"/>
      <c r="I891" s="1"/>
    </row>
    <row r="892" spans="1:9" ht="15.75" customHeight="1">
      <c r="A892" s="29"/>
      <c r="B892" s="29"/>
      <c r="C892" s="30"/>
      <c r="D892" s="30"/>
      <c r="E892" s="30"/>
      <c r="F892" s="30"/>
      <c r="G892" s="30"/>
      <c r="H892" s="1"/>
      <c r="I892" s="1"/>
    </row>
    <row r="893" spans="1:9" ht="15.75" customHeight="1">
      <c r="A893" s="29"/>
      <c r="B893" s="29"/>
      <c r="C893" s="30"/>
      <c r="D893" s="30"/>
      <c r="E893" s="30"/>
      <c r="F893" s="30"/>
      <c r="G893" s="30"/>
      <c r="H893" s="1"/>
      <c r="I893" s="1"/>
    </row>
    <row r="894" spans="1:9" ht="15.75" customHeight="1">
      <c r="A894" s="29"/>
      <c r="B894" s="29"/>
      <c r="C894" s="30"/>
      <c r="D894" s="30"/>
      <c r="E894" s="30"/>
      <c r="F894" s="30"/>
      <c r="G894" s="30"/>
      <c r="H894" s="1"/>
      <c r="I894" s="1"/>
    </row>
    <row r="895" spans="1:9" ht="15.75" customHeight="1">
      <c r="A895" s="29"/>
      <c r="B895" s="29"/>
      <c r="C895" s="30"/>
      <c r="D895" s="30"/>
      <c r="E895" s="30"/>
      <c r="F895" s="30"/>
      <c r="G895" s="30"/>
      <c r="H895" s="1"/>
      <c r="I895" s="1"/>
    </row>
    <row r="896" spans="1:9" ht="15.75" customHeight="1">
      <c r="A896" s="29"/>
      <c r="B896" s="29"/>
      <c r="C896" s="30"/>
      <c r="D896" s="30"/>
      <c r="E896" s="30"/>
      <c r="F896" s="30"/>
      <c r="G896" s="30"/>
      <c r="H896" s="1"/>
      <c r="I896" s="1"/>
    </row>
    <row r="897" spans="1:9" ht="15.75" customHeight="1">
      <c r="A897" s="29"/>
      <c r="B897" s="29"/>
      <c r="C897" s="30"/>
      <c r="D897" s="30"/>
      <c r="E897" s="30"/>
      <c r="F897" s="30"/>
      <c r="G897" s="30"/>
      <c r="H897" s="1"/>
      <c r="I897" s="1"/>
    </row>
    <row r="898" spans="1:9" ht="15.75" customHeight="1">
      <c r="A898" s="29"/>
      <c r="B898" s="29"/>
      <c r="C898" s="30"/>
      <c r="D898" s="30"/>
      <c r="E898" s="30"/>
      <c r="F898" s="30"/>
      <c r="G898" s="30"/>
      <c r="H898" s="1"/>
      <c r="I898" s="1"/>
    </row>
    <row r="899" spans="1:9" ht="15.75" customHeight="1">
      <c r="A899" s="29"/>
      <c r="B899" s="29"/>
      <c r="C899" s="30"/>
      <c r="D899" s="30"/>
      <c r="E899" s="30"/>
      <c r="F899" s="30"/>
      <c r="G899" s="30"/>
      <c r="H899" s="1"/>
      <c r="I899" s="1"/>
    </row>
    <row r="900" spans="1:9" ht="15.75" customHeight="1">
      <c r="A900" s="29"/>
      <c r="B900" s="29"/>
      <c r="C900" s="30"/>
      <c r="D900" s="30"/>
      <c r="E900" s="30"/>
      <c r="F900" s="30"/>
      <c r="G900" s="30"/>
      <c r="H900" s="1"/>
      <c r="I900" s="1"/>
    </row>
    <row r="901" spans="1:9" ht="15.75" customHeight="1">
      <c r="A901" s="29"/>
      <c r="B901" s="29"/>
      <c r="C901" s="30"/>
      <c r="D901" s="30"/>
      <c r="E901" s="30"/>
      <c r="F901" s="30"/>
      <c r="G901" s="30"/>
      <c r="H901" s="1"/>
      <c r="I901" s="1"/>
    </row>
    <row r="902" spans="1:9" ht="15.75" customHeight="1">
      <c r="A902" s="29"/>
      <c r="B902" s="29"/>
      <c r="C902" s="30"/>
      <c r="D902" s="30"/>
      <c r="E902" s="30"/>
      <c r="F902" s="30"/>
      <c r="G902" s="30"/>
      <c r="H902" s="1"/>
      <c r="I902" s="1"/>
    </row>
    <row r="903" spans="1:9" ht="15.75" customHeight="1">
      <c r="A903" s="29"/>
      <c r="B903" s="29"/>
      <c r="C903" s="30"/>
      <c r="D903" s="30"/>
      <c r="E903" s="30"/>
      <c r="F903" s="30"/>
      <c r="G903" s="30"/>
      <c r="H903" s="1"/>
      <c r="I903" s="1"/>
    </row>
    <row r="904" spans="1:9" ht="15.75" customHeight="1">
      <c r="A904" s="29"/>
      <c r="B904" s="29"/>
      <c r="C904" s="30"/>
      <c r="D904" s="30"/>
      <c r="E904" s="30"/>
      <c r="F904" s="30"/>
      <c r="G904" s="30"/>
      <c r="H904" s="1"/>
      <c r="I904" s="1"/>
    </row>
    <row r="905" spans="1:9" ht="15.75" customHeight="1">
      <c r="A905" s="29"/>
      <c r="B905" s="29"/>
      <c r="C905" s="30"/>
      <c r="D905" s="30"/>
      <c r="E905" s="30"/>
      <c r="F905" s="30"/>
      <c r="G905" s="30"/>
      <c r="H905" s="1"/>
      <c r="I905" s="1"/>
    </row>
    <row r="906" spans="1:9" ht="15.75" customHeight="1">
      <c r="A906" s="29"/>
      <c r="B906" s="29"/>
      <c r="C906" s="30"/>
      <c r="D906" s="30"/>
      <c r="E906" s="30"/>
      <c r="F906" s="30"/>
      <c r="G906" s="30"/>
      <c r="H906" s="1"/>
      <c r="I906" s="1"/>
    </row>
    <row r="907" spans="1:9" ht="15.75" customHeight="1">
      <c r="A907" s="29"/>
      <c r="B907" s="29"/>
      <c r="C907" s="30"/>
      <c r="D907" s="30"/>
      <c r="E907" s="30"/>
      <c r="F907" s="30"/>
      <c r="G907" s="30"/>
      <c r="H907" s="1"/>
      <c r="I907" s="1"/>
    </row>
    <row r="908" spans="1:9" ht="15.75" customHeight="1">
      <c r="A908" s="29"/>
      <c r="B908" s="29"/>
      <c r="C908" s="30"/>
      <c r="D908" s="30"/>
      <c r="E908" s="30"/>
      <c r="F908" s="30"/>
      <c r="G908" s="30"/>
      <c r="H908" s="1"/>
      <c r="I908" s="1"/>
    </row>
    <row r="909" spans="1:9" ht="15.75" customHeight="1">
      <c r="A909" s="29"/>
      <c r="B909" s="29"/>
      <c r="C909" s="30"/>
      <c r="D909" s="30"/>
      <c r="E909" s="30"/>
      <c r="F909" s="30"/>
      <c r="G909" s="30"/>
      <c r="H909" s="1"/>
      <c r="I909" s="1"/>
    </row>
    <row r="910" spans="1:9" ht="15.75" customHeight="1">
      <c r="A910" s="29"/>
      <c r="B910" s="29"/>
      <c r="C910" s="30"/>
      <c r="D910" s="30"/>
      <c r="E910" s="30"/>
      <c r="F910" s="30"/>
      <c r="G910" s="30"/>
      <c r="H910" s="1"/>
      <c r="I910" s="1"/>
    </row>
    <row r="911" spans="1:9" ht="15.75" customHeight="1">
      <c r="A911" s="29"/>
      <c r="B911" s="29"/>
      <c r="C911" s="30"/>
      <c r="D911" s="30"/>
      <c r="E911" s="30"/>
      <c r="F911" s="30"/>
      <c r="G911" s="30"/>
      <c r="H911" s="1"/>
      <c r="I911" s="1"/>
    </row>
    <row r="912" spans="1:9" ht="15.75" customHeight="1">
      <c r="A912" s="29"/>
      <c r="B912" s="29"/>
      <c r="C912" s="30"/>
      <c r="D912" s="30"/>
      <c r="E912" s="30"/>
      <c r="F912" s="30"/>
      <c r="G912" s="30"/>
      <c r="H912" s="1"/>
      <c r="I912" s="1"/>
    </row>
    <row r="913" spans="1:9" ht="15.75" customHeight="1">
      <c r="A913" s="29"/>
      <c r="B913" s="29"/>
      <c r="C913" s="30"/>
      <c r="D913" s="30"/>
      <c r="E913" s="30"/>
      <c r="F913" s="30"/>
      <c r="G913" s="30"/>
      <c r="H913" s="1"/>
      <c r="I913" s="1"/>
    </row>
    <row r="914" spans="1:9" ht="15.75" customHeight="1">
      <c r="A914" s="29"/>
      <c r="B914" s="29"/>
      <c r="C914" s="30"/>
      <c r="D914" s="30"/>
      <c r="E914" s="30"/>
      <c r="F914" s="30"/>
      <c r="G914" s="30"/>
      <c r="H914" s="1"/>
      <c r="I914" s="1"/>
    </row>
    <row r="915" spans="1:9" ht="15.75" customHeight="1">
      <c r="A915" s="29"/>
      <c r="B915" s="29"/>
      <c r="C915" s="30"/>
      <c r="D915" s="30"/>
      <c r="E915" s="30"/>
      <c r="F915" s="30"/>
      <c r="G915" s="30"/>
      <c r="H915" s="1"/>
      <c r="I915" s="1"/>
    </row>
    <row r="916" spans="1:9" ht="15.75" customHeight="1">
      <c r="A916" s="29"/>
      <c r="B916" s="29"/>
      <c r="C916" s="30"/>
      <c r="D916" s="30"/>
      <c r="E916" s="30"/>
      <c r="F916" s="30"/>
      <c r="G916" s="30"/>
      <c r="H916" s="1"/>
      <c r="I916" s="1"/>
    </row>
    <row r="917" spans="1:9" ht="15.75" customHeight="1">
      <c r="A917" s="29"/>
      <c r="B917" s="29"/>
      <c r="C917" s="30"/>
      <c r="D917" s="30"/>
      <c r="E917" s="30"/>
      <c r="F917" s="30"/>
      <c r="G917" s="30"/>
      <c r="H917" s="1"/>
      <c r="I917" s="1"/>
    </row>
    <row r="918" spans="1:9" ht="15.75" customHeight="1">
      <c r="A918" s="29"/>
      <c r="B918" s="29"/>
      <c r="C918" s="30"/>
      <c r="D918" s="30"/>
      <c r="E918" s="30"/>
      <c r="F918" s="30"/>
      <c r="G918" s="30"/>
      <c r="H918" s="1"/>
      <c r="I918" s="1"/>
    </row>
    <row r="919" spans="1:9" ht="15.75" customHeight="1">
      <c r="A919" s="29"/>
      <c r="B919" s="29"/>
      <c r="C919" s="30"/>
      <c r="D919" s="30"/>
      <c r="E919" s="30"/>
      <c r="F919" s="30"/>
      <c r="G919" s="30"/>
      <c r="H919" s="1"/>
      <c r="I919" s="1"/>
    </row>
    <row r="920" spans="1:9" ht="15.75" customHeight="1">
      <c r="A920" s="29"/>
      <c r="B920" s="29"/>
      <c r="C920" s="30"/>
      <c r="D920" s="30"/>
      <c r="E920" s="30"/>
      <c r="F920" s="30"/>
      <c r="G920" s="30"/>
      <c r="H920" s="1"/>
      <c r="I920" s="1"/>
    </row>
    <row r="921" spans="1:9" ht="15.75" customHeight="1">
      <c r="A921" s="29"/>
      <c r="B921" s="29"/>
      <c r="C921" s="30"/>
      <c r="D921" s="30"/>
      <c r="E921" s="30"/>
      <c r="F921" s="30"/>
      <c r="G921" s="30"/>
      <c r="H921" s="1"/>
      <c r="I921" s="1"/>
    </row>
    <row r="922" spans="1:9" ht="15.75" customHeight="1">
      <c r="A922" s="29"/>
      <c r="B922" s="29"/>
      <c r="C922" s="30"/>
      <c r="D922" s="30"/>
      <c r="E922" s="30"/>
      <c r="F922" s="30"/>
      <c r="G922" s="30"/>
      <c r="H922" s="1"/>
      <c r="I922" s="1"/>
    </row>
    <row r="923" spans="1:9" ht="15.75" customHeight="1">
      <c r="A923" s="29"/>
      <c r="B923" s="29"/>
      <c r="C923" s="30"/>
      <c r="D923" s="30"/>
      <c r="E923" s="30"/>
      <c r="F923" s="30"/>
      <c r="G923" s="30"/>
      <c r="H923" s="1"/>
      <c r="I923" s="1"/>
    </row>
    <row r="924" spans="1:9" ht="15.75" customHeight="1">
      <c r="A924" s="29"/>
      <c r="B924" s="29"/>
      <c r="C924" s="30"/>
      <c r="D924" s="30"/>
      <c r="E924" s="30"/>
      <c r="F924" s="30"/>
      <c r="G924" s="30"/>
      <c r="H924" s="1"/>
      <c r="I924" s="1"/>
    </row>
    <row r="925" spans="1:9" ht="15.75" customHeight="1">
      <c r="A925" s="29"/>
      <c r="B925" s="29"/>
      <c r="C925" s="30"/>
      <c r="D925" s="30"/>
      <c r="E925" s="30"/>
      <c r="F925" s="30"/>
      <c r="G925" s="30"/>
      <c r="H925" s="1"/>
      <c r="I925" s="1"/>
    </row>
    <row r="926" spans="1:9" ht="15.75" customHeight="1">
      <c r="A926" s="29"/>
      <c r="B926" s="29"/>
      <c r="C926" s="30"/>
      <c r="D926" s="30"/>
      <c r="E926" s="30"/>
      <c r="F926" s="30"/>
      <c r="G926" s="30"/>
      <c r="H926" s="1"/>
      <c r="I926" s="1"/>
    </row>
    <row r="927" spans="1:9" ht="15.75" customHeight="1">
      <c r="A927" s="29"/>
      <c r="B927" s="29"/>
      <c r="C927" s="30"/>
      <c r="D927" s="30"/>
      <c r="E927" s="30"/>
      <c r="F927" s="30"/>
      <c r="G927" s="30"/>
      <c r="H927" s="1"/>
      <c r="I927" s="1"/>
    </row>
    <row r="928" spans="1:9" ht="15.75" customHeight="1">
      <c r="A928" s="29"/>
      <c r="B928" s="29"/>
      <c r="C928" s="30"/>
      <c r="D928" s="30"/>
      <c r="E928" s="30"/>
      <c r="F928" s="30"/>
      <c r="G928" s="30"/>
      <c r="H928" s="1"/>
      <c r="I928" s="1"/>
    </row>
    <row r="929" spans="1:9" ht="15.75" customHeight="1">
      <c r="A929" s="29"/>
      <c r="B929" s="29"/>
      <c r="C929" s="30"/>
      <c r="D929" s="30"/>
      <c r="E929" s="30"/>
      <c r="F929" s="30"/>
      <c r="G929" s="30"/>
      <c r="H929" s="1"/>
      <c r="I929" s="1"/>
    </row>
    <row r="930" spans="1:9" ht="15.75" customHeight="1">
      <c r="A930" s="29"/>
      <c r="B930" s="29"/>
      <c r="C930" s="30"/>
      <c r="D930" s="30"/>
      <c r="E930" s="30"/>
      <c r="F930" s="30"/>
      <c r="G930" s="30"/>
      <c r="H930" s="1"/>
      <c r="I930" s="1"/>
    </row>
    <row r="931" spans="1:9" ht="15.75" customHeight="1">
      <c r="A931" s="29"/>
      <c r="B931" s="29"/>
      <c r="C931" s="30"/>
      <c r="D931" s="30"/>
      <c r="E931" s="30"/>
      <c r="F931" s="30"/>
      <c r="G931" s="30"/>
      <c r="H931" s="1"/>
      <c r="I931" s="1"/>
    </row>
    <row r="932" spans="1:9" ht="15.75" customHeight="1">
      <c r="A932" s="29"/>
      <c r="B932" s="29"/>
      <c r="C932" s="30"/>
      <c r="D932" s="30"/>
      <c r="E932" s="30"/>
      <c r="F932" s="30"/>
      <c r="G932" s="30"/>
      <c r="H932" s="1"/>
      <c r="I932" s="1"/>
    </row>
    <row r="933" spans="1:9" ht="15.75" customHeight="1">
      <c r="A933" s="29"/>
      <c r="B933" s="29"/>
      <c r="C933" s="30"/>
      <c r="D933" s="30"/>
      <c r="E933" s="30"/>
      <c r="F933" s="30"/>
      <c r="G933" s="30"/>
      <c r="H933" s="1"/>
      <c r="I933" s="1"/>
    </row>
    <row r="934" spans="1:9" ht="15.75" customHeight="1">
      <c r="A934" s="29"/>
      <c r="B934" s="29"/>
      <c r="C934" s="30"/>
      <c r="D934" s="30"/>
      <c r="E934" s="30"/>
      <c r="F934" s="30"/>
      <c r="G934" s="30"/>
      <c r="H934" s="1"/>
      <c r="I934" s="1"/>
    </row>
    <row r="935" spans="1:9" ht="15.75" customHeight="1">
      <c r="A935" s="29"/>
      <c r="B935" s="29"/>
      <c r="C935" s="30"/>
      <c r="D935" s="30"/>
      <c r="E935" s="30"/>
      <c r="F935" s="30"/>
      <c r="G935" s="30"/>
      <c r="H935" s="1"/>
      <c r="I935" s="1"/>
    </row>
    <row r="936" spans="1:9" ht="15.75" customHeight="1">
      <c r="A936" s="29"/>
      <c r="B936" s="29"/>
      <c r="C936" s="30"/>
      <c r="D936" s="30"/>
      <c r="E936" s="30"/>
      <c r="F936" s="30"/>
      <c r="G936" s="30"/>
      <c r="H936" s="1"/>
      <c r="I936" s="1"/>
    </row>
    <row r="937" spans="1:9" ht="15.75" customHeight="1">
      <c r="A937" s="29"/>
      <c r="B937" s="29"/>
      <c r="C937" s="30"/>
      <c r="D937" s="30"/>
      <c r="E937" s="30"/>
      <c r="F937" s="30"/>
      <c r="G937" s="30"/>
      <c r="H937" s="1"/>
      <c r="I937" s="1"/>
    </row>
    <row r="938" spans="1:9" ht="15.75" customHeight="1">
      <c r="A938" s="29"/>
      <c r="B938" s="29"/>
      <c r="C938" s="30"/>
      <c r="D938" s="30"/>
      <c r="E938" s="30"/>
      <c r="F938" s="30"/>
      <c r="G938" s="30"/>
      <c r="H938" s="1"/>
      <c r="I938" s="1"/>
    </row>
    <row r="939" spans="1:9" ht="15.75" customHeight="1">
      <c r="A939" s="29"/>
      <c r="B939" s="29"/>
      <c r="C939" s="30"/>
      <c r="D939" s="30"/>
      <c r="E939" s="30"/>
      <c r="F939" s="30"/>
      <c r="G939" s="30"/>
      <c r="H939" s="1"/>
      <c r="I939" s="1"/>
    </row>
    <row r="940" spans="1:9" ht="15.75" customHeight="1">
      <c r="A940" s="29"/>
      <c r="B940" s="29"/>
      <c r="C940" s="30"/>
      <c r="D940" s="30"/>
      <c r="E940" s="30"/>
      <c r="F940" s="30"/>
      <c r="G940" s="30"/>
      <c r="H940" s="1"/>
      <c r="I940" s="1"/>
    </row>
    <row r="941" spans="1:9" ht="15.75" customHeight="1">
      <c r="A941" s="29"/>
      <c r="B941" s="29"/>
      <c r="C941" s="30"/>
      <c r="D941" s="30"/>
      <c r="E941" s="30"/>
      <c r="F941" s="30"/>
      <c r="G941" s="30"/>
      <c r="H941" s="1"/>
      <c r="I941" s="1"/>
    </row>
    <row r="942" spans="1:9" ht="15.75" customHeight="1">
      <c r="A942" s="29"/>
      <c r="B942" s="29"/>
      <c r="C942" s="30"/>
      <c r="D942" s="30"/>
      <c r="E942" s="30"/>
      <c r="F942" s="30"/>
      <c r="G942" s="30"/>
      <c r="H942" s="1"/>
      <c r="I942" s="1"/>
    </row>
    <row r="943" spans="1:9" ht="15.75" customHeight="1">
      <c r="A943" s="29"/>
      <c r="B943" s="29"/>
      <c r="C943" s="30"/>
      <c r="D943" s="30"/>
      <c r="E943" s="30"/>
      <c r="F943" s="30"/>
      <c r="G943" s="30"/>
      <c r="H943" s="1"/>
      <c r="I943" s="1"/>
    </row>
    <row r="944" spans="1:9" ht="15.75" customHeight="1">
      <c r="A944" s="29"/>
      <c r="B944" s="29"/>
      <c r="C944" s="30"/>
      <c r="D944" s="30"/>
      <c r="E944" s="30"/>
      <c r="F944" s="30"/>
      <c r="G944" s="30"/>
      <c r="H944" s="1"/>
      <c r="I944" s="1"/>
    </row>
    <row r="945" spans="1:9" ht="15.75" customHeight="1">
      <c r="A945" s="29"/>
      <c r="B945" s="29"/>
      <c r="C945" s="30"/>
      <c r="D945" s="30"/>
      <c r="E945" s="30"/>
      <c r="F945" s="30"/>
      <c r="G945" s="30"/>
      <c r="H945" s="1"/>
      <c r="I945" s="1"/>
    </row>
    <row r="946" spans="1:9" ht="15.75" customHeight="1">
      <c r="A946" s="29"/>
      <c r="B946" s="29"/>
      <c r="C946" s="30"/>
      <c r="D946" s="30"/>
      <c r="E946" s="30"/>
      <c r="F946" s="30"/>
      <c r="G946" s="30"/>
      <c r="H946" s="1"/>
      <c r="I946" s="1"/>
    </row>
    <row r="947" spans="1:9" ht="15.75" customHeight="1">
      <c r="A947" s="29"/>
      <c r="B947" s="29"/>
      <c r="C947" s="30"/>
      <c r="D947" s="30"/>
      <c r="E947" s="30"/>
      <c r="F947" s="30"/>
      <c r="G947" s="30"/>
      <c r="H947" s="1"/>
      <c r="I947" s="1"/>
    </row>
    <row r="948" spans="1:9" ht="15.75" customHeight="1">
      <c r="A948" s="29"/>
      <c r="B948" s="29"/>
      <c r="C948" s="30"/>
      <c r="D948" s="30"/>
      <c r="E948" s="30"/>
      <c r="F948" s="30"/>
      <c r="G948" s="30"/>
      <c r="H948" s="1"/>
      <c r="I948" s="1"/>
    </row>
    <row r="949" spans="1:9" ht="15.75" customHeight="1">
      <c r="A949" s="29"/>
      <c r="B949" s="29"/>
      <c r="C949" s="30"/>
      <c r="D949" s="30"/>
      <c r="E949" s="30"/>
      <c r="F949" s="30"/>
      <c r="G949" s="30"/>
      <c r="H949" s="1"/>
      <c r="I949" s="1"/>
    </row>
    <row r="950" spans="1:9" ht="15.75" customHeight="1">
      <c r="A950" s="29"/>
      <c r="B950" s="29"/>
      <c r="C950" s="30"/>
      <c r="D950" s="30"/>
      <c r="E950" s="30"/>
      <c r="F950" s="30"/>
      <c r="G950" s="30"/>
      <c r="H950" s="1"/>
      <c r="I950" s="1"/>
    </row>
    <row r="951" spans="1:9" ht="15.75" customHeight="1">
      <c r="A951" s="29"/>
      <c r="B951" s="29"/>
      <c r="C951" s="30"/>
      <c r="D951" s="30"/>
      <c r="E951" s="30"/>
      <c r="F951" s="30"/>
      <c r="G951" s="30"/>
      <c r="H951" s="1"/>
      <c r="I951" s="1"/>
    </row>
    <row r="952" spans="1:9" ht="15.75" customHeight="1">
      <c r="A952" s="29"/>
      <c r="B952" s="29"/>
      <c r="C952" s="30"/>
      <c r="D952" s="30"/>
      <c r="E952" s="30"/>
      <c r="F952" s="30"/>
      <c r="G952" s="30"/>
      <c r="H952" s="1"/>
      <c r="I952" s="1"/>
    </row>
    <row r="953" spans="1:9" ht="15.75" customHeight="1">
      <c r="A953" s="29"/>
      <c r="B953" s="29"/>
      <c r="C953" s="30"/>
      <c r="D953" s="30"/>
      <c r="E953" s="30"/>
      <c r="F953" s="30"/>
      <c r="G953" s="30"/>
      <c r="H953" s="1"/>
      <c r="I953" s="1"/>
    </row>
    <row r="954" spans="1:9" ht="15.75" customHeight="1">
      <c r="A954" s="29"/>
      <c r="B954" s="29"/>
      <c r="C954" s="30"/>
      <c r="D954" s="30"/>
      <c r="E954" s="30"/>
      <c r="F954" s="30"/>
      <c r="G954" s="30"/>
      <c r="H954" s="1"/>
      <c r="I954" s="1"/>
    </row>
    <row r="955" spans="1:9" ht="15.75" customHeight="1">
      <c r="A955" s="29"/>
      <c r="B955" s="29"/>
      <c r="C955" s="30"/>
      <c r="D955" s="30"/>
      <c r="E955" s="30"/>
      <c r="F955" s="30"/>
      <c r="G955" s="30"/>
      <c r="H955" s="1"/>
      <c r="I955" s="1"/>
    </row>
    <row r="956" spans="1:9" ht="15.75" customHeight="1">
      <c r="A956" s="29"/>
      <c r="B956" s="29"/>
      <c r="C956" s="30"/>
      <c r="D956" s="30"/>
      <c r="E956" s="30"/>
      <c r="F956" s="30"/>
      <c r="G956" s="30"/>
      <c r="H956" s="1"/>
      <c r="I956" s="1"/>
    </row>
    <row r="957" spans="1:9" ht="15.75" customHeight="1">
      <c r="A957" s="29"/>
      <c r="B957" s="29"/>
      <c r="C957" s="30"/>
      <c r="D957" s="30"/>
      <c r="E957" s="30"/>
      <c r="F957" s="30"/>
      <c r="G957" s="30"/>
      <c r="H957" s="1"/>
      <c r="I957" s="1"/>
    </row>
    <row r="958" spans="1:9" ht="15.75" customHeight="1">
      <c r="A958" s="29"/>
      <c r="B958" s="29"/>
      <c r="C958" s="30"/>
      <c r="D958" s="30"/>
      <c r="E958" s="30"/>
      <c r="F958" s="30"/>
      <c r="G958" s="30"/>
      <c r="H958" s="1"/>
      <c r="I958" s="1"/>
    </row>
    <row r="959" spans="1:9" ht="15.75" customHeight="1">
      <c r="A959" s="29"/>
      <c r="B959" s="29"/>
      <c r="C959" s="30"/>
      <c r="D959" s="30"/>
      <c r="E959" s="30"/>
      <c r="F959" s="30"/>
      <c r="G959" s="30"/>
      <c r="H959" s="1"/>
      <c r="I959" s="1"/>
    </row>
    <row r="960" spans="1:9" ht="15.75" customHeight="1">
      <c r="A960" s="29"/>
      <c r="B960" s="29"/>
      <c r="C960" s="30"/>
      <c r="D960" s="30"/>
      <c r="E960" s="30"/>
      <c r="F960" s="30"/>
      <c r="G960" s="30"/>
      <c r="H960" s="1"/>
      <c r="I960" s="1"/>
    </row>
    <row r="961" spans="1:9" ht="15.75" customHeight="1">
      <c r="A961" s="29"/>
      <c r="B961" s="29"/>
      <c r="C961" s="30"/>
      <c r="D961" s="30"/>
      <c r="E961" s="30"/>
      <c r="F961" s="30"/>
      <c r="G961" s="30"/>
      <c r="H961" s="1"/>
      <c r="I961" s="1"/>
    </row>
    <row r="962" spans="1:9" ht="15.75" customHeight="1">
      <c r="A962" s="29"/>
      <c r="B962" s="29"/>
      <c r="C962" s="30"/>
      <c r="D962" s="30"/>
      <c r="E962" s="30"/>
      <c r="F962" s="30"/>
      <c r="G962" s="30"/>
      <c r="H962" s="1"/>
      <c r="I962" s="1"/>
    </row>
    <row r="963" spans="1:9" ht="15.75" customHeight="1">
      <c r="A963" s="29"/>
      <c r="B963" s="29"/>
      <c r="C963" s="30"/>
      <c r="D963" s="30"/>
      <c r="E963" s="30"/>
      <c r="F963" s="30"/>
      <c r="G963" s="30"/>
      <c r="H963" s="1"/>
      <c r="I963" s="1"/>
    </row>
    <row r="964" spans="1:9" ht="15.75" customHeight="1">
      <c r="A964" s="29"/>
      <c r="B964" s="29"/>
      <c r="C964" s="30"/>
      <c r="D964" s="30"/>
      <c r="E964" s="30"/>
      <c r="F964" s="30"/>
      <c r="G964" s="30"/>
      <c r="H964" s="1"/>
      <c r="I964" s="1"/>
    </row>
    <row r="965" spans="1:9" ht="15.75" customHeight="1">
      <c r="A965" s="29"/>
      <c r="B965" s="29"/>
      <c r="C965" s="30"/>
      <c r="D965" s="30"/>
      <c r="E965" s="30"/>
      <c r="F965" s="30"/>
      <c r="G965" s="30"/>
      <c r="H965" s="1"/>
      <c r="I965" s="1"/>
    </row>
    <row r="966" spans="1:9" ht="15.75" customHeight="1">
      <c r="A966" s="29"/>
      <c r="B966" s="29"/>
      <c r="C966" s="30"/>
      <c r="D966" s="30"/>
      <c r="E966" s="30"/>
      <c r="F966" s="30"/>
      <c r="G966" s="30"/>
      <c r="H966" s="1"/>
      <c r="I966" s="1"/>
    </row>
    <row r="967" spans="1:9" ht="15.75" customHeight="1">
      <c r="A967" s="29"/>
      <c r="B967" s="29"/>
      <c r="C967" s="30"/>
      <c r="D967" s="30"/>
      <c r="E967" s="30"/>
      <c r="F967" s="30"/>
      <c r="G967" s="30"/>
      <c r="H967" s="1"/>
      <c r="I967" s="1"/>
    </row>
    <row r="968" spans="1:9" ht="15.75" customHeight="1">
      <c r="A968" s="29"/>
      <c r="B968" s="29"/>
      <c r="C968" s="30"/>
      <c r="D968" s="30"/>
      <c r="E968" s="30"/>
      <c r="F968" s="30"/>
      <c r="G968" s="30"/>
      <c r="H968" s="1"/>
      <c r="I968" s="1"/>
    </row>
    <row r="969" spans="1:9" ht="15.75" customHeight="1">
      <c r="A969" s="29"/>
      <c r="B969" s="29"/>
      <c r="C969" s="30"/>
      <c r="D969" s="30"/>
      <c r="E969" s="30"/>
      <c r="F969" s="30"/>
      <c r="G969" s="30"/>
      <c r="H969" s="1"/>
      <c r="I969" s="1"/>
    </row>
    <row r="970" spans="1:9" ht="15.75" customHeight="1">
      <c r="A970" s="29"/>
      <c r="B970" s="29"/>
      <c r="C970" s="30"/>
      <c r="D970" s="30"/>
      <c r="E970" s="30"/>
      <c r="F970" s="30"/>
      <c r="G970" s="30"/>
      <c r="H970" s="1"/>
      <c r="I970" s="1"/>
    </row>
    <row r="971" spans="1:9" ht="15.75" customHeight="1">
      <c r="A971" s="29"/>
      <c r="B971" s="29"/>
      <c r="C971" s="30"/>
      <c r="D971" s="30"/>
      <c r="E971" s="30"/>
      <c r="F971" s="30"/>
      <c r="G971" s="30"/>
      <c r="H971" s="1"/>
      <c r="I971" s="1"/>
    </row>
    <row r="972" spans="1:9" ht="15.75" customHeight="1">
      <c r="A972" s="29"/>
      <c r="B972" s="29"/>
      <c r="C972" s="30"/>
      <c r="D972" s="30"/>
      <c r="E972" s="30"/>
      <c r="F972" s="30"/>
      <c r="G972" s="30"/>
      <c r="H972" s="1"/>
      <c r="I972" s="1"/>
    </row>
    <row r="973" spans="1:9" ht="15.75" customHeight="1">
      <c r="A973" s="29"/>
      <c r="B973" s="29"/>
      <c r="C973" s="30"/>
      <c r="D973" s="30"/>
      <c r="E973" s="30"/>
      <c r="F973" s="30"/>
      <c r="G973" s="30"/>
      <c r="H973" s="1"/>
      <c r="I973" s="1"/>
    </row>
    <row r="974" spans="1:9" ht="15.75" customHeight="1">
      <c r="A974" s="29"/>
      <c r="B974" s="29"/>
      <c r="C974" s="30"/>
      <c r="D974" s="30"/>
      <c r="E974" s="30"/>
      <c r="F974" s="30"/>
      <c r="G974" s="30"/>
      <c r="H974" s="1"/>
      <c r="I974" s="1"/>
    </row>
    <row r="975" spans="1:9" ht="15.75" customHeight="1">
      <c r="A975" s="29"/>
      <c r="B975" s="29"/>
      <c r="C975" s="30"/>
      <c r="D975" s="30"/>
      <c r="E975" s="30"/>
      <c r="F975" s="30"/>
      <c r="G975" s="30"/>
      <c r="H975" s="1"/>
      <c r="I975" s="1"/>
    </row>
    <row r="976" spans="1:9" ht="15.75" customHeight="1">
      <c r="A976" s="29"/>
      <c r="B976" s="29"/>
      <c r="C976" s="30"/>
      <c r="D976" s="30"/>
      <c r="E976" s="30"/>
      <c r="F976" s="30"/>
      <c r="G976" s="30"/>
      <c r="H976" s="1"/>
      <c r="I976" s="1"/>
    </row>
    <row r="977" spans="1:9" ht="15.75" customHeight="1">
      <c r="A977" s="29"/>
      <c r="B977" s="29"/>
      <c r="C977" s="30"/>
      <c r="D977" s="30"/>
      <c r="E977" s="30"/>
      <c r="F977" s="30"/>
      <c r="G977" s="30"/>
      <c r="H977" s="1"/>
      <c r="I977" s="1"/>
    </row>
    <row r="978" spans="1:9" ht="15.75" customHeight="1">
      <c r="A978" s="29"/>
      <c r="B978" s="29"/>
      <c r="C978" s="30"/>
      <c r="D978" s="30"/>
      <c r="E978" s="30"/>
      <c r="F978" s="30"/>
      <c r="G978" s="30"/>
      <c r="H978" s="1"/>
      <c r="I978" s="1"/>
    </row>
    <row r="979" spans="1:9" ht="15.75" customHeight="1">
      <c r="A979" s="29"/>
      <c r="B979" s="29"/>
      <c r="C979" s="30"/>
      <c r="D979" s="30"/>
      <c r="E979" s="30"/>
      <c r="F979" s="30"/>
      <c r="G979" s="30"/>
      <c r="H979" s="1"/>
      <c r="I979" s="1"/>
    </row>
    <row r="980" spans="1:9" ht="15.75" customHeight="1">
      <c r="A980" s="29"/>
      <c r="B980" s="29"/>
      <c r="C980" s="30"/>
      <c r="D980" s="30"/>
      <c r="E980" s="30"/>
      <c r="F980" s="30"/>
      <c r="G980" s="30"/>
      <c r="H980" s="1"/>
      <c r="I980" s="1"/>
    </row>
    <row r="981" spans="1:9" ht="15.75" customHeight="1">
      <c r="A981" s="29"/>
      <c r="B981" s="29"/>
      <c r="C981" s="30"/>
      <c r="D981" s="30"/>
      <c r="E981" s="30"/>
      <c r="F981" s="30"/>
      <c r="G981" s="30"/>
      <c r="H981" s="1"/>
      <c r="I981" s="1"/>
    </row>
    <row r="982" spans="1:9" ht="15.75" customHeight="1">
      <c r="A982" s="29"/>
      <c r="B982" s="29"/>
      <c r="C982" s="30"/>
      <c r="D982" s="30"/>
      <c r="E982" s="30"/>
      <c r="F982" s="30"/>
      <c r="G982" s="30"/>
      <c r="H982" s="1"/>
      <c r="I982" s="1"/>
    </row>
    <row r="983" spans="1:9" ht="15.75" customHeight="1">
      <c r="A983" s="29"/>
      <c r="B983" s="29"/>
      <c r="C983" s="30"/>
      <c r="D983" s="30"/>
      <c r="E983" s="30"/>
      <c r="F983" s="30"/>
      <c r="G983" s="30"/>
      <c r="H983" s="1"/>
      <c r="I983" s="1"/>
    </row>
    <row r="984" spans="1:9" ht="15.75" customHeight="1">
      <c r="A984" s="29"/>
      <c r="B984" s="29"/>
      <c r="C984" s="30"/>
      <c r="D984" s="30"/>
      <c r="E984" s="30"/>
      <c r="F984" s="30"/>
      <c r="G984" s="30"/>
      <c r="H984" s="1"/>
      <c r="I984" s="1"/>
    </row>
    <row r="985" spans="1:9" ht="15.75" customHeight="1">
      <c r="A985" s="29"/>
      <c r="B985" s="29"/>
      <c r="C985" s="30"/>
      <c r="D985" s="30"/>
      <c r="E985" s="30"/>
      <c r="F985" s="30"/>
      <c r="G985" s="30"/>
      <c r="H985" s="1"/>
      <c r="I985" s="1"/>
    </row>
    <row r="986" spans="1:9" ht="15.75" customHeight="1">
      <c r="A986" s="29"/>
      <c r="B986" s="29"/>
      <c r="C986" s="30"/>
      <c r="D986" s="30"/>
      <c r="E986" s="30"/>
      <c r="F986" s="30"/>
      <c r="G986" s="30"/>
      <c r="H986" s="1"/>
      <c r="I986" s="1"/>
    </row>
    <row r="987" spans="1:9" ht="15.75" customHeight="1">
      <c r="A987" s="29"/>
      <c r="B987" s="29"/>
      <c r="C987" s="30"/>
      <c r="D987" s="30"/>
      <c r="E987" s="30"/>
      <c r="F987" s="30"/>
      <c r="G987" s="30"/>
      <c r="H987" s="1"/>
      <c r="I987" s="1"/>
    </row>
    <row r="988" spans="1:9" ht="15.75" customHeight="1">
      <c r="A988" s="29"/>
      <c r="B988" s="29"/>
      <c r="C988" s="30"/>
      <c r="D988" s="30"/>
      <c r="E988" s="30"/>
      <c r="F988" s="30"/>
      <c r="G988" s="30"/>
      <c r="H988" s="1"/>
      <c r="I988" s="1"/>
    </row>
    <row r="989" spans="1:9" ht="15.75" customHeight="1">
      <c r="A989" s="29"/>
      <c r="B989" s="29"/>
      <c r="C989" s="30"/>
      <c r="D989" s="30"/>
      <c r="E989" s="30"/>
      <c r="F989" s="30"/>
      <c r="G989" s="30"/>
      <c r="H989" s="1"/>
      <c r="I989" s="1"/>
    </row>
    <row r="990" spans="1:9" ht="15.75" customHeight="1">
      <c r="A990" s="29"/>
      <c r="B990" s="29"/>
      <c r="C990" s="30"/>
      <c r="D990" s="30"/>
      <c r="E990" s="30"/>
      <c r="F990" s="30"/>
      <c r="G990" s="30"/>
      <c r="H990" s="1"/>
      <c r="I990" s="1"/>
    </row>
    <row r="991" spans="1:9" ht="15.75" customHeight="1">
      <c r="A991" s="29"/>
      <c r="B991" s="29"/>
      <c r="C991" s="30"/>
      <c r="D991" s="30"/>
      <c r="E991" s="30"/>
      <c r="F991" s="30"/>
      <c r="G991" s="30"/>
      <c r="H991" s="1"/>
      <c r="I991" s="1"/>
    </row>
    <row r="992" spans="1:9" ht="15.75" customHeight="1">
      <c r="A992" s="29"/>
      <c r="B992" s="29"/>
      <c r="C992" s="30"/>
      <c r="D992" s="30"/>
      <c r="E992" s="30"/>
      <c r="F992" s="30"/>
      <c r="G992" s="30"/>
      <c r="H992" s="1"/>
      <c r="I992" s="1"/>
    </row>
    <row r="993" spans="1:9" ht="15.75" customHeight="1">
      <c r="A993" s="29"/>
      <c r="B993" s="29"/>
      <c r="C993" s="30"/>
      <c r="D993" s="30"/>
      <c r="E993" s="30"/>
      <c r="F993" s="30"/>
      <c r="G993" s="30"/>
      <c r="H993" s="1"/>
      <c r="I993" s="1"/>
    </row>
    <row r="994" spans="1:9" ht="15.75" customHeight="1">
      <c r="A994" s="29"/>
      <c r="B994" s="29"/>
      <c r="C994" s="30"/>
      <c r="D994" s="30"/>
      <c r="E994" s="30"/>
      <c r="F994" s="30"/>
      <c r="G994" s="30"/>
      <c r="H994" s="1"/>
      <c r="I994" s="1"/>
    </row>
    <row r="995" spans="1:9" ht="15.75" customHeight="1">
      <c r="A995" s="29"/>
      <c r="B995" s="29"/>
      <c r="C995" s="30"/>
      <c r="D995" s="30"/>
      <c r="E995" s="30"/>
      <c r="F995" s="30"/>
      <c r="G995" s="30"/>
      <c r="H995" s="1"/>
      <c r="I995" s="1"/>
    </row>
    <row r="996" spans="1:9" ht="15.75" customHeight="1">
      <c r="A996" s="29"/>
      <c r="B996" s="29"/>
      <c r="C996" s="30"/>
      <c r="D996" s="30"/>
      <c r="E996" s="30"/>
      <c r="F996" s="30"/>
      <c r="G996" s="30"/>
      <c r="H996" s="1"/>
      <c r="I996" s="1"/>
    </row>
    <row r="997" spans="1:9" ht="15.75" customHeight="1">
      <c r="A997" s="29"/>
      <c r="B997" s="29"/>
      <c r="C997" s="30"/>
      <c r="D997" s="30"/>
      <c r="E997" s="30"/>
      <c r="F997" s="30"/>
      <c r="G997" s="30"/>
      <c r="H997" s="1"/>
      <c r="I997" s="1"/>
    </row>
    <row r="998" spans="1:9" ht="15.75" customHeight="1">
      <c r="A998" s="29"/>
      <c r="B998" s="29"/>
      <c r="C998" s="30"/>
      <c r="D998" s="30"/>
      <c r="E998" s="30"/>
      <c r="F998" s="30"/>
      <c r="G998" s="30"/>
      <c r="H998" s="1"/>
      <c r="I998" s="1"/>
    </row>
    <row r="999" spans="1:9" ht="15.75" customHeight="1">
      <c r="A999" s="29"/>
      <c r="B999" s="29"/>
      <c r="C999" s="30"/>
      <c r="D999" s="30"/>
      <c r="E999" s="30"/>
      <c r="F999" s="30"/>
      <c r="G999" s="30"/>
      <c r="H999" s="1"/>
      <c r="I999" s="1"/>
    </row>
    <row r="1000" spans="1:9" ht="15.75" customHeight="1">
      <c r="A1000" s="29"/>
      <c r="B1000" s="29"/>
      <c r="C1000" s="30"/>
      <c r="D1000" s="30"/>
      <c r="E1000" s="30"/>
      <c r="F1000" s="30"/>
      <c r="G1000" s="30"/>
      <c r="H1000" s="1"/>
      <c r="I1000" s="1"/>
    </row>
    <row r="1001" spans="1:9" ht="15.75" customHeight="1">
      <c r="A1001" s="29"/>
      <c r="B1001" s="29"/>
      <c r="C1001" s="30"/>
      <c r="D1001" s="30"/>
      <c r="E1001" s="30"/>
      <c r="F1001" s="30"/>
      <c r="G1001" s="30"/>
      <c r="H1001" s="1"/>
      <c r="I1001" s="1"/>
    </row>
    <row r="1002" spans="1:9" ht="15.75" customHeight="1">
      <c r="A1002" s="29"/>
      <c r="B1002" s="29"/>
      <c r="C1002" s="30"/>
      <c r="D1002" s="30"/>
      <c r="E1002" s="30"/>
      <c r="F1002" s="30"/>
      <c r="G1002" s="30"/>
      <c r="H1002" s="1"/>
      <c r="I1002" s="1"/>
    </row>
    <row r="1003" spans="1:9" ht="15.75" customHeight="1">
      <c r="A1003" s="29"/>
      <c r="B1003" s="29"/>
      <c r="C1003" s="30"/>
      <c r="D1003" s="30"/>
      <c r="E1003" s="30"/>
      <c r="F1003" s="30"/>
      <c r="G1003" s="30"/>
      <c r="H1003" s="1"/>
      <c r="I1003" s="1"/>
    </row>
    <row r="1004" spans="1:9" ht="15.75" customHeight="1">
      <c r="A1004" s="29"/>
      <c r="B1004" s="29"/>
      <c r="C1004" s="30"/>
      <c r="D1004" s="30"/>
      <c r="E1004" s="30"/>
      <c r="F1004" s="30"/>
      <c r="G1004" s="30"/>
      <c r="H1004" s="1"/>
      <c r="I1004" s="1"/>
    </row>
    <row r="1005" spans="1:9" ht="15.75" customHeight="1">
      <c r="A1005" s="29"/>
      <c r="B1005" s="29"/>
      <c r="C1005" s="30"/>
      <c r="D1005" s="30"/>
      <c r="E1005" s="30"/>
      <c r="F1005" s="30"/>
      <c r="G1005" s="30"/>
      <c r="H1005" s="1"/>
      <c r="I1005" s="1"/>
    </row>
    <row r="1006" spans="1:9" ht="15.75" customHeight="1">
      <c r="A1006" s="29"/>
      <c r="B1006" s="29"/>
      <c r="C1006" s="30"/>
      <c r="D1006" s="30"/>
      <c r="E1006" s="30"/>
      <c r="F1006" s="30"/>
      <c r="G1006" s="30"/>
      <c r="H1006" s="1"/>
      <c r="I1006" s="1"/>
    </row>
    <row r="1007" spans="1:9" ht="15.75" customHeight="1">
      <c r="A1007" s="29"/>
      <c r="B1007" s="29"/>
      <c r="C1007" s="30"/>
      <c r="D1007" s="30"/>
      <c r="E1007" s="30"/>
      <c r="F1007" s="30"/>
      <c r="G1007" s="30"/>
      <c r="H1007" s="1"/>
      <c r="I1007" s="1"/>
    </row>
    <row r="1008" spans="1:9" ht="15.75" customHeight="1">
      <c r="A1008" s="29"/>
      <c r="B1008" s="29"/>
      <c r="C1008" s="30"/>
      <c r="D1008" s="30"/>
      <c r="E1008" s="30"/>
      <c r="F1008" s="30"/>
      <c r="G1008" s="30"/>
      <c r="H1008" s="1"/>
      <c r="I1008" s="1"/>
    </row>
    <row r="1009" spans="1:9" ht="15.75" customHeight="1">
      <c r="A1009" s="29"/>
      <c r="B1009" s="29"/>
      <c r="C1009" s="30"/>
      <c r="D1009" s="30"/>
      <c r="E1009" s="30"/>
      <c r="F1009" s="30"/>
      <c r="G1009" s="30"/>
      <c r="H1009" s="1"/>
      <c r="I1009" s="1"/>
    </row>
    <row r="1010" spans="1:9" ht="15.75" customHeight="1">
      <c r="A1010" s="29"/>
      <c r="B1010" s="29"/>
      <c r="C1010" s="30"/>
      <c r="D1010" s="30"/>
      <c r="E1010" s="30"/>
      <c r="F1010" s="30"/>
      <c r="G1010" s="30"/>
      <c r="H1010" s="1"/>
      <c r="I1010" s="1"/>
    </row>
    <row r="1011" spans="1:9" ht="15.75" customHeight="1">
      <c r="A1011" s="29"/>
      <c r="B1011" s="29"/>
      <c r="C1011" s="30"/>
      <c r="D1011" s="30"/>
      <c r="E1011" s="30"/>
      <c r="F1011" s="30"/>
      <c r="G1011" s="30"/>
      <c r="H1011" s="1"/>
      <c r="I1011" s="1"/>
    </row>
    <row r="1012" spans="1:9" ht="15.75" customHeight="1">
      <c r="A1012" s="29"/>
      <c r="B1012" s="29"/>
      <c r="C1012" s="30"/>
      <c r="D1012" s="30"/>
      <c r="E1012" s="30"/>
      <c r="F1012" s="30"/>
      <c r="G1012" s="30"/>
      <c r="H1012" s="1"/>
      <c r="I1012" s="1"/>
    </row>
    <row r="1013" spans="1:9" ht="15.75" customHeight="1">
      <c r="A1013" s="29"/>
      <c r="B1013" s="29"/>
      <c r="C1013" s="30"/>
      <c r="D1013" s="30"/>
      <c r="E1013" s="30"/>
      <c r="F1013" s="30"/>
      <c r="G1013" s="30"/>
      <c r="H1013" s="1"/>
      <c r="I1013" s="1"/>
    </row>
    <row r="1014" spans="1:9" ht="15.75" customHeight="1">
      <c r="A1014" s="29"/>
      <c r="B1014" s="29"/>
      <c r="C1014" s="30"/>
      <c r="D1014" s="30"/>
      <c r="E1014" s="30"/>
      <c r="F1014" s="30"/>
      <c r="G1014" s="30"/>
      <c r="H1014" s="1"/>
      <c r="I1014" s="1"/>
    </row>
    <row r="1015" spans="1:9" ht="15.75" customHeight="1">
      <c r="A1015" s="29"/>
      <c r="B1015" s="29"/>
      <c r="C1015" s="30"/>
      <c r="D1015" s="30"/>
      <c r="E1015" s="30"/>
      <c r="F1015" s="30"/>
      <c r="G1015" s="30"/>
      <c r="H1015" s="1"/>
      <c r="I1015" s="1"/>
    </row>
    <row r="1016" spans="1:9" ht="15.75" customHeight="1">
      <c r="A1016" s="29"/>
      <c r="B1016" s="29"/>
      <c r="C1016" s="30"/>
      <c r="D1016" s="30"/>
      <c r="E1016" s="30"/>
      <c r="F1016" s="30"/>
      <c r="G1016" s="30"/>
      <c r="H1016" s="1"/>
      <c r="I1016" s="1"/>
    </row>
    <row r="1017" spans="1:9" ht="15.75" customHeight="1">
      <c r="A1017" s="29"/>
      <c r="B1017" s="29"/>
      <c r="C1017" s="30"/>
      <c r="D1017" s="30"/>
      <c r="E1017" s="30"/>
      <c r="F1017" s="30"/>
      <c r="G1017" s="30"/>
      <c r="H1017" s="1"/>
      <c r="I1017" s="1"/>
    </row>
    <row r="1018" spans="1:9" ht="15.75" customHeight="1">
      <c r="A1018" s="29"/>
      <c r="B1018" s="29"/>
      <c r="C1018" s="30"/>
      <c r="D1018" s="30"/>
      <c r="E1018" s="30"/>
      <c r="F1018" s="30"/>
      <c r="G1018" s="30"/>
      <c r="H1018" s="1"/>
      <c r="I1018" s="1"/>
    </row>
    <row r="1019" spans="1:9" ht="15.75" customHeight="1">
      <c r="A1019" s="29"/>
      <c r="B1019" s="29"/>
      <c r="C1019" s="30"/>
      <c r="D1019" s="30"/>
      <c r="E1019" s="30"/>
      <c r="F1019" s="30"/>
      <c r="G1019" s="30"/>
      <c r="H1019" s="1"/>
      <c r="I1019" s="1"/>
    </row>
    <row r="1020" spans="1:9" ht="15.75" customHeight="1">
      <c r="A1020" s="29"/>
      <c r="B1020" s="29"/>
      <c r="C1020" s="30"/>
      <c r="D1020" s="30"/>
      <c r="E1020" s="30"/>
      <c r="F1020" s="30"/>
      <c r="G1020" s="30"/>
      <c r="H1020" s="1"/>
      <c r="I1020" s="1"/>
    </row>
    <row r="1021" spans="1:9" ht="15.75" customHeight="1">
      <c r="A1021" s="29"/>
      <c r="B1021" s="29"/>
      <c r="C1021" s="30"/>
      <c r="D1021" s="30"/>
      <c r="E1021" s="30"/>
      <c r="F1021" s="30"/>
      <c r="G1021" s="30"/>
      <c r="H1021" s="1"/>
      <c r="I1021" s="1"/>
    </row>
    <row r="1022" spans="1:9" ht="15.75" customHeight="1">
      <c r="A1022" s="29"/>
      <c r="B1022" s="29"/>
      <c r="C1022" s="30"/>
      <c r="D1022" s="30"/>
      <c r="E1022" s="30"/>
      <c r="F1022" s="30"/>
      <c r="G1022" s="30"/>
      <c r="H1022" s="1"/>
      <c r="I1022" s="1"/>
    </row>
    <row r="1023" spans="1:9" ht="15.75" customHeight="1">
      <c r="A1023" s="29"/>
      <c r="B1023" s="29"/>
      <c r="C1023" s="30"/>
      <c r="D1023" s="30"/>
      <c r="E1023" s="30"/>
      <c r="F1023" s="30"/>
      <c r="G1023" s="30"/>
      <c r="H1023" s="1"/>
      <c r="I1023" s="1"/>
    </row>
    <row r="1024" spans="1:9" ht="15.75" customHeight="1">
      <c r="A1024" s="29"/>
      <c r="B1024" s="29"/>
      <c r="C1024" s="30"/>
      <c r="D1024" s="30"/>
      <c r="E1024" s="30"/>
      <c r="F1024" s="30"/>
      <c r="G1024" s="30"/>
      <c r="H1024" s="1"/>
      <c r="I1024" s="1"/>
    </row>
    <row r="1025" spans="1:9" ht="15.75" customHeight="1">
      <c r="A1025" s="29"/>
      <c r="B1025" s="29"/>
      <c r="C1025" s="30"/>
      <c r="D1025" s="30"/>
      <c r="E1025" s="30"/>
      <c r="F1025" s="30"/>
      <c r="G1025" s="30"/>
      <c r="H1025" s="1"/>
      <c r="I1025" s="1"/>
    </row>
    <row r="1026" spans="1:9" ht="15.75" customHeight="1">
      <c r="A1026" s="29"/>
      <c r="B1026" s="29"/>
      <c r="C1026" s="30"/>
      <c r="D1026" s="30"/>
      <c r="E1026" s="30"/>
      <c r="F1026" s="30"/>
      <c r="G1026" s="30"/>
      <c r="H1026" s="1"/>
      <c r="I1026" s="1"/>
    </row>
    <row r="1027" spans="1:9" ht="15.75" customHeight="1">
      <c r="A1027" s="29"/>
      <c r="B1027" s="29"/>
      <c r="C1027" s="30"/>
      <c r="D1027" s="30"/>
      <c r="E1027" s="30"/>
      <c r="F1027" s="30"/>
      <c r="G1027" s="30"/>
      <c r="H1027" s="1"/>
      <c r="I1027" s="1"/>
    </row>
    <row r="1028" spans="1:9" ht="15.75" customHeight="1">
      <c r="A1028" s="29"/>
      <c r="B1028" s="29"/>
      <c r="C1028" s="30"/>
      <c r="D1028" s="30"/>
      <c r="E1028" s="30"/>
      <c r="F1028" s="30"/>
      <c r="G1028" s="30"/>
      <c r="H1028" s="1"/>
      <c r="I1028" s="1"/>
    </row>
    <row r="1029" spans="1:9" ht="15.75" customHeight="1">
      <c r="A1029" s="29"/>
      <c r="B1029" s="29"/>
      <c r="C1029" s="30"/>
      <c r="D1029" s="30"/>
      <c r="E1029" s="30"/>
      <c r="F1029" s="30"/>
      <c r="G1029" s="30"/>
      <c r="H1029" s="1"/>
      <c r="I1029" s="1"/>
    </row>
    <row r="1030" spans="1:9" ht="15.75" customHeight="1">
      <c r="A1030" s="29"/>
      <c r="B1030" s="29"/>
      <c r="C1030" s="30"/>
      <c r="D1030" s="30"/>
      <c r="E1030" s="30"/>
      <c r="F1030" s="30"/>
      <c r="G1030" s="30"/>
      <c r="H1030" s="1"/>
      <c r="I1030" s="1"/>
    </row>
    <row r="1031" spans="1:9" ht="15.75" customHeight="1">
      <c r="A1031" s="29"/>
      <c r="B1031" s="29"/>
      <c r="C1031" s="30"/>
      <c r="D1031" s="30"/>
      <c r="E1031" s="30"/>
      <c r="F1031" s="30"/>
      <c r="G1031" s="30"/>
      <c r="H1031" s="1"/>
      <c r="I1031" s="1"/>
    </row>
    <row r="1032" spans="1:9" ht="15.75" customHeight="1">
      <c r="A1032" s="29"/>
      <c r="B1032" s="29"/>
      <c r="C1032" s="30"/>
      <c r="D1032" s="30"/>
      <c r="E1032" s="30"/>
      <c r="F1032" s="30"/>
      <c r="G1032" s="30"/>
      <c r="H1032" s="1"/>
      <c r="I1032" s="1"/>
    </row>
    <row r="1033" spans="1:9" ht="15.75" customHeight="1">
      <c r="A1033" s="29"/>
      <c r="B1033" s="29"/>
      <c r="C1033" s="30"/>
      <c r="D1033" s="30"/>
      <c r="E1033" s="30"/>
      <c r="F1033" s="30"/>
      <c r="G1033" s="30"/>
      <c r="H1033" s="1"/>
      <c r="I1033" s="1"/>
    </row>
    <row r="1034" spans="1:9" ht="15.75" customHeight="1">
      <c r="A1034" s="29"/>
      <c r="B1034" s="29"/>
      <c r="C1034" s="30"/>
      <c r="D1034" s="30"/>
      <c r="E1034" s="30"/>
      <c r="F1034" s="30"/>
      <c r="G1034" s="30"/>
      <c r="H1034" s="1"/>
      <c r="I1034" s="1"/>
    </row>
    <row r="1035" spans="1:9" ht="15.75" customHeight="1">
      <c r="A1035" s="29"/>
      <c r="B1035" s="29"/>
      <c r="C1035" s="30"/>
      <c r="D1035" s="30"/>
      <c r="E1035" s="30"/>
      <c r="F1035" s="30"/>
      <c r="G1035" s="30"/>
      <c r="H1035" s="1"/>
      <c r="I1035" s="1"/>
    </row>
    <row r="1036" spans="1:9" ht="15.75" customHeight="1">
      <c r="A1036" s="29"/>
      <c r="B1036" s="29"/>
      <c r="C1036" s="30"/>
      <c r="D1036" s="30"/>
      <c r="E1036" s="30"/>
      <c r="F1036" s="30"/>
      <c r="G1036" s="30"/>
      <c r="H1036" s="1"/>
      <c r="I1036" s="1"/>
    </row>
    <row r="1037" spans="1:9" ht="15.75" customHeight="1">
      <c r="A1037" s="29"/>
      <c r="B1037" s="29"/>
      <c r="C1037" s="30"/>
      <c r="D1037" s="30"/>
      <c r="E1037" s="30"/>
      <c r="F1037" s="30"/>
      <c r="G1037" s="30"/>
      <c r="H1037" s="1"/>
      <c r="I1037" s="1"/>
    </row>
    <row r="1038" spans="1:9" ht="15.75" customHeight="1">
      <c r="A1038" s="29"/>
      <c r="B1038" s="29"/>
      <c r="C1038" s="30"/>
      <c r="D1038" s="30"/>
      <c r="E1038" s="30"/>
      <c r="F1038" s="30"/>
      <c r="G1038" s="30"/>
      <c r="H1038" s="1"/>
      <c r="I1038" s="1"/>
    </row>
    <row r="1039" spans="1:9" ht="15.75" customHeight="1">
      <c r="A1039" s="29"/>
      <c r="B1039" s="29"/>
      <c r="C1039" s="30"/>
      <c r="D1039" s="30"/>
      <c r="E1039" s="30"/>
      <c r="F1039" s="30"/>
      <c r="G1039" s="30"/>
      <c r="H1039" s="1"/>
      <c r="I1039" s="1"/>
    </row>
    <row r="1040" spans="1:9" ht="15.75" customHeight="1">
      <c r="A1040" s="29"/>
      <c r="B1040" s="29"/>
      <c r="C1040" s="30"/>
      <c r="D1040" s="30"/>
      <c r="E1040" s="30"/>
      <c r="F1040" s="30"/>
      <c r="G1040" s="30"/>
      <c r="H1040" s="1"/>
      <c r="I1040" s="1"/>
    </row>
    <row r="1041" spans="1:9" ht="15.75" customHeight="1">
      <c r="A1041" s="29"/>
      <c r="B1041" s="29"/>
      <c r="C1041" s="30"/>
      <c r="D1041" s="30"/>
      <c r="E1041" s="30"/>
      <c r="F1041" s="30"/>
      <c r="G1041" s="30"/>
      <c r="H1041" s="1"/>
      <c r="I1041" s="1"/>
    </row>
    <row r="1042" spans="1:9" ht="15.75" customHeight="1">
      <c r="A1042" s="29"/>
      <c r="B1042" s="29"/>
      <c r="C1042" s="30"/>
      <c r="D1042" s="30"/>
      <c r="E1042" s="30"/>
      <c r="F1042" s="30"/>
      <c r="G1042" s="30"/>
      <c r="H1042" s="1"/>
      <c r="I1042" s="1"/>
    </row>
    <row r="1043" spans="1:9" ht="15.75" customHeight="1">
      <c r="A1043" s="29"/>
      <c r="B1043" s="29"/>
      <c r="C1043" s="30"/>
      <c r="D1043" s="30"/>
      <c r="E1043" s="30"/>
      <c r="F1043" s="30"/>
      <c r="G1043" s="30"/>
      <c r="H1043" s="1"/>
      <c r="I1043" s="1"/>
    </row>
    <row r="1044" spans="1:9" ht="15.75" customHeight="1">
      <c r="A1044" s="29"/>
      <c r="B1044" s="29"/>
      <c r="C1044" s="30"/>
      <c r="D1044" s="30"/>
      <c r="E1044" s="30"/>
      <c r="F1044" s="30"/>
      <c r="G1044" s="30"/>
      <c r="H1044" s="1"/>
      <c r="I1044" s="1"/>
    </row>
    <row r="1045" spans="1:9" ht="15.75" customHeight="1">
      <c r="A1045" s="29"/>
      <c r="B1045" s="29"/>
      <c r="C1045" s="30"/>
      <c r="D1045" s="30"/>
      <c r="E1045" s="30"/>
      <c r="F1045" s="30"/>
      <c r="G1045" s="30"/>
      <c r="H1045" s="1"/>
      <c r="I1045" s="1"/>
    </row>
    <row r="1046" spans="1:9" ht="15.75" customHeight="1">
      <c r="A1046" s="29"/>
      <c r="B1046" s="29"/>
      <c r="C1046" s="30"/>
      <c r="D1046" s="30"/>
      <c r="E1046" s="30"/>
      <c r="F1046" s="30"/>
      <c r="G1046" s="30"/>
      <c r="H1046" s="1"/>
      <c r="I1046" s="1"/>
    </row>
    <row r="1047" spans="1:9" ht="15.75" customHeight="1">
      <c r="A1047" s="29"/>
      <c r="B1047" s="29"/>
      <c r="C1047" s="30"/>
      <c r="D1047" s="30"/>
      <c r="E1047" s="30"/>
      <c r="F1047" s="30"/>
      <c r="G1047" s="30"/>
      <c r="H1047" s="1"/>
      <c r="I1047" s="1"/>
    </row>
    <row r="1048" spans="1:9" ht="15.75" customHeight="1">
      <c r="A1048" s="29"/>
      <c r="B1048" s="29"/>
      <c r="C1048" s="30"/>
      <c r="D1048" s="30"/>
      <c r="E1048" s="30"/>
      <c r="F1048" s="30"/>
      <c r="G1048" s="30"/>
      <c r="H1048" s="1"/>
      <c r="I1048" s="1"/>
    </row>
    <row r="1049" spans="1:9" ht="15.75" customHeight="1">
      <c r="A1049" s="29"/>
      <c r="B1049" s="29"/>
      <c r="C1049" s="30"/>
      <c r="D1049" s="30"/>
      <c r="E1049" s="30"/>
      <c r="F1049" s="30"/>
      <c r="G1049" s="30"/>
      <c r="H1049" s="1"/>
      <c r="I1049" s="1"/>
    </row>
    <row r="1050" spans="1:9" ht="15.75" customHeight="1">
      <c r="A1050" s="29"/>
      <c r="B1050" s="29"/>
      <c r="C1050" s="30"/>
      <c r="D1050" s="30"/>
      <c r="E1050" s="30"/>
      <c r="F1050" s="30"/>
      <c r="G1050" s="30"/>
      <c r="H1050" s="1"/>
      <c r="I1050" s="1"/>
    </row>
    <row r="1051" spans="1:9" ht="15.75" customHeight="1">
      <c r="A1051" s="29"/>
      <c r="B1051" s="29"/>
      <c r="C1051" s="30"/>
      <c r="D1051" s="30"/>
      <c r="E1051" s="30"/>
      <c r="F1051" s="30"/>
      <c r="G1051" s="30"/>
      <c r="H1051" s="1"/>
      <c r="I1051" s="1"/>
    </row>
    <row r="1052" spans="1:9" ht="15.75" customHeight="1">
      <c r="A1052" s="29"/>
      <c r="B1052" s="29"/>
      <c r="C1052" s="30"/>
      <c r="D1052" s="30"/>
      <c r="E1052" s="30"/>
      <c r="F1052" s="30"/>
      <c r="G1052" s="30"/>
      <c r="H1052" s="1"/>
      <c r="I1052" s="1"/>
    </row>
    <row r="1053" spans="1:9" ht="15.75" customHeight="1">
      <c r="A1053" s="29"/>
      <c r="B1053" s="29"/>
      <c r="C1053" s="30"/>
      <c r="D1053" s="30"/>
      <c r="E1053" s="30"/>
      <c r="F1053" s="30"/>
      <c r="G1053" s="30"/>
      <c r="H1053" s="1"/>
      <c r="I1053" s="1"/>
    </row>
    <row r="1054" spans="1:9" ht="15.75" customHeight="1">
      <c r="A1054" s="29"/>
      <c r="B1054" s="29"/>
      <c r="C1054" s="30"/>
      <c r="D1054" s="30"/>
      <c r="E1054" s="30"/>
      <c r="F1054" s="30"/>
      <c r="G1054" s="30"/>
      <c r="H1054" s="1"/>
      <c r="I1054" s="1"/>
    </row>
  </sheetData>
  <mergeCells count="5">
    <mergeCell ref="A2:I2"/>
    <mergeCell ref="A4:I4"/>
    <mergeCell ref="A5:I5"/>
    <mergeCell ref="A6:I6"/>
    <mergeCell ref="A116:I116"/>
  </mergeCells>
  <hyperlinks>
    <hyperlink ref="E9" r:id="rId1" xr:uid="{00000000-0004-0000-1000-000000000000}"/>
    <hyperlink ref="C10" r:id="rId2" xr:uid="{00000000-0004-0000-1000-000001000000}"/>
    <hyperlink ref="C11" r:id="rId3" xr:uid="{00000000-0004-0000-1000-000002000000}"/>
    <hyperlink ref="E12" r:id="rId4" xr:uid="{00000000-0004-0000-1000-000003000000}"/>
    <hyperlink ref="E13" r:id="rId5" xr:uid="{00000000-0004-0000-1000-000004000000}"/>
    <hyperlink ref="E14" r:id="rId6" xr:uid="{00000000-0004-0000-1000-000005000000}"/>
    <hyperlink ref="E16" r:id="rId7" xr:uid="{E473F270-B6B1-47F0-A9FF-453AE0E23D8B}"/>
    <hyperlink ref="E19" r:id="rId8" xr:uid="{A8F36EE4-42FD-4478-AE86-2F744621A747}"/>
    <hyperlink ref="E21" r:id="rId9" xr:uid="{9FB29F5C-5445-40AA-BDA8-73AA91EEBF00}"/>
    <hyperlink ref="E23" r:id="rId10" xr:uid="{A0BB18F9-53BC-48FD-B822-EB8A73DBA76F}"/>
    <hyperlink ref="E24" r:id="rId11" xr:uid="{E1F5D36C-9D3E-4A47-A231-6750C9C4C7DD}"/>
    <hyperlink ref="E25" r:id="rId12" xr:uid="{BD1D4FE8-D25E-4910-AB39-0AD17B617539}"/>
    <hyperlink ref="E27" r:id="rId13" xr:uid="{2FAACEFC-E5B4-4682-AA2C-3A855B59C398}"/>
    <hyperlink ref="E28" r:id="rId14" xr:uid="{FD41DD34-6ABE-4FB4-8BCD-D8EED5CEBFAB}"/>
    <hyperlink ref="E29" r:id="rId15" xr:uid="{3C1C4B77-C68F-48E5-8255-387A04118518}"/>
    <hyperlink ref="E30" r:id="rId16" xr:uid="{9CA135FB-6BE2-42C2-8297-B9DEB8A65755}"/>
    <hyperlink ref="E32" r:id="rId17" xr:uid="{EA400240-7589-4FA0-9A53-311B5578E590}"/>
    <hyperlink ref="E35" r:id="rId18" xr:uid="{3734FC8D-282F-4DBD-9F91-A3FA1D5D9723}"/>
    <hyperlink ref="C36" r:id="rId19" display="https://www.facebook.com/Conferinta-nationala-Actualit%C4%83%C8%9Bi-%C8%99i-perspective-in-medicina-101663037874469/" xr:uid="{001C23E1-4AC7-4CEB-B506-215D7440BB30}"/>
    <hyperlink ref="E45" r:id="rId20" xr:uid="{6ECAE7DE-7E4F-4C5E-BAE3-14E2FBC7134C}"/>
    <hyperlink ref="E47" r:id="rId21" xr:uid="{0B4C29CA-45CD-462A-AA39-6027C115A6D5}"/>
    <hyperlink ref="E51" r:id="rId22" xr:uid="{0AA97C2F-DCE3-45F8-A570-57D9F363C39F}"/>
    <hyperlink ref="E52" r:id="rId23" xr:uid="{56077F61-D9B0-4E0F-B066-09DB69A1388B}"/>
    <hyperlink ref="E53" r:id="rId24" xr:uid="{FC4DC1BF-128C-4265-A534-D41544979BED}"/>
    <hyperlink ref="E59" r:id="rId25" xr:uid="{BC867AC4-DC4D-4CF7-BDF3-6B275B02FF03}"/>
    <hyperlink ref="E56" r:id="rId26" xr:uid="{0F52C49B-33F2-43CC-B6CF-A861EF60DCF7}"/>
    <hyperlink ref="E57" r:id="rId27" xr:uid="{164C7B74-0C53-45D3-B753-EFC4AC140380}"/>
    <hyperlink ref="E58" r:id="rId28" xr:uid="{8680DBDF-3159-4645-B1E7-DDA5DDCBD31A}"/>
    <hyperlink ref="E62" r:id="rId29" xr:uid="{8D6CEE87-5493-4E0E-9B0E-20EC1B0D98D0}"/>
    <hyperlink ref="E63" r:id="rId30" xr:uid="{06D522FA-832E-4A2A-9D34-8A8A5A65C8A5}"/>
    <hyperlink ref="E65" r:id="rId31" xr:uid="{A6246579-0C0D-4D3B-8200-53D517B164E6}"/>
    <hyperlink ref="E68" r:id="rId32" xr:uid="{6A35C102-8DDD-45E0-BB31-B9E35A4A6FDC}"/>
    <hyperlink ref="E69" r:id="rId33" xr:uid="{7C408147-F410-4786-B135-FB67F3DEC839}"/>
  </hyperlinks>
  <pageMargins left="0.7" right="0.7" top="0.75" bottom="0.75" header="0" footer="0"/>
  <pageSetup orientation="landscape" r:id="rId3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4"/>
  <sheetViews>
    <sheetView topLeftCell="A10" workbookViewId="0">
      <selection activeCell="A16" sqref="A16:K16"/>
    </sheetView>
  </sheetViews>
  <sheetFormatPr baseColWidth="10" defaultColWidth="14.42578125" defaultRowHeight="15" customHeight="1"/>
  <cols>
    <col min="1" max="1" width="18.85546875" customWidth="1"/>
    <col min="2" max="2" width="15.42578125" customWidth="1"/>
    <col min="3" max="3" width="12.42578125" customWidth="1"/>
    <col min="4" max="4" width="16.85546875" customWidth="1"/>
    <col min="5" max="5" width="12.42578125" customWidth="1"/>
    <col min="6" max="6" width="16" customWidth="1"/>
    <col min="7" max="7" width="12.140625" customWidth="1"/>
    <col min="8" max="8" width="13.7109375" customWidth="1"/>
    <col min="9" max="9" width="10.7109375" customWidth="1"/>
    <col min="10" max="10" width="7.42578125" customWidth="1"/>
    <col min="11" max="11" width="20.85546875" customWidth="1"/>
    <col min="12" max="26" width="8" customWidth="1"/>
  </cols>
  <sheetData>
    <row r="1" spans="1:26">
      <c r="A1" s="29"/>
      <c r="B1" s="29"/>
      <c r="C1" s="29"/>
      <c r="D1" s="29"/>
      <c r="E1" s="30"/>
      <c r="F1" s="30"/>
      <c r="G1" s="30"/>
      <c r="H1" s="30"/>
      <c r="I1" s="30"/>
      <c r="J1" s="1"/>
    </row>
    <row r="2" spans="1:26">
      <c r="A2" s="1236" t="s">
        <v>1404</v>
      </c>
      <c r="B2" s="1231"/>
      <c r="C2" s="1231"/>
      <c r="D2" s="1231"/>
      <c r="E2" s="1231"/>
      <c r="F2" s="1231"/>
      <c r="G2" s="1231"/>
      <c r="H2" s="1231"/>
      <c r="I2" s="1231"/>
      <c r="J2" s="1232"/>
    </row>
    <row r="3" spans="1:26">
      <c r="A3" s="164"/>
      <c r="B3" s="164"/>
      <c r="C3" s="164"/>
      <c r="D3" s="164"/>
      <c r="E3" s="164"/>
      <c r="F3" s="164"/>
      <c r="G3" s="164"/>
      <c r="H3" s="164"/>
      <c r="I3" s="164"/>
      <c r="J3" s="164"/>
    </row>
    <row r="4" spans="1:26">
      <c r="A4" s="1238" t="s">
        <v>1405</v>
      </c>
      <c r="B4" s="1231"/>
      <c r="C4" s="1231"/>
      <c r="D4" s="1231"/>
      <c r="E4" s="1231"/>
      <c r="F4" s="1231"/>
      <c r="G4" s="1231"/>
      <c r="H4" s="1231"/>
      <c r="I4" s="1231"/>
      <c r="J4" s="1232"/>
    </row>
    <row r="5" spans="1:26">
      <c r="A5" s="1238" t="s">
        <v>1406</v>
      </c>
      <c r="B5" s="1231"/>
      <c r="C5" s="1231"/>
      <c r="D5" s="1231"/>
      <c r="E5" s="1231"/>
      <c r="F5" s="1231"/>
      <c r="G5" s="1231"/>
      <c r="H5" s="1231"/>
      <c r="I5" s="1231"/>
      <c r="J5" s="1232"/>
    </row>
    <row r="6" spans="1:26" ht="70.5" customHeight="1">
      <c r="A6" s="1237" t="s">
        <v>1407</v>
      </c>
      <c r="B6" s="1231"/>
      <c r="C6" s="1231"/>
      <c r="D6" s="1231"/>
      <c r="E6" s="1231"/>
      <c r="F6" s="1231"/>
      <c r="G6" s="1231"/>
      <c r="H6" s="1231"/>
      <c r="I6" s="1231"/>
      <c r="J6" s="1232"/>
      <c r="K6" s="423"/>
      <c r="L6" s="423"/>
      <c r="M6" s="423"/>
      <c r="N6" s="423"/>
      <c r="O6" s="423"/>
      <c r="P6" s="423"/>
      <c r="Q6" s="423"/>
      <c r="R6" s="423"/>
      <c r="S6" s="423"/>
      <c r="T6" s="423"/>
      <c r="U6" s="423"/>
      <c r="V6" s="423"/>
      <c r="W6" s="423"/>
      <c r="X6" s="423"/>
      <c r="Y6" s="423"/>
      <c r="Z6" s="423"/>
    </row>
    <row r="7" spans="1:26">
      <c r="A7" s="1237" t="s">
        <v>1408</v>
      </c>
      <c r="B7" s="1231"/>
      <c r="C7" s="1231"/>
      <c r="D7" s="1231"/>
      <c r="E7" s="1231"/>
      <c r="F7" s="1231"/>
      <c r="G7" s="1231"/>
      <c r="H7" s="1231"/>
      <c r="I7" s="1231"/>
      <c r="J7" s="1232"/>
      <c r="K7" s="423"/>
      <c r="L7" s="423"/>
      <c r="M7" s="423"/>
      <c r="N7" s="423"/>
      <c r="O7" s="423"/>
      <c r="P7" s="423"/>
      <c r="Q7" s="423"/>
      <c r="R7" s="423"/>
      <c r="S7" s="423"/>
      <c r="T7" s="423"/>
      <c r="U7" s="423"/>
      <c r="V7" s="423"/>
      <c r="W7" s="423"/>
      <c r="X7" s="423"/>
      <c r="Y7" s="423"/>
      <c r="Z7" s="423"/>
    </row>
    <row r="8" spans="1:26">
      <c r="A8" s="1237" t="s">
        <v>1409</v>
      </c>
      <c r="B8" s="1231"/>
      <c r="C8" s="1231"/>
      <c r="D8" s="1231"/>
      <c r="E8" s="1231"/>
      <c r="F8" s="1231"/>
      <c r="G8" s="1231"/>
      <c r="H8" s="1231"/>
      <c r="I8" s="1231"/>
      <c r="J8" s="1232"/>
      <c r="K8" s="423"/>
      <c r="L8" s="423"/>
      <c r="M8" s="423"/>
      <c r="N8" s="423"/>
      <c r="O8" s="423"/>
      <c r="P8" s="423"/>
      <c r="Q8" s="423"/>
      <c r="R8" s="423"/>
      <c r="S8" s="423"/>
      <c r="T8" s="423"/>
      <c r="U8" s="423"/>
      <c r="V8" s="423"/>
      <c r="W8" s="423"/>
      <c r="X8" s="423"/>
      <c r="Y8" s="423"/>
      <c r="Z8" s="423"/>
    </row>
    <row r="9" spans="1:26" ht="28.5" customHeight="1">
      <c r="A9" s="1237" t="s">
        <v>1410</v>
      </c>
      <c r="B9" s="1231"/>
      <c r="C9" s="1231"/>
      <c r="D9" s="1231"/>
      <c r="E9" s="1231"/>
      <c r="F9" s="1231"/>
      <c r="G9" s="1231"/>
      <c r="H9" s="1231"/>
      <c r="I9" s="1231"/>
      <c r="J9" s="1232"/>
      <c r="K9" s="423"/>
      <c r="L9" s="423"/>
      <c r="M9" s="423"/>
      <c r="N9" s="423"/>
      <c r="O9" s="423"/>
      <c r="P9" s="423"/>
      <c r="Q9" s="423"/>
      <c r="R9" s="423"/>
      <c r="S9" s="423"/>
      <c r="T9" s="423"/>
      <c r="U9" s="423"/>
      <c r="V9" s="423"/>
      <c r="W9" s="423"/>
      <c r="X9" s="423"/>
      <c r="Y9" s="423"/>
      <c r="Z9" s="423"/>
    </row>
    <row r="10" spans="1:26">
      <c r="A10" s="1237" t="s">
        <v>1411</v>
      </c>
      <c r="B10" s="1231"/>
      <c r="C10" s="1231"/>
      <c r="D10" s="1231"/>
      <c r="E10" s="1231"/>
      <c r="F10" s="1231"/>
      <c r="G10" s="1231"/>
      <c r="H10" s="1231"/>
      <c r="I10" s="1231"/>
      <c r="J10" s="1232"/>
      <c r="K10" s="423"/>
      <c r="L10" s="423"/>
      <c r="M10" s="423"/>
      <c r="N10" s="423"/>
      <c r="O10" s="423"/>
      <c r="P10" s="423"/>
      <c r="Q10" s="423"/>
      <c r="R10" s="423"/>
      <c r="S10" s="423"/>
      <c r="T10" s="423"/>
      <c r="U10" s="423"/>
      <c r="V10" s="423"/>
      <c r="W10" s="423"/>
      <c r="X10" s="423"/>
      <c r="Y10" s="423"/>
      <c r="Z10" s="423"/>
    </row>
    <row r="11" spans="1:26">
      <c r="A11" s="29"/>
      <c r="B11" s="29"/>
      <c r="C11" s="29"/>
      <c r="D11" s="29"/>
      <c r="E11" s="30"/>
      <c r="F11" s="30"/>
      <c r="G11" s="30"/>
      <c r="H11" s="30"/>
      <c r="I11" s="30"/>
      <c r="J11" s="1"/>
    </row>
    <row r="12" spans="1:26" ht="38.25" customHeight="1">
      <c r="A12" s="269" t="s">
        <v>8</v>
      </c>
      <c r="B12" s="248" t="s">
        <v>1412</v>
      </c>
      <c r="C12" s="248" t="s">
        <v>1413</v>
      </c>
      <c r="D12" s="248" t="s">
        <v>1414</v>
      </c>
      <c r="E12" s="166" t="s">
        <v>9</v>
      </c>
      <c r="F12" s="248" t="s">
        <v>1415</v>
      </c>
      <c r="G12" s="35" t="s">
        <v>1416</v>
      </c>
      <c r="H12" s="35" t="s">
        <v>1417</v>
      </c>
      <c r="I12" s="35" t="s">
        <v>1418</v>
      </c>
      <c r="J12" s="35" t="s">
        <v>112</v>
      </c>
      <c r="K12" s="37" t="s">
        <v>113</v>
      </c>
    </row>
    <row r="13" spans="1:26" s="496" customFormat="1" ht="39" customHeight="1">
      <c r="A13" s="379" t="s">
        <v>1580</v>
      </c>
      <c r="B13" s="115" t="s">
        <v>2669</v>
      </c>
      <c r="C13" s="115" t="s">
        <v>2670</v>
      </c>
      <c r="D13" s="115" t="s">
        <v>1580</v>
      </c>
      <c r="E13" s="115" t="s">
        <v>539</v>
      </c>
      <c r="F13" s="115" t="s">
        <v>2671</v>
      </c>
      <c r="G13" s="115" t="s">
        <v>2672</v>
      </c>
      <c r="H13" s="115"/>
      <c r="I13" s="115">
        <v>250</v>
      </c>
      <c r="J13" s="271">
        <v>150</v>
      </c>
      <c r="K13" s="608" t="s">
        <v>1580</v>
      </c>
      <c r="L13" s="569"/>
      <c r="M13" s="569"/>
      <c r="N13" s="569"/>
      <c r="O13" s="569"/>
      <c r="P13" s="569"/>
      <c r="Q13" s="569"/>
      <c r="R13" s="569"/>
      <c r="S13" s="569"/>
      <c r="T13" s="569"/>
      <c r="U13" s="569"/>
      <c r="V13" s="569"/>
      <c r="W13" s="569"/>
      <c r="X13" s="569"/>
      <c r="Y13" s="569"/>
      <c r="Z13" s="569"/>
    </row>
    <row r="14" spans="1:26" s="496" customFormat="1" ht="25.5" customHeight="1">
      <c r="A14" s="424"/>
      <c r="B14" s="115"/>
      <c r="C14" s="115"/>
      <c r="D14" s="115"/>
      <c r="E14" s="115"/>
      <c r="F14" s="743"/>
      <c r="G14" s="224"/>
      <c r="H14" s="115"/>
      <c r="I14" s="115"/>
      <c r="J14" s="271"/>
      <c r="K14" s="608"/>
      <c r="L14" s="569"/>
      <c r="M14" s="569"/>
      <c r="N14" s="569"/>
      <c r="O14" s="569"/>
      <c r="P14" s="569"/>
      <c r="Q14" s="569"/>
      <c r="R14" s="569"/>
      <c r="S14" s="569"/>
      <c r="T14" s="569"/>
      <c r="U14" s="569"/>
      <c r="V14" s="569"/>
      <c r="W14" s="569"/>
      <c r="X14" s="569"/>
      <c r="Y14" s="569"/>
      <c r="Z14" s="569"/>
    </row>
    <row r="15" spans="1:26" s="496" customFormat="1" ht="39" customHeight="1">
      <c r="A15" s="379" t="s">
        <v>2673</v>
      </c>
      <c r="B15" s="115" t="s">
        <v>2669</v>
      </c>
      <c r="C15" s="115" t="s">
        <v>2670</v>
      </c>
      <c r="D15" s="115" t="s">
        <v>1580</v>
      </c>
      <c r="E15" s="115" t="s">
        <v>539</v>
      </c>
      <c r="F15" s="115" t="s">
        <v>2671</v>
      </c>
      <c r="G15" s="115" t="s">
        <v>2672</v>
      </c>
      <c r="H15" s="115"/>
      <c r="I15" s="115">
        <v>250</v>
      </c>
      <c r="J15" s="271">
        <v>100</v>
      </c>
      <c r="K15" s="608" t="s">
        <v>1786</v>
      </c>
      <c r="L15" s="569"/>
      <c r="M15" s="569"/>
      <c r="N15" s="569"/>
      <c r="O15" s="569"/>
      <c r="P15" s="569"/>
      <c r="Q15" s="569"/>
      <c r="R15" s="569"/>
      <c r="S15" s="569"/>
      <c r="T15" s="569"/>
      <c r="U15" s="569"/>
      <c r="V15" s="569"/>
      <c r="W15" s="569"/>
      <c r="X15" s="569"/>
      <c r="Y15" s="569"/>
      <c r="Z15" s="569"/>
    </row>
    <row r="16" spans="1:26" s="496" customFormat="1">
      <c r="A16" s="996"/>
      <c r="B16" s="1124"/>
      <c r="C16" s="997"/>
      <c r="D16" s="997"/>
      <c r="E16" s="997"/>
      <c r="F16" s="997"/>
      <c r="G16" s="997"/>
      <c r="H16" s="997"/>
      <c r="I16" s="997"/>
      <c r="J16" s="1075"/>
      <c r="K16" s="1125"/>
      <c r="L16" s="1015"/>
    </row>
    <row r="17" spans="1:11">
      <c r="A17" s="424"/>
      <c r="B17" s="115"/>
      <c r="C17" s="115"/>
      <c r="D17" s="115"/>
      <c r="E17" s="115"/>
      <c r="F17" s="115"/>
      <c r="G17" s="115"/>
      <c r="H17" s="115"/>
      <c r="I17" s="115"/>
      <c r="J17" s="374"/>
      <c r="K17" s="114"/>
    </row>
    <row r="18" spans="1:11">
      <c r="A18" s="424"/>
      <c r="B18" s="115"/>
      <c r="C18" s="115"/>
      <c r="D18" s="115"/>
      <c r="E18" s="115"/>
      <c r="F18" s="115"/>
      <c r="G18" s="115"/>
      <c r="H18" s="115"/>
      <c r="I18" s="115"/>
      <c r="J18" s="374"/>
      <c r="K18" s="114"/>
    </row>
    <row r="19" spans="1:11">
      <c r="A19" s="424"/>
      <c r="B19" s="115"/>
      <c r="C19" s="115"/>
      <c r="D19" s="115"/>
      <c r="E19" s="115"/>
      <c r="F19" s="115"/>
      <c r="G19" s="115"/>
      <c r="H19" s="115"/>
      <c r="I19" s="115"/>
      <c r="J19" s="374"/>
      <c r="K19" s="114"/>
    </row>
    <row r="20" spans="1:11">
      <c r="A20" s="424"/>
      <c r="B20" s="115"/>
      <c r="C20" s="115"/>
      <c r="D20" s="115"/>
      <c r="E20" s="115"/>
      <c r="F20" s="115"/>
      <c r="G20" s="115"/>
      <c r="H20" s="115"/>
      <c r="I20" s="115"/>
      <c r="J20" s="374"/>
      <c r="K20" s="114"/>
    </row>
    <row r="21" spans="1:11">
      <c r="A21" s="424"/>
      <c r="B21" s="115"/>
      <c r="C21" s="115"/>
      <c r="D21" s="115"/>
      <c r="E21" s="115"/>
      <c r="F21" s="115"/>
      <c r="G21" s="115"/>
      <c r="H21" s="115"/>
      <c r="I21" s="115"/>
      <c r="J21" s="374"/>
      <c r="K21" s="114"/>
    </row>
    <row r="22" spans="1:11">
      <c r="A22" s="424"/>
      <c r="B22" s="115"/>
      <c r="C22" s="115"/>
      <c r="D22" s="115"/>
      <c r="E22" s="115"/>
      <c r="F22" s="115"/>
      <c r="G22" s="115"/>
      <c r="H22" s="115"/>
      <c r="I22" s="115"/>
      <c r="J22" s="374"/>
      <c r="K22" s="114"/>
    </row>
    <row r="23" spans="1:11">
      <c r="A23" s="424"/>
      <c r="B23" s="115"/>
      <c r="C23" s="115"/>
      <c r="D23" s="115"/>
      <c r="E23" s="115"/>
      <c r="F23" s="115"/>
      <c r="G23" s="115"/>
      <c r="H23" s="115"/>
      <c r="I23" s="115"/>
      <c r="J23" s="374"/>
      <c r="K23" s="114"/>
    </row>
    <row r="24" spans="1:11">
      <c r="A24" s="424"/>
      <c r="B24" s="115"/>
      <c r="C24" s="115"/>
      <c r="D24" s="115"/>
      <c r="E24" s="115"/>
      <c r="F24" s="115"/>
      <c r="G24" s="115"/>
      <c r="H24" s="115"/>
      <c r="I24" s="115"/>
      <c r="J24" s="374"/>
      <c r="K24" s="114"/>
    </row>
    <row r="25" spans="1:11" ht="15.75" customHeight="1">
      <c r="A25" s="424"/>
      <c r="B25" s="115"/>
      <c r="C25" s="115"/>
      <c r="D25" s="115"/>
      <c r="E25" s="115"/>
      <c r="F25" s="115"/>
      <c r="G25" s="115"/>
      <c r="H25" s="115"/>
      <c r="I25" s="115"/>
      <c r="J25" s="374"/>
      <c r="K25" s="114"/>
    </row>
    <row r="26" spans="1:11" ht="15.75" customHeight="1">
      <c r="A26" s="424"/>
      <c r="B26" s="115"/>
      <c r="C26" s="115"/>
      <c r="D26" s="115"/>
      <c r="E26" s="115"/>
      <c r="F26" s="115"/>
      <c r="G26" s="115"/>
      <c r="H26" s="115"/>
      <c r="I26" s="115"/>
      <c r="J26" s="374"/>
      <c r="K26" s="114"/>
    </row>
    <row r="27" spans="1:11" ht="15.75" customHeight="1">
      <c r="A27" s="424"/>
      <c r="B27" s="115"/>
      <c r="C27" s="115"/>
      <c r="D27" s="115"/>
      <c r="E27" s="115"/>
      <c r="F27" s="115"/>
      <c r="G27" s="115"/>
      <c r="H27" s="115"/>
      <c r="I27" s="115"/>
      <c r="J27" s="374"/>
      <c r="K27" s="114"/>
    </row>
    <row r="28" spans="1:11" ht="15.75" customHeight="1">
      <c r="A28" s="424"/>
      <c r="B28" s="115"/>
      <c r="C28" s="115"/>
      <c r="D28" s="115"/>
      <c r="E28" s="115"/>
      <c r="F28" s="115"/>
      <c r="G28" s="115"/>
      <c r="H28" s="115"/>
      <c r="I28" s="115"/>
      <c r="J28" s="374"/>
      <c r="K28" s="114"/>
    </row>
    <row r="29" spans="1:11" ht="15.75" customHeight="1">
      <c r="A29" s="424"/>
      <c r="B29" s="115"/>
      <c r="C29" s="115"/>
      <c r="D29" s="115"/>
      <c r="E29" s="115"/>
      <c r="F29" s="115"/>
      <c r="G29" s="115"/>
      <c r="H29" s="115"/>
      <c r="I29" s="115"/>
      <c r="J29" s="374"/>
      <c r="K29" s="114"/>
    </row>
    <row r="30" spans="1:11" ht="15.75" customHeight="1">
      <c r="A30" s="424"/>
      <c r="B30" s="115"/>
      <c r="C30" s="115"/>
      <c r="D30" s="115"/>
      <c r="E30" s="115"/>
      <c r="F30" s="115"/>
      <c r="G30" s="115"/>
      <c r="H30" s="115"/>
      <c r="I30" s="115"/>
      <c r="J30" s="374"/>
      <c r="K30" s="114"/>
    </row>
    <row r="31" spans="1:11" ht="15.75" customHeight="1">
      <c r="A31" s="424"/>
      <c r="B31" s="115"/>
      <c r="C31" s="115"/>
      <c r="D31" s="115"/>
      <c r="E31" s="115"/>
      <c r="F31" s="115"/>
      <c r="G31" s="115"/>
      <c r="H31" s="115"/>
      <c r="I31" s="115"/>
      <c r="J31" s="374"/>
      <c r="K31" s="114"/>
    </row>
    <row r="32" spans="1:11" ht="15.75" customHeight="1">
      <c r="A32" s="424"/>
      <c r="B32" s="115"/>
      <c r="C32" s="115"/>
      <c r="D32" s="115"/>
      <c r="E32" s="115"/>
      <c r="F32" s="115"/>
      <c r="G32" s="115"/>
      <c r="H32" s="115"/>
      <c r="I32" s="115"/>
      <c r="J32" s="374"/>
      <c r="K32" s="114"/>
    </row>
    <row r="33" spans="1:11" ht="15.75" customHeight="1">
      <c r="A33" s="424"/>
      <c r="B33" s="115"/>
      <c r="C33" s="115"/>
      <c r="D33" s="115"/>
      <c r="E33" s="115"/>
      <c r="F33" s="115"/>
      <c r="G33" s="115"/>
      <c r="H33" s="115"/>
      <c r="I33" s="115"/>
      <c r="J33" s="374"/>
      <c r="K33" s="114"/>
    </row>
    <row r="34" spans="1:11" ht="15.75" customHeight="1">
      <c r="A34" s="424"/>
      <c r="B34" s="115"/>
      <c r="C34" s="115"/>
      <c r="D34" s="115"/>
      <c r="E34" s="115"/>
      <c r="F34" s="115"/>
      <c r="G34" s="115"/>
      <c r="H34" s="115"/>
      <c r="I34" s="115"/>
      <c r="J34" s="374"/>
      <c r="K34" s="114"/>
    </row>
    <row r="35" spans="1:11" ht="15.75" customHeight="1">
      <c r="A35" s="424"/>
      <c r="B35" s="115"/>
      <c r="C35" s="115"/>
      <c r="D35" s="115"/>
      <c r="E35" s="115"/>
      <c r="F35" s="115"/>
      <c r="G35" s="115"/>
      <c r="H35" s="115"/>
      <c r="I35" s="115"/>
      <c r="J35" s="374"/>
      <c r="K35" s="114"/>
    </row>
    <row r="36" spans="1:11" ht="15.75" customHeight="1">
      <c r="A36" s="424"/>
      <c r="B36" s="115"/>
      <c r="C36" s="115"/>
      <c r="D36" s="115"/>
      <c r="E36" s="115"/>
      <c r="F36" s="115"/>
      <c r="G36" s="115"/>
      <c r="H36" s="115"/>
      <c r="I36" s="115"/>
      <c r="J36" s="374"/>
      <c r="K36" s="114"/>
    </row>
    <row r="37" spans="1:11" ht="15.75" customHeight="1">
      <c r="A37" s="424"/>
      <c r="B37" s="115"/>
      <c r="C37" s="115"/>
      <c r="D37" s="115"/>
      <c r="E37" s="115"/>
      <c r="F37" s="115"/>
      <c r="G37" s="115"/>
      <c r="H37" s="115"/>
      <c r="I37" s="115"/>
      <c r="J37" s="374"/>
      <c r="K37" s="114"/>
    </row>
    <row r="38" spans="1:11" ht="15.75" customHeight="1">
      <c r="A38" s="424"/>
      <c r="B38" s="115"/>
      <c r="C38" s="115"/>
      <c r="D38" s="115"/>
      <c r="E38" s="115"/>
      <c r="F38" s="115"/>
      <c r="G38" s="115"/>
      <c r="H38" s="115"/>
      <c r="I38" s="115"/>
      <c r="J38" s="374"/>
      <c r="K38" s="114"/>
    </row>
    <row r="39" spans="1:11" ht="15.75" customHeight="1">
      <c r="A39" s="424"/>
      <c r="B39" s="115"/>
      <c r="C39" s="115"/>
      <c r="D39" s="115"/>
      <c r="E39" s="115"/>
      <c r="F39" s="115"/>
      <c r="G39" s="115"/>
      <c r="H39" s="115"/>
      <c r="I39" s="115"/>
      <c r="J39" s="374"/>
      <c r="K39" s="114"/>
    </row>
    <row r="40" spans="1:11" ht="15.75" customHeight="1">
      <c r="A40" s="424"/>
      <c r="B40" s="115"/>
      <c r="C40" s="115"/>
      <c r="D40" s="115"/>
      <c r="E40" s="115"/>
      <c r="F40" s="115"/>
      <c r="G40" s="115"/>
      <c r="H40" s="115"/>
      <c r="I40" s="115"/>
      <c r="J40" s="374"/>
      <c r="K40" s="114"/>
    </row>
    <row r="41" spans="1:11" ht="15.75" customHeight="1">
      <c r="A41" s="424"/>
      <c r="B41" s="115"/>
      <c r="C41" s="115"/>
      <c r="D41" s="115"/>
      <c r="E41" s="115"/>
      <c r="F41" s="115"/>
      <c r="G41" s="115"/>
      <c r="H41" s="115"/>
      <c r="I41" s="115"/>
      <c r="J41" s="374"/>
      <c r="K41" s="114"/>
    </row>
    <row r="42" spans="1:11" ht="15.75" customHeight="1">
      <c r="A42" s="424"/>
      <c r="B42" s="115"/>
      <c r="C42" s="115"/>
      <c r="D42" s="115"/>
      <c r="E42" s="115"/>
      <c r="F42" s="115"/>
      <c r="G42" s="115"/>
      <c r="H42" s="115"/>
      <c r="I42" s="115"/>
      <c r="J42" s="374"/>
      <c r="K42" s="114"/>
    </row>
    <row r="43" spans="1:11" ht="15.75" customHeight="1">
      <c r="A43" s="424"/>
      <c r="B43" s="115"/>
      <c r="C43" s="115"/>
      <c r="D43" s="115"/>
      <c r="E43" s="115"/>
      <c r="F43" s="115"/>
      <c r="G43" s="115"/>
      <c r="H43" s="115"/>
      <c r="I43" s="115"/>
      <c r="J43" s="374"/>
      <c r="K43" s="114"/>
    </row>
    <row r="44" spans="1:11" ht="15.75" customHeight="1">
      <c r="A44" s="424"/>
      <c r="B44" s="115"/>
      <c r="C44" s="115"/>
      <c r="D44" s="115"/>
      <c r="E44" s="115"/>
      <c r="F44" s="115"/>
      <c r="G44" s="115"/>
      <c r="H44" s="115"/>
      <c r="I44" s="115"/>
      <c r="J44" s="374"/>
      <c r="K44" s="114"/>
    </row>
    <row r="45" spans="1:11" ht="15.75" customHeight="1">
      <c r="A45" s="424"/>
      <c r="B45" s="115"/>
      <c r="C45" s="115"/>
      <c r="D45" s="115"/>
      <c r="E45" s="115"/>
      <c r="F45" s="115"/>
      <c r="G45" s="115"/>
      <c r="H45" s="115"/>
      <c r="I45" s="115"/>
      <c r="J45" s="374"/>
      <c r="K45" s="114"/>
    </row>
    <row r="46" spans="1:11" ht="15.75" customHeight="1">
      <c r="A46" s="424"/>
      <c r="B46" s="115"/>
      <c r="C46" s="115"/>
      <c r="D46" s="115"/>
      <c r="E46" s="115"/>
      <c r="F46" s="115"/>
      <c r="G46" s="115"/>
      <c r="H46" s="115"/>
      <c r="I46" s="115"/>
      <c r="J46" s="374"/>
      <c r="K46" s="114"/>
    </row>
    <row r="47" spans="1:11" ht="15.75" customHeight="1">
      <c r="A47" s="424"/>
      <c r="B47" s="115"/>
      <c r="C47" s="115"/>
      <c r="D47" s="115"/>
      <c r="E47" s="115"/>
      <c r="F47" s="115"/>
      <c r="G47" s="115"/>
      <c r="H47" s="115"/>
      <c r="I47" s="115"/>
      <c r="J47" s="374"/>
      <c r="K47" s="114"/>
    </row>
    <row r="48" spans="1:11" ht="15.75" customHeight="1">
      <c r="A48" s="424"/>
      <c r="B48" s="115"/>
      <c r="C48" s="115"/>
      <c r="D48" s="115"/>
      <c r="E48" s="115"/>
      <c r="F48" s="115"/>
      <c r="G48" s="115"/>
      <c r="H48" s="115"/>
      <c r="I48" s="115"/>
      <c r="J48" s="374"/>
      <c r="K48" s="114"/>
    </row>
    <row r="49" spans="1:11" ht="15.75" customHeight="1">
      <c r="A49" s="424"/>
      <c r="B49" s="115"/>
      <c r="C49" s="115"/>
      <c r="D49" s="115"/>
      <c r="E49" s="115"/>
      <c r="F49" s="115"/>
      <c r="G49" s="115"/>
      <c r="H49" s="115"/>
      <c r="I49" s="115"/>
      <c r="J49" s="374"/>
      <c r="K49" s="114"/>
    </row>
    <row r="50" spans="1:11" ht="15.75" customHeight="1">
      <c r="A50" s="424"/>
      <c r="B50" s="115"/>
      <c r="C50" s="115"/>
      <c r="D50" s="115"/>
      <c r="E50" s="115"/>
      <c r="F50" s="115"/>
      <c r="G50" s="115"/>
      <c r="H50" s="115"/>
      <c r="I50" s="115"/>
      <c r="J50" s="374"/>
      <c r="K50" s="114"/>
    </row>
    <row r="51" spans="1:11" ht="15.75" customHeight="1">
      <c r="A51" s="424"/>
      <c r="B51" s="115"/>
      <c r="C51" s="115"/>
      <c r="D51" s="115"/>
      <c r="E51" s="115"/>
      <c r="F51" s="115"/>
      <c r="G51" s="115"/>
      <c r="H51" s="115"/>
      <c r="I51" s="115"/>
      <c r="J51" s="374"/>
      <c r="K51" s="114"/>
    </row>
    <row r="52" spans="1:11" ht="15.75" customHeight="1">
      <c r="A52" s="424"/>
      <c r="B52" s="115"/>
      <c r="C52" s="115"/>
      <c r="D52" s="115"/>
      <c r="E52" s="115"/>
      <c r="F52" s="115"/>
      <c r="G52" s="115"/>
      <c r="H52" s="115"/>
      <c r="I52" s="115"/>
      <c r="J52" s="374"/>
      <c r="K52" s="114"/>
    </row>
    <row r="53" spans="1:11" ht="15.75" customHeight="1">
      <c r="A53" s="424"/>
      <c r="B53" s="115"/>
      <c r="C53" s="115"/>
      <c r="D53" s="115"/>
      <c r="E53" s="115"/>
      <c r="F53" s="115"/>
      <c r="G53" s="115"/>
      <c r="H53" s="115"/>
      <c r="I53" s="115"/>
      <c r="J53" s="374"/>
      <c r="K53" s="114"/>
    </row>
    <row r="54" spans="1:11" ht="15.75" customHeight="1">
      <c r="A54" s="424"/>
      <c r="B54" s="115"/>
      <c r="C54" s="115"/>
      <c r="D54" s="115"/>
      <c r="E54" s="115"/>
      <c r="F54" s="115"/>
      <c r="G54" s="115"/>
      <c r="H54" s="115"/>
      <c r="I54" s="115"/>
      <c r="J54" s="374"/>
      <c r="K54" s="114"/>
    </row>
    <row r="55" spans="1:11" ht="15.75" customHeight="1">
      <c r="A55" s="424"/>
      <c r="B55" s="115"/>
      <c r="C55" s="115"/>
      <c r="D55" s="115"/>
      <c r="E55" s="115"/>
      <c r="F55" s="115"/>
      <c r="G55" s="115"/>
      <c r="H55" s="115"/>
      <c r="I55" s="115"/>
      <c r="J55" s="374"/>
      <c r="K55" s="114"/>
    </row>
    <row r="56" spans="1:11" ht="15.75" customHeight="1">
      <c r="A56" s="424"/>
      <c r="B56" s="115"/>
      <c r="C56" s="115"/>
      <c r="D56" s="115"/>
      <c r="E56" s="115"/>
      <c r="F56" s="115"/>
      <c r="G56" s="115"/>
      <c r="H56" s="115"/>
      <c r="I56" s="115"/>
      <c r="J56" s="374"/>
      <c r="K56" s="114"/>
    </row>
    <row r="57" spans="1:11" ht="15.75" customHeight="1">
      <c r="A57" s="424"/>
      <c r="B57" s="115"/>
      <c r="C57" s="115"/>
      <c r="D57" s="115"/>
      <c r="E57" s="115"/>
      <c r="F57" s="115"/>
      <c r="G57" s="115"/>
      <c r="H57" s="115"/>
      <c r="I57" s="115"/>
      <c r="J57" s="374"/>
      <c r="K57" s="114"/>
    </row>
    <row r="58" spans="1:11" ht="15.75" customHeight="1">
      <c r="A58" s="424"/>
      <c r="B58" s="115"/>
      <c r="C58" s="115"/>
      <c r="D58" s="115"/>
      <c r="E58" s="115"/>
      <c r="F58" s="115"/>
      <c r="G58" s="115"/>
      <c r="H58" s="115"/>
      <c r="I58" s="115"/>
      <c r="J58" s="374"/>
      <c r="K58" s="114"/>
    </row>
    <row r="59" spans="1:11" ht="15.75" customHeight="1">
      <c r="A59" s="424"/>
      <c r="B59" s="115"/>
      <c r="C59" s="115"/>
      <c r="D59" s="115"/>
      <c r="E59" s="112"/>
      <c r="F59" s="118"/>
      <c r="G59" s="118"/>
      <c r="H59" s="118"/>
      <c r="I59" s="118"/>
      <c r="J59" s="374"/>
      <c r="K59" s="114"/>
    </row>
    <row r="60" spans="1:11" ht="15.75" customHeight="1">
      <c r="A60" s="424"/>
      <c r="B60" s="115"/>
      <c r="C60" s="115"/>
      <c r="D60" s="115"/>
      <c r="E60" s="112"/>
      <c r="F60" s="118"/>
      <c r="G60" s="118"/>
      <c r="H60" s="118"/>
      <c r="I60" s="118"/>
      <c r="J60" s="374"/>
      <c r="K60" s="114"/>
    </row>
    <row r="61" spans="1:11" ht="15.75" customHeight="1">
      <c r="A61" s="424"/>
      <c r="B61" s="115"/>
      <c r="C61" s="115"/>
      <c r="D61" s="115"/>
      <c r="E61" s="112"/>
      <c r="F61" s="118"/>
      <c r="G61" s="118"/>
      <c r="H61" s="118"/>
      <c r="I61" s="118"/>
      <c r="J61" s="374"/>
      <c r="K61" s="114"/>
    </row>
    <row r="62" spans="1:11" ht="15.75" customHeight="1">
      <c r="A62" s="424"/>
      <c r="B62" s="115"/>
      <c r="C62" s="115"/>
      <c r="D62" s="115"/>
      <c r="E62" s="112"/>
      <c r="F62" s="118"/>
      <c r="G62" s="118"/>
      <c r="H62" s="118"/>
      <c r="I62" s="118"/>
      <c r="J62" s="374"/>
      <c r="K62" s="114"/>
    </row>
    <row r="63" spans="1:11" ht="15.75" customHeight="1">
      <c r="A63" s="424"/>
      <c r="B63" s="115"/>
      <c r="C63" s="115"/>
      <c r="D63" s="115"/>
      <c r="E63" s="112"/>
      <c r="F63" s="118"/>
      <c r="G63" s="118"/>
      <c r="H63" s="118"/>
      <c r="I63" s="118"/>
      <c r="J63" s="374"/>
      <c r="K63" s="114"/>
    </row>
    <row r="64" spans="1:11" ht="15.75" customHeight="1">
      <c r="A64" s="424"/>
      <c r="B64" s="115"/>
      <c r="C64" s="115"/>
      <c r="D64" s="115"/>
      <c r="E64" s="112"/>
      <c r="F64" s="118"/>
      <c r="G64" s="118"/>
      <c r="H64" s="118"/>
      <c r="I64" s="118"/>
      <c r="J64" s="374"/>
      <c r="K64" s="114"/>
    </row>
    <row r="65" spans="1:11" ht="15.75" customHeight="1">
      <c r="A65" s="424"/>
      <c r="B65" s="115"/>
      <c r="C65" s="115"/>
      <c r="D65" s="115"/>
      <c r="E65" s="112"/>
      <c r="F65" s="118"/>
      <c r="G65" s="118"/>
      <c r="H65" s="118"/>
      <c r="I65" s="118"/>
      <c r="J65" s="374"/>
      <c r="K65" s="114"/>
    </row>
    <row r="66" spans="1:11" ht="15.75" customHeight="1">
      <c r="A66" s="424"/>
      <c r="B66" s="115"/>
      <c r="C66" s="115"/>
      <c r="D66" s="115"/>
      <c r="E66" s="112"/>
      <c r="F66" s="118"/>
      <c r="G66" s="118"/>
      <c r="H66" s="118"/>
      <c r="I66" s="118"/>
      <c r="J66" s="374"/>
      <c r="K66" s="114"/>
    </row>
    <row r="67" spans="1:11" ht="15.75" customHeight="1">
      <c r="A67" s="119" t="s">
        <v>83</v>
      </c>
      <c r="B67" s="29"/>
      <c r="C67" s="29"/>
      <c r="D67" s="29"/>
      <c r="E67" s="30"/>
      <c r="F67" s="30"/>
      <c r="G67" s="1"/>
      <c r="H67" s="1"/>
      <c r="I67" s="1"/>
      <c r="J67" s="375">
        <f>SUM(J13:J66)</f>
        <v>250</v>
      </c>
    </row>
    <row r="68" spans="1:11" ht="15.75" customHeight="1">
      <c r="A68" s="29"/>
      <c r="B68" s="29"/>
      <c r="C68" s="29"/>
      <c r="D68" s="29"/>
      <c r="E68" s="30"/>
      <c r="F68" s="30"/>
      <c r="G68" s="30"/>
      <c r="H68" s="30"/>
      <c r="I68" s="30"/>
      <c r="J68" s="1"/>
    </row>
    <row r="69" spans="1:11" ht="15.75" customHeight="1">
      <c r="A69" s="29"/>
      <c r="B69" s="30"/>
      <c r="C69" s="30"/>
      <c r="D69" s="30"/>
      <c r="E69" s="30"/>
      <c r="F69" s="30"/>
      <c r="G69" s="1"/>
    </row>
    <row r="70" spans="1:11" ht="15.75" customHeight="1">
      <c r="A70" s="1246" t="s">
        <v>187</v>
      </c>
      <c r="B70" s="1234"/>
      <c r="C70" s="1234"/>
      <c r="D70" s="1234"/>
      <c r="E70" s="1234"/>
      <c r="F70" s="1234"/>
      <c r="G70" s="1234"/>
      <c r="H70" s="1234"/>
      <c r="I70" s="1234"/>
      <c r="J70" s="1235"/>
    </row>
    <row r="71" spans="1:11" ht="15.75" customHeight="1">
      <c r="A71" s="29"/>
      <c r="B71" s="29"/>
      <c r="C71" s="29"/>
      <c r="D71" s="29"/>
      <c r="E71" s="30"/>
      <c r="F71" s="30"/>
      <c r="G71" s="30"/>
      <c r="H71" s="30"/>
      <c r="I71" s="30"/>
      <c r="J71" s="1"/>
    </row>
    <row r="72" spans="1:11" ht="15.75" customHeight="1">
      <c r="A72" s="29"/>
      <c r="B72" s="29"/>
      <c r="C72" s="29"/>
      <c r="D72" s="29"/>
      <c r="E72" s="30"/>
      <c r="F72" s="30"/>
      <c r="G72" s="30"/>
      <c r="H72" s="30"/>
      <c r="I72" s="30"/>
      <c r="J72" s="1"/>
    </row>
    <row r="73" spans="1:11" ht="15.75" customHeight="1">
      <c r="A73" s="29"/>
      <c r="B73" s="29"/>
      <c r="C73" s="29"/>
      <c r="D73" s="29"/>
      <c r="E73" s="30"/>
      <c r="F73" s="30"/>
      <c r="G73" s="30"/>
      <c r="H73" s="30"/>
      <c r="I73" s="30"/>
      <c r="J73" s="1"/>
    </row>
    <row r="74" spans="1:11" ht="15.75" customHeight="1">
      <c r="A74" s="29"/>
      <c r="B74" s="29"/>
      <c r="C74" s="29"/>
      <c r="D74" s="29"/>
      <c r="E74" s="30"/>
      <c r="F74" s="30"/>
      <c r="G74" s="30"/>
      <c r="H74" s="30"/>
      <c r="I74" s="30"/>
      <c r="J74" s="1"/>
    </row>
    <row r="75" spans="1:11" ht="15.75" customHeight="1">
      <c r="A75" s="29"/>
      <c r="B75" s="29"/>
      <c r="C75" s="29"/>
      <c r="D75" s="29"/>
      <c r="E75" s="30"/>
      <c r="F75" s="30"/>
      <c r="G75" s="30"/>
      <c r="H75" s="30"/>
      <c r="I75" s="30"/>
      <c r="J75" s="1"/>
    </row>
    <row r="76" spans="1:11" ht="15.75" customHeight="1">
      <c r="A76" s="29"/>
      <c r="B76" s="29"/>
      <c r="C76" s="29"/>
      <c r="D76" s="29"/>
      <c r="E76" s="30"/>
      <c r="F76" s="30"/>
      <c r="G76" s="30"/>
      <c r="H76" s="30"/>
      <c r="I76" s="30"/>
      <c r="J76" s="1"/>
    </row>
    <row r="77" spans="1:11" ht="15.75" customHeight="1">
      <c r="A77" s="29"/>
      <c r="B77" s="29"/>
      <c r="C77" s="29"/>
      <c r="D77" s="29"/>
      <c r="E77" s="30"/>
      <c r="F77" s="30"/>
      <c r="G77" s="30"/>
      <c r="H77" s="30"/>
      <c r="I77" s="30"/>
      <c r="J77" s="1"/>
    </row>
    <row r="78" spans="1:11" ht="15.75" customHeight="1">
      <c r="A78" s="29"/>
      <c r="B78" s="29"/>
      <c r="C78" s="29"/>
      <c r="D78" s="29"/>
      <c r="E78" s="30"/>
      <c r="F78" s="30"/>
      <c r="G78" s="30"/>
      <c r="H78" s="30"/>
      <c r="I78" s="30"/>
      <c r="J78" s="1"/>
    </row>
    <row r="79" spans="1:11" ht="15.75" customHeight="1">
      <c r="A79" s="29"/>
      <c r="B79" s="29"/>
      <c r="C79" s="29"/>
      <c r="D79" s="29"/>
      <c r="E79" s="30"/>
      <c r="F79" s="30"/>
      <c r="G79" s="30"/>
      <c r="H79" s="30"/>
      <c r="I79" s="30"/>
      <c r="J79" s="1"/>
    </row>
    <row r="80" spans="1:11" ht="15.75" customHeight="1">
      <c r="A80" s="29"/>
      <c r="B80" s="29"/>
      <c r="C80" s="29"/>
      <c r="D80" s="29"/>
      <c r="E80" s="30"/>
      <c r="F80" s="30"/>
      <c r="G80" s="30"/>
      <c r="H80" s="30"/>
      <c r="I80" s="30"/>
      <c r="J80" s="1"/>
    </row>
    <row r="81" spans="1:10" ht="15.75" customHeight="1">
      <c r="A81" s="29"/>
      <c r="B81" s="29"/>
      <c r="C81" s="29"/>
      <c r="D81" s="29"/>
      <c r="E81" s="30"/>
      <c r="F81" s="30"/>
      <c r="G81" s="30"/>
      <c r="H81" s="30"/>
      <c r="I81" s="30"/>
      <c r="J81" s="1"/>
    </row>
    <row r="82" spans="1:10" ht="15.75" customHeight="1">
      <c r="A82" s="29"/>
      <c r="B82" s="29"/>
      <c r="C82" s="29"/>
      <c r="D82" s="29"/>
      <c r="E82" s="30"/>
      <c r="F82" s="30"/>
      <c r="G82" s="30"/>
      <c r="H82" s="30"/>
      <c r="I82" s="30"/>
      <c r="J82" s="1"/>
    </row>
    <row r="83" spans="1:10" ht="15.75" customHeight="1">
      <c r="A83" s="29"/>
      <c r="B83" s="29"/>
      <c r="C83" s="29"/>
      <c r="D83" s="29"/>
      <c r="E83" s="30"/>
      <c r="F83" s="30"/>
      <c r="G83" s="30"/>
      <c r="H83" s="30"/>
      <c r="I83" s="30"/>
      <c r="J83" s="1"/>
    </row>
    <row r="84" spans="1:10" ht="15.75" customHeight="1">
      <c r="A84" s="29"/>
      <c r="B84" s="29"/>
      <c r="C84" s="29"/>
      <c r="D84" s="29"/>
      <c r="E84" s="30"/>
      <c r="F84" s="30"/>
      <c r="G84" s="30"/>
      <c r="H84" s="30"/>
      <c r="I84" s="30"/>
      <c r="J84" s="1"/>
    </row>
    <row r="85" spans="1:10" ht="15.75" customHeight="1">
      <c r="A85" s="29"/>
      <c r="B85" s="29"/>
      <c r="C85" s="29"/>
      <c r="D85" s="29"/>
      <c r="E85" s="30"/>
      <c r="F85" s="30"/>
      <c r="G85" s="30"/>
      <c r="H85" s="30"/>
      <c r="I85" s="30"/>
      <c r="J85" s="1"/>
    </row>
    <row r="86" spans="1:10" ht="15.75" customHeight="1">
      <c r="A86" s="29"/>
      <c r="B86" s="29"/>
      <c r="C86" s="29"/>
      <c r="D86" s="29"/>
      <c r="E86" s="30"/>
      <c r="F86" s="30"/>
      <c r="G86" s="30"/>
      <c r="H86" s="30"/>
      <c r="I86" s="30"/>
      <c r="J86" s="1"/>
    </row>
    <row r="87" spans="1:10" ht="15.75" customHeight="1">
      <c r="A87" s="29"/>
      <c r="B87" s="29"/>
      <c r="C87" s="29"/>
      <c r="D87" s="29"/>
      <c r="E87" s="30"/>
      <c r="F87" s="30"/>
      <c r="G87" s="30"/>
      <c r="H87" s="30"/>
      <c r="I87" s="30"/>
      <c r="J87" s="1"/>
    </row>
    <row r="88" spans="1:10" ht="15.75" customHeight="1">
      <c r="A88" s="29"/>
      <c r="B88" s="29"/>
      <c r="C88" s="29"/>
      <c r="D88" s="29"/>
      <c r="E88" s="30"/>
      <c r="F88" s="30"/>
      <c r="G88" s="30"/>
      <c r="H88" s="30"/>
      <c r="I88" s="30"/>
      <c r="J88" s="1"/>
    </row>
    <row r="89" spans="1:10" ht="15.75" customHeight="1">
      <c r="A89" s="29"/>
      <c r="B89" s="29"/>
      <c r="C89" s="29"/>
      <c r="D89" s="29"/>
      <c r="E89" s="30"/>
      <c r="F89" s="30"/>
      <c r="G89" s="30"/>
      <c r="H89" s="30"/>
      <c r="I89" s="30"/>
      <c r="J89" s="1"/>
    </row>
    <row r="90" spans="1:10" ht="15.75" customHeight="1">
      <c r="A90" s="29"/>
      <c r="B90" s="29"/>
      <c r="C90" s="29"/>
      <c r="D90" s="29"/>
      <c r="E90" s="30"/>
      <c r="F90" s="30"/>
      <c r="G90" s="30"/>
      <c r="H90" s="30"/>
      <c r="I90" s="30"/>
      <c r="J90" s="1"/>
    </row>
    <row r="91" spans="1:10" ht="15.75" customHeight="1">
      <c r="A91" s="29"/>
      <c r="B91" s="29"/>
      <c r="C91" s="29"/>
      <c r="D91" s="29"/>
      <c r="E91" s="30"/>
      <c r="F91" s="30"/>
      <c r="G91" s="30"/>
      <c r="H91" s="30"/>
      <c r="I91" s="30"/>
      <c r="J91" s="1"/>
    </row>
    <row r="92" spans="1:10" ht="15.75" customHeight="1">
      <c r="A92" s="29"/>
      <c r="B92" s="29"/>
      <c r="C92" s="29"/>
      <c r="D92" s="29"/>
      <c r="E92" s="30"/>
      <c r="F92" s="30"/>
      <c r="G92" s="30"/>
      <c r="H92" s="30"/>
      <c r="I92" s="30"/>
      <c r="J92" s="1"/>
    </row>
    <row r="93" spans="1:10" ht="15.75" customHeight="1">
      <c r="A93" s="29"/>
      <c r="B93" s="29"/>
      <c r="C93" s="29"/>
      <c r="D93" s="29"/>
      <c r="E93" s="30"/>
      <c r="F93" s="30"/>
      <c r="G93" s="30"/>
      <c r="H93" s="30"/>
      <c r="I93" s="30"/>
      <c r="J93" s="1"/>
    </row>
    <row r="94" spans="1:10" ht="15.75" customHeight="1">
      <c r="A94" s="29"/>
      <c r="B94" s="29"/>
      <c r="C94" s="29"/>
      <c r="D94" s="29"/>
      <c r="E94" s="30"/>
      <c r="F94" s="30"/>
      <c r="G94" s="30"/>
      <c r="H94" s="30"/>
      <c r="I94" s="30"/>
      <c r="J94" s="1"/>
    </row>
    <row r="95" spans="1:10" ht="15.75" customHeight="1">
      <c r="A95" s="29"/>
      <c r="B95" s="29"/>
      <c r="C95" s="29"/>
      <c r="D95" s="29"/>
      <c r="E95" s="30"/>
      <c r="F95" s="30"/>
      <c r="G95" s="30"/>
      <c r="H95" s="30"/>
      <c r="I95" s="30"/>
      <c r="J95" s="1"/>
    </row>
    <row r="96" spans="1:10" ht="15.75" customHeight="1">
      <c r="A96" s="29"/>
      <c r="B96" s="29"/>
      <c r="C96" s="29"/>
      <c r="D96" s="29"/>
      <c r="E96" s="30"/>
      <c r="F96" s="30"/>
      <c r="G96" s="30"/>
      <c r="H96" s="30"/>
      <c r="I96" s="30"/>
      <c r="J96" s="1"/>
    </row>
    <row r="97" spans="1:10" ht="15.75" customHeight="1">
      <c r="A97" s="29"/>
      <c r="B97" s="29"/>
      <c r="C97" s="29"/>
      <c r="D97" s="29"/>
      <c r="E97" s="30"/>
      <c r="F97" s="30"/>
      <c r="G97" s="30"/>
      <c r="H97" s="30"/>
      <c r="I97" s="30"/>
      <c r="J97" s="1"/>
    </row>
    <row r="98" spans="1:10" ht="15.75" customHeight="1">
      <c r="A98" s="29"/>
      <c r="B98" s="29"/>
      <c r="C98" s="29"/>
      <c r="D98" s="29"/>
      <c r="E98" s="30"/>
      <c r="F98" s="30"/>
      <c r="G98" s="30"/>
      <c r="H98" s="30"/>
      <c r="I98" s="30"/>
      <c r="J98" s="1"/>
    </row>
    <row r="99" spans="1:10" ht="15.75" customHeight="1">
      <c r="A99" s="29"/>
      <c r="B99" s="29"/>
      <c r="C99" s="29"/>
      <c r="D99" s="29"/>
      <c r="E99" s="30"/>
      <c r="F99" s="30"/>
      <c r="G99" s="30"/>
      <c r="H99" s="30"/>
      <c r="I99" s="30"/>
      <c r="J99" s="1"/>
    </row>
    <row r="100" spans="1:10" ht="15.75" customHeight="1">
      <c r="A100" s="29"/>
      <c r="B100" s="29"/>
      <c r="C100" s="29"/>
      <c r="D100" s="29"/>
      <c r="E100" s="30"/>
      <c r="F100" s="30"/>
      <c r="G100" s="30"/>
      <c r="H100" s="30"/>
      <c r="I100" s="30"/>
      <c r="J100" s="1"/>
    </row>
    <row r="101" spans="1:10" ht="15.75" customHeight="1">
      <c r="A101" s="29"/>
      <c r="B101" s="29"/>
      <c r="C101" s="29"/>
      <c r="D101" s="29"/>
      <c r="E101" s="30"/>
      <c r="F101" s="30"/>
      <c r="G101" s="30"/>
      <c r="H101" s="30"/>
      <c r="I101" s="30"/>
      <c r="J101" s="1"/>
    </row>
    <row r="102" spans="1:10" ht="15.75" customHeight="1">
      <c r="A102" s="29"/>
      <c r="B102" s="29"/>
      <c r="C102" s="29"/>
      <c r="D102" s="29"/>
      <c r="E102" s="30"/>
      <c r="F102" s="30"/>
      <c r="G102" s="30"/>
      <c r="H102" s="30"/>
      <c r="I102" s="30"/>
      <c r="J102" s="1"/>
    </row>
    <row r="103" spans="1:10" ht="15.75" customHeight="1">
      <c r="A103" s="29"/>
      <c r="B103" s="29"/>
      <c r="C103" s="29"/>
      <c r="D103" s="29"/>
      <c r="E103" s="30"/>
      <c r="F103" s="30"/>
      <c r="G103" s="30"/>
      <c r="H103" s="30"/>
      <c r="I103" s="30"/>
      <c r="J103" s="1"/>
    </row>
    <row r="104" spans="1:10" ht="15.75" customHeight="1">
      <c r="A104" s="29"/>
      <c r="B104" s="29"/>
      <c r="C104" s="29"/>
      <c r="D104" s="29"/>
      <c r="E104" s="30"/>
      <c r="F104" s="30"/>
      <c r="G104" s="30"/>
      <c r="H104" s="30"/>
      <c r="I104" s="30"/>
      <c r="J104" s="1"/>
    </row>
    <row r="105" spans="1:10" ht="15.75" customHeight="1">
      <c r="A105" s="29"/>
      <c r="B105" s="29"/>
      <c r="C105" s="29"/>
      <c r="D105" s="29"/>
      <c r="E105" s="30"/>
      <c r="F105" s="30"/>
      <c r="G105" s="30"/>
      <c r="H105" s="30"/>
      <c r="I105" s="30"/>
      <c r="J105" s="1"/>
    </row>
    <row r="106" spans="1:10" ht="15.75" customHeight="1">
      <c r="A106" s="29"/>
      <c r="B106" s="29"/>
      <c r="C106" s="29"/>
      <c r="D106" s="29"/>
      <c r="E106" s="30"/>
      <c r="F106" s="30"/>
      <c r="G106" s="30"/>
      <c r="H106" s="30"/>
      <c r="I106" s="30"/>
      <c r="J106" s="1"/>
    </row>
    <row r="107" spans="1:10" ht="15.75" customHeight="1">
      <c r="A107" s="29"/>
      <c r="B107" s="29"/>
      <c r="C107" s="29"/>
      <c r="D107" s="29"/>
      <c r="E107" s="30"/>
      <c r="F107" s="30"/>
      <c r="G107" s="30"/>
      <c r="H107" s="30"/>
      <c r="I107" s="30"/>
      <c r="J107" s="1"/>
    </row>
    <row r="108" spans="1:10" ht="15.75" customHeight="1">
      <c r="A108" s="29"/>
      <c r="B108" s="29"/>
      <c r="C108" s="29"/>
      <c r="D108" s="29"/>
      <c r="E108" s="30"/>
      <c r="F108" s="30"/>
      <c r="G108" s="30"/>
      <c r="H108" s="30"/>
      <c r="I108" s="30"/>
      <c r="J108" s="1"/>
    </row>
    <row r="109" spans="1:10" ht="15.75" customHeight="1">
      <c r="A109" s="29"/>
      <c r="B109" s="29"/>
      <c r="C109" s="29"/>
      <c r="D109" s="29"/>
      <c r="E109" s="30"/>
      <c r="F109" s="30"/>
      <c r="G109" s="30"/>
      <c r="H109" s="30"/>
      <c r="I109" s="30"/>
      <c r="J109" s="1"/>
    </row>
    <row r="110" spans="1:10" ht="15.75" customHeight="1">
      <c r="A110" s="29"/>
      <c r="B110" s="29"/>
      <c r="C110" s="29"/>
      <c r="D110" s="29"/>
      <c r="E110" s="30"/>
      <c r="F110" s="30"/>
      <c r="G110" s="30"/>
      <c r="H110" s="30"/>
      <c r="I110" s="30"/>
      <c r="J110" s="1"/>
    </row>
    <row r="111" spans="1:10" ht="15.75" customHeight="1">
      <c r="A111" s="29"/>
      <c r="B111" s="29"/>
      <c r="C111" s="29"/>
      <c r="D111" s="29"/>
      <c r="E111" s="30"/>
      <c r="F111" s="30"/>
      <c r="G111" s="30"/>
      <c r="H111" s="30"/>
      <c r="I111" s="30"/>
      <c r="J111" s="1"/>
    </row>
    <row r="112" spans="1:10" ht="15.75" customHeight="1">
      <c r="A112" s="29"/>
      <c r="B112" s="29"/>
      <c r="C112" s="29"/>
      <c r="D112" s="29"/>
      <c r="E112" s="30"/>
      <c r="F112" s="30"/>
      <c r="G112" s="30"/>
      <c r="H112" s="30"/>
      <c r="I112" s="30"/>
      <c r="J112" s="1"/>
    </row>
    <row r="113" spans="1:10" ht="15.75" customHeight="1">
      <c r="A113" s="29"/>
      <c r="B113" s="29"/>
      <c r="C113" s="29"/>
      <c r="D113" s="29"/>
      <c r="E113" s="30"/>
      <c r="F113" s="30"/>
      <c r="G113" s="30"/>
      <c r="H113" s="30"/>
      <c r="I113" s="30"/>
      <c r="J113" s="1"/>
    </row>
    <row r="114" spans="1:10" ht="15.75" customHeight="1">
      <c r="A114" s="29"/>
      <c r="B114" s="29"/>
      <c r="C114" s="29"/>
      <c r="D114" s="29"/>
      <c r="E114" s="30"/>
      <c r="F114" s="30"/>
      <c r="G114" s="30"/>
      <c r="H114" s="30"/>
      <c r="I114" s="30"/>
      <c r="J114" s="1"/>
    </row>
    <row r="115" spans="1:10" ht="15.75" customHeight="1">
      <c r="A115" s="29"/>
      <c r="B115" s="29"/>
      <c r="C115" s="29"/>
      <c r="D115" s="29"/>
      <c r="E115" s="30"/>
      <c r="F115" s="30"/>
      <c r="G115" s="30"/>
      <c r="H115" s="30"/>
      <c r="I115" s="30"/>
      <c r="J115" s="1"/>
    </row>
    <row r="116" spans="1:10" ht="15.75" customHeight="1">
      <c r="A116" s="29"/>
      <c r="B116" s="29"/>
      <c r="C116" s="29"/>
      <c r="D116" s="29"/>
      <c r="E116" s="30"/>
      <c r="F116" s="30"/>
      <c r="G116" s="30"/>
      <c r="H116" s="30"/>
      <c r="I116" s="30"/>
      <c r="J116" s="1"/>
    </row>
    <row r="117" spans="1:10" ht="15.75" customHeight="1">
      <c r="A117" s="29"/>
      <c r="B117" s="29"/>
      <c r="C117" s="29"/>
      <c r="D117" s="29"/>
      <c r="E117" s="30"/>
      <c r="F117" s="30"/>
      <c r="G117" s="30"/>
      <c r="H117" s="30"/>
      <c r="I117" s="30"/>
      <c r="J117" s="1"/>
    </row>
    <row r="118" spans="1:10" ht="15.75" customHeight="1">
      <c r="A118" s="29"/>
      <c r="B118" s="29"/>
      <c r="C118" s="29"/>
      <c r="D118" s="29"/>
      <c r="E118" s="30"/>
      <c r="F118" s="30"/>
      <c r="G118" s="30"/>
      <c r="H118" s="30"/>
      <c r="I118" s="30"/>
      <c r="J118" s="1"/>
    </row>
    <row r="119" spans="1:10" ht="15.75" customHeight="1">
      <c r="A119" s="29"/>
      <c r="B119" s="29"/>
      <c r="C119" s="29"/>
      <c r="D119" s="29"/>
      <c r="E119" s="30"/>
      <c r="F119" s="30"/>
      <c r="G119" s="30"/>
      <c r="H119" s="30"/>
      <c r="I119" s="30"/>
      <c r="J119" s="1"/>
    </row>
    <row r="120" spans="1:10" ht="15.75" customHeight="1">
      <c r="A120" s="29"/>
      <c r="B120" s="29"/>
      <c r="C120" s="29"/>
      <c r="D120" s="29"/>
      <c r="E120" s="30"/>
      <c r="F120" s="30"/>
      <c r="G120" s="30"/>
      <c r="H120" s="30"/>
      <c r="I120" s="30"/>
      <c r="J120" s="1"/>
    </row>
    <row r="121" spans="1:10" ht="15.75" customHeight="1">
      <c r="A121" s="29"/>
      <c r="B121" s="29"/>
      <c r="C121" s="29"/>
      <c r="D121" s="29"/>
      <c r="E121" s="30"/>
      <c r="F121" s="30"/>
      <c r="G121" s="30"/>
      <c r="H121" s="30"/>
      <c r="I121" s="30"/>
      <c r="J121" s="1"/>
    </row>
    <row r="122" spans="1:10" ht="15.75" customHeight="1">
      <c r="A122" s="29"/>
      <c r="B122" s="29"/>
      <c r="C122" s="29"/>
      <c r="D122" s="29"/>
      <c r="E122" s="30"/>
      <c r="F122" s="30"/>
      <c r="G122" s="30"/>
      <c r="H122" s="30"/>
      <c r="I122" s="30"/>
      <c r="J122" s="1"/>
    </row>
    <row r="123" spans="1:10" ht="15.75" customHeight="1">
      <c r="A123" s="29"/>
      <c r="B123" s="29"/>
      <c r="C123" s="29"/>
      <c r="D123" s="29"/>
      <c r="E123" s="30"/>
      <c r="F123" s="30"/>
      <c r="G123" s="30"/>
      <c r="H123" s="30"/>
      <c r="I123" s="30"/>
      <c r="J123" s="1"/>
    </row>
    <row r="124" spans="1:10" ht="15.75" customHeight="1">
      <c r="A124" s="29"/>
      <c r="B124" s="29"/>
      <c r="C124" s="29"/>
      <c r="D124" s="29"/>
      <c r="E124" s="30"/>
      <c r="F124" s="30"/>
      <c r="G124" s="30"/>
      <c r="H124" s="30"/>
      <c r="I124" s="30"/>
      <c r="J124" s="1"/>
    </row>
    <row r="125" spans="1:10" ht="15.75" customHeight="1">
      <c r="A125" s="29"/>
      <c r="B125" s="29"/>
      <c r="C125" s="29"/>
      <c r="D125" s="29"/>
      <c r="E125" s="30"/>
      <c r="F125" s="30"/>
      <c r="G125" s="30"/>
      <c r="H125" s="30"/>
      <c r="I125" s="30"/>
      <c r="J125" s="1"/>
    </row>
    <row r="126" spans="1:10" ht="15.75" customHeight="1">
      <c r="A126" s="29"/>
      <c r="B126" s="29"/>
      <c r="C126" s="29"/>
      <c r="D126" s="29"/>
      <c r="E126" s="30"/>
      <c r="F126" s="30"/>
      <c r="G126" s="30"/>
      <c r="H126" s="30"/>
      <c r="I126" s="30"/>
      <c r="J126" s="1"/>
    </row>
    <row r="127" spans="1:10" ht="15.75" customHeight="1">
      <c r="A127" s="29"/>
      <c r="B127" s="29"/>
      <c r="C127" s="29"/>
      <c r="D127" s="29"/>
      <c r="E127" s="30"/>
      <c r="F127" s="30"/>
      <c r="G127" s="30"/>
      <c r="H127" s="30"/>
      <c r="I127" s="30"/>
      <c r="J127" s="1"/>
    </row>
    <row r="128" spans="1:10" ht="15.75" customHeight="1">
      <c r="A128" s="29"/>
      <c r="B128" s="29"/>
      <c r="C128" s="29"/>
      <c r="D128" s="29"/>
      <c r="E128" s="30"/>
      <c r="F128" s="30"/>
      <c r="G128" s="30"/>
      <c r="H128" s="30"/>
      <c r="I128" s="30"/>
      <c r="J128" s="1"/>
    </row>
    <row r="129" spans="1:10" ht="15.75" customHeight="1">
      <c r="A129" s="29"/>
      <c r="B129" s="29"/>
      <c r="C129" s="29"/>
      <c r="D129" s="29"/>
      <c r="E129" s="30"/>
      <c r="F129" s="30"/>
      <c r="G129" s="30"/>
      <c r="H129" s="30"/>
      <c r="I129" s="30"/>
      <c r="J129" s="1"/>
    </row>
    <row r="130" spans="1:10" ht="15.75" customHeight="1">
      <c r="A130" s="29"/>
      <c r="B130" s="29"/>
      <c r="C130" s="29"/>
      <c r="D130" s="29"/>
      <c r="E130" s="30"/>
      <c r="F130" s="30"/>
      <c r="G130" s="30"/>
      <c r="H130" s="30"/>
      <c r="I130" s="30"/>
      <c r="J130" s="1"/>
    </row>
    <row r="131" spans="1:10" ht="15.75" customHeight="1">
      <c r="A131" s="29"/>
      <c r="B131" s="29"/>
      <c r="C131" s="29"/>
      <c r="D131" s="29"/>
      <c r="E131" s="30"/>
      <c r="F131" s="30"/>
      <c r="G131" s="30"/>
      <c r="H131" s="30"/>
      <c r="I131" s="30"/>
      <c r="J131" s="1"/>
    </row>
    <row r="132" spans="1:10" ht="15.75" customHeight="1">
      <c r="A132" s="29"/>
      <c r="B132" s="29"/>
      <c r="C132" s="29"/>
      <c r="D132" s="29"/>
      <c r="E132" s="30"/>
      <c r="F132" s="30"/>
      <c r="G132" s="30"/>
      <c r="H132" s="30"/>
      <c r="I132" s="30"/>
      <c r="J132" s="1"/>
    </row>
    <row r="133" spans="1:10" ht="15.75" customHeight="1">
      <c r="A133" s="29"/>
      <c r="B133" s="29"/>
      <c r="C133" s="29"/>
      <c r="D133" s="29"/>
      <c r="E133" s="30"/>
      <c r="F133" s="30"/>
      <c r="G133" s="30"/>
      <c r="H133" s="30"/>
      <c r="I133" s="30"/>
      <c r="J133" s="1"/>
    </row>
    <row r="134" spans="1:10" ht="15.75" customHeight="1">
      <c r="A134" s="29"/>
      <c r="B134" s="29"/>
      <c r="C134" s="29"/>
      <c r="D134" s="29"/>
      <c r="E134" s="30"/>
      <c r="F134" s="30"/>
      <c r="G134" s="30"/>
      <c r="H134" s="30"/>
      <c r="I134" s="30"/>
      <c r="J134" s="1"/>
    </row>
    <row r="135" spans="1:10" ht="15.75" customHeight="1">
      <c r="A135" s="29"/>
      <c r="B135" s="29"/>
      <c r="C135" s="29"/>
      <c r="D135" s="29"/>
      <c r="E135" s="30"/>
      <c r="F135" s="30"/>
      <c r="G135" s="30"/>
      <c r="H135" s="30"/>
      <c r="I135" s="30"/>
      <c r="J135" s="1"/>
    </row>
    <row r="136" spans="1:10" ht="15.75" customHeight="1">
      <c r="A136" s="29"/>
      <c r="B136" s="29"/>
      <c r="C136" s="29"/>
      <c r="D136" s="29"/>
      <c r="E136" s="30"/>
      <c r="F136" s="30"/>
      <c r="G136" s="30"/>
      <c r="H136" s="30"/>
      <c r="I136" s="30"/>
      <c r="J136" s="1"/>
    </row>
    <row r="137" spans="1:10" ht="15.75" customHeight="1">
      <c r="A137" s="29"/>
      <c r="B137" s="29"/>
      <c r="C137" s="29"/>
      <c r="D137" s="29"/>
      <c r="E137" s="30"/>
      <c r="F137" s="30"/>
      <c r="G137" s="30"/>
      <c r="H137" s="30"/>
      <c r="I137" s="30"/>
      <c r="J137" s="1"/>
    </row>
    <row r="138" spans="1:10" ht="15.75" customHeight="1">
      <c r="A138" s="29"/>
      <c r="B138" s="29"/>
      <c r="C138" s="29"/>
      <c r="D138" s="29"/>
      <c r="E138" s="30"/>
      <c r="F138" s="30"/>
      <c r="G138" s="30"/>
      <c r="H138" s="30"/>
      <c r="I138" s="30"/>
      <c r="J138" s="1"/>
    </row>
    <row r="139" spans="1:10" ht="15.75" customHeight="1">
      <c r="A139" s="29"/>
      <c r="B139" s="29"/>
      <c r="C139" s="29"/>
      <c r="D139" s="29"/>
      <c r="E139" s="30"/>
      <c r="F139" s="30"/>
      <c r="G139" s="30"/>
      <c r="H139" s="30"/>
      <c r="I139" s="30"/>
      <c r="J139" s="1"/>
    </row>
    <row r="140" spans="1:10" ht="15.75" customHeight="1">
      <c r="A140" s="29"/>
      <c r="B140" s="29"/>
      <c r="C140" s="29"/>
      <c r="D140" s="29"/>
      <c r="E140" s="30"/>
      <c r="F140" s="30"/>
      <c r="G140" s="30"/>
      <c r="H140" s="30"/>
      <c r="I140" s="30"/>
      <c r="J140" s="1"/>
    </row>
    <row r="141" spans="1:10" ht="15.75" customHeight="1">
      <c r="A141" s="29"/>
      <c r="B141" s="29"/>
      <c r="C141" s="29"/>
      <c r="D141" s="29"/>
      <c r="E141" s="30"/>
      <c r="F141" s="30"/>
      <c r="G141" s="30"/>
      <c r="H141" s="30"/>
      <c r="I141" s="30"/>
      <c r="J141" s="1"/>
    </row>
    <row r="142" spans="1:10" ht="15.75" customHeight="1">
      <c r="A142" s="29"/>
      <c r="B142" s="29"/>
      <c r="C142" s="29"/>
      <c r="D142" s="29"/>
      <c r="E142" s="30"/>
      <c r="F142" s="30"/>
      <c r="G142" s="30"/>
      <c r="H142" s="30"/>
      <c r="I142" s="30"/>
      <c r="J142" s="1"/>
    </row>
    <row r="143" spans="1:10" ht="15.75" customHeight="1">
      <c r="A143" s="29"/>
      <c r="B143" s="29"/>
      <c r="C143" s="29"/>
      <c r="D143" s="29"/>
      <c r="E143" s="30"/>
      <c r="F143" s="30"/>
      <c r="G143" s="30"/>
      <c r="H143" s="30"/>
      <c r="I143" s="30"/>
      <c r="J143" s="1"/>
    </row>
    <row r="144" spans="1:10" ht="15.75" customHeight="1">
      <c r="A144" s="29"/>
      <c r="B144" s="29"/>
      <c r="C144" s="29"/>
      <c r="D144" s="29"/>
      <c r="E144" s="30"/>
      <c r="F144" s="30"/>
      <c r="G144" s="30"/>
      <c r="H144" s="30"/>
      <c r="I144" s="30"/>
      <c r="J144" s="1"/>
    </row>
    <row r="145" spans="1:10" ht="15.75" customHeight="1">
      <c r="A145" s="29"/>
      <c r="B145" s="29"/>
      <c r="C145" s="29"/>
      <c r="D145" s="29"/>
      <c r="E145" s="30"/>
      <c r="F145" s="30"/>
      <c r="G145" s="30"/>
      <c r="H145" s="30"/>
      <c r="I145" s="30"/>
      <c r="J145" s="1"/>
    </row>
    <row r="146" spans="1:10" ht="15.75" customHeight="1">
      <c r="A146" s="29"/>
      <c r="B146" s="29"/>
      <c r="C146" s="29"/>
      <c r="D146" s="29"/>
      <c r="E146" s="30"/>
      <c r="F146" s="30"/>
      <c r="G146" s="30"/>
      <c r="H146" s="30"/>
      <c r="I146" s="30"/>
      <c r="J146" s="1"/>
    </row>
    <row r="147" spans="1:10" ht="15.75" customHeight="1">
      <c r="A147" s="29"/>
      <c r="B147" s="29"/>
      <c r="C147" s="29"/>
      <c r="D147" s="29"/>
      <c r="E147" s="30"/>
      <c r="F147" s="30"/>
      <c r="G147" s="30"/>
      <c r="H147" s="30"/>
      <c r="I147" s="30"/>
      <c r="J147" s="1"/>
    </row>
    <row r="148" spans="1:10" ht="15.75" customHeight="1">
      <c r="A148" s="29"/>
      <c r="B148" s="29"/>
      <c r="C148" s="29"/>
      <c r="D148" s="29"/>
      <c r="E148" s="30"/>
      <c r="F148" s="30"/>
      <c r="G148" s="30"/>
      <c r="H148" s="30"/>
      <c r="I148" s="30"/>
      <c r="J148" s="1"/>
    </row>
    <row r="149" spans="1:10" ht="15.75" customHeight="1">
      <c r="A149" s="29"/>
      <c r="B149" s="29"/>
      <c r="C149" s="29"/>
      <c r="D149" s="29"/>
      <c r="E149" s="30"/>
      <c r="F149" s="30"/>
      <c r="G149" s="30"/>
      <c r="H149" s="30"/>
      <c r="I149" s="30"/>
      <c r="J149" s="1"/>
    </row>
    <row r="150" spans="1:10" ht="15.75" customHeight="1">
      <c r="A150" s="29"/>
      <c r="B150" s="29"/>
      <c r="C150" s="29"/>
      <c r="D150" s="29"/>
      <c r="E150" s="30"/>
      <c r="F150" s="30"/>
      <c r="G150" s="30"/>
      <c r="H150" s="30"/>
      <c r="I150" s="30"/>
      <c r="J150" s="1"/>
    </row>
    <row r="151" spans="1:10" ht="15.75" customHeight="1">
      <c r="A151" s="29"/>
      <c r="B151" s="29"/>
      <c r="C151" s="29"/>
      <c r="D151" s="29"/>
      <c r="E151" s="30"/>
      <c r="F151" s="30"/>
      <c r="G151" s="30"/>
      <c r="H151" s="30"/>
      <c r="I151" s="30"/>
      <c r="J151" s="1"/>
    </row>
    <row r="152" spans="1:10" ht="15.75" customHeight="1">
      <c r="A152" s="29"/>
      <c r="B152" s="29"/>
      <c r="C152" s="29"/>
      <c r="D152" s="29"/>
      <c r="E152" s="30"/>
      <c r="F152" s="30"/>
      <c r="G152" s="30"/>
      <c r="H152" s="30"/>
      <c r="I152" s="30"/>
      <c r="J152" s="1"/>
    </row>
    <row r="153" spans="1:10" ht="15.75" customHeight="1">
      <c r="A153" s="29"/>
      <c r="B153" s="29"/>
      <c r="C153" s="29"/>
      <c r="D153" s="29"/>
      <c r="E153" s="30"/>
      <c r="F153" s="30"/>
      <c r="G153" s="30"/>
      <c r="H153" s="30"/>
      <c r="I153" s="30"/>
      <c r="J153" s="1"/>
    </row>
    <row r="154" spans="1:10" ht="15.75" customHeight="1">
      <c r="A154" s="29"/>
      <c r="B154" s="29"/>
      <c r="C154" s="29"/>
      <c r="D154" s="29"/>
      <c r="E154" s="30"/>
      <c r="F154" s="30"/>
      <c r="G154" s="30"/>
      <c r="H154" s="30"/>
      <c r="I154" s="30"/>
      <c r="J154" s="1"/>
    </row>
    <row r="155" spans="1:10" ht="15.75" customHeight="1">
      <c r="A155" s="29"/>
      <c r="B155" s="29"/>
      <c r="C155" s="29"/>
      <c r="D155" s="29"/>
      <c r="E155" s="30"/>
      <c r="F155" s="30"/>
      <c r="G155" s="30"/>
      <c r="H155" s="30"/>
      <c r="I155" s="30"/>
      <c r="J155" s="1"/>
    </row>
    <row r="156" spans="1:10" ht="15.75" customHeight="1">
      <c r="A156" s="29"/>
      <c r="B156" s="29"/>
      <c r="C156" s="29"/>
      <c r="D156" s="29"/>
      <c r="E156" s="30"/>
      <c r="F156" s="30"/>
      <c r="G156" s="30"/>
      <c r="H156" s="30"/>
      <c r="I156" s="30"/>
      <c r="J156" s="1"/>
    </row>
    <row r="157" spans="1:10" ht="15.75" customHeight="1">
      <c r="A157" s="29"/>
      <c r="B157" s="29"/>
      <c r="C157" s="29"/>
      <c r="D157" s="29"/>
      <c r="E157" s="30"/>
      <c r="F157" s="30"/>
      <c r="G157" s="30"/>
      <c r="H157" s="30"/>
      <c r="I157" s="30"/>
      <c r="J157" s="1"/>
    </row>
    <row r="158" spans="1:10" ht="15.75" customHeight="1">
      <c r="A158" s="29"/>
      <c r="B158" s="29"/>
      <c r="C158" s="29"/>
      <c r="D158" s="29"/>
      <c r="E158" s="30"/>
      <c r="F158" s="30"/>
      <c r="G158" s="30"/>
      <c r="H158" s="30"/>
      <c r="I158" s="30"/>
      <c r="J158" s="1"/>
    </row>
    <row r="159" spans="1:10" ht="15.75" customHeight="1">
      <c r="A159" s="29"/>
      <c r="B159" s="29"/>
      <c r="C159" s="29"/>
      <c r="D159" s="29"/>
      <c r="E159" s="30"/>
      <c r="F159" s="30"/>
      <c r="G159" s="30"/>
      <c r="H159" s="30"/>
      <c r="I159" s="30"/>
      <c r="J159" s="1"/>
    </row>
    <row r="160" spans="1:10" ht="15.75" customHeight="1">
      <c r="A160" s="29"/>
      <c r="B160" s="29"/>
      <c r="C160" s="29"/>
      <c r="D160" s="29"/>
      <c r="E160" s="30"/>
      <c r="F160" s="30"/>
      <c r="G160" s="30"/>
      <c r="H160" s="30"/>
      <c r="I160" s="30"/>
      <c r="J160" s="1"/>
    </row>
    <row r="161" spans="1:10" ht="15.75" customHeight="1">
      <c r="A161" s="29"/>
      <c r="B161" s="29"/>
      <c r="C161" s="29"/>
      <c r="D161" s="29"/>
      <c r="E161" s="30"/>
      <c r="F161" s="30"/>
      <c r="G161" s="30"/>
      <c r="H161" s="30"/>
      <c r="I161" s="30"/>
      <c r="J161" s="1"/>
    </row>
    <row r="162" spans="1:10" ht="15.75" customHeight="1">
      <c r="A162" s="29"/>
      <c r="B162" s="29"/>
      <c r="C162" s="29"/>
      <c r="D162" s="29"/>
      <c r="E162" s="30"/>
      <c r="F162" s="30"/>
      <c r="G162" s="30"/>
      <c r="H162" s="30"/>
      <c r="I162" s="30"/>
      <c r="J162" s="1"/>
    </row>
    <row r="163" spans="1:10" ht="15.75" customHeight="1">
      <c r="A163" s="29"/>
      <c r="B163" s="29"/>
      <c r="C163" s="29"/>
      <c r="D163" s="29"/>
      <c r="E163" s="30"/>
      <c r="F163" s="30"/>
      <c r="G163" s="30"/>
      <c r="H163" s="30"/>
      <c r="I163" s="30"/>
      <c r="J163" s="1"/>
    </row>
    <row r="164" spans="1:10" ht="15.75" customHeight="1">
      <c r="A164" s="29"/>
      <c r="B164" s="29"/>
      <c r="C164" s="29"/>
      <c r="D164" s="29"/>
      <c r="E164" s="30"/>
      <c r="F164" s="30"/>
      <c r="G164" s="30"/>
      <c r="H164" s="30"/>
      <c r="I164" s="30"/>
      <c r="J164" s="1"/>
    </row>
    <row r="165" spans="1:10" ht="15.75" customHeight="1">
      <c r="A165" s="29"/>
      <c r="B165" s="29"/>
      <c r="C165" s="29"/>
      <c r="D165" s="29"/>
      <c r="E165" s="30"/>
      <c r="F165" s="30"/>
      <c r="G165" s="30"/>
      <c r="H165" s="30"/>
      <c r="I165" s="30"/>
      <c r="J165" s="1"/>
    </row>
    <row r="166" spans="1:10" ht="15.75" customHeight="1">
      <c r="A166" s="29"/>
      <c r="B166" s="29"/>
      <c r="C166" s="29"/>
      <c r="D166" s="29"/>
      <c r="E166" s="30"/>
      <c r="F166" s="30"/>
      <c r="G166" s="30"/>
      <c r="H166" s="30"/>
      <c r="I166" s="30"/>
      <c r="J166" s="1"/>
    </row>
    <row r="167" spans="1:10" ht="15.75" customHeight="1">
      <c r="A167" s="29"/>
      <c r="B167" s="29"/>
      <c r="C167" s="29"/>
      <c r="D167" s="29"/>
      <c r="E167" s="30"/>
      <c r="F167" s="30"/>
      <c r="G167" s="30"/>
      <c r="H167" s="30"/>
      <c r="I167" s="30"/>
      <c r="J167" s="1"/>
    </row>
    <row r="168" spans="1:10" ht="15.75" customHeight="1">
      <c r="A168" s="29"/>
      <c r="B168" s="29"/>
      <c r="C168" s="29"/>
      <c r="D168" s="29"/>
      <c r="E168" s="30"/>
      <c r="F168" s="30"/>
      <c r="G168" s="30"/>
      <c r="H168" s="30"/>
      <c r="I168" s="30"/>
      <c r="J168" s="1"/>
    </row>
    <row r="169" spans="1:10" ht="15.75" customHeight="1">
      <c r="A169" s="29"/>
      <c r="B169" s="29"/>
      <c r="C169" s="29"/>
      <c r="D169" s="29"/>
      <c r="E169" s="30"/>
      <c r="F169" s="30"/>
      <c r="G169" s="30"/>
      <c r="H169" s="30"/>
      <c r="I169" s="30"/>
      <c r="J169" s="1"/>
    </row>
    <row r="170" spans="1:10" ht="15.75" customHeight="1">
      <c r="A170" s="29"/>
      <c r="B170" s="29"/>
      <c r="C170" s="29"/>
      <c r="D170" s="29"/>
      <c r="E170" s="30"/>
      <c r="F170" s="30"/>
      <c r="G170" s="30"/>
      <c r="H170" s="30"/>
      <c r="I170" s="30"/>
      <c r="J170" s="1"/>
    </row>
    <row r="171" spans="1:10" ht="15.75" customHeight="1">
      <c r="A171" s="29"/>
      <c r="B171" s="29"/>
      <c r="C171" s="29"/>
      <c r="D171" s="29"/>
      <c r="E171" s="30"/>
      <c r="F171" s="30"/>
      <c r="G171" s="30"/>
      <c r="H171" s="30"/>
      <c r="I171" s="30"/>
      <c r="J171" s="1"/>
    </row>
    <row r="172" spans="1:10" ht="15.75" customHeight="1">
      <c r="A172" s="29"/>
      <c r="B172" s="29"/>
      <c r="C172" s="29"/>
      <c r="D172" s="29"/>
      <c r="E172" s="30"/>
      <c r="F172" s="30"/>
      <c r="G172" s="30"/>
      <c r="H172" s="30"/>
      <c r="I172" s="30"/>
      <c r="J172" s="1"/>
    </row>
    <row r="173" spans="1:10" ht="15.75" customHeight="1">
      <c r="A173" s="29"/>
      <c r="B173" s="29"/>
      <c r="C173" s="29"/>
      <c r="D173" s="29"/>
      <c r="E173" s="30"/>
      <c r="F173" s="30"/>
      <c r="G173" s="30"/>
      <c r="H173" s="30"/>
      <c r="I173" s="30"/>
      <c r="J173" s="1"/>
    </row>
    <row r="174" spans="1:10" ht="15.75" customHeight="1">
      <c r="A174" s="29"/>
      <c r="B174" s="29"/>
      <c r="C174" s="29"/>
      <c r="D174" s="29"/>
      <c r="E174" s="30"/>
      <c r="F174" s="30"/>
      <c r="G174" s="30"/>
      <c r="H174" s="30"/>
      <c r="I174" s="30"/>
      <c r="J174" s="1"/>
    </row>
    <row r="175" spans="1:10" ht="15.75" customHeight="1">
      <c r="A175" s="29"/>
      <c r="B175" s="29"/>
      <c r="C175" s="29"/>
      <c r="D175" s="29"/>
      <c r="E175" s="30"/>
      <c r="F175" s="30"/>
      <c r="G175" s="30"/>
      <c r="H175" s="30"/>
      <c r="I175" s="30"/>
      <c r="J175" s="1"/>
    </row>
    <row r="176" spans="1:10" ht="15.75" customHeight="1">
      <c r="A176" s="29"/>
      <c r="B176" s="29"/>
      <c r="C176" s="29"/>
      <c r="D176" s="29"/>
      <c r="E176" s="30"/>
      <c r="F176" s="30"/>
      <c r="G176" s="30"/>
      <c r="H176" s="30"/>
      <c r="I176" s="30"/>
      <c r="J176" s="1"/>
    </row>
    <row r="177" spans="1:10" ht="15.75" customHeight="1">
      <c r="A177" s="29"/>
      <c r="B177" s="29"/>
      <c r="C177" s="29"/>
      <c r="D177" s="29"/>
      <c r="E177" s="30"/>
      <c r="F177" s="30"/>
      <c r="G177" s="30"/>
      <c r="H177" s="30"/>
      <c r="I177" s="30"/>
      <c r="J177" s="1"/>
    </row>
    <row r="178" spans="1:10" ht="15.75" customHeight="1">
      <c r="A178" s="29"/>
      <c r="B178" s="29"/>
      <c r="C178" s="29"/>
      <c r="D178" s="29"/>
      <c r="E178" s="30"/>
      <c r="F178" s="30"/>
      <c r="G178" s="30"/>
      <c r="H178" s="30"/>
      <c r="I178" s="30"/>
      <c r="J178" s="1"/>
    </row>
    <row r="179" spans="1:10" ht="15.75" customHeight="1">
      <c r="A179" s="29"/>
      <c r="B179" s="29"/>
      <c r="C179" s="29"/>
      <c r="D179" s="29"/>
      <c r="E179" s="30"/>
      <c r="F179" s="30"/>
      <c r="G179" s="30"/>
      <c r="H179" s="30"/>
      <c r="I179" s="30"/>
      <c r="J179" s="1"/>
    </row>
    <row r="180" spans="1:10" ht="15.75" customHeight="1">
      <c r="A180" s="29"/>
      <c r="B180" s="29"/>
      <c r="C180" s="29"/>
      <c r="D180" s="29"/>
      <c r="E180" s="30"/>
      <c r="F180" s="30"/>
      <c r="G180" s="30"/>
      <c r="H180" s="30"/>
      <c r="I180" s="30"/>
      <c r="J180" s="1"/>
    </row>
    <row r="181" spans="1:10" ht="15.75" customHeight="1">
      <c r="A181" s="29"/>
      <c r="B181" s="29"/>
      <c r="C181" s="29"/>
      <c r="D181" s="29"/>
      <c r="E181" s="30"/>
      <c r="F181" s="30"/>
      <c r="G181" s="30"/>
      <c r="H181" s="30"/>
      <c r="I181" s="30"/>
      <c r="J181" s="1"/>
    </row>
    <row r="182" spans="1:10" ht="15.75" customHeight="1">
      <c r="A182" s="29"/>
      <c r="B182" s="29"/>
      <c r="C182" s="29"/>
      <c r="D182" s="29"/>
      <c r="E182" s="30"/>
      <c r="F182" s="30"/>
      <c r="G182" s="30"/>
      <c r="H182" s="30"/>
      <c r="I182" s="30"/>
      <c r="J182" s="1"/>
    </row>
    <row r="183" spans="1:10" ht="15.75" customHeight="1">
      <c r="A183" s="29"/>
      <c r="B183" s="29"/>
      <c r="C183" s="29"/>
      <c r="D183" s="29"/>
      <c r="E183" s="30"/>
      <c r="F183" s="30"/>
      <c r="G183" s="30"/>
      <c r="H183" s="30"/>
      <c r="I183" s="30"/>
      <c r="J183" s="1"/>
    </row>
    <row r="184" spans="1:10" ht="15.75" customHeight="1">
      <c r="A184" s="29"/>
      <c r="B184" s="29"/>
      <c r="C184" s="29"/>
      <c r="D184" s="29"/>
      <c r="E184" s="30"/>
      <c r="F184" s="30"/>
      <c r="G184" s="30"/>
      <c r="H184" s="30"/>
      <c r="I184" s="30"/>
      <c r="J184" s="1"/>
    </row>
    <row r="185" spans="1:10" ht="15.75" customHeight="1">
      <c r="A185" s="29"/>
      <c r="B185" s="29"/>
      <c r="C185" s="29"/>
      <c r="D185" s="29"/>
      <c r="E185" s="30"/>
      <c r="F185" s="30"/>
      <c r="G185" s="30"/>
      <c r="H185" s="30"/>
      <c r="I185" s="30"/>
      <c r="J185" s="1"/>
    </row>
    <row r="186" spans="1:10" ht="15.75" customHeight="1">
      <c r="A186" s="29"/>
      <c r="B186" s="29"/>
      <c r="C186" s="29"/>
      <c r="D186" s="29"/>
      <c r="E186" s="30"/>
      <c r="F186" s="30"/>
      <c r="G186" s="30"/>
      <c r="H186" s="30"/>
      <c r="I186" s="30"/>
      <c r="J186" s="1"/>
    </row>
    <row r="187" spans="1:10" ht="15.75" customHeight="1">
      <c r="A187" s="29"/>
      <c r="B187" s="29"/>
      <c r="C187" s="29"/>
      <c r="D187" s="29"/>
      <c r="E187" s="30"/>
      <c r="F187" s="30"/>
      <c r="G187" s="30"/>
      <c r="H187" s="30"/>
      <c r="I187" s="30"/>
      <c r="J187" s="1"/>
    </row>
    <row r="188" spans="1:10" ht="15.75" customHeight="1">
      <c r="A188" s="29"/>
      <c r="B188" s="29"/>
      <c r="C188" s="29"/>
      <c r="D188" s="29"/>
      <c r="E188" s="30"/>
      <c r="F188" s="30"/>
      <c r="G188" s="30"/>
      <c r="H188" s="30"/>
      <c r="I188" s="30"/>
      <c r="J188" s="1"/>
    </row>
    <row r="189" spans="1:10" ht="15.75" customHeight="1">
      <c r="A189" s="29"/>
      <c r="B189" s="29"/>
      <c r="C189" s="29"/>
      <c r="D189" s="29"/>
      <c r="E189" s="30"/>
      <c r="F189" s="30"/>
      <c r="G189" s="30"/>
      <c r="H189" s="30"/>
      <c r="I189" s="30"/>
      <c r="J189" s="1"/>
    </row>
    <row r="190" spans="1:10" ht="15.75" customHeight="1">
      <c r="A190" s="29"/>
      <c r="B190" s="29"/>
      <c r="C190" s="29"/>
      <c r="D190" s="29"/>
      <c r="E190" s="30"/>
      <c r="F190" s="30"/>
      <c r="G190" s="30"/>
      <c r="H190" s="30"/>
      <c r="I190" s="30"/>
      <c r="J190" s="1"/>
    </row>
    <row r="191" spans="1:10" ht="15.75" customHeight="1">
      <c r="A191" s="29"/>
      <c r="B191" s="29"/>
      <c r="C191" s="29"/>
      <c r="D191" s="29"/>
      <c r="E191" s="30"/>
      <c r="F191" s="30"/>
      <c r="G191" s="30"/>
      <c r="H191" s="30"/>
      <c r="I191" s="30"/>
      <c r="J191" s="1"/>
    </row>
    <row r="192" spans="1:10" ht="15.75" customHeight="1">
      <c r="A192" s="29"/>
      <c r="B192" s="29"/>
      <c r="C192" s="29"/>
      <c r="D192" s="29"/>
      <c r="E192" s="30"/>
      <c r="F192" s="30"/>
      <c r="G192" s="30"/>
      <c r="H192" s="30"/>
      <c r="I192" s="30"/>
      <c r="J192" s="1"/>
    </row>
    <row r="193" spans="1:10" ht="15.75" customHeight="1">
      <c r="A193" s="29"/>
      <c r="B193" s="29"/>
      <c r="C193" s="29"/>
      <c r="D193" s="29"/>
      <c r="E193" s="30"/>
      <c r="F193" s="30"/>
      <c r="G193" s="30"/>
      <c r="H193" s="30"/>
      <c r="I193" s="30"/>
      <c r="J193" s="1"/>
    </row>
    <row r="194" spans="1:10" ht="15.75" customHeight="1">
      <c r="A194" s="29"/>
      <c r="B194" s="29"/>
      <c r="C194" s="29"/>
      <c r="D194" s="29"/>
      <c r="E194" s="30"/>
      <c r="F194" s="30"/>
      <c r="G194" s="30"/>
      <c r="H194" s="30"/>
      <c r="I194" s="30"/>
      <c r="J194" s="1"/>
    </row>
    <row r="195" spans="1:10" ht="15.75" customHeight="1">
      <c r="A195" s="29"/>
      <c r="B195" s="29"/>
      <c r="C195" s="29"/>
      <c r="D195" s="29"/>
      <c r="E195" s="30"/>
      <c r="F195" s="30"/>
      <c r="G195" s="30"/>
      <c r="H195" s="30"/>
      <c r="I195" s="30"/>
      <c r="J195" s="1"/>
    </row>
    <row r="196" spans="1:10" ht="15.75" customHeight="1">
      <c r="A196" s="29"/>
      <c r="B196" s="29"/>
      <c r="C196" s="29"/>
      <c r="D196" s="29"/>
      <c r="E196" s="30"/>
      <c r="F196" s="30"/>
      <c r="G196" s="30"/>
      <c r="H196" s="30"/>
      <c r="I196" s="30"/>
      <c r="J196" s="1"/>
    </row>
    <row r="197" spans="1:10" ht="15.75" customHeight="1">
      <c r="A197" s="29"/>
      <c r="B197" s="29"/>
      <c r="C197" s="29"/>
      <c r="D197" s="29"/>
      <c r="E197" s="30"/>
      <c r="F197" s="30"/>
      <c r="G197" s="30"/>
      <c r="H197" s="30"/>
      <c r="I197" s="30"/>
      <c r="J197" s="1"/>
    </row>
    <row r="198" spans="1:10" ht="15.75" customHeight="1">
      <c r="A198" s="29"/>
      <c r="B198" s="29"/>
      <c r="C198" s="29"/>
      <c r="D198" s="29"/>
      <c r="E198" s="30"/>
      <c r="F198" s="30"/>
      <c r="G198" s="30"/>
      <c r="H198" s="30"/>
      <c r="I198" s="30"/>
      <c r="J198" s="1"/>
    </row>
    <row r="199" spans="1:10" ht="15.75" customHeight="1">
      <c r="A199" s="29"/>
      <c r="B199" s="29"/>
      <c r="C199" s="29"/>
      <c r="D199" s="29"/>
      <c r="E199" s="30"/>
      <c r="F199" s="30"/>
      <c r="G199" s="30"/>
      <c r="H199" s="30"/>
      <c r="I199" s="30"/>
      <c r="J199" s="1"/>
    </row>
    <row r="200" spans="1:10" ht="15.75" customHeight="1">
      <c r="A200" s="29"/>
      <c r="B200" s="29"/>
      <c r="C200" s="29"/>
      <c r="D200" s="29"/>
      <c r="E200" s="30"/>
      <c r="F200" s="30"/>
      <c r="G200" s="30"/>
      <c r="H200" s="30"/>
      <c r="I200" s="30"/>
      <c r="J200" s="1"/>
    </row>
    <row r="201" spans="1:10" ht="15.75" customHeight="1">
      <c r="A201" s="29"/>
      <c r="B201" s="29"/>
      <c r="C201" s="29"/>
      <c r="D201" s="29"/>
      <c r="E201" s="30"/>
      <c r="F201" s="30"/>
      <c r="G201" s="30"/>
      <c r="H201" s="30"/>
      <c r="I201" s="30"/>
      <c r="J201" s="1"/>
    </row>
    <row r="202" spans="1:10" ht="15.75" customHeight="1">
      <c r="A202" s="29"/>
      <c r="B202" s="29"/>
      <c r="C202" s="29"/>
      <c r="D202" s="29"/>
      <c r="E202" s="30"/>
      <c r="F202" s="30"/>
      <c r="G202" s="30"/>
      <c r="H202" s="30"/>
      <c r="I202" s="30"/>
      <c r="J202" s="1"/>
    </row>
    <row r="203" spans="1:10" ht="15.75" customHeight="1">
      <c r="A203" s="29"/>
      <c r="B203" s="29"/>
      <c r="C203" s="29"/>
      <c r="D203" s="29"/>
      <c r="E203" s="30"/>
      <c r="F203" s="30"/>
      <c r="G203" s="30"/>
      <c r="H203" s="30"/>
      <c r="I203" s="30"/>
      <c r="J203" s="1"/>
    </row>
    <row r="204" spans="1:10" ht="15.75" customHeight="1">
      <c r="A204" s="29"/>
      <c r="B204" s="29"/>
      <c r="C204" s="29"/>
      <c r="D204" s="29"/>
      <c r="E204" s="30"/>
      <c r="F204" s="30"/>
      <c r="G204" s="30"/>
      <c r="H204" s="30"/>
      <c r="I204" s="30"/>
      <c r="J204" s="1"/>
    </row>
    <row r="205" spans="1:10" ht="15.75" customHeight="1">
      <c r="A205" s="29"/>
      <c r="B205" s="29"/>
      <c r="C205" s="29"/>
      <c r="D205" s="29"/>
      <c r="E205" s="30"/>
      <c r="F205" s="30"/>
      <c r="G205" s="30"/>
      <c r="H205" s="30"/>
      <c r="I205" s="30"/>
      <c r="J205" s="1"/>
    </row>
    <row r="206" spans="1:10" ht="15.75" customHeight="1">
      <c r="A206" s="29"/>
      <c r="B206" s="29"/>
      <c r="C206" s="29"/>
      <c r="D206" s="29"/>
      <c r="E206" s="30"/>
      <c r="F206" s="30"/>
      <c r="G206" s="30"/>
      <c r="H206" s="30"/>
      <c r="I206" s="30"/>
      <c r="J206" s="1"/>
    </row>
    <row r="207" spans="1:10" ht="15.75" customHeight="1">
      <c r="A207" s="29"/>
      <c r="B207" s="29"/>
      <c r="C207" s="29"/>
      <c r="D207" s="29"/>
      <c r="E207" s="30"/>
      <c r="F207" s="30"/>
      <c r="G207" s="30"/>
      <c r="H207" s="30"/>
      <c r="I207" s="30"/>
      <c r="J207" s="1"/>
    </row>
    <row r="208" spans="1:10" ht="15.75" customHeight="1">
      <c r="A208" s="29"/>
      <c r="B208" s="29"/>
      <c r="C208" s="29"/>
      <c r="D208" s="29"/>
      <c r="E208" s="30"/>
      <c r="F208" s="30"/>
      <c r="G208" s="30"/>
      <c r="H208" s="30"/>
      <c r="I208" s="30"/>
      <c r="J208" s="1"/>
    </row>
    <row r="209" spans="1:10" ht="15.75" customHeight="1">
      <c r="A209" s="29"/>
      <c r="B209" s="29"/>
      <c r="C209" s="29"/>
      <c r="D209" s="29"/>
      <c r="E209" s="30"/>
      <c r="F209" s="30"/>
      <c r="G209" s="30"/>
      <c r="H209" s="30"/>
      <c r="I209" s="30"/>
      <c r="J209" s="1"/>
    </row>
    <row r="210" spans="1:10" ht="15.75" customHeight="1">
      <c r="A210" s="29"/>
      <c r="B210" s="29"/>
      <c r="C210" s="29"/>
      <c r="D210" s="29"/>
      <c r="E210" s="30"/>
      <c r="F210" s="30"/>
      <c r="G210" s="30"/>
      <c r="H210" s="30"/>
      <c r="I210" s="30"/>
      <c r="J210" s="1"/>
    </row>
    <row r="211" spans="1:10" ht="15.75" customHeight="1">
      <c r="A211" s="29"/>
      <c r="B211" s="29"/>
      <c r="C211" s="29"/>
      <c r="D211" s="29"/>
      <c r="E211" s="30"/>
      <c r="F211" s="30"/>
      <c r="G211" s="30"/>
      <c r="H211" s="30"/>
      <c r="I211" s="30"/>
      <c r="J211" s="1"/>
    </row>
    <row r="212" spans="1:10" ht="15.75" customHeight="1">
      <c r="A212" s="29"/>
      <c r="B212" s="29"/>
      <c r="C212" s="29"/>
      <c r="D212" s="29"/>
      <c r="E212" s="30"/>
      <c r="F212" s="30"/>
      <c r="G212" s="30"/>
      <c r="H212" s="30"/>
      <c r="I212" s="30"/>
      <c r="J212" s="1"/>
    </row>
    <row r="213" spans="1:10" ht="15.75" customHeight="1">
      <c r="A213" s="29"/>
      <c r="B213" s="29"/>
      <c r="C213" s="29"/>
      <c r="D213" s="29"/>
      <c r="E213" s="30"/>
      <c r="F213" s="30"/>
      <c r="G213" s="30"/>
      <c r="H213" s="30"/>
      <c r="I213" s="30"/>
      <c r="J213" s="1"/>
    </row>
    <row r="214" spans="1:10" ht="15.75" customHeight="1">
      <c r="A214" s="29"/>
      <c r="B214" s="29"/>
      <c r="C214" s="29"/>
      <c r="D214" s="29"/>
      <c r="E214" s="30"/>
      <c r="F214" s="30"/>
      <c r="G214" s="30"/>
      <c r="H214" s="30"/>
      <c r="I214" s="30"/>
      <c r="J214" s="1"/>
    </row>
    <row r="215" spans="1:10" ht="15.75" customHeight="1">
      <c r="A215" s="29"/>
      <c r="B215" s="29"/>
      <c r="C215" s="29"/>
      <c r="D215" s="29"/>
      <c r="E215" s="30"/>
      <c r="F215" s="30"/>
      <c r="G215" s="30"/>
      <c r="H215" s="30"/>
      <c r="I215" s="30"/>
      <c r="J215" s="1"/>
    </row>
    <row r="216" spans="1:10" ht="15.75" customHeight="1">
      <c r="A216" s="29"/>
      <c r="B216" s="29"/>
      <c r="C216" s="29"/>
      <c r="D216" s="29"/>
      <c r="E216" s="30"/>
      <c r="F216" s="30"/>
      <c r="G216" s="30"/>
      <c r="H216" s="30"/>
      <c r="I216" s="30"/>
      <c r="J216" s="1"/>
    </row>
    <row r="217" spans="1:10" ht="15.75" customHeight="1">
      <c r="A217" s="29"/>
      <c r="B217" s="29"/>
      <c r="C217" s="29"/>
      <c r="D217" s="29"/>
      <c r="E217" s="30"/>
      <c r="F217" s="30"/>
      <c r="G217" s="30"/>
      <c r="H217" s="30"/>
      <c r="I217" s="30"/>
      <c r="J217" s="1"/>
    </row>
    <row r="218" spans="1:10" ht="15.75" customHeight="1">
      <c r="A218" s="29"/>
      <c r="B218" s="29"/>
      <c r="C218" s="29"/>
      <c r="D218" s="29"/>
      <c r="E218" s="30"/>
      <c r="F218" s="30"/>
      <c r="G218" s="30"/>
      <c r="H218" s="30"/>
      <c r="I218" s="30"/>
      <c r="J218" s="1"/>
    </row>
    <row r="219" spans="1:10" ht="15.75" customHeight="1">
      <c r="A219" s="29"/>
      <c r="B219" s="29"/>
      <c r="C219" s="29"/>
      <c r="D219" s="29"/>
      <c r="E219" s="30"/>
      <c r="F219" s="30"/>
      <c r="G219" s="30"/>
      <c r="H219" s="30"/>
      <c r="I219" s="30"/>
      <c r="J219" s="1"/>
    </row>
    <row r="220" spans="1:10" ht="15.75" customHeight="1">
      <c r="A220" s="29"/>
      <c r="B220" s="29"/>
      <c r="C220" s="29"/>
      <c r="D220" s="29"/>
      <c r="E220" s="30"/>
      <c r="F220" s="30"/>
      <c r="G220" s="30"/>
      <c r="H220" s="30"/>
      <c r="I220" s="30"/>
      <c r="J220" s="1"/>
    </row>
    <row r="221" spans="1:10" ht="15.75" customHeight="1">
      <c r="A221" s="29"/>
      <c r="B221" s="29"/>
      <c r="C221" s="29"/>
      <c r="D221" s="29"/>
      <c r="E221" s="30"/>
      <c r="F221" s="30"/>
      <c r="G221" s="30"/>
      <c r="H221" s="30"/>
      <c r="I221" s="30"/>
      <c r="J221" s="1"/>
    </row>
    <row r="222" spans="1:10" ht="15.75" customHeight="1">
      <c r="A222" s="29"/>
      <c r="B222" s="29"/>
      <c r="C222" s="29"/>
      <c r="D222" s="29"/>
      <c r="E222" s="30"/>
      <c r="F222" s="30"/>
      <c r="G222" s="30"/>
      <c r="H222" s="30"/>
      <c r="I222" s="30"/>
      <c r="J222" s="1"/>
    </row>
    <row r="223" spans="1:10" ht="15.75" customHeight="1">
      <c r="A223" s="29"/>
      <c r="B223" s="29"/>
      <c r="C223" s="29"/>
      <c r="D223" s="29"/>
      <c r="E223" s="30"/>
      <c r="F223" s="30"/>
      <c r="G223" s="30"/>
      <c r="H223" s="30"/>
      <c r="I223" s="30"/>
      <c r="J223" s="1"/>
    </row>
    <row r="224" spans="1:10" ht="15.75" customHeight="1">
      <c r="A224" s="29"/>
      <c r="B224" s="29"/>
      <c r="C224" s="29"/>
      <c r="D224" s="29"/>
      <c r="E224" s="30"/>
      <c r="F224" s="30"/>
      <c r="G224" s="30"/>
      <c r="H224" s="30"/>
      <c r="I224" s="30"/>
      <c r="J224" s="1"/>
    </row>
    <row r="225" spans="1:10" ht="15.75" customHeight="1">
      <c r="A225" s="29"/>
      <c r="B225" s="29"/>
      <c r="C225" s="29"/>
      <c r="D225" s="29"/>
      <c r="E225" s="30"/>
      <c r="F225" s="30"/>
      <c r="G225" s="30"/>
      <c r="H225" s="30"/>
      <c r="I225" s="30"/>
      <c r="J225" s="1"/>
    </row>
    <row r="226" spans="1:10" ht="15.75" customHeight="1">
      <c r="A226" s="29"/>
      <c r="B226" s="29"/>
      <c r="C226" s="29"/>
      <c r="D226" s="29"/>
      <c r="E226" s="30"/>
      <c r="F226" s="30"/>
      <c r="G226" s="30"/>
      <c r="H226" s="30"/>
      <c r="I226" s="30"/>
      <c r="J226" s="1"/>
    </row>
    <row r="227" spans="1:10" ht="15.75" customHeight="1">
      <c r="A227" s="29"/>
      <c r="B227" s="29"/>
      <c r="C227" s="29"/>
      <c r="D227" s="29"/>
      <c r="E227" s="30"/>
      <c r="F227" s="30"/>
      <c r="G227" s="30"/>
      <c r="H227" s="30"/>
      <c r="I227" s="30"/>
      <c r="J227" s="1"/>
    </row>
    <row r="228" spans="1:10" ht="15.75" customHeight="1">
      <c r="A228" s="29"/>
      <c r="B228" s="29"/>
      <c r="C228" s="29"/>
      <c r="D228" s="29"/>
      <c r="E228" s="30"/>
      <c r="F228" s="30"/>
      <c r="G228" s="30"/>
      <c r="H228" s="30"/>
      <c r="I228" s="30"/>
      <c r="J228" s="1"/>
    </row>
    <row r="229" spans="1:10" ht="15.75" customHeight="1">
      <c r="A229" s="29"/>
      <c r="B229" s="29"/>
      <c r="C229" s="29"/>
      <c r="D229" s="29"/>
      <c r="E229" s="30"/>
      <c r="F229" s="30"/>
      <c r="G229" s="30"/>
      <c r="H229" s="30"/>
      <c r="I229" s="30"/>
      <c r="J229" s="1"/>
    </row>
    <row r="230" spans="1:10" ht="15.75" customHeight="1">
      <c r="A230" s="29"/>
      <c r="B230" s="29"/>
      <c r="C230" s="29"/>
      <c r="D230" s="29"/>
      <c r="E230" s="30"/>
      <c r="F230" s="30"/>
      <c r="G230" s="30"/>
      <c r="H230" s="30"/>
      <c r="I230" s="30"/>
      <c r="J230" s="1"/>
    </row>
    <row r="231" spans="1:10" ht="15.75" customHeight="1">
      <c r="A231" s="29"/>
      <c r="B231" s="29"/>
      <c r="C231" s="29"/>
      <c r="D231" s="29"/>
      <c r="E231" s="30"/>
      <c r="F231" s="30"/>
      <c r="G231" s="30"/>
      <c r="H231" s="30"/>
      <c r="I231" s="30"/>
      <c r="J231" s="1"/>
    </row>
    <row r="232" spans="1:10" ht="15.75" customHeight="1">
      <c r="A232" s="29"/>
      <c r="B232" s="29"/>
      <c r="C232" s="29"/>
      <c r="D232" s="29"/>
      <c r="E232" s="30"/>
      <c r="F232" s="30"/>
      <c r="G232" s="30"/>
      <c r="H232" s="30"/>
      <c r="I232" s="30"/>
      <c r="J232" s="1"/>
    </row>
    <row r="233" spans="1:10" ht="15.75" customHeight="1">
      <c r="A233" s="29"/>
      <c r="B233" s="29"/>
      <c r="C233" s="29"/>
      <c r="D233" s="29"/>
      <c r="E233" s="30"/>
      <c r="F233" s="30"/>
      <c r="G233" s="30"/>
      <c r="H233" s="30"/>
      <c r="I233" s="30"/>
      <c r="J233" s="1"/>
    </row>
    <row r="234" spans="1:10" ht="15.75" customHeight="1">
      <c r="A234" s="29"/>
      <c r="B234" s="29"/>
      <c r="C234" s="29"/>
      <c r="D234" s="29"/>
      <c r="E234" s="30"/>
      <c r="F234" s="30"/>
      <c r="G234" s="30"/>
      <c r="H234" s="30"/>
      <c r="I234" s="30"/>
      <c r="J234" s="1"/>
    </row>
    <row r="235" spans="1:10" ht="15.75" customHeight="1">
      <c r="A235" s="29"/>
      <c r="B235" s="29"/>
      <c r="C235" s="29"/>
      <c r="D235" s="29"/>
      <c r="E235" s="30"/>
      <c r="F235" s="30"/>
      <c r="G235" s="30"/>
      <c r="H235" s="30"/>
      <c r="I235" s="30"/>
      <c r="J235" s="1"/>
    </row>
    <row r="236" spans="1:10" ht="15.75" customHeight="1">
      <c r="A236" s="29"/>
      <c r="B236" s="29"/>
      <c r="C236" s="29"/>
      <c r="D236" s="29"/>
      <c r="E236" s="30"/>
      <c r="F236" s="30"/>
      <c r="G236" s="30"/>
      <c r="H236" s="30"/>
      <c r="I236" s="30"/>
      <c r="J236" s="1"/>
    </row>
    <row r="237" spans="1:10" ht="15.75" customHeight="1">
      <c r="A237" s="29"/>
      <c r="B237" s="29"/>
      <c r="C237" s="29"/>
      <c r="D237" s="29"/>
      <c r="E237" s="30"/>
      <c r="F237" s="30"/>
      <c r="G237" s="30"/>
      <c r="H237" s="30"/>
      <c r="I237" s="30"/>
      <c r="J237" s="1"/>
    </row>
    <row r="238" spans="1:10" ht="15.75" customHeight="1">
      <c r="A238" s="29"/>
      <c r="B238" s="29"/>
      <c r="C238" s="29"/>
      <c r="D238" s="29"/>
      <c r="E238" s="30"/>
      <c r="F238" s="30"/>
      <c r="G238" s="30"/>
      <c r="H238" s="30"/>
      <c r="I238" s="30"/>
      <c r="J238" s="1"/>
    </row>
    <row r="239" spans="1:10" ht="15.75" customHeight="1">
      <c r="A239" s="29"/>
      <c r="B239" s="29"/>
      <c r="C239" s="29"/>
      <c r="D239" s="29"/>
      <c r="E239" s="30"/>
      <c r="F239" s="30"/>
      <c r="G239" s="30"/>
      <c r="H239" s="30"/>
      <c r="I239" s="30"/>
      <c r="J239" s="1"/>
    </row>
    <row r="240" spans="1:10" ht="15.75" customHeight="1">
      <c r="A240" s="29"/>
      <c r="B240" s="29"/>
      <c r="C240" s="29"/>
      <c r="D240" s="29"/>
      <c r="E240" s="30"/>
      <c r="F240" s="30"/>
      <c r="G240" s="30"/>
      <c r="H240" s="30"/>
      <c r="I240" s="30"/>
      <c r="J240" s="1"/>
    </row>
    <row r="241" spans="1:10" ht="15.75" customHeight="1">
      <c r="A241" s="29"/>
      <c r="B241" s="29"/>
      <c r="C241" s="29"/>
      <c r="D241" s="29"/>
      <c r="E241" s="30"/>
      <c r="F241" s="30"/>
      <c r="G241" s="30"/>
      <c r="H241" s="30"/>
      <c r="I241" s="30"/>
      <c r="J241" s="1"/>
    </row>
    <row r="242" spans="1:10" ht="15.75" customHeight="1">
      <c r="A242" s="29"/>
      <c r="B242" s="29"/>
      <c r="C242" s="29"/>
      <c r="D242" s="29"/>
      <c r="E242" s="30"/>
      <c r="F242" s="30"/>
      <c r="G242" s="30"/>
      <c r="H242" s="30"/>
      <c r="I242" s="30"/>
      <c r="J242" s="1"/>
    </row>
    <row r="243" spans="1:10" ht="15.75" customHeight="1">
      <c r="A243" s="29"/>
      <c r="B243" s="29"/>
      <c r="C243" s="29"/>
      <c r="D243" s="29"/>
      <c r="E243" s="30"/>
      <c r="F243" s="30"/>
      <c r="G243" s="30"/>
      <c r="H243" s="30"/>
      <c r="I243" s="30"/>
      <c r="J243" s="1"/>
    </row>
    <row r="244" spans="1:10" ht="15.75" customHeight="1">
      <c r="A244" s="29"/>
      <c r="B244" s="29"/>
      <c r="C244" s="29"/>
      <c r="D244" s="29"/>
      <c r="E244" s="30"/>
      <c r="F244" s="30"/>
      <c r="G244" s="30"/>
      <c r="H244" s="30"/>
      <c r="I244" s="30"/>
      <c r="J244" s="1"/>
    </row>
    <row r="245" spans="1:10" ht="15.75" customHeight="1">
      <c r="A245" s="29"/>
      <c r="B245" s="29"/>
      <c r="C245" s="29"/>
      <c r="D245" s="29"/>
      <c r="E245" s="30"/>
      <c r="F245" s="30"/>
      <c r="G245" s="30"/>
      <c r="H245" s="30"/>
      <c r="I245" s="30"/>
      <c r="J245" s="1"/>
    </row>
    <row r="246" spans="1:10" ht="15.75" customHeight="1">
      <c r="A246" s="29"/>
      <c r="B246" s="29"/>
      <c r="C246" s="29"/>
      <c r="D246" s="29"/>
      <c r="E246" s="30"/>
      <c r="F246" s="30"/>
      <c r="G246" s="30"/>
      <c r="H246" s="30"/>
      <c r="I246" s="30"/>
      <c r="J246" s="1"/>
    </row>
    <row r="247" spans="1:10" ht="15.75" customHeight="1">
      <c r="A247" s="29"/>
      <c r="B247" s="29"/>
      <c r="C247" s="29"/>
      <c r="D247" s="29"/>
      <c r="E247" s="30"/>
      <c r="F247" s="30"/>
      <c r="G247" s="30"/>
      <c r="H247" s="30"/>
      <c r="I247" s="30"/>
      <c r="J247" s="1"/>
    </row>
    <row r="248" spans="1:10" ht="15.75" customHeight="1">
      <c r="A248" s="29"/>
      <c r="B248" s="29"/>
      <c r="C248" s="29"/>
      <c r="D248" s="29"/>
      <c r="E248" s="30"/>
      <c r="F248" s="30"/>
      <c r="G248" s="30"/>
      <c r="H248" s="30"/>
      <c r="I248" s="30"/>
      <c r="J248" s="1"/>
    </row>
    <row r="249" spans="1:10" ht="15.75" customHeight="1">
      <c r="A249" s="29"/>
      <c r="B249" s="29"/>
      <c r="C249" s="29"/>
      <c r="D249" s="29"/>
      <c r="E249" s="30"/>
      <c r="F249" s="30"/>
      <c r="G249" s="30"/>
      <c r="H249" s="30"/>
      <c r="I249" s="30"/>
      <c r="J249" s="1"/>
    </row>
    <row r="250" spans="1:10" ht="15.75" customHeight="1">
      <c r="A250" s="29"/>
      <c r="B250" s="29"/>
      <c r="C250" s="29"/>
      <c r="D250" s="29"/>
      <c r="E250" s="30"/>
      <c r="F250" s="30"/>
      <c r="G250" s="30"/>
      <c r="H250" s="30"/>
      <c r="I250" s="30"/>
      <c r="J250" s="1"/>
    </row>
    <row r="251" spans="1:10" ht="15.75" customHeight="1">
      <c r="A251" s="29"/>
      <c r="B251" s="29"/>
      <c r="C251" s="29"/>
      <c r="D251" s="29"/>
      <c r="E251" s="30"/>
      <c r="F251" s="30"/>
      <c r="G251" s="30"/>
      <c r="H251" s="30"/>
      <c r="I251" s="30"/>
      <c r="J251" s="1"/>
    </row>
    <row r="252" spans="1:10" ht="15.75" customHeight="1">
      <c r="A252" s="29"/>
      <c r="B252" s="29"/>
      <c r="C252" s="29"/>
      <c r="D252" s="29"/>
      <c r="E252" s="30"/>
      <c r="F252" s="30"/>
      <c r="G252" s="30"/>
      <c r="H252" s="30"/>
      <c r="I252" s="30"/>
      <c r="J252" s="1"/>
    </row>
    <row r="253" spans="1:10" ht="15.75" customHeight="1">
      <c r="A253" s="29"/>
      <c r="B253" s="29"/>
      <c r="C253" s="29"/>
      <c r="D253" s="29"/>
      <c r="E253" s="30"/>
      <c r="F253" s="30"/>
      <c r="G253" s="30"/>
      <c r="H253" s="30"/>
      <c r="I253" s="30"/>
      <c r="J253" s="1"/>
    </row>
    <row r="254" spans="1:10" ht="15.75" customHeight="1">
      <c r="A254" s="29"/>
      <c r="B254" s="29"/>
      <c r="C254" s="29"/>
      <c r="D254" s="29"/>
      <c r="E254" s="30"/>
      <c r="F254" s="30"/>
      <c r="G254" s="30"/>
      <c r="H254" s="30"/>
      <c r="I254" s="30"/>
      <c r="J254" s="1"/>
    </row>
    <row r="255" spans="1:10" ht="15.75" customHeight="1">
      <c r="A255" s="29"/>
      <c r="B255" s="29"/>
      <c r="C255" s="29"/>
      <c r="D255" s="29"/>
      <c r="E255" s="30"/>
      <c r="F255" s="30"/>
      <c r="G255" s="30"/>
      <c r="H255" s="30"/>
      <c r="I255" s="30"/>
      <c r="J255" s="1"/>
    </row>
    <row r="256" spans="1:10" ht="15.75" customHeight="1">
      <c r="A256" s="29"/>
      <c r="B256" s="29"/>
      <c r="C256" s="29"/>
      <c r="D256" s="29"/>
      <c r="E256" s="30"/>
      <c r="F256" s="30"/>
      <c r="G256" s="30"/>
      <c r="H256" s="30"/>
      <c r="I256" s="30"/>
      <c r="J256" s="1"/>
    </row>
    <row r="257" spans="1:10" ht="15.75" customHeight="1">
      <c r="A257" s="29"/>
      <c r="B257" s="29"/>
      <c r="C257" s="29"/>
      <c r="D257" s="29"/>
      <c r="E257" s="30"/>
      <c r="F257" s="30"/>
      <c r="G257" s="30"/>
      <c r="H257" s="30"/>
      <c r="I257" s="30"/>
      <c r="J257" s="1"/>
    </row>
    <row r="258" spans="1:10" ht="15.75" customHeight="1">
      <c r="A258" s="29"/>
      <c r="B258" s="29"/>
      <c r="C258" s="29"/>
      <c r="D258" s="29"/>
      <c r="E258" s="30"/>
      <c r="F258" s="30"/>
      <c r="G258" s="30"/>
      <c r="H258" s="30"/>
      <c r="I258" s="30"/>
      <c r="J258" s="1"/>
    </row>
    <row r="259" spans="1:10" ht="15.75" customHeight="1">
      <c r="A259" s="29"/>
      <c r="B259" s="29"/>
      <c r="C259" s="29"/>
      <c r="D259" s="29"/>
      <c r="E259" s="30"/>
      <c r="F259" s="30"/>
      <c r="G259" s="30"/>
      <c r="H259" s="30"/>
      <c r="I259" s="30"/>
      <c r="J259" s="1"/>
    </row>
    <row r="260" spans="1:10" ht="15.75" customHeight="1">
      <c r="A260" s="29"/>
      <c r="B260" s="29"/>
      <c r="C260" s="29"/>
      <c r="D260" s="29"/>
      <c r="E260" s="30"/>
      <c r="F260" s="30"/>
      <c r="G260" s="30"/>
      <c r="H260" s="30"/>
      <c r="I260" s="30"/>
      <c r="J260" s="1"/>
    </row>
    <row r="261" spans="1:10" ht="15.75" customHeight="1">
      <c r="A261" s="29"/>
      <c r="B261" s="29"/>
      <c r="C261" s="29"/>
      <c r="D261" s="29"/>
      <c r="E261" s="30"/>
      <c r="F261" s="30"/>
      <c r="G261" s="30"/>
      <c r="H261" s="30"/>
      <c r="I261" s="30"/>
      <c r="J261" s="1"/>
    </row>
    <row r="262" spans="1:10" ht="15.75" customHeight="1">
      <c r="A262" s="29"/>
      <c r="B262" s="29"/>
      <c r="C262" s="29"/>
      <c r="D262" s="29"/>
      <c r="E262" s="30"/>
      <c r="F262" s="30"/>
      <c r="G262" s="30"/>
      <c r="H262" s="30"/>
      <c r="I262" s="30"/>
      <c r="J262" s="1"/>
    </row>
    <row r="263" spans="1:10" ht="15.75" customHeight="1">
      <c r="A263" s="29"/>
      <c r="B263" s="29"/>
      <c r="C263" s="29"/>
      <c r="D263" s="29"/>
      <c r="E263" s="30"/>
      <c r="F263" s="30"/>
      <c r="G263" s="30"/>
      <c r="H263" s="30"/>
      <c r="I263" s="30"/>
      <c r="J263" s="1"/>
    </row>
    <row r="264" spans="1:10" ht="15.75" customHeight="1">
      <c r="A264" s="29"/>
      <c r="B264" s="29"/>
      <c r="C264" s="29"/>
      <c r="D264" s="29"/>
      <c r="E264" s="30"/>
      <c r="F264" s="30"/>
      <c r="G264" s="30"/>
      <c r="H264" s="30"/>
      <c r="I264" s="30"/>
      <c r="J264" s="1"/>
    </row>
    <row r="265" spans="1:10" ht="15.75" customHeight="1">
      <c r="A265" s="29"/>
      <c r="B265" s="29"/>
      <c r="C265" s="29"/>
      <c r="D265" s="29"/>
      <c r="E265" s="30"/>
      <c r="F265" s="30"/>
      <c r="G265" s="30"/>
      <c r="H265" s="30"/>
      <c r="I265" s="30"/>
      <c r="J265" s="1"/>
    </row>
    <row r="266" spans="1:10" ht="15.75" customHeight="1">
      <c r="A266" s="29"/>
      <c r="B266" s="29"/>
      <c r="C266" s="29"/>
      <c r="D266" s="29"/>
      <c r="E266" s="30"/>
      <c r="F266" s="30"/>
      <c r="G266" s="30"/>
      <c r="H266" s="30"/>
      <c r="I266" s="30"/>
      <c r="J266" s="1"/>
    </row>
    <row r="267" spans="1:10" ht="15.75" customHeight="1">
      <c r="A267" s="29"/>
      <c r="B267" s="29"/>
      <c r="C267" s="29"/>
      <c r="D267" s="29"/>
      <c r="E267" s="30"/>
      <c r="F267" s="30"/>
      <c r="G267" s="30"/>
      <c r="H267" s="30"/>
      <c r="I267" s="30"/>
      <c r="J267" s="1"/>
    </row>
    <row r="268" spans="1:10" ht="15.75" customHeight="1">
      <c r="A268" s="29"/>
      <c r="B268" s="29"/>
      <c r="C268" s="29"/>
      <c r="D268" s="29"/>
      <c r="E268" s="30"/>
      <c r="F268" s="30"/>
      <c r="G268" s="30"/>
      <c r="H268" s="30"/>
      <c r="I268" s="30"/>
      <c r="J268" s="1"/>
    </row>
    <row r="269" spans="1:10" ht="15.75" customHeight="1">
      <c r="A269" s="29"/>
      <c r="B269" s="29"/>
      <c r="C269" s="29"/>
      <c r="D269" s="29"/>
      <c r="E269" s="30"/>
      <c r="F269" s="30"/>
      <c r="G269" s="30"/>
      <c r="H269" s="30"/>
      <c r="I269" s="30"/>
      <c r="J269" s="1"/>
    </row>
    <row r="270" spans="1:10" ht="15.75" customHeight="1">
      <c r="A270" s="29"/>
      <c r="B270" s="29"/>
      <c r="C270" s="29"/>
      <c r="D270" s="29"/>
      <c r="E270" s="30"/>
      <c r="F270" s="30"/>
      <c r="G270" s="30"/>
      <c r="H270" s="30"/>
      <c r="I270" s="30"/>
      <c r="J270" s="1"/>
    </row>
    <row r="271" spans="1:10" ht="15.75" customHeight="1">
      <c r="A271" s="29"/>
      <c r="B271" s="29"/>
      <c r="C271" s="29"/>
      <c r="D271" s="29"/>
      <c r="E271" s="30"/>
      <c r="F271" s="30"/>
      <c r="G271" s="30"/>
      <c r="H271" s="30"/>
      <c r="I271" s="30"/>
      <c r="J271" s="1"/>
    </row>
    <row r="272" spans="1:10" ht="15.75" customHeight="1">
      <c r="A272" s="29"/>
      <c r="B272" s="29"/>
      <c r="C272" s="29"/>
      <c r="D272" s="29"/>
      <c r="E272" s="30"/>
      <c r="F272" s="30"/>
      <c r="G272" s="30"/>
      <c r="H272" s="30"/>
      <c r="I272" s="30"/>
      <c r="J272" s="1"/>
    </row>
    <row r="273" spans="1:10" ht="15.75" customHeight="1">
      <c r="A273" s="29"/>
      <c r="B273" s="29"/>
      <c r="C273" s="29"/>
      <c r="D273" s="29"/>
      <c r="E273" s="30"/>
      <c r="F273" s="30"/>
      <c r="G273" s="30"/>
      <c r="H273" s="30"/>
      <c r="I273" s="30"/>
      <c r="J273" s="1"/>
    </row>
    <row r="274" spans="1:10" ht="15.75" customHeight="1">
      <c r="A274" s="29"/>
      <c r="B274" s="29"/>
      <c r="C274" s="29"/>
      <c r="D274" s="29"/>
      <c r="E274" s="30"/>
      <c r="F274" s="30"/>
      <c r="G274" s="30"/>
      <c r="H274" s="30"/>
      <c r="I274" s="30"/>
      <c r="J274" s="1"/>
    </row>
    <row r="275" spans="1:10" ht="15.75" customHeight="1">
      <c r="A275" s="29"/>
      <c r="B275" s="29"/>
      <c r="C275" s="29"/>
      <c r="D275" s="29"/>
      <c r="E275" s="30"/>
      <c r="F275" s="30"/>
      <c r="G275" s="30"/>
      <c r="H275" s="30"/>
      <c r="I275" s="30"/>
      <c r="J275" s="1"/>
    </row>
    <row r="276" spans="1:10" ht="15.75" customHeight="1">
      <c r="A276" s="29"/>
      <c r="B276" s="29"/>
      <c r="C276" s="29"/>
      <c r="D276" s="29"/>
      <c r="E276" s="30"/>
      <c r="F276" s="30"/>
      <c r="G276" s="30"/>
      <c r="H276" s="30"/>
      <c r="I276" s="30"/>
      <c r="J276" s="1"/>
    </row>
    <row r="277" spans="1:10" ht="15.75" customHeight="1">
      <c r="A277" s="29"/>
      <c r="B277" s="29"/>
      <c r="C277" s="29"/>
      <c r="D277" s="29"/>
      <c r="E277" s="30"/>
      <c r="F277" s="30"/>
      <c r="G277" s="30"/>
      <c r="H277" s="30"/>
      <c r="I277" s="30"/>
      <c r="J277" s="1"/>
    </row>
    <row r="278" spans="1:10" ht="15.75" customHeight="1">
      <c r="A278" s="29"/>
      <c r="B278" s="29"/>
      <c r="C278" s="29"/>
      <c r="D278" s="29"/>
      <c r="E278" s="30"/>
      <c r="F278" s="30"/>
      <c r="G278" s="30"/>
      <c r="H278" s="30"/>
      <c r="I278" s="30"/>
      <c r="J278" s="1"/>
    </row>
    <row r="279" spans="1:10" ht="15.75" customHeight="1">
      <c r="A279" s="29"/>
      <c r="B279" s="29"/>
      <c r="C279" s="29"/>
      <c r="D279" s="29"/>
      <c r="E279" s="30"/>
      <c r="F279" s="30"/>
      <c r="G279" s="30"/>
      <c r="H279" s="30"/>
      <c r="I279" s="30"/>
      <c r="J279" s="1"/>
    </row>
    <row r="280" spans="1:10" ht="15.75" customHeight="1">
      <c r="A280" s="29"/>
      <c r="B280" s="29"/>
      <c r="C280" s="29"/>
      <c r="D280" s="29"/>
      <c r="E280" s="30"/>
      <c r="F280" s="30"/>
      <c r="G280" s="30"/>
      <c r="H280" s="30"/>
      <c r="I280" s="30"/>
      <c r="J280" s="1"/>
    </row>
    <row r="281" spans="1:10" ht="15.75" customHeight="1">
      <c r="A281" s="29"/>
      <c r="B281" s="29"/>
      <c r="C281" s="29"/>
      <c r="D281" s="29"/>
      <c r="E281" s="30"/>
      <c r="F281" s="30"/>
      <c r="G281" s="30"/>
      <c r="H281" s="30"/>
      <c r="I281" s="30"/>
      <c r="J281" s="1"/>
    </row>
    <row r="282" spans="1:10" ht="15.75" customHeight="1">
      <c r="A282" s="29"/>
      <c r="B282" s="29"/>
      <c r="C282" s="29"/>
      <c r="D282" s="29"/>
      <c r="E282" s="30"/>
      <c r="F282" s="30"/>
      <c r="G282" s="30"/>
      <c r="H282" s="30"/>
      <c r="I282" s="30"/>
      <c r="J282" s="1"/>
    </row>
    <row r="283" spans="1:10" ht="15.75" customHeight="1">
      <c r="A283" s="29"/>
      <c r="B283" s="29"/>
      <c r="C283" s="29"/>
      <c r="D283" s="29"/>
      <c r="E283" s="30"/>
      <c r="F283" s="30"/>
      <c r="G283" s="30"/>
      <c r="H283" s="30"/>
      <c r="I283" s="30"/>
      <c r="J283" s="1"/>
    </row>
    <row r="284" spans="1:10" ht="15.75" customHeight="1">
      <c r="A284" s="29"/>
      <c r="B284" s="29"/>
      <c r="C284" s="29"/>
      <c r="D284" s="29"/>
      <c r="E284" s="30"/>
      <c r="F284" s="30"/>
      <c r="G284" s="30"/>
      <c r="H284" s="30"/>
      <c r="I284" s="30"/>
      <c r="J284" s="1"/>
    </row>
    <row r="285" spans="1:10" ht="15.75" customHeight="1">
      <c r="A285" s="29"/>
      <c r="B285" s="29"/>
      <c r="C285" s="29"/>
      <c r="D285" s="29"/>
      <c r="E285" s="30"/>
      <c r="F285" s="30"/>
      <c r="G285" s="30"/>
      <c r="H285" s="30"/>
      <c r="I285" s="30"/>
      <c r="J285" s="1"/>
    </row>
    <row r="286" spans="1:10" ht="15.75" customHeight="1">
      <c r="A286" s="29"/>
      <c r="B286" s="29"/>
      <c r="C286" s="29"/>
      <c r="D286" s="29"/>
      <c r="E286" s="30"/>
      <c r="F286" s="30"/>
      <c r="G286" s="30"/>
      <c r="H286" s="30"/>
      <c r="I286" s="30"/>
      <c r="J286" s="1"/>
    </row>
    <row r="287" spans="1:10" ht="15.75" customHeight="1">
      <c r="A287" s="29"/>
      <c r="B287" s="29"/>
      <c r="C287" s="29"/>
      <c r="D287" s="29"/>
      <c r="E287" s="30"/>
      <c r="F287" s="30"/>
      <c r="G287" s="30"/>
      <c r="H287" s="30"/>
      <c r="I287" s="30"/>
      <c r="J287" s="1"/>
    </row>
    <row r="288" spans="1:10" ht="15.75" customHeight="1">
      <c r="A288" s="29"/>
      <c r="B288" s="29"/>
      <c r="C288" s="29"/>
      <c r="D288" s="29"/>
      <c r="E288" s="30"/>
      <c r="F288" s="30"/>
      <c r="G288" s="30"/>
      <c r="H288" s="30"/>
      <c r="I288" s="30"/>
      <c r="J288" s="1"/>
    </row>
    <row r="289" spans="1:10" ht="15.75" customHeight="1">
      <c r="A289" s="29"/>
      <c r="B289" s="29"/>
      <c r="C289" s="29"/>
      <c r="D289" s="29"/>
      <c r="E289" s="30"/>
      <c r="F289" s="30"/>
      <c r="G289" s="30"/>
      <c r="H289" s="30"/>
      <c r="I289" s="30"/>
      <c r="J289" s="1"/>
    </row>
    <row r="290" spans="1:10" ht="15.75" customHeight="1">
      <c r="A290" s="29"/>
      <c r="B290" s="29"/>
      <c r="C290" s="29"/>
      <c r="D290" s="29"/>
      <c r="E290" s="30"/>
      <c r="F290" s="30"/>
      <c r="G290" s="30"/>
      <c r="H290" s="30"/>
      <c r="I290" s="30"/>
      <c r="J290" s="1"/>
    </row>
    <row r="291" spans="1:10" ht="15.75" customHeight="1">
      <c r="A291" s="29"/>
      <c r="B291" s="29"/>
      <c r="C291" s="29"/>
      <c r="D291" s="29"/>
      <c r="E291" s="30"/>
      <c r="F291" s="30"/>
      <c r="G291" s="30"/>
      <c r="H291" s="30"/>
      <c r="I291" s="30"/>
      <c r="J291" s="1"/>
    </row>
    <row r="292" spans="1:10" ht="15.75" customHeight="1">
      <c r="A292" s="29"/>
      <c r="B292" s="29"/>
      <c r="C292" s="29"/>
      <c r="D292" s="29"/>
      <c r="E292" s="30"/>
      <c r="F292" s="30"/>
      <c r="G292" s="30"/>
      <c r="H292" s="30"/>
      <c r="I292" s="30"/>
      <c r="J292" s="1"/>
    </row>
    <row r="293" spans="1:10" ht="15.75" customHeight="1">
      <c r="A293" s="29"/>
      <c r="B293" s="29"/>
      <c r="C293" s="29"/>
      <c r="D293" s="29"/>
      <c r="E293" s="30"/>
      <c r="F293" s="30"/>
      <c r="G293" s="30"/>
      <c r="H293" s="30"/>
      <c r="I293" s="30"/>
      <c r="J293" s="1"/>
    </row>
    <row r="294" spans="1:10" ht="15.75" customHeight="1">
      <c r="A294" s="29"/>
      <c r="B294" s="29"/>
      <c r="C294" s="29"/>
      <c r="D294" s="29"/>
      <c r="E294" s="30"/>
      <c r="F294" s="30"/>
      <c r="G294" s="30"/>
      <c r="H294" s="30"/>
      <c r="I294" s="30"/>
      <c r="J294" s="1"/>
    </row>
    <row r="295" spans="1:10" ht="15.75" customHeight="1">
      <c r="A295" s="29"/>
      <c r="B295" s="29"/>
      <c r="C295" s="29"/>
      <c r="D295" s="29"/>
      <c r="E295" s="30"/>
      <c r="F295" s="30"/>
      <c r="G295" s="30"/>
      <c r="H295" s="30"/>
      <c r="I295" s="30"/>
      <c r="J295" s="1"/>
    </row>
    <row r="296" spans="1:10" ht="15.75" customHeight="1">
      <c r="A296" s="29"/>
      <c r="B296" s="29"/>
      <c r="C296" s="29"/>
      <c r="D296" s="29"/>
      <c r="E296" s="30"/>
      <c r="F296" s="30"/>
      <c r="G296" s="30"/>
      <c r="H296" s="30"/>
      <c r="I296" s="30"/>
      <c r="J296" s="1"/>
    </row>
    <row r="297" spans="1:10" ht="15.75" customHeight="1">
      <c r="A297" s="29"/>
      <c r="B297" s="29"/>
      <c r="C297" s="29"/>
      <c r="D297" s="29"/>
      <c r="E297" s="30"/>
      <c r="F297" s="30"/>
      <c r="G297" s="30"/>
      <c r="H297" s="30"/>
      <c r="I297" s="30"/>
      <c r="J297" s="1"/>
    </row>
    <row r="298" spans="1:10" ht="15.75" customHeight="1">
      <c r="A298" s="29"/>
      <c r="B298" s="29"/>
      <c r="C298" s="29"/>
      <c r="D298" s="29"/>
      <c r="E298" s="30"/>
      <c r="F298" s="30"/>
      <c r="G298" s="30"/>
      <c r="H298" s="30"/>
      <c r="I298" s="30"/>
      <c r="J298" s="1"/>
    </row>
    <row r="299" spans="1:10" ht="15.75" customHeight="1">
      <c r="A299" s="29"/>
      <c r="B299" s="29"/>
      <c r="C299" s="29"/>
      <c r="D299" s="29"/>
      <c r="E299" s="30"/>
      <c r="F299" s="30"/>
      <c r="G299" s="30"/>
      <c r="H299" s="30"/>
      <c r="I299" s="30"/>
      <c r="J299" s="1"/>
    </row>
    <row r="300" spans="1:10" ht="15.75" customHeight="1">
      <c r="A300" s="29"/>
      <c r="B300" s="29"/>
      <c r="C300" s="29"/>
      <c r="D300" s="29"/>
      <c r="E300" s="30"/>
      <c r="F300" s="30"/>
      <c r="G300" s="30"/>
      <c r="H300" s="30"/>
      <c r="I300" s="30"/>
      <c r="J300" s="1"/>
    </row>
    <row r="301" spans="1:10" ht="15.75" customHeight="1">
      <c r="A301" s="29"/>
      <c r="B301" s="29"/>
      <c r="C301" s="29"/>
      <c r="D301" s="29"/>
      <c r="E301" s="30"/>
      <c r="F301" s="30"/>
      <c r="G301" s="30"/>
      <c r="H301" s="30"/>
      <c r="I301" s="30"/>
      <c r="J301" s="1"/>
    </row>
    <row r="302" spans="1:10" ht="15.75" customHeight="1">
      <c r="A302" s="29"/>
      <c r="B302" s="29"/>
      <c r="C302" s="29"/>
      <c r="D302" s="29"/>
      <c r="E302" s="30"/>
      <c r="F302" s="30"/>
      <c r="G302" s="30"/>
      <c r="H302" s="30"/>
      <c r="I302" s="30"/>
      <c r="J302" s="1"/>
    </row>
    <row r="303" spans="1:10" ht="15.75" customHeight="1">
      <c r="A303" s="29"/>
      <c r="B303" s="29"/>
      <c r="C303" s="29"/>
      <c r="D303" s="29"/>
      <c r="E303" s="30"/>
      <c r="F303" s="30"/>
      <c r="G303" s="30"/>
      <c r="H303" s="30"/>
      <c r="I303" s="30"/>
      <c r="J303" s="1"/>
    </row>
    <row r="304" spans="1:10" ht="15.75" customHeight="1">
      <c r="A304" s="29"/>
      <c r="B304" s="29"/>
      <c r="C304" s="29"/>
      <c r="D304" s="29"/>
      <c r="E304" s="30"/>
      <c r="F304" s="30"/>
      <c r="G304" s="30"/>
      <c r="H304" s="30"/>
      <c r="I304" s="30"/>
      <c r="J304" s="1"/>
    </row>
    <row r="305" spans="1:10" ht="15.75" customHeight="1">
      <c r="A305" s="29"/>
      <c r="B305" s="29"/>
      <c r="C305" s="29"/>
      <c r="D305" s="29"/>
      <c r="E305" s="30"/>
      <c r="F305" s="30"/>
      <c r="G305" s="30"/>
      <c r="H305" s="30"/>
      <c r="I305" s="30"/>
      <c r="J305" s="1"/>
    </row>
    <row r="306" spans="1:10" ht="15.75" customHeight="1">
      <c r="A306" s="29"/>
      <c r="B306" s="29"/>
      <c r="C306" s="29"/>
      <c r="D306" s="29"/>
      <c r="E306" s="30"/>
      <c r="F306" s="30"/>
      <c r="G306" s="30"/>
      <c r="H306" s="30"/>
      <c r="I306" s="30"/>
      <c r="J306" s="1"/>
    </row>
    <row r="307" spans="1:10" ht="15.75" customHeight="1">
      <c r="A307" s="29"/>
      <c r="B307" s="29"/>
      <c r="C307" s="29"/>
      <c r="D307" s="29"/>
      <c r="E307" s="30"/>
      <c r="F307" s="30"/>
      <c r="G307" s="30"/>
      <c r="H307" s="30"/>
      <c r="I307" s="30"/>
      <c r="J307" s="1"/>
    </row>
    <row r="308" spans="1:10" ht="15.75" customHeight="1">
      <c r="A308" s="29"/>
      <c r="B308" s="29"/>
      <c r="C308" s="29"/>
      <c r="D308" s="29"/>
      <c r="E308" s="30"/>
      <c r="F308" s="30"/>
      <c r="G308" s="30"/>
      <c r="H308" s="30"/>
      <c r="I308" s="30"/>
      <c r="J308" s="1"/>
    </row>
    <row r="309" spans="1:10" ht="15.75" customHeight="1">
      <c r="A309" s="29"/>
      <c r="B309" s="29"/>
      <c r="C309" s="29"/>
      <c r="D309" s="29"/>
      <c r="E309" s="30"/>
      <c r="F309" s="30"/>
      <c r="G309" s="30"/>
      <c r="H309" s="30"/>
      <c r="I309" s="30"/>
      <c r="J309" s="1"/>
    </row>
    <row r="310" spans="1:10" ht="15.75" customHeight="1">
      <c r="A310" s="29"/>
      <c r="B310" s="29"/>
      <c r="C310" s="29"/>
      <c r="D310" s="29"/>
      <c r="E310" s="30"/>
      <c r="F310" s="30"/>
      <c r="G310" s="30"/>
      <c r="H310" s="30"/>
      <c r="I310" s="30"/>
      <c r="J310" s="1"/>
    </row>
    <row r="311" spans="1:10" ht="15.75" customHeight="1">
      <c r="A311" s="29"/>
      <c r="B311" s="29"/>
      <c r="C311" s="29"/>
      <c r="D311" s="29"/>
      <c r="E311" s="30"/>
      <c r="F311" s="30"/>
      <c r="G311" s="30"/>
      <c r="H311" s="30"/>
      <c r="I311" s="30"/>
      <c r="J311" s="1"/>
    </row>
    <row r="312" spans="1:10" ht="15.75" customHeight="1">
      <c r="A312" s="29"/>
      <c r="B312" s="29"/>
      <c r="C312" s="29"/>
      <c r="D312" s="29"/>
      <c r="E312" s="30"/>
      <c r="F312" s="30"/>
      <c r="G312" s="30"/>
      <c r="H312" s="30"/>
      <c r="I312" s="30"/>
      <c r="J312" s="1"/>
    </row>
    <row r="313" spans="1:10" ht="15.75" customHeight="1">
      <c r="A313" s="29"/>
      <c r="B313" s="29"/>
      <c r="C313" s="29"/>
      <c r="D313" s="29"/>
      <c r="E313" s="30"/>
      <c r="F313" s="30"/>
      <c r="G313" s="30"/>
      <c r="H313" s="30"/>
      <c r="I313" s="30"/>
      <c r="J313" s="1"/>
    </row>
    <row r="314" spans="1:10" ht="15.75" customHeight="1">
      <c r="A314" s="29"/>
      <c r="B314" s="29"/>
      <c r="C314" s="29"/>
      <c r="D314" s="29"/>
      <c r="E314" s="30"/>
      <c r="F314" s="30"/>
      <c r="G314" s="30"/>
      <c r="H314" s="30"/>
      <c r="I314" s="30"/>
      <c r="J314" s="1"/>
    </row>
    <row r="315" spans="1:10" ht="15.75" customHeight="1">
      <c r="A315" s="29"/>
      <c r="B315" s="29"/>
      <c r="C315" s="29"/>
      <c r="D315" s="29"/>
      <c r="E315" s="30"/>
      <c r="F315" s="30"/>
      <c r="G315" s="30"/>
      <c r="H315" s="30"/>
      <c r="I315" s="30"/>
      <c r="J315" s="1"/>
    </row>
    <row r="316" spans="1:10" ht="15.75" customHeight="1">
      <c r="A316" s="29"/>
      <c r="B316" s="29"/>
      <c r="C316" s="29"/>
      <c r="D316" s="29"/>
      <c r="E316" s="30"/>
      <c r="F316" s="30"/>
      <c r="G316" s="30"/>
      <c r="H316" s="30"/>
      <c r="I316" s="30"/>
      <c r="J316" s="1"/>
    </row>
    <row r="317" spans="1:10" ht="15.75" customHeight="1">
      <c r="A317" s="29"/>
      <c r="B317" s="29"/>
      <c r="C317" s="29"/>
      <c r="D317" s="29"/>
      <c r="E317" s="30"/>
      <c r="F317" s="30"/>
      <c r="G317" s="30"/>
      <c r="H317" s="30"/>
      <c r="I317" s="30"/>
      <c r="J317" s="1"/>
    </row>
    <row r="318" spans="1:10" ht="15.75" customHeight="1">
      <c r="A318" s="29"/>
      <c r="B318" s="29"/>
      <c r="C318" s="29"/>
      <c r="D318" s="29"/>
      <c r="E318" s="30"/>
      <c r="F318" s="30"/>
      <c r="G318" s="30"/>
      <c r="H318" s="30"/>
      <c r="I318" s="30"/>
      <c r="J318" s="1"/>
    </row>
    <row r="319" spans="1:10" ht="15.75" customHeight="1">
      <c r="A319" s="29"/>
      <c r="B319" s="29"/>
      <c r="C319" s="29"/>
      <c r="D319" s="29"/>
      <c r="E319" s="30"/>
      <c r="F319" s="30"/>
      <c r="G319" s="30"/>
      <c r="H319" s="30"/>
      <c r="I319" s="30"/>
      <c r="J319" s="1"/>
    </row>
    <row r="320" spans="1:10" ht="15.75" customHeight="1">
      <c r="A320" s="29"/>
      <c r="B320" s="29"/>
      <c r="C320" s="29"/>
      <c r="D320" s="29"/>
      <c r="E320" s="30"/>
      <c r="F320" s="30"/>
      <c r="G320" s="30"/>
      <c r="H320" s="30"/>
      <c r="I320" s="30"/>
      <c r="J320" s="1"/>
    </row>
    <row r="321" spans="1:10" ht="15.75" customHeight="1">
      <c r="A321" s="29"/>
      <c r="B321" s="29"/>
      <c r="C321" s="29"/>
      <c r="D321" s="29"/>
      <c r="E321" s="30"/>
      <c r="F321" s="30"/>
      <c r="G321" s="30"/>
      <c r="H321" s="30"/>
      <c r="I321" s="30"/>
      <c r="J321" s="1"/>
    </row>
    <row r="322" spans="1:10" ht="15.75" customHeight="1">
      <c r="A322" s="29"/>
      <c r="B322" s="29"/>
      <c r="C322" s="29"/>
      <c r="D322" s="29"/>
      <c r="E322" s="30"/>
      <c r="F322" s="30"/>
      <c r="G322" s="30"/>
      <c r="H322" s="30"/>
      <c r="I322" s="30"/>
      <c r="J322" s="1"/>
    </row>
    <row r="323" spans="1:10" ht="15.75" customHeight="1">
      <c r="A323" s="29"/>
      <c r="B323" s="29"/>
      <c r="C323" s="29"/>
      <c r="D323" s="29"/>
      <c r="E323" s="30"/>
      <c r="F323" s="30"/>
      <c r="G323" s="30"/>
      <c r="H323" s="30"/>
      <c r="I323" s="30"/>
      <c r="J323" s="1"/>
    </row>
    <row r="324" spans="1:10" ht="15.75" customHeight="1">
      <c r="A324" s="29"/>
      <c r="B324" s="29"/>
      <c r="C324" s="29"/>
      <c r="D324" s="29"/>
      <c r="E324" s="30"/>
      <c r="F324" s="30"/>
      <c r="G324" s="30"/>
      <c r="H324" s="30"/>
      <c r="I324" s="30"/>
      <c r="J324" s="1"/>
    </row>
    <row r="325" spans="1:10" ht="15.75" customHeight="1">
      <c r="A325" s="29"/>
      <c r="B325" s="29"/>
      <c r="C325" s="29"/>
      <c r="D325" s="29"/>
      <c r="E325" s="30"/>
      <c r="F325" s="30"/>
      <c r="G325" s="30"/>
      <c r="H325" s="30"/>
      <c r="I325" s="30"/>
      <c r="J325" s="1"/>
    </row>
    <row r="326" spans="1:10" ht="15.75" customHeight="1">
      <c r="A326" s="29"/>
      <c r="B326" s="29"/>
      <c r="C326" s="29"/>
      <c r="D326" s="29"/>
      <c r="E326" s="30"/>
      <c r="F326" s="30"/>
      <c r="G326" s="30"/>
      <c r="H326" s="30"/>
      <c r="I326" s="30"/>
      <c r="J326" s="1"/>
    </row>
    <row r="327" spans="1:10" ht="15.75" customHeight="1">
      <c r="A327" s="29"/>
      <c r="B327" s="29"/>
      <c r="C327" s="29"/>
      <c r="D327" s="29"/>
      <c r="E327" s="30"/>
      <c r="F327" s="30"/>
      <c r="G327" s="30"/>
      <c r="H327" s="30"/>
      <c r="I327" s="30"/>
      <c r="J327" s="1"/>
    </row>
    <row r="328" spans="1:10" ht="15.75" customHeight="1">
      <c r="A328" s="29"/>
      <c r="B328" s="29"/>
      <c r="C328" s="29"/>
      <c r="D328" s="29"/>
      <c r="E328" s="30"/>
      <c r="F328" s="30"/>
      <c r="G328" s="30"/>
      <c r="H328" s="30"/>
      <c r="I328" s="30"/>
      <c r="J328" s="1"/>
    </row>
    <row r="329" spans="1:10" ht="15.75" customHeight="1">
      <c r="A329" s="29"/>
      <c r="B329" s="29"/>
      <c r="C329" s="29"/>
      <c r="D329" s="29"/>
      <c r="E329" s="30"/>
      <c r="F329" s="30"/>
      <c r="G329" s="30"/>
      <c r="H329" s="30"/>
      <c r="I329" s="30"/>
      <c r="J329" s="1"/>
    </row>
    <row r="330" spans="1:10" ht="15.75" customHeight="1">
      <c r="A330" s="29"/>
      <c r="B330" s="29"/>
      <c r="C330" s="29"/>
      <c r="D330" s="29"/>
      <c r="E330" s="30"/>
      <c r="F330" s="30"/>
      <c r="G330" s="30"/>
      <c r="H330" s="30"/>
      <c r="I330" s="30"/>
      <c r="J330" s="1"/>
    </row>
    <row r="331" spans="1:10" ht="15.75" customHeight="1">
      <c r="A331" s="29"/>
      <c r="B331" s="29"/>
      <c r="C331" s="29"/>
      <c r="D331" s="29"/>
      <c r="E331" s="30"/>
      <c r="F331" s="30"/>
      <c r="G331" s="30"/>
      <c r="H331" s="30"/>
      <c r="I331" s="30"/>
      <c r="J331" s="1"/>
    </row>
    <row r="332" spans="1:10" ht="15.75" customHeight="1">
      <c r="A332" s="29"/>
      <c r="B332" s="29"/>
      <c r="C332" s="29"/>
      <c r="D332" s="29"/>
      <c r="E332" s="30"/>
      <c r="F332" s="30"/>
      <c r="G332" s="30"/>
      <c r="H332" s="30"/>
      <c r="I332" s="30"/>
      <c r="J332" s="1"/>
    </row>
    <row r="333" spans="1:10" ht="15.75" customHeight="1">
      <c r="A333" s="29"/>
      <c r="B333" s="29"/>
      <c r="C333" s="29"/>
      <c r="D333" s="29"/>
      <c r="E333" s="30"/>
      <c r="F333" s="30"/>
      <c r="G333" s="30"/>
      <c r="H333" s="30"/>
      <c r="I333" s="30"/>
      <c r="J333" s="1"/>
    </row>
    <row r="334" spans="1:10" ht="15.75" customHeight="1">
      <c r="A334" s="29"/>
      <c r="B334" s="29"/>
      <c r="C334" s="29"/>
      <c r="D334" s="29"/>
      <c r="E334" s="30"/>
      <c r="F334" s="30"/>
      <c r="G334" s="30"/>
      <c r="H334" s="30"/>
      <c r="I334" s="30"/>
      <c r="J334" s="1"/>
    </row>
    <row r="335" spans="1:10" ht="15.75" customHeight="1">
      <c r="A335" s="29"/>
      <c r="B335" s="29"/>
      <c r="C335" s="29"/>
      <c r="D335" s="29"/>
      <c r="E335" s="30"/>
      <c r="F335" s="30"/>
      <c r="G335" s="30"/>
      <c r="H335" s="30"/>
      <c r="I335" s="30"/>
      <c r="J335" s="1"/>
    </row>
    <row r="336" spans="1:10" ht="15.75" customHeight="1">
      <c r="A336" s="29"/>
      <c r="B336" s="29"/>
      <c r="C336" s="29"/>
      <c r="D336" s="29"/>
      <c r="E336" s="30"/>
      <c r="F336" s="30"/>
      <c r="G336" s="30"/>
      <c r="H336" s="30"/>
      <c r="I336" s="30"/>
      <c r="J336" s="1"/>
    </row>
    <row r="337" spans="1:10" ht="15.75" customHeight="1">
      <c r="A337" s="29"/>
      <c r="B337" s="29"/>
      <c r="C337" s="29"/>
      <c r="D337" s="29"/>
      <c r="E337" s="30"/>
      <c r="F337" s="30"/>
      <c r="G337" s="30"/>
      <c r="H337" s="30"/>
      <c r="I337" s="30"/>
      <c r="J337" s="1"/>
    </row>
    <row r="338" spans="1:10" ht="15.75" customHeight="1">
      <c r="A338" s="29"/>
      <c r="B338" s="29"/>
      <c r="C338" s="29"/>
      <c r="D338" s="29"/>
      <c r="E338" s="30"/>
      <c r="F338" s="30"/>
      <c r="G338" s="30"/>
      <c r="H338" s="30"/>
      <c r="I338" s="30"/>
      <c r="J338" s="1"/>
    </row>
    <row r="339" spans="1:10" ht="15.75" customHeight="1">
      <c r="A339" s="29"/>
      <c r="B339" s="29"/>
      <c r="C339" s="29"/>
      <c r="D339" s="29"/>
      <c r="E339" s="30"/>
      <c r="F339" s="30"/>
      <c r="G339" s="30"/>
      <c r="H339" s="30"/>
      <c r="I339" s="30"/>
      <c r="J339" s="1"/>
    </row>
    <row r="340" spans="1:10" ht="15.75" customHeight="1">
      <c r="A340" s="29"/>
      <c r="B340" s="29"/>
      <c r="C340" s="29"/>
      <c r="D340" s="29"/>
      <c r="E340" s="30"/>
      <c r="F340" s="30"/>
      <c r="G340" s="30"/>
      <c r="H340" s="30"/>
      <c r="I340" s="30"/>
      <c r="J340" s="1"/>
    </row>
    <row r="341" spans="1:10" ht="15.75" customHeight="1">
      <c r="A341" s="29"/>
      <c r="B341" s="29"/>
      <c r="C341" s="29"/>
      <c r="D341" s="29"/>
      <c r="E341" s="30"/>
      <c r="F341" s="30"/>
      <c r="G341" s="30"/>
      <c r="H341" s="30"/>
      <c r="I341" s="30"/>
      <c r="J341" s="1"/>
    </row>
    <row r="342" spans="1:10" ht="15.75" customHeight="1">
      <c r="A342" s="29"/>
      <c r="B342" s="29"/>
      <c r="C342" s="29"/>
      <c r="D342" s="29"/>
      <c r="E342" s="30"/>
      <c r="F342" s="30"/>
      <c r="G342" s="30"/>
      <c r="H342" s="30"/>
      <c r="I342" s="30"/>
      <c r="J342" s="1"/>
    </row>
    <row r="343" spans="1:10" ht="15.75" customHeight="1">
      <c r="A343" s="29"/>
      <c r="B343" s="29"/>
      <c r="C343" s="29"/>
      <c r="D343" s="29"/>
      <c r="E343" s="30"/>
      <c r="F343" s="30"/>
      <c r="G343" s="30"/>
      <c r="H343" s="30"/>
      <c r="I343" s="30"/>
      <c r="J343" s="1"/>
    </row>
    <row r="344" spans="1:10" ht="15.75" customHeight="1">
      <c r="A344" s="29"/>
      <c r="B344" s="29"/>
      <c r="C344" s="29"/>
      <c r="D344" s="29"/>
      <c r="E344" s="30"/>
      <c r="F344" s="30"/>
      <c r="G344" s="30"/>
      <c r="H344" s="30"/>
      <c r="I344" s="30"/>
      <c r="J344" s="1"/>
    </row>
    <row r="345" spans="1:10" ht="15.75" customHeight="1">
      <c r="A345" s="29"/>
      <c r="B345" s="29"/>
      <c r="C345" s="29"/>
      <c r="D345" s="29"/>
      <c r="E345" s="30"/>
      <c r="F345" s="30"/>
      <c r="G345" s="30"/>
      <c r="H345" s="30"/>
      <c r="I345" s="30"/>
      <c r="J345" s="1"/>
    </row>
    <row r="346" spans="1:10" ht="15.75" customHeight="1">
      <c r="A346" s="29"/>
      <c r="B346" s="29"/>
      <c r="C346" s="29"/>
      <c r="D346" s="29"/>
      <c r="E346" s="30"/>
      <c r="F346" s="30"/>
      <c r="G346" s="30"/>
      <c r="H346" s="30"/>
      <c r="I346" s="30"/>
      <c r="J346" s="1"/>
    </row>
    <row r="347" spans="1:10" ht="15.75" customHeight="1">
      <c r="A347" s="29"/>
      <c r="B347" s="29"/>
      <c r="C347" s="29"/>
      <c r="D347" s="29"/>
      <c r="E347" s="30"/>
      <c r="F347" s="30"/>
      <c r="G347" s="30"/>
      <c r="H347" s="30"/>
      <c r="I347" s="30"/>
      <c r="J347" s="1"/>
    </row>
    <row r="348" spans="1:10" ht="15.75" customHeight="1">
      <c r="A348" s="29"/>
      <c r="B348" s="29"/>
      <c r="C348" s="29"/>
      <c r="D348" s="29"/>
      <c r="E348" s="30"/>
      <c r="F348" s="30"/>
      <c r="G348" s="30"/>
      <c r="H348" s="30"/>
      <c r="I348" s="30"/>
      <c r="J348" s="1"/>
    </row>
    <row r="349" spans="1:10" ht="15.75" customHeight="1">
      <c r="A349" s="29"/>
      <c r="B349" s="29"/>
      <c r="C349" s="29"/>
      <c r="D349" s="29"/>
      <c r="E349" s="30"/>
      <c r="F349" s="30"/>
      <c r="G349" s="30"/>
      <c r="H349" s="30"/>
      <c r="I349" s="30"/>
      <c r="J349" s="1"/>
    </row>
    <row r="350" spans="1:10" ht="15.75" customHeight="1">
      <c r="A350" s="29"/>
      <c r="B350" s="29"/>
      <c r="C350" s="29"/>
      <c r="D350" s="29"/>
      <c r="E350" s="30"/>
      <c r="F350" s="30"/>
      <c r="G350" s="30"/>
      <c r="H350" s="30"/>
      <c r="I350" s="30"/>
      <c r="J350" s="1"/>
    </row>
    <row r="351" spans="1:10" ht="15.75" customHeight="1">
      <c r="A351" s="29"/>
      <c r="B351" s="29"/>
      <c r="C351" s="29"/>
      <c r="D351" s="29"/>
      <c r="E351" s="30"/>
      <c r="F351" s="30"/>
      <c r="G351" s="30"/>
      <c r="H351" s="30"/>
      <c r="I351" s="30"/>
      <c r="J351" s="1"/>
    </row>
    <row r="352" spans="1:10" ht="15.75" customHeight="1">
      <c r="A352" s="29"/>
      <c r="B352" s="29"/>
      <c r="C352" s="29"/>
      <c r="D352" s="29"/>
      <c r="E352" s="30"/>
      <c r="F352" s="30"/>
      <c r="G352" s="30"/>
      <c r="H352" s="30"/>
      <c r="I352" s="30"/>
      <c r="J352" s="1"/>
    </row>
    <row r="353" spans="1:10" ht="15.75" customHeight="1">
      <c r="A353" s="29"/>
      <c r="B353" s="29"/>
      <c r="C353" s="29"/>
      <c r="D353" s="29"/>
      <c r="E353" s="30"/>
      <c r="F353" s="30"/>
      <c r="G353" s="30"/>
      <c r="H353" s="30"/>
      <c r="I353" s="30"/>
      <c r="J353" s="1"/>
    </row>
    <row r="354" spans="1:10" ht="15.75" customHeight="1">
      <c r="A354" s="29"/>
      <c r="B354" s="29"/>
      <c r="C354" s="29"/>
      <c r="D354" s="29"/>
      <c r="E354" s="30"/>
      <c r="F354" s="30"/>
      <c r="G354" s="30"/>
      <c r="H354" s="30"/>
      <c r="I354" s="30"/>
      <c r="J354" s="1"/>
    </row>
    <row r="355" spans="1:10" ht="15.75" customHeight="1">
      <c r="A355" s="29"/>
      <c r="B355" s="29"/>
      <c r="C355" s="29"/>
      <c r="D355" s="29"/>
      <c r="E355" s="30"/>
      <c r="F355" s="30"/>
      <c r="G355" s="30"/>
      <c r="H355" s="30"/>
      <c r="I355" s="30"/>
      <c r="J355" s="1"/>
    </row>
    <row r="356" spans="1:10" ht="15.75" customHeight="1">
      <c r="A356" s="29"/>
      <c r="B356" s="29"/>
      <c r="C356" s="29"/>
      <c r="D356" s="29"/>
      <c r="E356" s="30"/>
      <c r="F356" s="30"/>
      <c r="G356" s="30"/>
      <c r="H356" s="30"/>
      <c r="I356" s="30"/>
      <c r="J356" s="1"/>
    </row>
    <row r="357" spans="1:10" ht="15.75" customHeight="1">
      <c r="A357" s="29"/>
      <c r="B357" s="29"/>
      <c r="C357" s="29"/>
      <c r="D357" s="29"/>
      <c r="E357" s="30"/>
      <c r="F357" s="30"/>
      <c r="G357" s="30"/>
      <c r="H357" s="30"/>
      <c r="I357" s="30"/>
      <c r="J357" s="1"/>
    </row>
    <row r="358" spans="1:10" ht="15.75" customHeight="1">
      <c r="A358" s="29"/>
      <c r="B358" s="29"/>
      <c r="C358" s="29"/>
      <c r="D358" s="29"/>
      <c r="E358" s="30"/>
      <c r="F358" s="30"/>
      <c r="G358" s="30"/>
      <c r="H358" s="30"/>
      <c r="I358" s="30"/>
      <c r="J358" s="1"/>
    </row>
    <row r="359" spans="1:10" ht="15.75" customHeight="1">
      <c r="A359" s="29"/>
      <c r="B359" s="29"/>
      <c r="C359" s="29"/>
      <c r="D359" s="29"/>
      <c r="E359" s="30"/>
      <c r="F359" s="30"/>
      <c r="G359" s="30"/>
      <c r="H359" s="30"/>
      <c r="I359" s="30"/>
      <c r="J359" s="1"/>
    </row>
    <row r="360" spans="1:10" ht="15.75" customHeight="1">
      <c r="A360" s="29"/>
      <c r="B360" s="29"/>
      <c r="C360" s="29"/>
      <c r="D360" s="29"/>
      <c r="E360" s="30"/>
      <c r="F360" s="30"/>
      <c r="G360" s="30"/>
      <c r="H360" s="30"/>
      <c r="I360" s="30"/>
      <c r="J360" s="1"/>
    </row>
    <row r="361" spans="1:10" ht="15.75" customHeight="1">
      <c r="A361" s="29"/>
      <c r="B361" s="29"/>
      <c r="C361" s="29"/>
      <c r="D361" s="29"/>
      <c r="E361" s="30"/>
      <c r="F361" s="30"/>
      <c r="G361" s="30"/>
      <c r="H361" s="30"/>
      <c r="I361" s="30"/>
      <c r="J361" s="1"/>
    </row>
    <row r="362" spans="1:10" ht="15.75" customHeight="1">
      <c r="A362" s="29"/>
      <c r="B362" s="29"/>
      <c r="C362" s="29"/>
      <c r="D362" s="29"/>
      <c r="E362" s="30"/>
      <c r="F362" s="30"/>
      <c r="G362" s="30"/>
      <c r="H362" s="30"/>
      <c r="I362" s="30"/>
      <c r="J362" s="1"/>
    </row>
    <row r="363" spans="1:10" ht="15.75" customHeight="1">
      <c r="A363" s="29"/>
      <c r="B363" s="29"/>
      <c r="C363" s="29"/>
      <c r="D363" s="29"/>
      <c r="E363" s="30"/>
      <c r="F363" s="30"/>
      <c r="G363" s="30"/>
      <c r="H363" s="30"/>
      <c r="I363" s="30"/>
      <c r="J363" s="1"/>
    </row>
    <row r="364" spans="1:10" ht="15.75" customHeight="1">
      <c r="A364" s="29"/>
      <c r="B364" s="29"/>
      <c r="C364" s="29"/>
      <c r="D364" s="29"/>
      <c r="E364" s="30"/>
      <c r="F364" s="30"/>
      <c r="G364" s="30"/>
      <c r="H364" s="30"/>
      <c r="I364" s="30"/>
      <c r="J364" s="1"/>
    </row>
    <row r="365" spans="1:10" ht="15.75" customHeight="1">
      <c r="A365" s="29"/>
      <c r="B365" s="29"/>
      <c r="C365" s="29"/>
      <c r="D365" s="29"/>
      <c r="E365" s="30"/>
      <c r="F365" s="30"/>
      <c r="G365" s="30"/>
      <c r="H365" s="30"/>
      <c r="I365" s="30"/>
      <c r="J365" s="1"/>
    </row>
    <row r="366" spans="1:10" ht="15.75" customHeight="1">
      <c r="A366" s="29"/>
      <c r="B366" s="29"/>
      <c r="C366" s="29"/>
      <c r="D366" s="29"/>
      <c r="E366" s="30"/>
      <c r="F366" s="30"/>
      <c r="G366" s="30"/>
      <c r="H366" s="30"/>
      <c r="I366" s="30"/>
      <c r="J366" s="1"/>
    </row>
    <row r="367" spans="1:10" ht="15.75" customHeight="1">
      <c r="A367" s="29"/>
      <c r="B367" s="29"/>
      <c r="C367" s="29"/>
      <c r="D367" s="29"/>
      <c r="E367" s="30"/>
      <c r="F367" s="30"/>
      <c r="G367" s="30"/>
      <c r="H367" s="30"/>
      <c r="I367" s="30"/>
      <c r="J367" s="1"/>
    </row>
    <row r="368" spans="1:10" ht="15.75" customHeight="1">
      <c r="A368" s="29"/>
      <c r="B368" s="29"/>
      <c r="C368" s="29"/>
      <c r="D368" s="29"/>
      <c r="E368" s="30"/>
      <c r="F368" s="30"/>
      <c r="G368" s="30"/>
      <c r="H368" s="30"/>
      <c r="I368" s="30"/>
      <c r="J368" s="1"/>
    </row>
    <row r="369" spans="1:10" ht="15.75" customHeight="1">
      <c r="A369" s="29"/>
      <c r="B369" s="29"/>
      <c r="C369" s="29"/>
      <c r="D369" s="29"/>
      <c r="E369" s="30"/>
      <c r="F369" s="30"/>
      <c r="G369" s="30"/>
      <c r="H369" s="30"/>
      <c r="I369" s="30"/>
      <c r="J369" s="1"/>
    </row>
    <row r="370" spans="1:10" ht="15.75" customHeight="1">
      <c r="A370" s="29"/>
      <c r="B370" s="29"/>
      <c r="C370" s="29"/>
      <c r="D370" s="29"/>
      <c r="E370" s="30"/>
      <c r="F370" s="30"/>
      <c r="G370" s="30"/>
      <c r="H370" s="30"/>
      <c r="I370" s="30"/>
      <c r="J370" s="1"/>
    </row>
    <row r="371" spans="1:10" ht="15.75" customHeight="1">
      <c r="A371" s="29"/>
      <c r="B371" s="29"/>
      <c r="C371" s="29"/>
      <c r="D371" s="29"/>
      <c r="E371" s="30"/>
      <c r="F371" s="30"/>
      <c r="G371" s="30"/>
      <c r="H371" s="30"/>
      <c r="I371" s="30"/>
      <c r="J371" s="1"/>
    </row>
    <row r="372" spans="1:10" ht="15.75" customHeight="1">
      <c r="A372" s="29"/>
      <c r="B372" s="29"/>
      <c r="C372" s="29"/>
      <c r="D372" s="29"/>
      <c r="E372" s="30"/>
      <c r="F372" s="30"/>
      <c r="G372" s="30"/>
      <c r="H372" s="30"/>
      <c r="I372" s="30"/>
      <c r="J372" s="1"/>
    </row>
    <row r="373" spans="1:10" ht="15.75" customHeight="1">
      <c r="A373" s="29"/>
      <c r="B373" s="29"/>
      <c r="C373" s="29"/>
      <c r="D373" s="29"/>
      <c r="E373" s="30"/>
      <c r="F373" s="30"/>
      <c r="G373" s="30"/>
      <c r="H373" s="30"/>
      <c r="I373" s="30"/>
      <c r="J373" s="1"/>
    </row>
    <row r="374" spans="1:10" ht="15.75" customHeight="1">
      <c r="A374" s="29"/>
      <c r="B374" s="29"/>
      <c r="C374" s="29"/>
      <c r="D374" s="29"/>
      <c r="E374" s="30"/>
      <c r="F374" s="30"/>
      <c r="G374" s="30"/>
      <c r="H374" s="30"/>
      <c r="I374" s="30"/>
      <c r="J374" s="1"/>
    </row>
    <row r="375" spans="1:10" ht="15.75" customHeight="1">
      <c r="A375" s="29"/>
      <c r="B375" s="29"/>
      <c r="C375" s="29"/>
      <c r="D375" s="29"/>
      <c r="E375" s="30"/>
      <c r="F375" s="30"/>
      <c r="G375" s="30"/>
      <c r="H375" s="30"/>
      <c r="I375" s="30"/>
      <c r="J375" s="1"/>
    </row>
    <row r="376" spans="1:10" ht="15.75" customHeight="1">
      <c r="A376" s="29"/>
      <c r="B376" s="29"/>
      <c r="C376" s="29"/>
      <c r="D376" s="29"/>
      <c r="E376" s="30"/>
      <c r="F376" s="30"/>
      <c r="G376" s="30"/>
      <c r="H376" s="30"/>
      <c r="I376" s="30"/>
      <c r="J376" s="1"/>
    </row>
    <row r="377" spans="1:10" ht="15.75" customHeight="1">
      <c r="A377" s="29"/>
      <c r="B377" s="29"/>
      <c r="C377" s="29"/>
      <c r="D377" s="29"/>
      <c r="E377" s="30"/>
      <c r="F377" s="30"/>
      <c r="G377" s="30"/>
      <c r="H377" s="30"/>
      <c r="I377" s="30"/>
      <c r="J377" s="1"/>
    </row>
    <row r="378" spans="1:10" ht="15.75" customHeight="1">
      <c r="A378" s="29"/>
      <c r="B378" s="29"/>
      <c r="C378" s="29"/>
      <c r="D378" s="29"/>
      <c r="E378" s="30"/>
      <c r="F378" s="30"/>
      <c r="G378" s="30"/>
      <c r="H378" s="30"/>
      <c r="I378" s="30"/>
      <c r="J378" s="1"/>
    </row>
    <row r="379" spans="1:10" ht="15.75" customHeight="1">
      <c r="A379" s="29"/>
      <c r="B379" s="29"/>
      <c r="C379" s="29"/>
      <c r="D379" s="29"/>
      <c r="E379" s="30"/>
      <c r="F379" s="30"/>
      <c r="G379" s="30"/>
      <c r="H379" s="30"/>
      <c r="I379" s="30"/>
      <c r="J379" s="1"/>
    </row>
    <row r="380" spans="1:10" ht="15.75" customHeight="1">
      <c r="A380" s="29"/>
      <c r="B380" s="29"/>
      <c r="C380" s="29"/>
      <c r="D380" s="29"/>
      <c r="E380" s="30"/>
      <c r="F380" s="30"/>
      <c r="G380" s="30"/>
      <c r="H380" s="30"/>
      <c r="I380" s="30"/>
      <c r="J380" s="1"/>
    </row>
    <row r="381" spans="1:10" ht="15.75" customHeight="1">
      <c r="A381" s="29"/>
      <c r="B381" s="29"/>
      <c r="C381" s="29"/>
      <c r="D381" s="29"/>
      <c r="E381" s="30"/>
      <c r="F381" s="30"/>
      <c r="G381" s="30"/>
      <c r="H381" s="30"/>
      <c r="I381" s="30"/>
      <c r="J381" s="1"/>
    </row>
    <row r="382" spans="1:10" ht="15.75" customHeight="1">
      <c r="A382" s="29"/>
      <c r="B382" s="29"/>
      <c r="C382" s="29"/>
      <c r="D382" s="29"/>
      <c r="E382" s="30"/>
      <c r="F382" s="30"/>
      <c r="G382" s="30"/>
      <c r="H382" s="30"/>
      <c r="I382" s="30"/>
      <c r="J382" s="1"/>
    </row>
    <row r="383" spans="1:10" ht="15.75" customHeight="1">
      <c r="A383" s="29"/>
      <c r="B383" s="29"/>
      <c r="C383" s="29"/>
      <c r="D383" s="29"/>
      <c r="E383" s="30"/>
      <c r="F383" s="30"/>
      <c r="G383" s="30"/>
      <c r="H383" s="30"/>
      <c r="I383" s="30"/>
      <c r="J383" s="1"/>
    </row>
    <row r="384" spans="1:10" ht="15.75" customHeight="1">
      <c r="A384" s="29"/>
      <c r="B384" s="29"/>
      <c r="C384" s="29"/>
      <c r="D384" s="29"/>
      <c r="E384" s="30"/>
      <c r="F384" s="30"/>
      <c r="G384" s="30"/>
      <c r="H384" s="30"/>
      <c r="I384" s="30"/>
      <c r="J384" s="1"/>
    </row>
    <row r="385" spans="1:10" ht="15.75" customHeight="1">
      <c r="A385" s="29"/>
      <c r="B385" s="29"/>
      <c r="C385" s="29"/>
      <c r="D385" s="29"/>
      <c r="E385" s="30"/>
      <c r="F385" s="30"/>
      <c r="G385" s="30"/>
      <c r="H385" s="30"/>
      <c r="I385" s="30"/>
      <c r="J385" s="1"/>
    </row>
    <row r="386" spans="1:10" ht="15.75" customHeight="1">
      <c r="A386" s="29"/>
      <c r="B386" s="29"/>
      <c r="C386" s="29"/>
      <c r="D386" s="29"/>
      <c r="E386" s="30"/>
      <c r="F386" s="30"/>
      <c r="G386" s="30"/>
      <c r="H386" s="30"/>
      <c r="I386" s="30"/>
      <c r="J386" s="1"/>
    </row>
    <row r="387" spans="1:10" ht="15.75" customHeight="1">
      <c r="A387" s="29"/>
      <c r="B387" s="29"/>
      <c r="C387" s="29"/>
      <c r="D387" s="29"/>
      <c r="E387" s="30"/>
      <c r="F387" s="30"/>
      <c r="G387" s="30"/>
      <c r="H387" s="30"/>
      <c r="I387" s="30"/>
      <c r="J387" s="1"/>
    </row>
    <row r="388" spans="1:10" ht="15.75" customHeight="1">
      <c r="A388" s="29"/>
      <c r="B388" s="29"/>
      <c r="C388" s="29"/>
      <c r="D388" s="29"/>
      <c r="E388" s="30"/>
      <c r="F388" s="30"/>
      <c r="G388" s="30"/>
      <c r="H388" s="30"/>
      <c r="I388" s="30"/>
      <c r="J388" s="1"/>
    </row>
    <row r="389" spans="1:10" ht="15.75" customHeight="1">
      <c r="A389" s="29"/>
      <c r="B389" s="29"/>
      <c r="C389" s="29"/>
      <c r="D389" s="29"/>
      <c r="E389" s="30"/>
      <c r="F389" s="30"/>
      <c r="G389" s="30"/>
      <c r="H389" s="30"/>
      <c r="I389" s="30"/>
      <c r="J389" s="1"/>
    </row>
    <row r="390" spans="1:10" ht="15.75" customHeight="1">
      <c r="A390" s="29"/>
      <c r="B390" s="29"/>
      <c r="C390" s="29"/>
      <c r="D390" s="29"/>
      <c r="E390" s="30"/>
      <c r="F390" s="30"/>
      <c r="G390" s="30"/>
      <c r="H390" s="30"/>
      <c r="I390" s="30"/>
      <c r="J390" s="1"/>
    </row>
    <row r="391" spans="1:10" ht="15.75" customHeight="1">
      <c r="A391" s="29"/>
      <c r="B391" s="29"/>
      <c r="C391" s="29"/>
      <c r="D391" s="29"/>
      <c r="E391" s="30"/>
      <c r="F391" s="30"/>
      <c r="G391" s="30"/>
      <c r="H391" s="30"/>
      <c r="I391" s="30"/>
      <c r="J391" s="1"/>
    </row>
    <row r="392" spans="1:10" ht="15.75" customHeight="1">
      <c r="A392" s="29"/>
      <c r="B392" s="29"/>
      <c r="C392" s="29"/>
      <c r="D392" s="29"/>
      <c r="E392" s="30"/>
      <c r="F392" s="30"/>
      <c r="G392" s="30"/>
      <c r="H392" s="30"/>
      <c r="I392" s="30"/>
      <c r="J392" s="1"/>
    </row>
    <row r="393" spans="1:10" ht="15.75" customHeight="1">
      <c r="A393" s="29"/>
      <c r="B393" s="29"/>
      <c r="C393" s="29"/>
      <c r="D393" s="29"/>
      <c r="E393" s="30"/>
      <c r="F393" s="30"/>
      <c r="G393" s="30"/>
      <c r="H393" s="30"/>
      <c r="I393" s="30"/>
      <c r="J393" s="1"/>
    </row>
    <row r="394" spans="1:10" ht="15.75" customHeight="1">
      <c r="A394" s="29"/>
      <c r="B394" s="29"/>
      <c r="C394" s="29"/>
      <c r="D394" s="29"/>
      <c r="E394" s="30"/>
      <c r="F394" s="30"/>
      <c r="G394" s="30"/>
      <c r="H394" s="30"/>
      <c r="I394" s="30"/>
      <c r="J394" s="1"/>
    </row>
    <row r="395" spans="1:10" ht="15.75" customHeight="1">
      <c r="A395" s="29"/>
      <c r="B395" s="29"/>
      <c r="C395" s="29"/>
      <c r="D395" s="29"/>
      <c r="E395" s="30"/>
      <c r="F395" s="30"/>
      <c r="G395" s="30"/>
      <c r="H395" s="30"/>
      <c r="I395" s="30"/>
      <c r="J395" s="1"/>
    </row>
    <row r="396" spans="1:10" ht="15.75" customHeight="1">
      <c r="A396" s="29"/>
      <c r="B396" s="29"/>
      <c r="C396" s="29"/>
      <c r="D396" s="29"/>
      <c r="E396" s="30"/>
      <c r="F396" s="30"/>
      <c r="G396" s="30"/>
      <c r="H396" s="30"/>
      <c r="I396" s="30"/>
      <c r="J396" s="1"/>
    </row>
    <row r="397" spans="1:10" ht="15.75" customHeight="1">
      <c r="A397" s="29"/>
      <c r="B397" s="29"/>
      <c r="C397" s="29"/>
      <c r="D397" s="29"/>
      <c r="E397" s="30"/>
      <c r="F397" s="30"/>
      <c r="G397" s="30"/>
      <c r="H397" s="30"/>
      <c r="I397" s="30"/>
      <c r="J397" s="1"/>
    </row>
    <row r="398" spans="1:10" ht="15.75" customHeight="1">
      <c r="A398" s="29"/>
      <c r="B398" s="29"/>
      <c r="C398" s="29"/>
      <c r="D398" s="29"/>
      <c r="E398" s="30"/>
      <c r="F398" s="30"/>
      <c r="G398" s="30"/>
      <c r="H398" s="30"/>
      <c r="I398" s="30"/>
      <c r="J398" s="1"/>
    </row>
    <row r="399" spans="1:10" ht="15.75" customHeight="1">
      <c r="A399" s="29"/>
      <c r="B399" s="29"/>
      <c r="C399" s="29"/>
      <c r="D399" s="29"/>
      <c r="E399" s="30"/>
      <c r="F399" s="30"/>
      <c r="G399" s="30"/>
      <c r="H399" s="30"/>
      <c r="I399" s="30"/>
      <c r="J399" s="1"/>
    </row>
    <row r="400" spans="1:10" ht="15.75" customHeight="1">
      <c r="A400" s="29"/>
      <c r="B400" s="29"/>
      <c r="C400" s="29"/>
      <c r="D400" s="29"/>
      <c r="E400" s="30"/>
      <c r="F400" s="30"/>
      <c r="G400" s="30"/>
      <c r="H400" s="30"/>
      <c r="I400" s="30"/>
      <c r="J400" s="1"/>
    </row>
    <row r="401" spans="1:10" ht="15.75" customHeight="1">
      <c r="A401" s="29"/>
      <c r="B401" s="29"/>
      <c r="C401" s="29"/>
      <c r="D401" s="29"/>
      <c r="E401" s="30"/>
      <c r="F401" s="30"/>
      <c r="G401" s="30"/>
      <c r="H401" s="30"/>
      <c r="I401" s="30"/>
      <c r="J401" s="1"/>
    </row>
    <row r="402" spans="1:10" ht="15.75" customHeight="1">
      <c r="A402" s="29"/>
      <c r="B402" s="29"/>
      <c r="C402" s="29"/>
      <c r="D402" s="29"/>
      <c r="E402" s="30"/>
      <c r="F402" s="30"/>
      <c r="G402" s="30"/>
      <c r="H402" s="30"/>
      <c r="I402" s="30"/>
      <c r="J402" s="1"/>
    </row>
    <row r="403" spans="1:10" ht="15.75" customHeight="1">
      <c r="A403" s="29"/>
      <c r="B403" s="29"/>
      <c r="C403" s="29"/>
      <c r="D403" s="29"/>
      <c r="E403" s="30"/>
      <c r="F403" s="30"/>
      <c r="G403" s="30"/>
      <c r="H403" s="30"/>
      <c r="I403" s="30"/>
      <c r="J403" s="1"/>
    </row>
    <row r="404" spans="1:10" ht="15.75" customHeight="1">
      <c r="A404" s="29"/>
      <c r="B404" s="29"/>
      <c r="C404" s="29"/>
      <c r="D404" s="29"/>
      <c r="E404" s="30"/>
      <c r="F404" s="30"/>
      <c r="G404" s="30"/>
      <c r="H404" s="30"/>
      <c r="I404" s="30"/>
      <c r="J404" s="1"/>
    </row>
    <row r="405" spans="1:10" ht="15.75" customHeight="1">
      <c r="A405" s="29"/>
      <c r="B405" s="29"/>
      <c r="C405" s="29"/>
      <c r="D405" s="29"/>
      <c r="E405" s="30"/>
      <c r="F405" s="30"/>
      <c r="G405" s="30"/>
      <c r="H405" s="30"/>
      <c r="I405" s="30"/>
      <c r="J405" s="1"/>
    </row>
    <row r="406" spans="1:10" ht="15.75" customHeight="1">
      <c r="A406" s="29"/>
      <c r="B406" s="29"/>
      <c r="C406" s="29"/>
      <c r="D406" s="29"/>
      <c r="E406" s="30"/>
      <c r="F406" s="30"/>
      <c r="G406" s="30"/>
      <c r="H406" s="30"/>
      <c r="I406" s="30"/>
      <c r="J406" s="1"/>
    </row>
    <row r="407" spans="1:10" ht="15.75" customHeight="1">
      <c r="A407" s="29"/>
      <c r="B407" s="29"/>
      <c r="C407" s="29"/>
      <c r="D407" s="29"/>
      <c r="E407" s="30"/>
      <c r="F407" s="30"/>
      <c r="G407" s="30"/>
      <c r="H407" s="30"/>
      <c r="I407" s="30"/>
      <c r="J407" s="1"/>
    </row>
    <row r="408" spans="1:10" ht="15.75" customHeight="1">
      <c r="A408" s="29"/>
      <c r="B408" s="29"/>
      <c r="C408" s="29"/>
      <c r="D408" s="29"/>
      <c r="E408" s="30"/>
      <c r="F408" s="30"/>
      <c r="G408" s="30"/>
      <c r="H408" s="30"/>
      <c r="I408" s="30"/>
      <c r="J408" s="1"/>
    </row>
    <row r="409" spans="1:10" ht="15.75" customHeight="1">
      <c r="A409" s="29"/>
      <c r="B409" s="29"/>
      <c r="C409" s="29"/>
      <c r="D409" s="29"/>
      <c r="E409" s="30"/>
      <c r="F409" s="30"/>
      <c r="G409" s="30"/>
      <c r="H409" s="30"/>
      <c r="I409" s="30"/>
      <c r="J409" s="1"/>
    </row>
    <row r="410" spans="1:10" ht="15.75" customHeight="1">
      <c r="A410" s="29"/>
      <c r="B410" s="29"/>
      <c r="C410" s="29"/>
      <c r="D410" s="29"/>
      <c r="E410" s="30"/>
      <c r="F410" s="30"/>
      <c r="G410" s="30"/>
      <c r="H410" s="30"/>
      <c r="I410" s="30"/>
      <c r="J410" s="1"/>
    </row>
    <row r="411" spans="1:10" ht="15.75" customHeight="1">
      <c r="A411" s="29"/>
      <c r="B411" s="29"/>
      <c r="C411" s="29"/>
      <c r="D411" s="29"/>
      <c r="E411" s="30"/>
      <c r="F411" s="30"/>
      <c r="G411" s="30"/>
      <c r="H411" s="30"/>
      <c r="I411" s="30"/>
      <c r="J411" s="1"/>
    </row>
    <row r="412" spans="1:10" ht="15.75" customHeight="1">
      <c r="A412" s="29"/>
      <c r="B412" s="29"/>
      <c r="C412" s="29"/>
      <c r="D412" s="29"/>
      <c r="E412" s="30"/>
      <c r="F412" s="30"/>
      <c r="G412" s="30"/>
      <c r="H412" s="30"/>
      <c r="I412" s="30"/>
      <c r="J412" s="1"/>
    </row>
    <row r="413" spans="1:10" ht="15.75" customHeight="1">
      <c r="A413" s="29"/>
      <c r="B413" s="29"/>
      <c r="C413" s="29"/>
      <c r="D413" s="29"/>
      <c r="E413" s="30"/>
      <c r="F413" s="30"/>
      <c r="G413" s="30"/>
      <c r="H413" s="30"/>
      <c r="I413" s="30"/>
      <c r="J413" s="1"/>
    </row>
    <row r="414" spans="1:10" ht="15.75" customHeight="1">
      <c r="A414" s="29"/>
      <c r="B414" s="29"/>
      <c r="C414" s="29"/>
      <c r="D414" s="29"/>
      <c r="E414" s="30"/>
      <c r="F414" s="30"/>
      <c r="G414" s="30"/>
      <c r="H414" s="30"/>
      <c r="I414" s="30"/>
      <c r="J414" s="1"/>
    </row>
    <row r="415" spans="1:10" ht="15.75" customHeight="1">
      <c r="A415" s="29"/>
      <c r="B415" s="29"/>
      <c r="C415" s="29"/>
      <c r="D415" s="29"/>
      <c r="E415" s="30"/>
      <c r="F415" s="30"/>
      <c r="G415" s="30"/>
      <c r="H415" s="30"/>
      <c r="I415" s="30"/>
      <c r="J415" s="1"/>
    </row>
    <row r="416" spans="1:10" ht="15.75" customHeight="1">
      <c r="A416" s="29"/>
      <c r="B416" s="29"/>
      <c r="C416" s="29"/>
      <c r="D416" s="29"/>
      <c r="E416" s="30"/>
      <c r="F416" s="30"/>
      <c r="G416" s="30"/>
      <c r="H416" s="30"/>
      <c r="I416" s="30"/>
      <c r="J416" s="1"/>
    </row>
    <row r="417" spans="1:10" ht="15.75" customHeight="1">
      <c r="A417" s="29"/>
      <c r="B417" s="29"/>
      <c r="C417" s="29"/>
      <c r="D417" s="29"/>
      <c r="E417" s="30"/>
      <c r="F417" s="30"/>
      <c r="G417" s="30"/>
      <c r="H417" s="30"/>
      <c r="I417" s="30"/>
      <c r="J417" s="1"/>
    </row>
    <row r="418" spans="1:10" ht="15.75" customHeight="1">
      <c r="A418" s="29"/>
      <c r="B418" s="29"/>
      <c r="C418" s="29"/>
      <c r="D418" s="29"/>
      <c r="E418" s="30"/>
      <c r="F418" s="30"/>
      <c r="G418" s="30"/>
      <c r="H418" s="30"/>
      <c r="I418" s="30"/>
      <c r="J418" s="1"/>
    </row>
    <row r="419" spans="1:10" ht="15.75" customHeight="1">
      <c r="A419" s="29"/>
      <c r="B419" s="29"/>
      <c r="C419" s="29"/>
      <c r="D419" s="29"/>
      <c r="E419" s="30"/>
      <c r="F419" s="30"/>
      <c r="G419" s="30"/>
      <c r="H419" s="30"/>
      <c r="I419" s="30"/>
      <c r="J419" s="1"/>
    </row>
    <row r="420" spans="1:10" ht="15.75" customHeight="1">
      <c r="A420" s="29"/>
      <c r="B420" s="29"/>
      <c r="C420" s="29"/>
      <c r="D420" s="29"/>
      <c r="E420" s="30"/>
      <c r="F420" s="30"/>
      <c r="G420" s="30"/>
      <c r="H420" s="30"/>
      <c r="I420" s="30"/>
      <c r="J420" s="1"/>
    </row>
    <row r="421" spans="1:10" ht="15.75" customHeight="1">
      <c r="A421" s="29"/>
      <c r="B421" s="29"/>
      <c r="C421" s="29"/>
      <c r="D421" s="29"/>
      <c r="E421" s="30"/>
      <c r="F421" s="30"/>
      <c r="G421" s="30"/>
      <c r="H421" s="30"/>
      <c r="I421" s="30"/>
      <c r="J421" s="1"/>
    </row>
    <row r="422" spans="1:10" ht="15.75" customHeight="1">
      <c r="A422" s="29"/>
      <c r="B422" s="29"/>
      <c r="C422" s="29"/>
      <c r="D422" s="29"/>
      <c r="E422" s="30"/>
      <c r="F422" s="30"/>
      <c r="G422" s="30"/>
      <c r="H422" s="30"/>
      <c r="I422" s="30"/>
      <c r="J422" s="1"/>
    </row>
    <row r="423" spans="1:10" ht="15.75" customHeight="1">
      <c r="A423" s="29"/>
      <c r="B423" s="29"/>
      <c r="C423" s="29"/>
      <c r="D423" s="29"/>
      <c r="E423" s="30"/>
      <c r="F423" s="30"/>
      <c r="G423" s="30"/>
      <c r="H423" s="30"/>
      <c r="I423" s="30"/>
      <c r="J423" s="1"/>
    </row>
    <row r="424" spans="1:10" ht="15.75" customHeight="1">
      <c r="A424" s="29"/>
      <c r="B424" s="29"/>
      <c r="C424" s="29"/>
      <c r="D424" s="29"/>
      <c r="E424" s="30"/>
      <c r="F424" s="30"/>
      <c r="G424" s="30"/>
      <c r="H424" s="30"/>
      <c r="I424" s="30"/>
      <c r="J424" s="1"/>
    </row>
    <row r="425" spans="1:10" ht="15.75" customHeight="1">
      <c r="A425" s="29"/>
      <c r="B425" s="29"/>
      <c r="C425" s="29"/>
      <c r="D425" s="29"/>
      <c r="E425" s="30"/>
      <c r="F425" s="30"/>
      <c r="G425" s="30"/>
      <c r="H425" s="30"/>
      <c r="I425" s="30"/>
      <c r="J425" s="1"/>
    </row>
    <row r="426" spans="1:10" ht="15.75" customHeight="1">
      <c r="A426" s="29"/>
      <c r="B426" s="29"/>
      <c r="C426" s="29"/>
      <c r="D426" s="29"/>
      <c r="E426" s="30"/>
      <c r="F426" s="30"/>
      <c r="G426" s="30"/>
      <c r="H426" s="30"/>
      <c r="I426" s="30"/>
      <c r="J426" s="1"/>
    </row>
    <row r="427" spans="1:10" ht="15.75" customHeight="1">
      <c r="A427" s="29"/>
      <c r="B427" s="29"/>
      <c r="C427" s="29"/>
      <c r="D427" s="29"/>
      <c r="E427" s="30"/>
      <c r="F427" s="30"/>
      <c r="G427" s="30"/>
      <c r="H427" s="30"/>
      <c r="I427" s="30"/>
      <c r="J427" s="1"/>
    </row>
    <row r="428" spans="1:10" ht="15.75" customHeight="1">
      <c r="A428" s="29"/>
      <c r="B428" s="29"/>
      <c r="C428" s="29"/>
      <c r="D428" s="29"/>
      <c r="E428" s="30"/>
      <c r="F428" s="30"/>
      <c r="G428" s="30"/>
      <c r="H428" s="30"/>
      <c r="I428" s="30"/>
      <c r="J428" s="1"/>
    </row>
    <row r="429" spans="1:10" ht="15.75" customHeight="1">
      <c r="A429" s="29"/>
      <c r="B429" s="29"/>
      <c r="C429" s="29"/>
      <c r="D429" s="29"/>
      <c r="E429" s="30"/>
      <c r="F429" s="30"/>
      <c r="G429" s="30"/>
      <c r="H429" s="30"/>
      <c r="I429" s="30"/>
      <c r="J429" s="1"/>
    </row>
    <row r="430" spans="1:10" ht="15.75" customHeight="1">
      <c r="A430" s="29"/>
      <c r="B430" s="29"/>
      <c r="C430" s="29"/>
      <c r="D430" s="29"/>
      <c r="E430" s="30"/>
      <c r="F430" s="30"/>
      <c r="G430" s="30"/>
      <c r="H430" s="30"/>
      <c r="I430" s="30"/>
      <c r="J430" s="1"/>
    </row>
    <row r="431" spans="1:10" ht="15.75" customHeight="1">
      <c r="A431" s="29"/>
      <c r="B431" s="29"/>
      <c r="C431" s="29"/>
      <c r="D431" s="29"/>
      <c r="E431" s="30"/>
      <c r="F431" s="30"/>
      <c r="G431" s="30"/>
      <c r="H431" s="30"/>
      <c r="I431" s="30"/>
      <c r="J431" s="1"/>
    </row>
    <row r="432" spans="1:10" ht="15.75" customHeight="1">
      <c r="A432" s="29"/>
      <c r="B432" s="29"/>
      <c r="C432" s="29"/>
      <c r="D432" s="29"/>
      <c r="E432" s="30"/>
      <c r="F432" s="30"/>
      <c r="G432" s="30"/>
      <c r="H432" s="30"/>
      <c r="I432" s="30"/>
      <c r="J432" s="1"/>
    </row>
    <row r="433" spans="1:10" ht="15.75" customHeight="1">
      <c r="A433" s="29"/>
      <c r="B433" s="29"/>
      <c r="C433" s="29"/>
      <c r="D433" s="29"/>
      <c r="E433" s="30"/>
      <c r="F433" s="30"/>
      <c r="G433" s="30"/>
      <c r="H433" s="30"/>
      <c r="I433" s="30"/>
      <c r="J433" s="1"/>
    </row>
    <row r="434" spans="1:10" ht="15.75" customHeight="1">
      <c r="A434" s="29"/>
      <c r="B434" s="29"/>
      <c r="C434" s="29"/>
      <c r="D434" s="29"/>
      <c r="E434" s="30"/>
      <c r="F434" s="30"/>
      <c r="G434" s="30"/>
      <c r="H434" s="30"/>
      <c r="I434" s="30"/>
      <c r="J434" s="1"/>
    </row>
    <row r="435" spans="1:10" ht="15.75" customHeight="1">
      <c r="A435" s="29"/>
      <c r="B435" s="29"/>
      <c r="C435" s="29"/>
      <c r="D435" s="29"/>
      <c r="E435" s="30"/>
      <c r="F435" s="30"/>
      <c r="G435" s="30"/>
      <c r="H435" s="30"/>
      <c r="I435" s="30"/>
      <c r="J435" s="1"/>
    </row>
    <row r="436" spans="1:10" ht="15.75" customHeight="1">
      <c r="A436" s="29"/>
      <c r="B436" s="29"/>
      <c r="C436" s="29"/>
      <c r="D436" s="29"/>
      <c r="E436" s="30"/>
      <c r="F436" s="30"/>
      <c r="G436" s="30"/>
      <c r="H436" s="30"/>
      <c r="I436" s="30"/>
      <c r="J436" s="1"/>
    </row>
    <row r="437" spans="1:10" ht="15.75" customHeight="1">
      <c r="A437" s="29"/>
      <c r="B437" s="29"/>
      <c r="C437" s="29"/>
      <c r="D437" s="29"/>
      <c r="E437" s="30"/>
      <c r="F437" s="30"/>
      <c r="G437" s="30"/>
      <c r="H437" s="30"/>
      <c r="I437" s="30"/>
      <c r="J437" s="1"/>
    </row>
    <row r="438" spans="1:10" ht="15.75" customHeight="1">
      <c r="A438" s="29"/>
      <c r="B438" s="29"/>
      <c r="C438" s="29"/>
      <c r="D438" s="29"/>
      <c r="E438" s="30"/>
      <c r="F438" s="30"/>
      <c r="G438" s="30"/>
      <c r="H438" s="30"/>
      <c r="I438" s="30"/>
      <c r="J438" s="1"/>
    </row>
    <row r="439" spans="1:10" ht="15.75" customHeight="1">
      <c r="A439" s="29"/>
      <c r="B439" s="29"/>
      <c r="C439" s="29"/>
      <c r="D439" s="29"/>
      <c r="E439" s="30"/>
      <c r="F439" s="30"/>
      <c r="G439" s="30"/>
      <c r="H439" s="30"/>
      <c r="I439" s="30"/>
      <c r="J439" s="1"/>
    </row>
    <row r="440" spans="1:10" ht="15.75" customHeight="1">
      <c r="A440" s="29"/>
      <c r="B440" s="29"/>
      <c r="C440" s="29"/>
      <c r="D440" s="29"/>
      <c r="E440" s="30"/>
      <c r="F440" s="30"/>
      <c r="G440" s="30"/>
      <c r="H440" s="30"/>
      <c r="I440" s="30"/>
      <c r="J440" s="1"/>
    </row>
    <row r="441" spans="1:10" ht="15.75" customHeight="1">
      <c r="A441" s="29"/>
      <c r="B441" s="29"/>
      <c r="C441" s="29"/>
      <c r="D441" s="29"/>
      <c r="E441" s="30"/>
      <c r="F441" s="30"/>
      <c r="G441" s="30"/>
      <c r="H441" s="30"/>
      <c r="I441" s="30"/>
      <c r="J441" s="1"/>
    </row>
    <row r="442" spans="1:10" ht="15.75" customHeight="1">
      <c r="A442" s="29"/>
      <c r="B442" s="29"/>
      <c r="C442" s="29"/>
      <c r="D442" s="29"/>
      <c r="E442" s="30"/>
      <c r="F442" s="30"/>
      <c r="G442" s="30"/>
      <c r="H442" s="30"/>
      <c r="I442" s="30"/>
      <c r="J442" s="1"/>
    </row>
    <row r="443" spans="1:10" ht="15.75" customHeight="1">
      <c r="A443" s="29"/>
      <c r="B443" s="29"/>
      <c r="C443" s="29"/>
      <c r="D443" s="29"/>
      <c r="E443" s="30"/>
      <c r="F443" s="30"/>
      <c r="G443" s="30"/>
      <c r="H443" s="30"/>
      <c r="I443" s="30"/>
      <c r="J443" s="1"/>
    </row>
    <row r="444" spans="1:10" ht="15.75" customHeight="1">
      <c r="A444" s="29"/>
      <c r="B444" s="29"/>
      <c r="C444" s="29"/>
      <c r="D444" s="29"/>
      <c r="E444" s="30"/>
      <c r="F444" s="30"/>
      <c r="G444" s="30"/>
      <c r="H444" s="30"/>
      <c r="I444" s="30"/>
      <c r="J444" s="1"/>
    </row>
    <row r="445" spans="1:10" ht="15.75" customHeight="1">
      <c r="A445" s="29"/>
      <c r="B445" s="29"/>
      <c r="C445" s="29"/>
      <c r="D445" s="29"/>
      <c r="E445" s="30"/>
      <c r="F445" s="30"/>
      <c r="G445" s="30"/>
      <c r="H445" s="30"/>
      <c r="I445" s="30"/>
      <c r="J445" s="1"/>
    </row>
    <row r="446" spans="1:10" ht="15.75" customHeight="1">
      <c r="A446" s="29"/>
      <c r="B446" s="29"/>
      <c r="C446" s="29"/>
      <c r="D446" s="29"/>
      <c r="E446" s="30"/>
      <c r="F446" s="30"/>
      <c r="G446" s="30"/>
      <c r="H446" s="30"/>
      <c r="I446" s="30"/>
      <c r="J446" s="1"/>
    </row>
    <row r="447" spans="1:10" ht="15.75" customHeight="1">
      <c r="A447" s="29"/>
      <c r="B447" s="29"/>
      <c r="C447" s="29"/>
      <c r="D447" s="29"/>
      <c r="E447" s="30"/>
      <c r="F447" s="30"/>
      <c r="G447" s="30"/>
      <c r="H447" s="30"/>
      <c r="I447" s="30"/>
      <c r="J447" s="1"/>
    </row>
    <row r="448" spans="1:10" ht="15.75" customHeight="1">
      <c r="A448" s="29"/>
      <c r="B448" s="29"/>
      <c r="C448" s="29"/>
      <c r="D448" s="29"/>
      <c r="E448" s="30"/>
      <c r="F448" s="30"/>
      <c r="G448" s="30"/>
      <c r="H448" s="30"/>
      <c r="I448" s="30"/>
      <c r="J448" s="1"/>
    </row>
    <row r="449" spans="1:10" ht="15.75" customHeight="1">
      <c r="A449" s="29"/>
      <c r="B449" s="29"/>
      <c r="C449" s="29"/>
      <c r="D449" s="29"/>
      <c r="E449" s="30"/>
      <c r="F449" s="30"/>
      <c r="G449" s="30"/>
      <c r="H449" s="30"/>
      <c r="I449" s="30"/>
      <c r="J449" s="1"/>
    </row>
    <row r="450" spans="1:10" ht="15.75" customHeight="1">
      <c r="A450" s="29"/>
      <c r="B450" s="29"/>
      <c r="C450" s="29"/>
      <c r="D450" s="29"/>
      <c r="E450" s="30"/>
      <c r="F450" s="30"/>
      <c r="G450" s="30"/>
      <c r="H450" s="30"/>
      <c r="I450" s="30"/>
      <c r="J450" s="1"/>
    </row>
    <row r="451" spans="1:10" ht="15.75" customHeight="1">
      <c r="A451" s="29"/>
      <c r="B451" s="29"/>
      <c r="C451" s="29"/>
      <c r="D451" s="29"/>
      <c r="E451" s="30"/>
      <c r="F451" s="30"/>
      <c r="G451" s="30"/>
      <c r="H451" s="30"/>
      <c r="I451" s="30"/>
      <c r="J451" s="1"/>
    </row>
    <row r="452" spans="1:10" ht="15.75" customHeight="1">
      <c r="A452" s="29"/>
      <c r="B452" s="29"/>
      <c r="C452" s="29"/>
      <c r="D452" s="29"/>
      <c r="E452" s="30"/>
      <c r="F452" s="30"/>
      <c r="G452" s="30"/>
      <c r="H452" s="30"/>
      <c r="I452" s="30"/>
      <c r="J452" s="1"/>
    </row>
    <row r="453" spans="1:10" ht="15.75" customHeight="1">
      <c r="A453" s="29"/>
      <c r="B453" s="29"/>
      <c r="C453" s="29"/>
      <c r="D453" s="29"/>
      <c r="E453" s="30"/>
      <c r="F453" s="30"/>
      <c r="G453" s="30"/>
      <c r="H453" s="30"/>
      <c r="I453" s="30"/>
      <c r="J453" s="1"/>
    </row>
    <row r="454" spans="1:10" ht="15.75" customHeight="1">
      <c r="A454" s="29"/>
      <c r="B454" s="29"/>
      <c r="C454" s="29"/>
      <c r="D454" s="29"/>
      <c r="E454" s="30"/>
      <c r="F454" s="30"/>
      <c r="G454" s="30"/>
      <c r="H454" s="30"/>
      <c r="I454" s="30"/>
      <c r="J454" s="1"/>
    </row>
    <row r="455" spans="1:10" ht="15.75" customHeight="1">
      <c r="A455" s="29"/>
      <c r="B455" s="29"/>
      <c r="C455" s="29"/>
      <c r="D455" s="29"/>
      <c r="E455" s="30"/>
      <c r="F455" s="30"/>
      <c r="G455" s="30"/>
      <c r="H455" s="30"/>
      <c r="I455" s="30"/>
      <c r="J455" s="1"/>
    </row>
    <row r="456" spans="1:10" ht="15.75" customHeight="1">
      <c r="A456" s="29"/>
      <c r="B456" s="29"/>
      <c r="C456" s="29"/>
      <c r="D456" s="29"/>
      <c r="E456" s="30"/>
      <c r="F456" s="30"/>
      <c r="G456" s="30"/>
      <c r="H456" s="30"/>
      <c r="I456" s="30"/>
      <c r="J456" s="1"/>
    </row>
    <row r="457" spans="1:10" ht="15.75" customHeight="1">
      <c r="A457" s="29"/>
      <c r="B457" s="29"/>
      <c r="C457" s="29"/>
      <c r="D457" s="29"/>
      <c r="E457" s="30"/>
      <c r="F457" s="30"/>
      <c r="G457" s="30"/>
      <c r="H457" s="30"/>
      <c r="I457" s="30"/>
      <c r="J457" s="1"/>
    </row>
    <row r="458" spans="1:10" ht="15.75" customHeight="1">
      <c r="A458" s="29"/>
      <c r="B458" s="29"/>
      <c r="C458" s="29"/>
      <c r="D458" s="29"/>
      <c r="E458" s="30"/>
      <c r="F458" s="30"/>
      <c r="G458" s="30"/>
      <c r="H458" s="30"/>
      <c r="I458" s="30"/>
      <c r="J458" s="1"/>
    </row>
    <row r="459" spans="1:10" ht="15.75" customHeight="1">
      <c r="A459" s="29"/>
      <c r="B459" s="29"/>
      <c r="C459" s="29"/>
      <c r="D459" s="29"/>
      <c r="E459" s="30"/>
      <c r="F459" s="30"/>
      <c r="G459" s="30"/>
      <c r="H459" s="30"/>
      <c r="I459" s="30"/>
      <c r="J459" s="1"/>
    </row>
    <row r="460" spans="1:10" ht="15.75" customHeight="1">
      <c r="A460" s="29"/>
      <c r="B460" s="29"/>
      <c r="C460" s="29"/>
      <c r="D460" s="29"/>
      <c r="E460" s="30"/>
      <c r="F460" s="30"/>
      <c r="G460" s="30"/>
      <c r="H460" s="30"/>
      <c r="I460" s="30"/>
      <c r="J460" s="1"/>
    </row>
    <row r="461" spans="1:10" ht="15.75" customHeight="1">
      <c r="A461" s="29"/>
      <c r="B461" s="29"/>
      <c r="C461" s="29"/>
      <c r="D461" s="29"/>
      <c r="E461" s="30"/>
      <c r="F461" s="30"/>
      <c r="G461" s="30"/>
      <c r="H461" s="30"/>
      <c r="I461" s="30"/>
      <c r="J461" s="1"/>
    </row>
    <row r="462" spans="1:10" ht="15.75" customHeight="1">
      <c r="A462" s="29"/>
      <c r="B462" s="29"/>
      <c r="C462" s="29"/>
      <c r="D462" s="29"/>
      <c r="E462" s="30"/>
      <c r="F462" s="30"/>
      <c r="G462" s="30"/>
      <c r="H462" s="30"/>
      <c r="I462" s="30"/>
      <c r="J462" s="1"/>
    </row>
    <row r="463" spans="1:10" ht="15.75" customHeight="1">
      <c r="A463" s="29"/>
      <c r="B463" s="29"/>
      <c r="C463" s="29"/>
      <c r="D463" s="29"/>
      <c r="E463" s="30"/>
      <c r="F463" s="30"/>
      <c r="G463" s="30"/>
      <c r="H463" s="30"/>
      <c r="I463" s="30"/>
      <c r="J463" s="1"/>
    </row>
    <row r="464" spans="1:10" ht="15.75" customHeight="1">
      <c r="A464" s="29"/>
      <c r="B464" s="29"/>
      <c r="C464" s="29"/>
      <c r="D464" s="29"/>
      <c r="E464" s="30"/>
      <c r="F464" s="30"/>
      <c r="G464" s="30"/>
      <c r="H464" s="30"/>
      <c r="I464" s="30"/>
      <c r="J464" s="1"/>
    </row>
    <row r="465" spans="1:10" ht="15.75" customHeight="1">
      <c r="A465" s="29"/>
      <c r="B465" s="29"/>
      <c r="C465" s="29"/>
      <c r="D465" s="29"/>
      <c r="E465" s="30"/>
      <c r="F465" s="30"/>
      <c r="G465" s="30"/>
      <c r="H465" s="30"/>
      <c r="I465" s="30"/>
      <c r="J465" s="1"/>
    </row>
    <row r="466" spans="1:10" ht="15.75" customHeight="1">
      <c r="A466" s="29"/>
      <c r="B466" s="29"/>
      <c r="C466" s="29"/>
      <c r="D466" s="29"/>
      <c r="E466" s="30"/>
      <c r="F466" s="30"/>
      <c r="G466" s="30"/>
      <c r="H466" s="30"/>
      <c r="I466" s="30"/>
      <c r="J466" s="1"/>
    </row>
    <row r="467" spans="1:10" ht="15.75" customHeight="1">
      <c r="A467" s="29"/>
      <c r="B467" s="29"/>
      <c r="C467" s="29"/>
      <c r="D467" s="29"/>
      <c r="E467" s="30"/>
      <c r="F467" s="30"/>
      <c r="G467" s="30"/>
      <c r="H467" s="30"/>
      <c r="I467" s="30"/>
      <c r="J467" s="1"/>
    </row>
    <row r="468" spans="1:10" ht="15.75" customHeight="1">
      <c r="A468" s="29"/>
      <c r="B468" s="29"/>
      <c r="C468" s="29"/>
      <c r="D468" s="29"/>
      <c r="E468" s="30"/>
      <c r="F468" s="30"/>
      <c r="G468" s="30"/>
      <c r="H468" s="30"/>
      <c r="I468" s="30"/>
      <c r="J468" s="1"/>
    </row>
    <row r="469" spans="1:10" ht="15.75" customHeight="1">
      <c r="A469" s="29"/>
      <c r="B469" s="29"/>
      <c r="C469" s="29"/>
      <c r="D469" s="29"/>
      <c r="E469" s="30"/>
      <c r="F469" s="30"/>
      <c r="G469" s="30"/>
      <c r="H469" s="30"/>
      <c r="I469" s="30"/>
      <c r="J469" s="1"/>
    </row>
    <row r="470" spans="1:10" ht="15.75" customHeight="1">
      <c r="A470" s="29"/>
      <c r="B470" s="29"/>
      <c r="C470" s="29"/>
      <c r="D470" s="29"/>
      <c r="E470" s="30"/>
      <c r="F470" s="30"/>
      <c r="G470" s="30"/>
      <c r="H470" s="30"/>
      <c r="I470" s="30"/>
      <c r="J470" s="1"/>
    </row>
    <row r="471" spans="1:10" ht="15.75" customHeight="1">
      <c r="A471" s="29"/>
      <c r="B471" s="29"/>
      <c r="C471" s="29"/>
      <c r="D471" s="29"/>
      <c r="E471" s="30"/>
      <c r="F471" s="30"/>
      <c r="G471" s="30"/>
      <c r="H471" s="30"/>
      <c r="I471" s="30"/>
      <c r="J471" s="1"/>
    </row>
    <row r="472" spans="1:10" ht="15.75" customHeight="1">
      <c r="A472" s="29"/>
      <c r="B472" s="29"/>
      <c r="C472" s="29"/>
      <c r="D472" s="29"/>
      <c r="E472" s="30"/>
      <c r="F472" s="30"/>
      <c r="G472" s="30"/>
      <c r="H472" s="30"/>
      <c r="I472" s="30"/>
      <c r="J472" s="1"/>
    </row>
    <row r="473" spans="1:10" ht="15.75" customHeight="1">
      <c r="A473" s="29"/>
      <c r="B473" s="29"/>
      <c r="C473" s="29"/>
      <c r="D473" s="29"/>
      <c r="E473" s="30"/>
      <c r="F473" s="30"/>
      <c r="G473" s="30"/>
      <c r="H473" s="30"/>
      <c r="I473" s="30"/>
      <c r="J473" s="1"/>
    </row>
    <row r="474" spans="1:10" ht="15.75" customHeight="1">
      <c r="A474" s="29"/>
      <c r="B474" s="29"/>
      <c r="C474" s="29"/>
      <c r="D474" s="29"/>
      <c r="E474" s="30"/>
      <c r="F474" s="30"/>
      <c r="G474" s="30"/>
      <c r="H474" s="30"/>
      <c r="I474" s="30"/>
      <c r="J474" s="1"/>
    </row>
    <row r="475" spans="1:10" ht="15.75" customHeight="1">
      <c r="A475" s="29"/>
      <c r="B475" s="29"/>
      <c r="C475" s="29"/>
      <c r="D475" s="29"/>
      <c r="E475" s="30"/>
      <c r="F475" s="30"/>
      <c r="G475" s="30"/>
      <c r="H475" s="30"/>
      <c r="I475" s="30"/>
      <c r="J475" s="1"/>
    </row>
    <row r="476" spans="1:10" ht="15.75" customHeight="1">
      <c r="A476" s="29"/>
      <c r="B476" s="29"/>
      <c r="C476" s="29"/>
      <c r="D476" s="29"/>
      <c r="E476" s="30"/>
      <c r="F476" s="30"/>
      <c r="G476" s="30"/>
      <c r="H476" s="30"/>
      <c r="I476" s="30"/>
      <c r="J476" s="1"/>
    </row>
    <row r="477" spans="1:10" ht="15.75" customHeight="1">
      <c r="A477" s="29"/>
      <c r="B477" s="29"/>
      <c r="C477" s="29"/>
      <c r="D477" s="29"/>
      <c r="E477" s="30"/>
      <c r="F477" s="30"/>
      <c r="G477" s="30"/>
      <c r="H477" s="30"/>
      <c r="I477" s="30"/>
      <c r="J477" s="1"/>
    </row>
    <row r="478" spans="1:10" ht="15.75" customHeight="1">
      <c r="A478" s="29"/>
      <c r="B478" s="29"/>
      <c r="C478" s="29"/>
      <c r="D478" s="29"/>
      <c r="E478" s="30"/>
      <c r="F478" s="30"/>
      <c r="G478" s="30"/>
      <c r="H478" s="30"/>
      <c r="I478" s="30"/>
      <c r="J478" s="1"/>
    </row>
    <row r="479" spans="1:10" ht="15.75" customHeight="1">
      <c r="A479" s="29"/>
      <c r="B479" s="29"/>
      <c r="C479" s="29"/>
      <c r="D479" s="29"/>
      <c r="E479" s="30"/>
      <c r="F479" s="30"/>
      <c r="G479" s="30"/>
      <c r="H479" s="30"/>
      <c r="I479" s="30"/>
      <c r="J479" s="1"/>
    </row>
    <row r="480" spans="1:10" ht="15.75" customHeight="1">
      <c r="A480" s="29"/>
      <c r="B480" s="29"/>
      <c r="C480" s="29"/>
      <c r="D480" s="29"/>
      <c r="E480" s="30"/>
      <c r="F480" s="30"/>
      <c r="G480" s="30"/>
      <c r="H480" s="30"/>
      <c r="I480" s="30"/>
      <c r="J480" s="1"/>
    </row>
    <row r="481" spans="1:10" ht="15.75" customHeight="1">
      <c r="A481" s="29"/>
      <c r="B481" s="29"/>
      <c r="C481" s="29"/>
      <c r="D481" s="29"/>
      <c r="E481" s="30"/>
      <c r="F481" s="30"/>
      <c r="G481" s="30"/>
      <c r="H481" s="30"/>
      <c r="I481" s="30"/>
      <c r="J481" s="1"/>
    </row>
    <row r="482" spans="1:10" ht="15.75" customHeight="1">
      <c r="A482" s="29"/>
      <c r="B482" s="29"/>
      <c r="C482" s="29"/>
      <c r="D482" s="29"/>
      <c r="E482" s="30"/>
      <c r="F482" s="30"/>
      <c r="G482" s="30"/>
      <c r="H482" s="30"/>
      <c r="I482" s="30"/>
      <c r="J482" s="1"/>
    </row>
    <row r="483" spans="1:10" ht="15.75" customHeight="1">
      <c r="A483" s="29"/>
      <c r="B483" s="29"/>
      <c r="C483" s="29"/>
      <c r="D483" s="29"/>
      <c r="E483" s="30"/>
      <c r="F483" s="30"/>
      <c r="G483" s="30"/>
      <c r="H483" s="30"/>
      <c r="I483" s="30"/>
      <c r="J483" s="1"/>
    </row>
    <row r="484" spans="1:10" ht="15.75" customHeight="1">
      <c r="A484" s="29"/>
      <c r="B484" s="29"/>
      <c r="C484" s="29"/>
      <c r="D484" s="29"/>
      <c r="E484" s="30"/>
      <c r="F484" s="30"/>
      <c r="G484" s="30"/>
      <c r="H484" s="30"/>
      <c r="I484" s="30"/>
      <c r="J484" s="1"/>
    </row>
    <row r="485" spans="1:10" ht="15.75" customHeight="1">
      <c r="A485" s="29"/>
      <c r="B485" s="29"/>
      <c r="C485" s="29"/>
      <c r="D485" s="29"/>
      <c r="E485" s="30"/>
      <c r="F485" s="30"/>
      <c r="G485" s="30"/>
      <c r="H485" s="30"/>
      <c r="I485" s="30"/>
      <c r="J485" s="1"/>
    </row>
    <row r="486" spans="1:10" ht="15.75" customHeight="1">
      <c r="A486" s="29"/>
      <c r="B486" s="29"/>
      <c r="C486" s="29"/>
      <c r="D486" s="29"/>
      <c r="E486" s="30"/>
      <c r="F486" s="30"/>
      <c r="G486" s="30"/>
      <c r="H486" s="30"/>
      <c r="I486" s="30"/>
      <c r="J486" s="1"/>
    </row>
    <row r="487" spans="1:10" ht="15.75" customHeight="1">
      <c r="A487" s="29"/>
      <c r="B487" s="29"/>
      <c r="C487" s="29"/>
      <c r="D487" s="29"/>
      <c r="E487" s="30"/>
      <c r="F487" s="30"/>
      <c r="G487" s="30"/>
      <c r="H487" s="30"/>
      <c r="I487" s="30"/>
      <c r="J487" s="1"/>
    </row>
    <row r="488" spans="1:10" ht="15.75" customHeight="1">
      <c r="A488" s="29"/>
      <c r="B488" s="29"/>
      <c r="C488" s="29"/>
      <c r="D488" s="29"/>
      <c r="E488" s="30"/>
      <c r="F488" s="30"/>
      <c r="G488" s="30"/>
      <c r="H488" s="30"/>
      <c r="I488" s="30"/>
      <c r="J488" s="1"/>
    </row>
    <row r="489" spans="1:10" ht="15.75" customHeight="1">
      <c r="A489" s="29"/>
      <c r="B489" s="29"/>
      <c r="C489" s="29"/>
      <c r="D489" s="29"/>
      <c r="E489" s="30"/>
      <c r="F489" s="30"/>
      <c r="G489" s="30"/>
      <c r="H489" s="30"/>
      <c r="I489" s="30"/>
      <c r="J489" s="1"/>
    </row>
    <row r="490" spans="1:10" ht="15.75" customHeight="1">
      <c r="A490" s="29"/>
      <c r="B490" s="29"/>
      <c r="C490" s="29"/>
      <c r="D490" s="29"/>
      <c r="E490" s="30"/>
      <c r="F490" s="30"/>
      <c r="G490" s="30"/>
      <c r="H490" s="30"/>
      <c r="I490" s="30"/>
      <c r="J490" s="1"/>
    </row>
    <row r="491" spans="1:10" ht="15.75" customHeight="1">
      <c r="A491" s="29"/>
      <c r="B491" s="29"/>
      <c r="C491" s="29"/>
      <c r="D491" s="29"/>
      <c r="E491" s="30"/>
      <c r="F491" s="30"/>
      <c r="G491" s="30"/>
      <c r="H491" s="30"/>
      <c r="I491" s="30"/>
      <c r="J491" s="1"/>
    </row>
    <row r="492" spans="1:10" ht="15.75" customHeight="1">
      <c r="A492" s="29"/>
      <c r="B492" s="29"/>
      <c r="C492" s="29"/>
      <c r="D492" s="29"/>
      <c r="E492" s="30"/>
      <c r="F492" s="30"/>
      <c r="G492" s="30"/>
      <c r="H492" s="30"/>
      <c r="I492" s="30"/>
      <c r="J492" s="1"/>
    </row>
    <row r="493" spans="1:10" ht="15.75" customHeight="1">
      <c r="A493" s="29"/>
      <c r="B493" s="29"/>
      <c r="C493" s="29"/>
      <c r="D493" s="29"/>
      <c r="E493" s="30"/>
      <c r="F493" s="30"/>
      <c r="G493" s="30"/>
      <c r="H493" s="30"/>
      <c r="I493" s="30"/>
      <c r="J493" s="1"/>
    </row>
    <row r="494" spans="1:10" ht="15.75" customHeight="1">
      <c r="A494" s="29"/>
      <c r="B494" s="29"/>
      <c r="C494" s="29"/>
      <c r="D494" s="29"/>
      <c r="E494" s="30"/>
      <c r="F494" s="30"/>
      <c r="G494" s="30"/>
      <c r="H494" s="30"/>
      <c r="I494" s="30"/>
      <c r="J494" s="1"/>
    </row>
    <row r="495" spans="1:10" ht="15.75" customHeight="1">
      <c r="A495" s="29"/>
      <c r="B495" s="29"/>
      <c r="C495" s="29"/>
      <c r="D495" s="29"/>
      <c r="E495" s="30"/>
      <c r="F495" s="30"/>
      <c r="G495" s="30"/>
      <c r="H495" s="30"/>
      <c r="I495" s="30"/>
      <c r="J495" s="1"/>
    </row>
    <row r="496" spans="1:10" ht="15.75" customHeight="1">
      <c r="A496" s="29"/>
      <c r="B496" s="29"/>
      <c r="C496" s="29"/>
      <c r="D496" s="29"/>
      <c r="E496" s="30"/>
      <c r="F496" s="30"/>
      <c r="G496" s="30"/>
      <c r="H496" s="30"/>
      <c r="I496" s="30"/>
      <c r="J496" s="1"/>
    </row>
    <row r="497" spans="1:10" ht="15.75" customHeight="1">
      <c r="A497" s="29"/>
      <c r="B497" s="29"/>
      <c r="C497" s="29"/>
      <c r="D497" s="29"/>
      <c r="E497" s="30"/>
      <c r="F497" s="30"/>
      <c r="G497" s="30"/>
      <c r="H497" s="30"/>
      <c r="I497" s="30"/>
      <c r="J497" s="1"/>
    </row>
    <row r="498" spans="1:10" ht="15.75" customHeight="1">
      <c r="A498" s="29"/>
      <c r="B498" s="29"/>
      <c r="C498" s="29"/>
      <c r="D498" s="29"/>
      <c r="E498" s="30"/>
      <c r="F498" s="30"/>
      <c r="G498" s="30"/>
      <c r="H498" s="30"/>
      <c r="I498" s="30"/>
      <c r="J498" s="1"/>
    </row>
    <row r="499" spans="1:10" ht="15.75" customHeight="1">
      <c r="A499" s="29"/>
      <c r="B499" s="29"/>
      <c r="C499" s="29"/>
      <c r="D499" s="29"/>
      <c r="E499" s="30"/>
      <c r="F499" s="30"/>
      <c r="G499" s="30"/>
      <c r="H499" s="30"/>
      <c r="I499" s="30"/>
      <c r="J499" s="1"/>
    </row>
    <row r="500" spans="1:10" ht="15.75" customHeight="1">
      <c r="A500" s="29"/>
      <c r="B500" s="29"/>
      <c r="C500" s="29"/>
      <c r="D500" s="29"/>
      <c r="E500" s="30"/>
      <c r="F500" s="30"/>
      <c r="G500" s="30"/>
      <c r="H500" s="30"/>
      <c r="I500" s="30"/>
      <c r="J500" s="1"/>
    </row>
    <row r="501" spans="1:10" ht="15.75" customHeight="1">
      <c r="A501" s="29"/>
      <c r="B501" s="29"/>
      <c r="C501" s="29"/>
      <c r="D501" s="29"/>
      <c r="E501" s="30"/>
      <c r="F501" s="30"/>
      <c r="G501" s="30"/>
      <c r="H501" s="30"/>
      <c r="I501" s="30"/>
      <c r="J501" s="1"/>
    </row>
    <row r="502" spans="1:10" ht="15.75" customHeight="1">
      <c r="A502" s="29"/>
      <c r="B502" s="29"/>
      <c r="C502" s="29"/>
      <c r="D502" s="29"/>
      <c r="E502" s="30"/>
      <c r="F502" s="30"/>
      <c r="G502" s="30"/>
      <c r="H502" s="30"/>
      <c r="I502" s="30"/>
      <c r="J502" s="1"/>
    </row>
    <row r="503" spans="1:10" ht="15.75" customHeight="1">
      <c r="A503" s="29"/>
      <c r="B503" s="29"/>
      <c r="C503" s="29"/>
      <c r="D503" s="29"/>
      <c r="E503" s="30"/>
      <c r="F503" s="30"/>
      <c r="G503" s="30"/>
      <c r="H503" s="30"/>
      <c r="I503" s="30"/>
      <c r="J503" s="1"/>
    </row>
    <row r="504" spans="1:10" ht="15.75" customHeight="1">
      <c r="A504" s="29"/>
      <c r="B504" s="29"/>
      <c r="C504" s="29"/>
      <c r="D504" s="29"/>
      <c r="E504" s="30"/>
      <c r="F504" s="30"/>
      <c r="G504" s="30"/>
      <c r="H504" s="30"/>
      <c r="I504" s="30"/>
      <c r="J504" s="1"/>
    </row>
    <row r="505" spans="1:10" ht="15.75" customHeight="1">
      <c r="A505" s="29"/>
      <c r="B505" s="29"/>
      <c r="C505" s="29"/>
      <c r="D505" s="29"/>
      <c r="E505" s="30"/>
      <c r="F505" s="30"/>
      <c r="G505" s="30"/>
      <c r="H505" s="30"/>
      <c r="I505" s="30"/>
      <c r="J505" s="1"/>
    </row>
    <row r="506" spans="1:10" ht="15.75" customHeight="1">
      <c r="A506" s="29"/>
      <c r="B506" s="29"/>
      <c r="C506" s="29"/>
      <c r="D506" s="29"/>
      <c r="E506" s="30"/>
      <c r="F506" s="30"/>
      <c r="G506" s="30"/>
      <c r="H506" s="30"/>
      <c r="I506" s="30"/>
      <c r="J506" s="1"/>
    </row>
    <row r="507" spans="1:10" ht="15.75" customHeight="1">
      <c r="A507" s="29"/>
      <c r="B507" s="29"/>
      <c r="C507" s="29"/>
      <c r="D507" s="29"/>
      <c r="E507" s="30"/>
      <c r="F507" s="30"/>
      <c r="G507" s="30"/>
      <c r="H507" s="30"/>
      <c r="I507" s="30"/>
      <c r="J507" s="1"/>
    </row>
    <row r="508" spans="1:10" ht="15.75" customHeight="1">
      <c r="A508" s="29"/>
      <c r="B508" s="29"/>
      <c r="C508" s="29"/>
      <c r="D508" s="29"/>
      <c r="E508" s="30"/>
      <c r="F508" s="30"/>
      <c r="G508" s="30"/>
      <c r="H508" s="30"/>
      <c r="I508" s="30"/>
      <c r="J508" s="1"/>
    </row>
    <row r="509" spans="1:10" ht="15.75" customHeight="1">
      <c r="A509" s="29"/>
      <c r="B509" s="29"/>
      <c r="C509" s="29"/>
      <c r="D509" s="29"/>
      <c r="E509" s="30"/>
      <c r="F509" s="30"/>
      <c r="G509" s="30"/>
      <c r="H509" s="30"/>
      <c r="I509" s="30"/>
      <c r="J509" s="1"/>
    </row>
    <row r="510" spans="1:10" ht="15.75" customHeight="1">
      <c r="A510" s="29"/>
      <c r="B510" s="29"/>
      <c r="C510" s="29"/>
      <c r="D510" s="29"/>
      <c r="E510" s="30"/>
      <c r="F510" s="30"/>
      <c r="G510" s="30"/>
      <c r="H510" s="30"/>
      <c r="I510" s="30"/>
      <c r="J510" s="1"/>
    </row>
    <row r="511" spans="1:10" ht="15.75" customHeight="1">
      <c r="A511" s="29"/>
      <c r="B511" s="29"/>
      <c r="C511" s="29"/>
      <c r="D511" s="29"/>
      <c r="E511" s="30"/>
      <c r="F511" s="30"/>
      <c r="G511" s="30"/>
      <c r="H511" s="30"/>
      <c r="I511" s="30"/>
      <c r="J511" s="1"/>
    </row>
    <row r="512" spans="1:10" ht="15.75" customHeight="1">
      <c r="A512" s="29"/>
      <c r="B512" s="29"/>
      <c r="C512" s="29"/>
      <c r="D512" s="29"/>
      <c r="E512" s="30"/>
      <c r="F512" s="30"/>
      <c r="G512" s="30"/>
      <c r="H512" s="30"/>
      <c r="I512" s="30"/>
      <c r="J512" s="1"/>
    </row>
    <row r="513" spans="1:10" ht="15.75" customHeight="1">
      <c r="A513" s="29"/>
      <c r="B513" s="29"/>
      <c r="C513" s="29"/>
      <c r="D513" s="29"/>
      <c r="E513" s="30"/>
      <c r="F513" s="30"/>
      <c r="G513" s="30"/>
      <c r="H513" s="30"/>
      <c r="I513" s="30"/>
      <c r="J513" s="1"/>
    </row>
    <row r="514" spans="1:10" ht="15.75" customHeight="1">
      <c r="A514" s="29"/>
      <c r="B514" s="29"/>
      <c r="C514" s="29"/>
      <c r="D514" s="29"/>
      <c r="E514" s="30"/>
      <c r="F514" s="30"/>
      <c r="G514" s="30"/>
      <c r="H514" s="30"/>
      <c r="I514" s="30"/>
      <c r="J514" s="1"/>
    </row>
    <row r="515" spans="1:10" ht="15.75" customHeight="1">
      <c r="A515" s="29"/>
      <c r="B515" s="29"/>
      <c r="C515" s="29"/>
      <c r="D515" s="29"/>
      <c r="E515" s="30"/>
      <c r="F515" s="30"/>
      <c r="G515" s="30"/>
      <c r="H515" s="30"/>
      <c r="I515" s="30"/>
      <c r="J515" s="1"/>
    </row>
    <row r="516" spans="1:10" ht="15.75" customHeight="1">
      <c r="A516" s="29"/>
      <c r="B516" s="29"/>
      <c r="C516" s="29"/>
      <c r="D516" s="29"/>
      <c r="E516" s="30"/>
      <c r="F516" s="30"/>
      <c r="G516" s="30"/>
      <c r="H516" s="30"/>
      <c r="I516" s="30"/>
      <c r="J516" s="1"/>
    </row>
    <row r="517" spans="1:10" ht="15.75" customHeight="1">
      <c r="A517" s="29"/>
      <c r="B517" s="29"/>
      <c r="C517" s="29"/>
      <c r="D517" s="29"/>
      <c r="E517" s="30"/>
      <c r="F517" s="30"/>
      <c r="G517" s="30"/>
      <c r="H517" s="30"/>
      <c r="I517" s="30"/>
      <c r="J517" s="1"/>
    </row>
    <row r="518" spans="1:10" ht="15.75" customHeight="1">
      <c r="A518" s="29"/>
      <c r="B518" s="29"/>
      <c r="C518" s="29"/>
      <c r="D518" s="29"/>
      <c r="E518" s="30"/>
      <c r="F518" s="30"/>
      <c r="G518" s="30"/>
      <c r="H518" s="30"/>
      <c r="I518" s="30"/>
      <c r="J518" s="1"/>
    </row>
    <row r="519" spans="1:10" ht="15.75" customHeight="1">
      <c r="A519" s="29"/>
      <c r="B519" s="29"/>
      <c r="C519" s="29"/>
      <c r="D519" s="29"/>
      <c r="E519" s="30"/>
      <c r="F519" s="30"/>
      <c r="G519" s="30"/>
      <c r="H519" s="30"/>
      <c r="I519" s="30"/>
      <c r="J519" s="1"/>
    </row>
    <row r="520" spans="1:10" ht="15.75" customHeight="1">
      <c r="A520" s="29"/>
      <c r="B520" s="29"/>
      <c r="C520" s="29"/>
      <c r="D520" s="29"/>
      <c r="E520" s="30"/>
      <c r="F520" s="30"/>
      <c r="G520" s="30"/>
      <c r="H520" s="30"/>
      <c r="I520" s="30"/>
      <c r="J520" s="1"/>
    </row>
    <row r="521" spans="1:10" ht="15.75" customHeight="1">
      <c r="A521" s="29"/>
      <c r="B521" s="29"/>
      <c r="C521" s="29"/>
      <c r="D521" s="29"/>
      <c r="E521" s="30"/>
      <c r="F521" s="30"/>
      <c r="G521" s="30"/>
      <c r="H521" s="30"/>
      <c r="I521" s="30"/>
      <c r="J521" s="1"/>
    </row>
    <row r="522" spans="1:10" ht="15.75" customHeight="1">
      <c r="A522" s="29"/>
      <c r="B522" s="29"/>
      <c r="C522" s="29"/>
      <c r="D522" s="29"/>
      <c r="E522" s="30"/>
      <c r="F522" s="30"/>
      <c r="G522" s="30"/>
      <c r="H522" s="30"/>
      <c r="I522" s="30"/>
      <c r="J522" s="1"/>
    </row>
    <row r="523" spans="1:10" ht="15.75" customHeight="1">
      <c r="A523" s="29"/>
      <c r="B523" s="29"/>
      <c r="C523" s="29"/>
      <c r="D523" s="29"/>
      <c r="E523" s="30"/>
      <c r="F523" s="30"/>
      <c r="G523" s="30"/>
      <c r="H523" s="30"/>
      <c r="I523" s="30"/>
      <c r="J523" s="1"/>
    </row>
    <row r="524" spans="1:10" ht="15.75" customHeight="1">
      <c r="A524" s="29"/>
      <c r="B524" s="29"/>
      <c r="C524" s="29"/>
      <c r="D524" s="29"/>
      <c r="E524" s="30"/>
      <c r="F524" s="30"/>
      <c r="G524" s="30"/>
      <c r="H524" s="30"/>
      <c r="I524" s="30"/>
      <c r="J524" s="1"/>
    </row>
    <row r="525" spans="1:10" ht="15.75" customHeight="1">
      <c r="A525" s="29"/>
      <c r="B525" s="29"/>
      <c r="C525" s="29"/>
      <c r="D525" s="29"/>
      <c r="E525" s="30"/>
      <c r="F525" s="30"/>
      <c r="G525" s="30"/>
      <c r="H525" s="30"/>
      <c r="I525" s="30"/>
      <c r="J525" s="1"/>
    </row>
    <row r="526" spans="1:10" ht="15.75" customHeight="1">
      <c r="A526" s="29"/>
      <c r="B526" s="29"/>
      <c r="C526" s="29"/>
      <c r="D526" s="29"/>
      <c r="E526" s="30"/>
      <c r="F526" s="30"/>
      <c r="G526" s="30"/>
      <c r="H526" s="30"/>
      <c r="I526" s="30"/>
      <c r="J526" s="1"/>
    </row>
    <row r="527" spans="1:10" ht="15.75" customHeight="1">
      <c r="A527" s="29"/>
      <c r="B527" s="29"/>
      <c r="C527" s="29"/>
      <c r="D527" s="29"/>
      <c r="E527" s="30"/>
      <c r="F527" s="30"/>
      <c r="G527" s="30"/>
      <c r="H527" s="30"/>
      <c r="I527" s="30"/>
      <c r="J527" s="1"/>
    </row>
    <row r="528" spans="1:10" ht="15.75" customHeight="1">
      <c r="A528" s="29"/>
      <c r="B528" s="29"/>
      <c r="C528" s="29"/>
      <c r="D528" s="29"/>
      <c r="E528" s="30"/>
      <c r="F528" s="30"/>
      <c r="G528" s="30"/>
      <c r="H528" s="30"/>
      <c r="I528" s="30"/>
      <c r="J528" s="1"/>
    </row>
    <row r="529" spans="1:10" ht="15.75" customHeight="1">
      <c r="A529" s="29"/>
      <c r="B529" s="29"/>
      <c r="C529" s="29"/>
      <c r="D529" s="29"/>
      <c r="E529" s="30"/>
      <c r="F529" s="30"/>
      <c r="G529" s="30"/>
      <c r="H529" s="30"/>
      <c r="I529" s="30"/>
      <c r="J529" s="1"/>
    </row>
    <row r="530" spans="1:10" ht="15.75" customHeight="1">
      <c r="A530" s="29"/>
      <c r="B530" s="29"/>
      <c r="C530" s="29"/>
      <c r="D530" s="29"/>
      <c r="E530" s="30"/>
      <c r="F530" s="30"/>
      <c r="G530" s="30"/>
      <c r="H530" s="30"/>
      <c r="I530" s="30"/>
      <c r="J530" s="1"/>
    </row>
    <row r="531" spans="1:10" ht="15.75" customHeight="1">
      <c r="A531" s="29"/>
      <c r="B531" s="29"/>
      <c r="C531" s="29"/>
      <c r="D531" s="29"/>
      <c r="E531" s="30"/>
      <c r="F531" s="30"/>
      <c r="G531" s="30"/>
      <c r="H531" s="30"/>
      <c r="I531" s="30"/>
      <c r="J531" s="1"/>
    </row>
    <row r="532" spans="1:10" ht="15.75" customHeight="1">
      <c r="A532" s="29"/>
      <c r="B532" s="29"/>
      <c r="C532" s="29"/>
      <c r="D532" s="29"/>
      <c r="E532" s="30"/>
      <c r="F532" s="30"/>
      <c r="G532" s="30"/>
      <c r="H532" s="30"/>
      <c r="I532" s="30"/>
      <c r="J532" s="1"/>
    </row>
    <row r="533" spans="1:10" ht="15.75" customHeight="1">
      <c r="A533" s="29"/>
      <c r="B533" s="29"/>
      <c r="C533" s="29"/>
      <c r="D533" s="29"/>
      <c r="E533" s="30"/>
      <c r="F533" s="30"/>
      <c r="G533" s="30"/>
      <c r="H533" s="30"/>
      <c r="I533" s="30"/>
      <c r="J533" s="1"/>
    </row>
    <row r="534" spans="1:10" ht="15.75" customHeight="1">
      <c r="A534" s="29"/>
      <c r="B534" s="29"/>
      <c r="C534" s="29"/>
      <c r="D534" s="29"/>
      <c r="E534" s="30"/>
      <c r="F534" s="30"/>
      <c r="G534" s="30"/>
      <c r="H534" s="30"/>
      <c r="I534" s="30"/>
      <c r="J534" s="1"/>
    </row>
    <row r="535" spans="1:10" ht="15.75" customHeight="1">
      <c r="A535" s="29"/>
      <c r="B535" s="29"/>
      <c r="C535" s="29"/>
      <c r="D535" s="29"/>
      <c r="E535" s="30"/>
      <c r="F535" s="30"/>
      <c r="G535" s="30"/>
      <c r="H535" s="30"/>
      <c r="I535" s="30"/>
      <c r="J535" s="1"/>
    </row>
    <row r="536" spans="1:10" ht="15.75" customHeight="1">
      <c r="A536" s="29"/>
      <c r="B536" s="29"/>
      <c r="C536" s="29"/>
      <c r="D536" s="29"/>
      <c r="E536" s="30"/>
      <c r="F536" s="30"/>
      <c r="G536" s="30"/>
      <c r="H536" s="30"/>
      <c r="I536" s="30"/>
      <c r="J536" s="1"/>
    </row>
    <row r="537" spans="1:10" ht="15.75" customHeight="1">
      <c r="A537" s="29"/>
      <c r="B537" s="29"/>
      <c r="C537" s="29"/>
      <c r="D537" s="29"/>
      <c r="E537" s="30"/>
      <c r="F537" s="30"/>
      <c r="G537" s="30"/>
      <c r="H537" s="30"/>
      <c r="I537" s="30"/>
      <c r="J537" s="1"/>
    </row>
    <row r="538" spans="1:10" ht="15.75" customHeight="1">
      <c r="A538" s="29"/>
      <c r="B538" s="29"/>
      <c r="C538" s="29"/>
      <c r="D538" s="29"/>
      <c r="E538" s="30"/>
      <c r="F538" s="30"/>
      <c r="G538" s="30"/>
      <c r="H538" s="30"/>
      <c r="I538" s="30"/>
      <c r="J538" s="1"/>
    </row>
    <row r="539" spans="1:10" ht="15.75" customHeight="1">
      <c r="A539" s="29"/>
      <c r="B539" s="29"/>
      <c r="C539" s="29"/>
      <c r="D539" s="29"/>
      <c r="E539" s="30"/>
      <c r="F539" s="30"/>
      <c r="G539" s="30"/>
      <c r="H539" s="30"/>
      <c r="I539" s="30"/>
      <c r="J539" s="1"/>
    </row>
    <row r="540" spans="1:10" ht="15.75" customHeight="1">
      <c r="A540" s="29"/>
      <c r="B540" s="29"/>
      <c r="C540" s="29"/>
      <c r="D540" s="29"/>
      <c r="E540" s="30"/>
      <c r="F540" s="30"/>
      <c r="G540" s="30"/>
      <c r="H540" s="30"/>
      <c r="I540" s="30"/>
      <c r="J540" s="1"/>
    </row>
    <row r="541" spans="1:10" ht="15.75" customHeight="1">
      <c r="A541" s="29"/>
      <c r="B541" s="29"/>
      <c r="C541" s="29"/>
      <c r="D541" s="29"/>
      <c r="E541" s="30"/>
      <c r="F541" s="30"/>
      <c r="G541" s="30"/>
      <c r="H541" s="30"/>
      <c r="I541" s="30"/>
      <c r="J541" s="1"/>
    </row>
    <row r="542" spans="1:10" ht="15.75" customHeight="1">
      <c r="A542" s="29"/>
      <c r="B542" s="29"/>
      <c r="C542" s="29"/>
      <c r="D542" s="29"/>
      <c r="E542" s="30"/>
      <c r="F542" s="30"/>
      <c r="G542" s="30"/>
      <c r="H542" s="30"/>
      <c r="I542" s="30"/>
      <c r="J542" s="1"/>
    </row>
    <row r="543" spans="1:10" ht="15.75" customHeight="1">
      <c r="A543" s="29"/>
      <c r="B543" s="29"/>
      <c r="C543" s="29"/>
      <c r="D543" s="29"/>
      <c r="E543" s="30"/>
      <c r="F543" s="30"/>
      <c r="G543" s="30"/>
      <c r="H543" s="30"/>
      <c r="I543" s="30"/>
      <c r="J543" s="1"/>
    </row>
    <row r="544" spans="1:10" ht="15.75" customHeight="1">
      <c r="A544" s="29"/>
      <c r="B544" s="29"/>
      <c r="C544" s="29"/>
      <c r="D544" s="29"/>
      <c r="E544" s="30"/>
      <c r="F544" s="30"/>
      <c r="G544" s="30"/>
      <c r="H544" s="30"/>
      <c r="I544" s="30"/>
      <c r="J544" s="1"/>
    </row>
    <row r="545" spans="1:10" ht="15.75" customHeight="1">
      <c r="A545" s="29"/>
      <c r="B545" s="29"/>
      <c r="C545" s="29"/>
      <c r="D545" s="29"/>
      <c r="E545" s="30"/>
      <c r="F545" s="30"/>
      <c r="G545" s="30"/>
      <c r="H545" s="30"/>
      <c r="I545" s="30"/>
      <c r="J545" s="1"/>
    </row>
    <row r="546" spans="1:10" ht="15.75" customHeight="1">
      <c r="A546" s="29"/>
      <c r="B546" s="29"/>
      <c r="C546" s="29"/>
      <c r="D546" s="29"/>
      <c r="E546" s="30"/>
      <c r="F546" s="30"/>
      <c r="G546" s="30"/>
      <c r="H546" s="30"/>
      <c r="I546" s="30"/>
      <c r="J546" s="1"/>
    </row>
    <row r="547" spans="1:10" ht="15.75" customHeight="1">
      <c r="A547" s="29"/>
      <c r="B547" s="29"/>
      <c r="C547" s="29"/>
      <c r="D547" s="29"/>
      <c r="E547" s="30"/>
      <c r="F547" s="30"/>
      <c r="G547" s="30"/>
      <c r="H547" s="30"/>
      <c r="I547" s="30"/>
      <c r="J547" s="1"/>
    </row>
    <row r="548" spans="1:10" ht="15.75" customHeight="1">
      <c r="A548" s="29"/>
      <c r="B548" s="29"/>
      <c r="C548" s="29"/>
      <c r="D548" s="29"/>
      <c r="E548" s="30"/>
      <c r="F548" s="30"/>
      <c r="G548" s="30"/>
      <c r="H548" s="30"/>
      <c r="I548" s="30"/>
      <c r="J548" s="1"/>
    </row>
    <row r="549" spans="1:10" ht="15.75" customHeight="1">
      <c r="A549" s="29"/>
      <c r="B549" s="29"/>
      <c r="C549" s="29"/>
      <c r="D549" s="29"/>
      <c r="E549" s="30"/>
      <c r="F549" s="30"/>
      <c r="G549" s="30"/>
      <c r="H549" s="30"/>
      <c r="I549" s="30"/>
      <c r="J549" s="1"/>
    </row>
    <row r="550" spans="1:10" ht="15.75" customHeight="1">
      <c r="A550" s="29"/>
      <c r="B550" s="29"/>
      <c r="C550" s="29"/>
      <c r="D550" s="29"/>
      <c r="E550" s="30"/>
      <c r="F550" s="30"/>
      <c r="G550" s="30"/>
      <c r="H550" s="30"/>
      <c r="I550" s="30"/>
      <c r="J550" s="1"/>
    </row>
    <row r="551" spans="1:10" ht="15.75" customHeight="1">
      <c r="A551" s="29"/>
      <c r="B551" s="29"/>
      <c r="C551" s="29"/>
      <c r="D551" s="29"/>
      <c r="E551" s="30"/>
      <c r="F551" s="30"/>
      <c r="G551" s="30"/>
      <c r="H551" s="30"/>
      <c r="I551" s="30"/>
      <c r="J551" s="1"/>
    </row>
    <row r="552" spans="1:10" ht="15.75" customHeight="1">
      <c r="A552" s="29"/>
      <c r="B552" s="29"/>
      <c r="C552" s="29"/>
      <c r="D552" s="29"/>
      <c r="E552" s="30"/>
      <c r="F552" s="30"/>
      <c r="G552" s="30"/>
      <c r="H552" s="30"/>
      <c r="I552" s="30"/>
      <c r="J552" s="1"/>
    </row>
    <row r="553" spans="1:10" ht="15.75" customHeight="1">
      <c r="A553" s="29"/>
      <c r="B553" s="29"/>
      <c r="C553" s="29"/>
      <c r="D553" s="29"/>
      <c r="E553" s="30"/>
      <c r="F553" s="30"/>
      <c r="G553" s="30"/>
      <c r="H553" s="30"/>
      <c r="I553" s="30"/>
      <c r="J553" s="1"/>
    </row>
    <row r="554" spans="1:10" ht="15.75" customHeight="1">
      <c r="A554" s="29"/>
      <c r="B554" s="29"/>
      <c r="C554" s="29"/>
      <c r="D554" s="29"/>
      <c r="E554" s="30"/>
      <c r="F554" s="30"/>
      <c r="G554" s="30"/>
      <c r="H554" s="30"/>
      <c r="I554" s="30"/>
      <c r="J554" s="1"/>
    </row>
    <row r="555" spans="1:10" ht="15.75" customHeight="1">
      <c r="A555" s="29"/>
      <c r="B555" s="29"/>
      <c r="C555" s="29"/>
      <c r="D555" s="29"/>
      <c r="E555" s="30"/>
      <c r="F555" s="30"/>
      <c r="G555" s="30"/>
      <c r="H555" s="30"/>
      <c r="I555" s="30"/>
      <c r="J555" s="1"/>
    </row>
    <row r="556" spans="1:10" ht="15.75" customHeight="1">
      <c r="A556" s="29"/>
      <c r="B556" s="29"/>
      <c r="C556" s="29"/>
      <c r="D556" s="29"/>
      <c r="E556" s="30"/>
      <c r="F556" s="30"/>
      <c r="G556" s="30"/>
      <c r="H556" s="30"/>
      <c r="I556" s="30"/>
      <c r="J556" s="1"/>
    </row>
    <row r="557" spans="1:10" ht="15.75" customHeight="1">
      <c r="A557" s="29"/>
      <c r="B557" s="29"/>
      <c r="C557" s="29"/>
      <c r="D557" s="29"/>
      <c r="E557" s="30"/>
      <c r="F557" s="30"/>
      <c r="G557" s="30"/>
      <c r="H557" s="30"/>
      <c r="I557" s="30"/>
      <c r="J557" s="1"/>
    </row>
    <row r="558" spans="1:10" ht="15.75" customHeight="1">
      <c r="A558" s="29"/>
      <c r="B558" s="29"/>
      <c r="C558" s="29"/>
      <c r="D558" s="29"/>
      <c r="E558" s="30"/>
      <c r="F558" s="30"/>
      <c r="G558" s="30"/>
      <c r="H558" s="30"/>
      <c r="I558" s="30"/>
      <c r="J558" s="1"/>
    </row>
    <row r="559" spans="1:10" ht="15.75" customHeight="1">
      <c r="A559" s="29"/>
      <c r="B559" s="29"/>
      <c r="C559" s="29"/>
      <c r="D559" s="29"/>
      <c r="E559" s="30"/>
      <c r="F559" s="30"/>
      <c r="G559" s="30"/>
      <c r="H559" s="30"/>
      <c r="I559" s="30"/>
      <c r="J559" s="1"/>
    </row>
    <row r="560" spans="1:10" ht="15.75" customHeight="1">
      <c r="A560" s="29"/>
      <c r="B560" s="29"/>
      <c r="C560" s="29"/>
      <c r="D560" s="29"/>
      <c r="E560" s="30"/>
      <c r="F560" s="30"/>
      <c r="G560" s="30"/>
      <c r="H560" s="30"/>
      <c r="I560" s="30"/>
      <c r="J560" s="1"/>
    </row>
    <row r="561" spans="1:10" ht="15.75" customHeight="1">
      <c r="A561" s="29"/>
      <c r="B561" s="29"/>
      <c r="C561" s="29"/>
      <c r="D561" s="29"/>
      <c r="E561" s="30"/>
      <c r="F561" s="30"/>
      <c r="G561" s="30"/>
      <c r="H561" s="30"/>
      <c r="I561" s="30"/>
      <c r="J561" s="1"/>
    </row>
    <row r="562" spans="1:10" ht="15.75" customHeight="1">
      <c r="A562" s="29"/>
      <c r="B562" s="29"/>
      <c r="C562" s="29"/>
      <c r="D562" s="29"/>
      <c r="E562" s="30"/>
      <c r="F562" s="30"/>
      <c r="G562" s="30"/>
      <c r="H562" s="30"/>
      <c r="I562" s="30"/>
      <c r="J562" s="1"/>
    </row>
    <row r="563" spans="1:10" ht="15.75" customHeight="1">
      <c r="A563" s="29"/>
      <c r="B563" s="29"/>
      <c r="C563" s="29"/>
      <c r="D563" s="29"/>
      <c r="E563" s="30"/>
      <c r="F563" s="30"/>
      <c r="G563" s="30"/>
      <c r="H563" s="30"/>
      <c r="I563" s="30"/>
      <c r="J563" s="1"/>
    </row>
    <row r="564" spans="1:10" ht="15.75" customHeight="1">
      <c r="A564" s="29"/>
      <c r="B564" s="29"/>
      <c r="C564" s="29"/>
      <c r="D564" s="29"/>
      <c r="E564" s="30"/>
      <c r="F564" s="30"/>
      <c r="G564" s="30"/>
      <c r="H564" s="30"/>
      <c r="I564" s="30"/>
      <c r="J564" s="1"/>
    </row>
    <row r="565" spans="1:10" ht="15.75" customHeight="1">
      <c r="A565" s="29"/>
      <c r="B565" s="29"/>
      <c r="C565" s="29"/>
      <c r="D565" s="29"/>
      <c r="E565" s="30"/>
      <c r="F565" s="30"/>
      <c r="G565" s="30"/>
      <c r="H565" s="30"/>
      <c r="I565" s="30"/>
      <c r="J565" s="1"/>
    </row>
    <row r="566" spans="1:10" ht="15.75" customHeight="1">
      <c r="A566" s="29"/>
      <c r="B566" s="29"/>
      <c r="C566" s="29"/>
      <c r="D566" s="29"/>
      <c r="E566" s="30"/>
      <c r="F566" s="30"/>
      <c r="G566" s="30"/>
      <c r="H566" s="30"/>
      <c r="I566" s="30"/>
      <c r="J566" s="1"/>
    </row>
    <row r="567" spans="1:10" ht="15.75" customHeight="1">
      <c r="A567" s="29"/>
      <c r="B567" s="29"/>
      <c r="C567" s="29"/>
      <c r="D567" s="29"/>
      <c r="E567" s="30"/>
      <c r="F567" s="30"/>
      <c r="G567" s="30"/>
      <c r="H567" s="30"/>
      <c r="I567" s="30"/>
      <c r="J567" s="1"/>
    </row>
    <row r="568" spans="1:10" ht="15.75" customHeight="1">
      <c r="A568" s="29"/>
      <c r="B568" s="29"/>
      <c r="C568" s="29"/>
      <c r="D568" s="29"/>
      <c r="E568" s="30"/>
      <c r="F568" s="30"/>
      <c r="G568" s="30"/>
      <c r="H568" s="30"/>
      <c r="I568" s="30"/>
      <c r="J568" s="1"/>
    </row>
    <row r="569" spans="1:10" ht="15.75" customHeight="1">
      <c r="A569" s="29"/>
      <c r="B569" s="29"/>
      <c r="C569" s="29"/>
      <c r="D569" s="29"/>
      <c r="E569" s="30"/>
      <c r="F569" s="30"/>
      <c r="G569" s="30"/>
      <c r="H569" s="30"/>
      <c r="I569" s="30"/>
      <c r="J569" s="1"/>
    </row>
    <row r="570" spans="1:10" ht="15.75" customHeight="1">
      <c r="A570" s="29"/>
      <c r="B570" s="29"/>
      <c r="C570" s="29"/>
      <c r="D570" s="29"/>
      <c r="E570" s="30"/>
      <c r="F570" s="30"/>
      <c r="G570" s="30"/>
      <c r="H570" s="30"/>
      <c r="I570" s="30"/>
      <c r="J570" s="1"/>
    </row>
    <row r="571" spans="1:10" ht="15.75" customHeight="1">
      <c r="A571" s="29"/>
      <c r="B571" s="29"/>
      <c r="C571" s="29"/>
      <c r="D571" s="29"/>
      <c r="E571" s="30"/>
      <c r="F571" s="30"/>
      <c r="G571" s="30"/>
      <c r="H571" s="30"/>
      <c r="I571" s="30"/>
      <c r="J571" s="1"/>
    </row>
    <row r="572" spans="1:10" ht="15.75" customHeight="1">
      <c r="A572" s="29"/>
      <c r="B572" s="29"/>
      <c r="C572" s="29"/>
      <c r="D572" s="29"/>
      <c r="E572" s="30"/>
      <c r="F572" s="30"/>
      <c r="G572" s="30"/>
      <c r="H572" s="30"/>
      <c r="I572" s="30"/>
      <c r="J572" s="1"/>
    </row>
    <row r="573" spans="1:10" ht="15.75" customHeight="1">
      <c r="A573" s="29"/>
      <c r="B573" s="29"/>
      <c r="C573" s="29"/>
      <c r="D573" s="29"/>
      <c r="E573" s="30"/>
      <c r="F573" s="30"/>
      <c r="G573" s="30"/>
      <c r="H573" s="30"/>
      <c r="I573" s="30"/>
      <c r="J573" s="1"/>
    </row>
    <row r="574" spans="1:10" ht="15.75" customHeight="1">
      <c r="A574" s="29"/>
      <c r="B574" s="29"/>
      <c r="C574" s="29"/>
      <c r="D574" s="29"/>
      <c r="E574" s="30"/>
      <c r="F574" s="30"/>
      <c r="G574" s="30"/>
      <c r="H574" s="30"/>
      <c r="I574" s="30"/>
      <c r="J574" s="1"/>
    </row>
    <row r="575" spans="1:10" ht="15.75" customHeight="1">
      <c r="A575" s="29"/>
      <c r="B575" s="29"/>
      <c r="C575" s="29"/>
      <c r="D575" s="29"/>
      <c r="E575" s="30"/>
      <c r="F575" s="30"/>
      <c r="G575" s="30"/>
      <c r="H575" s="30"/>
      <c r="I575" s="30"/>
      <c r="J575" s="1"/>
    </row>
    <row r="576" spans="1:10" ht="15.75" customHeight="1">
      <c r="A576" s="29"/>
      <c r="B576" s="29"/>
      <c r="C576" s="29"/>
      <c r="D576" s="29"/>
      <c r="E576" s="30"/>
      <c r="F576" s="30"/>
      <c r="G576" s="30"/>
      <c r="H576" s="30"/>
      <c r="I576" s="30"/>
      <c r="J576" s="1"/>
    </row>
    <row r="577" spans="1:10" ht="15.75" customHeight="1">
      <c r="A577" s="29"/>
      <c r="B577" s="29"/>
      <c r="C577" s="29"/>
      <c r="D577" s="29"/>
      <c r="E577" s="30"/>
      <c r="F577" s="30"/>
      <c r="G577" s="30"/>
      <c r="H577" s="30"/>
      <c r="I577" s="30"/>
      <c r="J577" s="1"/>
    </row>
    <row r="578" spans="1:10" ht="15.75" customHeight="1">
      <c r="A578" s="29"/>
      <c r="B578" s="29"/>
      <c r="C578" s="29"/>
      <c r="D578" s="29"/>
      <c r="E578" s="30"/>
      <c r="F578" s="30"/>
      <c r="G578" s="30"/>
      <c r="H578" s="30"/>
      <c r="I578" s="30"/>
      <c r="J578" s="1"/>
    </row>
    <row r="579" spans="1:10" ht="15.75" customHeight="1">
      <c r="A579" s="29"/>
      <c r="B579" s="29"/>
      <c r="C579" s="29"/>
      <c r="D579" s="29"/>
      <c r="E579" s="30"/>
      <c r="F579" s="30"/>
      <c r="G579" s="30"/>
      <c r="H579" s="30"/>
      <c r="I579" s="30"/>
      <c r="J579" s="1"/>
    </row>
    <row r="580" spans="1:10" ht="15.75" customHeight="1">
      <c r="A580" s="29"/>
      <c r="B580" s="29"/>
      <c r="C580" s="29"/>
      <c r="D580" s="29"/>
      <c r="E580" s="30"/>
      <c r="F580" s="30"/>
      <c r="G580" s="30"/>
      <c r="H580" s="30"/>
      <c r="I580" s="30"/>
      <c r="J580" s="1"/>
    </row>
    <row r="581" spans="1:10" ht="15.75" customHeight="1">
      <c r="A581" s="29"/>
      <c r="B581" s="29"/>
      <c r="C581" s="29"/>
      <c r="D581" s="29"/>
      <c r="E581" s="30"/>
      <c r="F581" s="30"/>
      <c r="G581" s="30"/>
      <c r="H581" s="30"/>
      <c r="I581" s="30"/>
      <c r="J581" s="1"/>
    </row>
    <row r="582" spans="1:10" ht="15.75" customHeight="1">
      <c r="A582" s="29"/>
      <c r="B582" s="29"/>
      <c r="C582" s="29"/>
      <c r="D582" s="29"/>
      <c r="E582" s="30"/>
      <c r="F582" s="30"/>
      <c r="G582" s="30"/>
      <c r="H582" s="30"/>
      <c r="I582" s="30"/>
      <c r="J582" s="1"/>
    </row>
    <row r="583" spans="1:10" ht="15.75" customHeight="1">
      <c r="A583" s="29"/>
      <c r="B583" s="29"/>
      <c r="C583" s="29"/>
      <c r="D583" s="29"/>
      <c r="E583" s="30"/>
      <c r="F583" s="30"/>
      <c r="G583" s="30"/>
      <c r="H583" s="30"/>
      <c r="I583" s="30"/>
      <c r="J583" s="1"/>
    </row>
    <row r="584" spans="1:10" ht="15.75" customHeight="1">
      <c r="A584" s="29"/>
      <c r="B584" s="29"/>
      <c r="C584" s="29"/>
      <c r="D584" s="29"/>
      <c r="E584" s="30"/>
      <c r="F584" s="30"/>
      <c r="G584" s="30"/>
      <c r="H584" s="30"/>
      <c r="I584" s="30"/>
      <c r="J584" s="1"/>
    </row>
    <row r="585" spans="1:10" ht="15.75" customHeight="1">
      <c r="A585" s="29"/>
      <c r="B585" s="29"/>
      <c r="C585" s="29"/>
      <c r="D585" s="29"/>
      <c r="E585" s="30"/>
      <c r="F585" s="30"/>
      <c r="G585" s="30"/>
      <c r="H585" s="30"/>
      <c r="I585" s="30"/>
      <c r="J585" s="1"/>
    </row>
    <row r="586" spans="1:10" ht="15.75" customHeight="1">
      <c r="A586" s="29"/>
      <c r="B586" s="29"/>
      <c r="C586" s="29"/>
      <c r="D586" s="29"/>
      <c r="E586" s="30"/>
      <c r="F586" s="30"/>
      <c r="G586" s="30"/>
      <c r="H586" s="30"/>
      <c r="I586" s="30"/>
      <c r="J586" s="1"/>
    </row>
    <row r="587" spans="1:10" ht="15.75" customHeight="1">
      <c r="A587" s="29"/>
      <c r="B587" s="29"/>
      <c r="C587" s="29"/>
      <c r="D587" s="29"/>
      <c r="E587" s="30"/>
      <c r="F587" s="30"/>
      <c r="G587" s="30"/>
      <c r="H587" s="30"/>
      <c r="I587" s="30"/>
      <c r="J587" s="1"/>
    </row>
    <row r="588" spans="1:10" ht="15.75" customHeight="1">
      <c r="A588" s="29"/>
      <c r="B588" s="29"/>
      <c r="C588" s="29"/>
      <c r="D588" s="29"/>
      <c r="E588" s="30"/>
      <c r="F588" s="30"/>
      <c r="G588" s="30"/>
      <c r="H588" s="30"/>
      <c r="I588" s="30"/>
      <c r="J588" s="1"/>
    </row>
    <row r="589" spans="1:10" ht="15.75" customHeight="1">
      <c r="A589" s="29"/>
      <c r="B589" s="29"/>
      <c r="C589" s="29"/>
      <c r="D589" s="29"/>
      <c r="E589" s="30"/>
      <c r="F589" s="30"/>
      <c r="G589" s="30"/>
      <c r="H589" s="30"/>
      <c r="I589" s="30"/>
      <c r="J589" s="1"/>
    </row>
    <row r="590" spans="1:10" ht="15.75" customHeight="1">
      <c r="A590" s="29"/>
      <c r="B590" s="29"/>
      <c r="C590" s="29"/>
      <c r="D590" s="29"/>
      <c r="E590" s="30"/>
      <c r="F590" s="30"/>
      <c r="G590" s="30"/>
      <c r="H590" s="30"/>
      <c r="I590" s="30"/>
      <c r="J590" s="1"/>
    </row>
    <row r="591" spans="1:10" ht="15.75" customHeight="1">
      <c r="A591" s="29"/>
      <c r="B591" s="29"/>
      <c r="C591" s="29"/>
      <c r="D591" s="29"/>
      <c r="E591" s="30"/>
      <c r="F591" s="30"/>
      <c r="G591" s="30"/>
      <c r="H591" s="30"/>
      <c r="I591" s="30"/>
      <c r="J591" s="1"/>
    </row>
    <row r="592" spans="1:10" ht="15.75" customHeight="1">
      <c r="A592" s="29"/>
      <c r="B592" s="29"/>
      <c r="C592" s="29"/>
      <c r="D592" s="29"/>
      <c r="E592" s="30"/>
      <c r="F592" s="30"/>
      <c r="G592" s="30"/>
      <c r="H592" s="30"/>
      <c r="I592" s="30"/>
      <c r="J592" s="1"/>
    </row>
    <row r="593" spans="1:10" ht="15.75" customHeight="1">
      <c r="A593" s="29"/>
      <c r="B593" s="29"/>
      <c r="C593" s="29"/>
      <c r="D593" s="29"/>
      <c r="E593" s="30"/>
      <c r="F593" s="30"/>
      <c r="G593" s="30"/>
      <c r="H593" s="30"/>
      <c r="I593" s="30"/>
      <c r="J593" s="1"/>
    </row>
    <row r="594" spans="1:10" ht="15.75" customHeight="1">
      <c r="A594" s="29"/>
      <c r="B594" s="29"/>
      <c r="C594" s="29"/>
      <c r="D594" s="29"/>
      <c r="E594" s="30"/>
      <c r="F594" s="30"/>
      <c r="G594" s="30"/>
      <c r="H594" s="30"/>
      <c r="I594" s="30"/>
      <c r="J594" s="1"/>
    </row>
    <row r="595" spans="1:10" ht="15.75" customHeight="1">
      <c r="A595" s="29"/>
      <c r="B595" s="29"/>
      <c r="C595" s="29"/>
      <c r="D595" s="29"/>
      <c r="E595" s="30"/>
      <c r="F595" s="30"/>
      <c r="G595" s="30"/>
      <c r="H595" s="30"/>
      <c r="I595" s="30"/>
      <c r="J595" s="1"/>
    </row>
    <row r="596" spans="1:10" ht="15.75" customHeight="1">
      <c r="A596" s="29"/>
      <c r="B596" s="29"/>
      <c r="C596" s="29"/>
      <c r="D596" s="29"/>
      <c r="E596" s="30"/>
      <c r="F596" s="30"/>
      <c r="G596" s="30"/>
      <c r="H596" s="30"/>
      <c r="I596" s="30"/>
      <c r="J596" s="1"/>
    </row>
    <row r="597" spans="1:10" ht="15.75" customHeight="1">
      <c r="A597" s="29"/>
      <c r="B597" s="29"/>
      <c r="C597" s="29"/>
      <c r="D597" s="29"/>
      <c r="E597" s="30"/>
      <c r="F597" s="30"/>
      <c r="G597" s="30"/>
      <c r="H597" s="30"/>
      <c r="I597" s="30"/>
      <c r="J597" s="1"/>
    </row>
    <row r="598" spans="1:10" ht="15.75" customHeight="1">
      <c r="A598" s="29"/>
      <c r="B598" s="29"/>
      <c r="C598" s="29"/>
      <c r="D598" s="29"/>
      <c r="E598" s="30"/>
      <c r="F598" s="30"/>
      <c r="G598" s="30"/>
      <c r="H598" s="30"/>
      <c r="I598" s="30"/>
      <c r="J598" s="1"/>
    </row>
    <row r="599" spans="1:10" ht="15.75" customHeight="1">
      <c r="A599" s="29"/>
      <c r="B599" s="29"/>
      <c r="C599" s="29"/>
      <c r="D599" s="29"/>
      <c r="E599" s="30"/>
      <c r="F599" s="30"/>
      <c r="G599" s="30"/>
      <c r="H599" s="30"/>
      <c r="I599" s="30"/>
      <c r="J599" s="1"/>
    </row>
    <row r="600" spans="1:10" ht="15.75" customHeight="1">
      <c r="A600" s="29"/>
      <c r="B600" s="29"/>
      <c r="C600" s="29"/>
      <c r="D600" s="29"/>
      <c r="E600" s="30"/>
      <c r="F600" s="30"/>
      <c r="G600" s="30"/>
      <c r="H600" s="30"/>
      <c r="I600" s="30"/>
      <c r="J600" s="1"/>
    </row>
    <row r="601" spans="1:10" ht="15.75" customHeight="1">
      <c r="A601" s="29"/>
      <c r="B601" s="29"/>
      <c r="C601" s="29"/>
      <c r="D601" s="29"/>
      <c r="E601" s="30"/>
      <c r="F601" s="30"/>
      <c r="G601" s="30"/>
      <c r="H601" s="30"/>
      <c r="I601" s="30"/>
      <c r="J601" s="1"/>
    </row>
    <row r="602" spans="1:10" ht="15.75" customHeight="1">
      <c r="A602" s="29"/>
      <c r="B602" s="29"/>
      <c r="C602" s="29"/>
      <c r="D602" s="29"/>
      <c r="E602" s="30"/>
      <c r="F602" s="30"/>
      <c r="G602" s="30"/>
      <c r="H602" s="30"/>
      <c r="I602" s="30"/>
      <c r="J602" s="1"/>
    </row>
    <row r="603" spans="1:10" ht="15.75" customHeight="1">
      <c r="A603" s="29"/>
      <c r="B603" s="29"/>
      <c r="C603" s="29"/>
      <c r="D603" s="29"/>
      <c r="E603" s="30"/>
      <c r="F603" s="30"/>
      <c r="G603" s="30"/>
      <c r="H603" s="30"/>
      <c r="I603" s="30"/>
      <c r="J603" s="1"/>
    </row>
    <row r="604" spans="1:10" ht="15.75" customHeight="1">
      <c r="A604" s="29"/>
      <c r="B604" s="29"/>
      <c r="C604" s="29"/>
      <c r="D604" s="29"/>
      <c r="E604" s="30"/>
      <c r="F604" s="30"/>
      <c r="G604" s="30"/>
      <c r="H604" s="30"/>
      <c r="I604" s="30"/>
      <c r="J604" s="1"/>
    </row>
    <row r="605" spans="1:10" ht="15.75" customHeight="1">
      <c r="A605" s="29"/>
      <c r="B605" s="29"/>
      <c r="C605" s="29"/>
      <c r="D605" s="29"/>
      <c r="E605" s="30"/>
      <c r="F605" s="30"/>
      <c r="G605" s="30"/>
      <c r="H605" s="30"/>
      <c r="I605" s="30"/>
      <c r="J605" s="1"/>
    </row>
    <row r="606" spans="1:10" ht="15.75" customHeight="1">
      <c r="A606" s="29"/>
      <c r="B606" s="29"/>
      <c r="C606" s="29"/>
      <c r="D606" s="29"/>
      <c r="E606" s="30"/>
      <c r="F606" s="30"/>
      <c r="G606" s="30"/>
      <c r="H606" s="30"/>
      <c r="I606" s="30"/>
      <c r="J606" s="1"/>
    </row>
    <row r="607" spans="1:10" ht="15.75" customHeight="1">
      <c r="A607" s="29"/>
      <c r="B607" s="29"/>
      <c r="C607" s="29"/>
      <c r="D607" s="29"/>
      <c r="E607" s="30"/>
      <c r="F607" s="30"/>
      <c r="G607" s="30"/>
      <c r="H607" s="30"/>
      <c r="I607" s="30"/>
      <c r="J607" s="1"/>
    </row>
    <row r="608" spans="1:10" ht="15.75" customHeight="1">
      <c r="A608" s="29"/>
      <c r="B608" s="29"/>
      <c r="C608" s="29"/>
      <c r="D608" s="29"/>
      <c r="E608" s="30"/>
      <c r="F608" s="30"/>
      <c r="G608" s="30"/>
      <c r="H608" s="30"/>
      <c r="I608" s="30"/>
      <c r="J608" s="1"/>
    </row>
    <row r="609" spans="1:10" ht="15.75" customHeight="1">
      <c r="A609" s="29"/>
      <c r="B609" s="29"/>
      <c r="C609" s="29"/>
      <c r="D609" s="29"/>
      <c r="E609" s="30"/>
      <c r="F609" s="30"/>
      <c r="G609" s="30"/>
      <c r="H609" s="30"/>
      <c r="I609" s="30"/>
      <c r="J609" s="1"/>
    </row>
    <row r="610" spans="1:10" ht="15.75" customHeight="1">
      <c r="A610" s="29"/>
      <c r="B610" s="29"/>
      <c r="C610" s="29"/>
      <c r="D610" s="29"/>
      <c r="E610" s="30"/>
      <c r="F610" s="30"/>
      <c r="G610" s="30"/>
      <c r="H610" s="30"/>
      <c r="I610" s="30"/>
      <c r="J610" s="1"/>
    </row>
    <row r="611" spans="1:10" ht="15.75" customHeight="1">
      <c r="A611" s="29"/>
      <c r="B611" s="29"/>
      <c r="C611" s="29"/>
      <c r="D611" s="29"/>
      <c r="E611" s="30"/>
      <c r="F611" s="30"/>
      <c r="G611" s="30"/>
      <c r="H611" s="30"/>
      <c r="I611" s="30"/>
      <c r="J611" s="1"/>
    </row>
    <row r="612" spans="1:10" ht="15.75" customHeight="1">
      <c r="A612" s="29"/>
      <c r="B612" s="29"/>
      <c r="C612" s="29"/>
      <c r="D612" s="29"/>
      <c r="E612" s="30"/>
      <c r="F612" s="30"/>
      <c r="G612" s="30"/>
      <c r="H612" s="30"/>
      <c r="I612" s="30"/>
      <c r="J612" s="1"/>
    </row>
    <row r="613" spans="1:10" ht="15.75" customHeight="1">
      <c r="A613" s="29"/>
      <c r="B613" s="29"/>
      <c r="C613" s="29"/>
      <c r="D613" s="29"/>
      <c r="E613" s="30"/>
      <c r="F613" s="30"/>
      <c r="G613" s="30"/>
      <c r="H613" s="30"/>
      <c r="I613" s="30"/>
      <c r="J613" s="1"/>
    </row>
    <row r="614" spans="1:10" ht="15.75" customHeight="1">
      <c r="A614" s="29"/>
      <c r="B614" s="29"/>
      <c r="C614" s="29"/>
      <c r="D614" s="29"/>
      <c r="E614" s="30"/>
      <c r="F614" s="30"/>
      <c r="G614" s="30"/>
      <c r="H614" s="30"/>
      <c r="I614" s="30"/>
      <c r="J614" s="1"/>
    </row>
    <row r="615" spans="1:10" ht="15.75" customHeight="1">
      <c r="A615" s="29"/>
      <c r="B615" s="29"/>
      <c r="C615" s="29"/>
      <c r="D615" s="29"/>
      <c r="E615" s="30"/>
      <c r="F615" s="30"/>
      <c r="G615" s="30"/>
      <c r="H615" s="30"/>
      <c r="I615" s="30"/>
      <c r="J615" s="1"/>
    </row>
    <row r="616" spans="1:10" ht="15.75" customHeight="1">
      <c r="A616" s="29"/>
      <c r="B616" s="29"/>
      <c r="C616" s="29"/>
      <c r="D616" s="29"/>
      <c r="E616" s="30"/>
      <c r="F616" s="30"/>
      <c r="G616" s="30"/>
      <c r="H616" s="30"/>
      <c r="I616" s="30"/>
      <c r="J616" s="1"/>
    </row>
    <row r="617" spans="1:10" ht="15.75" customHeight="1">
      <c r="A617" s="29"/>
      <c r="B617" s="29"/>
      <c r="C617" s="29"/>
      <c r="D617" s="29"/>
      <c r="E617" s="30"/>
      <c r="F617" s="30"/>
      <c r="G617" s="30"/>
      <c r="H617" s="30"/>
      <c r="I617" s="30"/>
      <c r="J617" s="1"/>
    </row>
    <row r="618" spans="1:10" ht="15.75" customHeight="1">
      <c r="A618" s="29"/>
      <c r="B618" s="29"/>
      <c r="C618" s="29"/>
      <c r="D618" s="29"/>
      <c r="E618" s="30"/>
      <c r="F618" s="30"/>
      <c r="G618" s="30"/>
      <c r="H618" s="30"/>
      <c r="I618" s="30"/>
      <c r="J618" s="1"/>
    </row>
    <row r="619" spans="1:10" ht="15.75" customHeight="1">
      <c r="A619" s="29"/>
      <c r="B619" s="29"/>
      <c r="C619" s="29"/>
      <c r="D619" s="29"/>
      <c r="E619" s="30"/>
      <c r="F619" s="30"/>
      <c r="G619" s="30"/>
      <c r="H619" s="30"/>
      <c r="I619" s="30"/>
      <c r="J619" s="1"/>
    </row>
    <row r="620" spans="1:10" ht="15.75" customHeight="1">
      <c r="A620" s="29"/>
      <c r="B620" s="29"/>
      <c r="C620" s="29"/>
      <c r="D620" s="29"/>
      <c r="E620" s="30"/>
      <c r="F620" s="30"/>
      <c r="G620" s="30"/>
      <c r="H620" s="30"/>
      <c r="I620" s="30"/>
      <c r="J620" s="1"/>
    </row>
    <row r="621" spans="1:10" ht="15.75" customHeight="1">
      <c r="A621" s="29"/>
      <c r="B621" s="29"/>
      <c r="C621" s="29"/>
      <c r="D621" s="29"/>
      <c r="E621" s="30"/>
      <c r="F621" s="30"/>
      <c r="G621" s="30"/>
      <c r="H621" s="30"/>
      <c r="I621" s="30"/>
      <c r="J621" s="1"/>
    </row>
    <row r="622" spans="1:10" ht="15.75" customHeight="1">
      <c r="A622" s="29"/>
      <c r="B622" s="29"/>
      <c r="C622" s="29"/>
      <c r="D622" s="29"/>
      <c r="E622" s="30"/>
      <c r="F622" s="30"/>
      <c r="G622" s="30"/>
      <c r="H622" s="30"/>
      <c r="I622" s="30"/>
      <c r="J622" s="1"/>
    </row>
    <row r="623" spans="1:10" ht="15.75" customHeight="1">
      <c r="A623" s="29"/>
      <c r="B623" s="29"/>
      <c r="C623" s="29"/>
      <c r="D623" s="29"/>
      <c r="E623" s="30"/>
      <c r="F623" s="30"/>
      <c r="G623" s="30"/>
      <c r="H623" s="30"/>
      <c r="I623" s="30"/>
      <c r="J623" s="1"/>
    </row>
    <row r="624" spans="1:10" ht="15.75" customHeight="1">
      <c r="A624" s="29"/>
      <c r="B624" s="29"/>
      <c r="C624" s="29"/>
      <c r="D624" s="29"/>
      <c r="E624" s="30"/>
      <c r="F624" s="30"/>
      <c r="G624" s="30"/>
      <c r="H624" s="30"/>
      <c r="I624" s="30"/>
      <c r="J624" s="1"/>
    </row>
    <row r="625" spans="1:10" ht="15.75" customHeight="1">
      <c r="A625" s="29"/>
      <c r="B625" s="29"/>
      <c r="C625" s="29"/>
      <c r="D625" s="29"/>
      <c r="E625" s="30"/>
      <c r="F625" s="30"/>
      <c r="G625" s="30"/>
      <c r="H625" s="30"/>
      <c r="I625" s="30"/>
      <c r="J625" s="1"/>
    </row>
    <row r="626" spans="1:10" ht="15.75" customHeight="1">
      <c r="A626" s="29"/>
      <c r="B626" s="29"/>
      <c r="C626" s="29"/>
      <c r="D626" s="29"/>
      <c r="E626" s="30"/>
      <c r="F626" s="30"/>
      <c r="G626" s="30"/>
      <c r="H626" s="30"/>
      <c r="I626" s="30"/>
      <c r="J626" s="1"/>
    </row>
    <row r="627" spans="1:10" ht="15.75" customHeight="1">
      <c r="A627" s="29"/>
      <c r="B627" s="29"/>
      <c r="C627" s="29"/>
      <c r="D627" s="29"/>
      <c r="E627" s="30"/>
      <c r="F627" s="30"/>
      <c r="G627" s="30"/>
      <c r="H627" s="30"/>
      <c r="I627" s="30"/>
      <c r="J627" s="1"/>
    </row>
    <row r="628" spans="1:10" ht="15.75" customHeight="1">
      <c r="A628" s="29"/>
      <c r="B628" s="29"/>
      <c r="C628" s="29"/>
      <c r="D628" s="29"/>
      <c r="E628" s="30"/>
      <c r="F628" s="30"/>
      <c r="G628" s="30"/>
      <c r="H628" s="30"/>
      <c r="I628" s="30"/>
      <c r="J628" s="1"/>
    </row>
    <row r="629" spans="1:10" ht="15.75" customHeight="1">
      <c r="A629" s="29"/>
      <c r="B629" s="29"/>
      <c r="C629" s="29"/>
      <c r="D629" s="29"/>
      <c r="E629" s="30"/>
      <c r="F629" s="30"/>
      <c r="G629" s="30"/>
      <c r="H629" s="30"/>
      <c r="I629" s="30"/>
      <c r="J629" s="1"/>
    </row>
    <row r="630" spans="1:10" ht="15.75" customHeight="1">
      <c r="A630" s="29"/>
      <c r="B630" s="29"/>
      <c r="C630" s="29"/>
      <c r="D630" s="29"/>
      <c r="E630" s="30"/>
      <c r="F630" s="30"/>
      <c r="G630" s="30"/>
      <c r="H630" s="30"/>
      <c r="I630" s="30"/>
      <c r="J630" s="1"/>
    </row>
    <row r="631" spans="1:10" ht="15.75" customHeight="1">
      <c r="A631" s="29"/>
      <c r="B631" s="29"/>
      <c r="C631" s="29"/>
      <c r="D631" s="29"/>
      <c r="E631" s="30"/>
      <c r="F631" s="30"/>
      <c r="G631" s="30"/>
      <c r="H631" s="30"/>
      <c r="I631" s="30"/>
      <c r="J631" s="1"/>
    </row>
    <row r="632" spans="1:10" ht="15.75" customHeight="1">
      <c r="A632" s="29"/>
      <c r="B632" s="29"/>
      <c r="C632" s="29"/>
      <c r="D632" s="29"/>
      <c r="E632" s="30"/>
      <c r="F632" s="30"/>
      <c r="G632" s="30"/>
      <c r="H632" s="30"/>
      <c r="I632" s="30"/>
      <c r="J632" s="1"/>
    </row>
    <row r="633" spans="1:10" ht="15.75" customHeight="1">
      <c r="A633" s="29"/>
      <c r="B633" s="29"/>
      <c r="C633" s="29"/>
      <c r="D633" s="29"/>
      <c r="E633" s="30"/>
      <c r="F633" s="30"/>
      <c r="G633" s="30"/>
      <c r="H633" s="30"/>
      <c r="I633" s="30"/>
      <c r="J633" s="1"/>
    </row>
    <row r="634" spans="1:10" ht="15.75" customHeight="1">
      <c r="A634" s="29"/>
      <c r="B634" s="29"/>
      <c r="C634" s="29"/>
      <c r="D634" s="29"/>
      <c r="E634" s="30"/>
      <c r="F634" s="30"/>
      <c r="G634" s="30"/>
      <c r="H634" s="30"/>
      <c r="I634" s="30"/>
      <c r="J634" s="1"/>
    </row>
    <row r="635" spans="1:10" ht="15.75" customHeight="1">
      <c r="A635" s="29"/>
      <c r="B635" s="29"/>
      <c r="C635" s="29"/>
      <c r="D635" s="29"/>
      <c r="E635" s="30"/>
      <c r="F635" s="30"/>
      <c r="G635" s="30"/>
      <c r="H635" s="30"/>
      <c r="I635" s="30"/>
      <c r="J635" s="1"/>
    </row>
    <row r="636" spans="1:10" ht="15.75" customHeight="1">
      <c r="A636" s="29"/>
      <c r="B636" s="29"/>
      <c r="C636" s="29"/>
      <c r="D636" s="29"/>
      <c r="E636" s="30"/>
      <c r="F636" s="30"/>
      <c r="G636" s="30"/>
      <c r="H636" s="30"/>
      <c r="I636" s="30"/>
      <c r="J636" s="1"/>
    </row>
    <row r="637" spans="1:10" ht="15.75" customHeight="1">
      <c r="A637" s="29"/>
      <c r="B637" s="29"/>
      <c r="C637" s="29"/>
      <c r="D637" s="29"/>
      <c r="E637" s="30"/>
      <c r="F637" s="30"/>
      <c r="G637" s="30"/>
      <c r="H637" s="30"/>
      <c r="I637" s="30"/>
      <c r="J637" s="1"/>
    </row>
    <row r="638" spans="1:10" ht="15.75" customHeight="1">
      <c r="A638" s="29"/>
      <c r="B638" s="29"/>
      <c r="C638" s="29"/>
      <c r="D638" s="29"/>
      <c r="E638" s="30"/>
      <c r="F638" s="30"/>
      <c r="G638" s="30"/>
      <c r="H638" s="30"/>
      <c r="I638" s="30"/>
      <c r="J638" s="1"/>
    </row>
    <row r="639" spans="1:10" ht="15.75" customHeight="1">
      <c r="A639" s="29"/>
      <c r="B639" s="29"/>
      <c r="C639" s="29"/>
      <c r="D639" s="29"/>
      <c r="E639" s="30"/>
      <c r="F639" s="30"/>
      <c r="G639" s="30"/>
      <c r="H639" s="30"/>
      <c r="I639" s="30"/>
      <c r="J639" s="1"/>
    </row>
    <row r="640" spans="1:10" ht="15.75" customHeight="1">
      <c r="A640" s="29"/>
      <c r="B640" s="29"/>
      <c r="C640" s="29"/>
      <c r="D640" s="29"/>
      <c r="E640" s="30"/>
      <c r="F640" s="30"/>
      <c r="G640" s="30"/>
      <c r="H640" s="30"/>
      <c r="I640" s="30"/>
      <c r="J640" s="1"/>
    </row>
    <row r="641" spans="1:10" ht="15.75" customHeight="1">
      <c r="A641" s="29"/>
      <c r="B641" s="29"/>
      <c r="C641" s="29"/>
      <c r="D641" s="29"/>
      <c r="E641" s="30"/>
      <c r="F641" s="30"/>
      <c r="G641" s="30"/>
      <c r="H641" s="30"/>
      <c r="I641" s="30"/>
      <c r="J641" s="1"/>
    </row>
    <row r="642" spans="1:10" ht="15.75" customHeight="1">
      <c r="A642" s="29"/>
      <c r="B642" s="29"/>
      <c r="C642" s="29"/>
      <c r="D642" s="29"/>
      <c r="E642" s="30"/>
      <c r="F642" s="30"/>
      <c r="G642" s="30"/>
      <c r="H642" s="30"/>
      <c r="I642" s="30"/>
      <c r="J642" s="1"/>
    </row>
    <row r="643" spans="1:10" ht="15.75" customHeight="1">
      <c r="A643" s="29"/>
      <c r="B643" s="29"/>
      <c r="C643" s="29"/>
      <c r="D643" s="29"/>
      <c r="E643" s="30"/>
      <c r="F643" s="30"/>
      <c r="G643" s="30"/>
      <c r="H643" s="30"/>
      <c r="I643" s="30"/>
      <c r="J643" s="1"/>
    </row>
    <row r="644" spans="1:10" ht="15.75" customHeight="1">
      <c r="A644" s="29"/>
      <c r="B644" s="29"/>
      <c r="C644" s="29"/>
      <c r="D644" s="29"/>
      <c r="E644" s="30"/>
      <c r="F644" s="30"/>
      <c r="G644" s="30"/>
      <c r="H644" s="30"/>
      <c r="I644" s="30"/>
      <c r="J644" s="1"/>
    </row>
    <row r="645" spans="1:10" ht="15.75" customHeight="1">
      <c r="A645" s="29"/>
      <c r="B645" s="29"/>
      <c r="C645" s="29"/>
      <c r="D645" s="29"/>
      <c r="E645" s="30"/>
      <c r="F645" s="30"/>
      <c r="G645" s="30"/>
      <c r="H645" s="30"/>
      <c r="I645" s="30"/>
      <c r="J645" s="1"/>
    </row>
    <row r="646" spans="1:10" ht="15.75" customHeight="1">
      <c r="A646" s="29"/>
      <c r="B646" s="29"/>
      <c r="C646" s="29"/>
      <c r="D646" s="29"/>
      <c r="E646" s="30"/>
      <c r="F646" s="30"/>
      <c r="G646" s="30"/>
      <c r="H646" s="30"/>
      <c r="I646" s="30"/>
      <c r="J646" s="1"/>
    </row>
    <row r="647" spans="1:10" ht="15.75" customHeight="1">
      <c r="A647" s="29"/>
      <c r="B647" s="29"/>
      <c r="C647" s="29"/>
      <c r="D647" s="29"/>
      <c r="E647" s="30"/>
      <c r="F647" s="30"/>
      <c r="G647" s="30"/>
      <c r="H647" s="30"/>
      <c r="I647" s="30"/>
      <c r="J647" s="1"/>
    </row>
    <row r="648" spans="1:10" ht="15.75" customHeight="1">
      <c r="A648" s="29"/>
      <c r="B648" s="29"/>
      <c r="C648" s="29"/>
      <c r="D648" s="29"/>
      <c r="E648" s="30"/>
      <c r="F648" s="30"/>
      <c r="G648" s="30"/>
      <c r="H648" s="30"/>
      <c r="I648" s="30"/>
      <c r="J648" s="1"/>
    </row>
    <row r="649" spans="1:10" ht="15.75" customHeight="1">
      <c r="A649" s="29"/>
      <c r="B649" s="29"/>
      <c r="C649" s="29"/>
      <c r="D649" s="29"/>
      <c r="E649" s="30"/>
      <c r="F649" s="30"/>
      <c r="G649" s="30"/>
      <c r="H649" s="30"/>
      <c r="I649" s="30"/>
      <c r="J649" s="1"/>
    </row>
    <row r="650" spans="1:10" ht="15.75" customHeight="1">
      <c r="A650" s="29"/>
      <c r="B650" s="29"/>
      <c r="C650" s="29"/>
      <c r="D650" s="29"/>
      <c r="E650" s="30"/>
      <c r="F650" s="30"/>
      <c r="G650" s="30"/>
      <c r="H650" s="30"/>
      <c r="I650" s="30"/>
      <c r="J650" s="1"/>
    </row>
    <row r="651" spans="1:10" ht="15.75" customHeight="1">
      <c r="A651" s="29"/>
      <c r="B651" s="29"/>
      <c r="C651" s="29"/>
      <c r="D651" s="29"/>
      <c r="E651" s="30"/>
      <c r="F651" s="30"/>
      <c r="G651" s="30"/>
      <c r="H651" s="30"/>
      <c r="I651" s="30"/>
      <c r="J651" s="1"/>
    </row>
    <row r="652" spans="1:10" ht="15.75" customHeight="1">
      <c r="A652" s="29"/>
      <c r="B652" s="29"/>
      <c r="C652" s="29"/>
      <c r="D652" s="29"/>
      <c r="E652" s="30"/>
      <c r="F652" s="30"/>
      <c r="G652" s="30"/>
      <c r="H652" s="30"/>
      <c r="I652" s="30"/>
      <c r="J652" s="1"/>
    </row>
    <row r="653" spans="1:10" ht="15.75" customHeight="1">
      <c r="A653" s="29"/>
      <c r="B653" s="29"/>
      <c r="C653" s="29"/>
      <c r="D653" s="29"/>
      <c r="E653" s="30"/>
      <c r="F653" s="30"/>
      <c r="G653" s="30"/>
      <c r="H653" s="30"/>
      <c r="I653" s="30"/>
      <c r="J653" s="1"/>
    </row>
    <row r="654" spans="1:10" ht="15.75" customHeight="1">
      <c r="A654" s="29"/>
      <c r="B654" s="29"/>
      <c r="C654" s="29"/>
      <c r="D654" s="29"/>
      <c r="E654" s="30"/>
      <c r="F654" s="30"/>
      <c r="G654" s="30"/>
      <c r="H654" s="30"/>
      <c r="I654" s="30"/>
      <c r="J654" s="1"/>
    </row>
    <row r="655" spans="1:10" ht="15.75" customHeight="1">
      <c r="A655" s="29"/>
      <c r="B655" s="29"/>
      <c r="C655" s="29"/>
      <c r="D655" s="29"/>
      <c r="E655" s="30"/>
      <c r="F655" s="30"/>
      <c r="G655" s="30"/>
      <c r="H655" s="30"/>
      <c r="I655" s="30"/>
      <c r="J655" s="1"/>
    </row>
    <row r="656" spans="1:10" ht="15.75" customHeight="1">
      <c r="A656" s="29"/>
      <c r="B656" s="29"/>
      <c r="C656" s="29"/>
      <c r="D656" s="29"/>
      <c r="E656" s="30"/>
      <c r="F656" s="30"/>
      <c r="G656" s="30"/>
      <c r="H656" s="30"/>
      <c r="I656" s="30"/>
      <c r="J656" s="1"/>
    </row>
    <row r="657" spans="1:10" ht="15.75" customHeight="1">
      <c r="A657" s="29"/>
      <c r="B657" s="29"/>
      <c r="C657" s="29"/>
      <c r="D657" s="29"/>
      <c r="E657" s="30"/>
      <c r="F657" s="30"/>
      <c r="G657" s="30"/>
      <c r="H657" s="30"/>
      <c r="I657" s="30"/>
      <c r="J657" s="1"/>
    </row>
    <row r="658" spans="1:10" ht="15.75" customHeight="1">
      <c r="A658" s="29"/>
      <c r="B658" s="29"/>
      <c r="C658" s="29"/>
      <c r="D658" s="29"/>
      <c r="E658" s="30"/>
      <c r="F658" s="30"/>
      <c r="G658" s="30"/>
      <c r="H658" s="30"/>
      <c r="I658" s="30"/>
      <c r="J658" s="1"/>
    </row>
    <row r="659" spans="1:10" ht="15.75" customHeight="1">
      <c r="A659" s="29"/>
      <c r="B659" s="29"/>
      <c r="C659" s="29"/>
      <c r="D659" s="29"/>
      <c r="E659" s="30"/>
      <c r="F659" s="30"/>
      <c r="G659" s="30"/>
      <c r="H659" s="30"/>
      <c r="I659" s="30"/>
      <c r="J659" s="1"/>
    </row>
    <row r="660" spans="1:10" ht="15.75" customHeight="1">
      <c r="A660" s="29"/>
      <c r="B660" s="29"/>
      <c r="C660" s="29"/>
      <c r="D660" s="29"/>
      <c r="E660" s="30"/>
      <c r="F660" s="30"/>
      <c r="G660" s="30"/>
      <c r="H660" s="30"/>
      <c r="I660" s="30"/>
      <c r="J660" s="1"/>
    </row>
    <row r="661" spans="1:10" ht="15.75" customHeight="1">
      <c r="A661" s="29"/>
      <c r="B661" s="29"/>
      <c r="C661" s="29"/>
      <c r="D661" s="29"/>
      <c r="E661" s="30"/>
      <c r="F661" s="30"/>
      <c r="G661" s="30"/>
      <c r="H661" s="30"/>
      <c r="I661" s="30"/>
      <c r="J661" s="1"/>
    </row>
    <row r="662" spans="1:10" ht="15.75" customHeight="1">
      <c r="A662" s="29"/>
      <c r="B662" s="29"/>
      <c r="C662" s="29"/>
      <c r="D662" s="29"/>
      <c r="E662" s="30"/>
      <c r="F662" s="30"/>
      <c r="G662" s="30"/>
      <c r="H662" s="30"/>
      <c r="I662" s="30"/>
      <c r="J662" s="1"/>
    </row>
    <row r="663" spans="1:10" ht="15.75" customHeight="1">
      <c r="A663" s="29"/>
      <c r="B663" s="29"/>
      <c r="C663" s="29"/>
      <c r="D663" s="29"/>
      <c r="E663" s="30"/>
      <c r="F663" s="30"/>
      <c r="G663" s="30"/>
      <c r="H663" s="30"/>
      <c r="I663" s="30"/>
      <c r="J663" s="1"/>
    </row>
    <row r="664" spans="1:10" ht="15.75" customHeight="1">
      <c r="A664" s="29"/>
      <c r="B664" s="29"/>
      <c r="C664" s="29"/>
      <c r="D664" s="29"/>
      <c r="E664" s="30"/>
      <c r="F664" s="30"/>
      <c r="G664" s="30"/>
      <c r="H664" s="30"/>
      <c r="I664" s="30"/>
      <c r="J664" s="1"/>
    </row>
    <row r="665" spans="1:10" ht="15.75" customHeight="1">
      <c r="A665" s="29"/>
      <c r="B665" s="29"/>
      <c r="C665" s="29"/>
      <c r="D665" s="29"/>
      <c r="E665" s="30"/>
      <c r="F665" s="30"/>
      <c r="G665" s="30"/>
      <c r="H665" s="30"/>
      <c r="I665" s="30"/>
      <c r="J665" s="1"/>
    </row>
    <row r="666" spans="1:10" ht="15.75" customHeight="1">
      <c r="A666" s="29"/>
      <c r="B666" s="29"/>
      <c r="C666" s="29"/>
      <c r="D666" s="29"/>
      <c r="E666" s="30"/>
      <c r="F666" s="30"/>
      <c r="G666" s="30"/>
      <c r="H666" s="30"/>
      <c r="I666" s="30"/>
      <c r="J666" s="1"/>
    </row>
    <row r="667" spans="1:10" ht="15.75" customHeight="1">
      <c r="A667" s="29"/>
      <c r="B667" s="29"/>
      <c r="C667" s="29"/>
      <c r="D667" s="29"/>
      <c r="E667" s="30"/>
      <c r="F667" s="30"/>
      <c r="G667" s="30"/>
      <c r="H667" s="30"/>
      <c r="I667" s="30"/>
      <c r="J667" s="1"/>
    </row>
    <row r="668" spans="1:10" ht="15.75" customHeight="1">
      <c r="A668" s="29"/>
      <c r="B668" s="29"/>
      <c r="C668" s="29"/>
      <c r="D668" s="29"/>
      <c r="E668" s="30"/>
      <c r="F668" s="30"/>
      <c r="G668" s="30"/>
      <c r="H668" s="30"/>
      <c r="I668" s="30"/>
      <c r="J668" s="1"/>
    </row>
    <row r="669" spans="1:10" ht="15.75" customHeight="1">
      <c r="A669" s="29"/>
      <c r="B669" s="29"/>
      <c r="C669" s="29"/>
      <c r="D669" s="29"/>
      <c r="E669" s="30"/>
      <c r="F669" s="30"/>
      <c r="G669" s="30"/>
      <c r="H669" s="30"/>
      <c r="I669" s="30"/>
      <c r="J669" s="1"/>
    </row>
    <row r="670" spans="1:10" ht="15.75" customHeight="1">
      <c r="A670" s="29"/>
      <c r="B670" s="29"/>
      <c r="C670" s="29"/>
      <c r="D670" s="29"/>
      <c r="E670" s="30"/>
      <c r="F670" s="30"/>
      <c r="G670" s="30"/>
      <c r="H670" s="30"/>
      <c r="I670" s="30"/>
      <c r="J670" s="1"/>
    </row>
    <row r="671" spans="1:10" ht="15.75" customHeight="1">
      <c r="A671" s="29"/>
      <c r="B671" s="29"/>
      <c r="C671" s="29"/>
      <c r="D671" s="29"/>
      <c r="E671" s="30"/>
      <c r="F671" s="30"/>
      <c r="G671" s="30"/>
      <c r="H671" s="30"/>
      <c r="I671" s="30"/>
      <c r="J671" s="1"/>
    </row>
    <row r="672" spans="1:10" ht="15.75" customHeight="1">
      <c r="A672" s="29"/>
      <c r="B672" s="29"/>
      <c r="C672" s="29"/>
      <c r="D672" s="29"/>
      <c r="E672" s="30"/>
      <c r="F672" s="30"/>
      <c r="G672" s="30"/>
      <c r="H672" s="30"/>
      <c r="I672" s="30"/>
      <c r="J672" s="1"/>
    </row>
    <row r="673" spans="1:10" ht="15.75" customHeight="1">
      <c r="A673" s="29"/>
      <c r="B673" s="29"/>
      <c r="C673" s="29"/>
      <c r="D673" s="29"/>
      <c r="E673" s="30"/>
      <c r="F673" s="30"/>
      <c r="G673" s="30"/>
      <c r="H673" s="30"/>
      <c r="I673" s="30"/>
      <c r="J673" s="1"/>
    </row>
    <row r="674" spans="1:10" ht="15.75" customHeight="1">
      <c r="A674" s="29"/>
      <c r="B674" s="29"/>
      <c r="C674" s="29"/>
      <c r="D674" s="29"/>
      <c r="E674" s="30"/>
      <c r="F674" s="30"/>
      <c r="G674" s="30"/>
      <c r="H674" s="30"/>
      <c r="I674" s="30"/>
      <c r="J674" s="1"/>
    </row>
    <row r="675" spans="1:10" ht="15.75" customHeight="1">
      <c r="A675" s="29"/>
      <c r="B675" s="29"/>
      <c r="C675" s="29"/>
      <c r="D675" s="29"/>
      <c r="E675" s="30"/>
      <c r="F675" s="30"/>
      <c r="G675" s="30"/>
      <c r="H675" s="30"/>
      <c r="I675" s="30"/>
      <c r="J675" s="1"/>
    </row>
    <row r="676" spans="1:10" ht="15.75" customHeight="1">
      <c r="A676" s="29"/>
      <c r="B676" s="29"/>
      <c r="C676" s="29"/>
      <c r="D676" s="29"/>
      <c r="E676" s="30"/>
      <c r="F676" s="30"/>
      <c r="G676" s="30"/>
      <c r="H676" s="30"/>
      <c r="I676" s="30"/>
      <c r="J676" s="1"/>
    </row>
    <row r="677" spans="1:10" ht="15.75" customHeight="1">
      <c r="A677" s="29"/>
      <c r="B677" s="29"/>
      <c r="C677" s="29"/>
      <c r="D677" s="29"/>
      <c r="E677" s="30"/>
      <c r="F677" s="30"/>
      <c r="G677" s="30"/>
      <c r="H677" s="30"/>
      <c r="I677" s="30"/>
      <c r="J677" s="1"/>
    </row>
    <row r="678" spans="1:10" ht="15.75" customHeight="1">
      <c r="A678" s="29"/>
      <c r="B678" s="29"/>
      <c r="C678" s="29"/>
      <c r="D678" s="29"/>
      <c r="E678" s="30"/>
      <c r="F678" s="30"/>
      <c r="G678" s="30"/>
      <c r="H678" s="30"/>
      <c r="I678" s="30"/>
      <c r="J678" s="1"/>
    </row>
    <row r="679" spans="1:10" ht="15.75" customHeight="1">
      <c r="A679" s="29"/>
      <c r="B679" s="29"/>
      <c r="C679" s="29"/>
      <c r="D679" s="29"/>
      <c r="E679" s="30"/>
      <c r="F679" s="30"/>
      <c r="G679" s="30"/>
      <c r="H679" s="30"/>
      <c r="I679" s="30"/>
      <c r="J679" s="1"/>
    </row>
    <row r="680" spans="1:10" ht="15.75" customHeight="1">
      <c r="A680" s="29"/>
      <c r="B680" s="29"/>
      <c r="C680" s="29"/>
      <c r="D680" s="29"/>
      <c r="E680" s="30"/>
      <c r="F680" s="30"/>
      <c r="G680" s="30"/>
      <c r="H680" s="30"/>
      <c r="I680" s="30"/>
      <c r="J680" s="1"/>
    </row>
    <row r="681" spans="1:10" ht="15.75" customHeight="1">
      <c r="A681" s="29"/>
      <c r="B681" s="29"/>
      <c r="C681" s="29"/>
      <c r="D681" s="29"/>
      <c r="E681" s="30"/>
      <c r="F681" s="30"/>
      <c r="G681" s="30"/>
      <c r="H681" s="30"/>
      <c r="I681" s="30"/>
      <c r="J681" s="1"/>
    </row>
    <row r="682" spans="1:10" ht="15.75" customHeight="1">
      <c r="A682" s="29"/>
      <c r="B682" s="29"/>
      <c r="C682" s="29"/>
      <c r="D682" s="29"/>
      <c r="E682" s="30"/>
      <c r="F682" s="30"/>
      <c r="G682" s="30"/>
      <c r="H682" s="30"/>
      <c r="I682" s="30"/>
      <c r="J682" s="1"/>
    </row>
    <row r="683" spans="1:10" ht="15.75" customHeight="1">
      <c r="A683" s="29"/>
      <c r="B683" s="29"/>
      <c r="C683" s="29"/>
      <c r="D683" s="29"/>
      <c r="E683" s="30"/>
      <c r="F683" s="30"/>
      <c r="G683" s="30"/>
      <c r="H683" s="30"/>
      <c r="I683" s="30"/>
      <c r="J683" s="1"/>
    </row>
    <row r="684" spans="1:10" ht="15.75" customHeight="1">
      <c r="A684" s="29"/>
      <c r="B684" s="29"/>
      <c r="C684" s="29"/>
      <c r="D684" s="29"/>
      <c r="E684" s="30"/>
      <c r="F684" s="30"/>
      <c r="G684" s="30"/>
      <c r="H684" s="30"/>
      <c r="I684" s="30"/>
      <c r="J684" s="1"/>
    </row>
    <row r="685" spans="1:10" ht="15.75" customHeight="1">
      <c r="A685" s="29"/>
      <c r="B685" s="29"/>
      <c r="C685" s="29"/>
      <c r="D685" s="29"/>
      <c r="E685" s="30"/>
      <c r="F685" s="30"/>
      <c r="G685" s="30"/>
      <c r="H685" s="30"/>
      <c r="I685" s="30"/>
      <c r="J685" s="1"/>
    </row>
    <row r="686" spans="1:10" ht="15.75" customHeight="1">
      <c r="A686" s="29"/>
      <c r="B686" s="29"/>
      <c r="C686" s="29"/>
      <c r="D686" s="29"/>
      <c r="E686" s="30"/>
      <c r="F686" s="30"/>
      <c r="G686" s="30"/>
      <c r="H686" s="30"/>
      <c r="I686" s="30"/>
      <c r="J686" s="1"/>
    </row>
    <row r="687" spans="1:10" ht="15.75" customHeight="1">
      <c r="A687" s="29"/>
      <c r="B687" s="29"/>
      <c r="C687" s="29"/>
      <c r="D687" s="29"/>
      <c r="E687" s="30"/>
      <c r="F687" s="30"/>
      <c r="G687" s="30"/>
      <c r="H687" s="30"/>
      <c r="I687" s="30"/>
      <c r="J687" s="1"/>
    </row>
    <row r="688" spans="1:10" ht="15.75" customHeight="1">
      <c r="A688" s="29"/>
      <c r="B688" s="29"/>
      <c r="C688" s="29"/>
      <c r="D688" s="29"/>
      <c r="E688" s="30"/>
      <c r="F688" s="30"/>
      <c r="G688" s="30"/>
      <c r="H688" s="30"/>
      <c r="I688" s="30"/>
      <c r="J688" s="1"/>
    </row>
    <row r="689" spans="1:10" ht="15.75" customHeight="1">
      <c r="A689" s="29"/>
      <c r="B689" s="29"/>
      <c r="C689" s="29"/>
      <c r="D689" s="29"/>
      <c r="E689" s="30"/>
      <c r="F689" s="30"/>
      <c r="G689" s="30"/>
      <c r="H689" s="30"/>
      <c r="I689" s="30"/>
      <c r="J689" s="1"/>
    </row>
    <row r="690" spans="1:10" ht="15.75" customHeight="1">
      <c r="A690" s="29"/>
      <c r="B690" s="29"/>
      <c r="C690" s="29"/>
      <c r="D690" s="29"/>
      <c r="E690" s="30"/>
      <c r="F690" s="30"/>
      <c r="G690" s="30"/>
      <c r="H690" s="30"/>
      <c r="I690" s="30"/>
      <c r="J690" s="1"/>
    </row>
    <row r="691" spans="1:10" ht="15.75" customHeight="1">
      <c r="A691" s="29"/>
      <c r="B691" s="29"/>
      <c r="C691" s="29"/>
      <c r="D691" s="29"/>
      <c r="E691" s="30"/>
      <c r="F691" s="30"/>
      <c r="G691" s="30"/>
      <c r="H691" s="30"/>
      <c r="I691" s="30"/>
      <c r="J691" s="1"/>
    </row>
    <row r="692" spans="1:10" ht="15.75" customHeight="1">
      <c r="A692" s="29"/>
      <c r="B692" s="29"/>
      <c r="C692" s="29"/>
      <c r="D692" s="29"/>
      <c r="E692" s="30"/>
      <c r="F692" s="30"/>
      <c r="G692" s="30"/>
      <c r="H692" s="30"/>
      <c r="I692" s="30"/>
      <c r="J692" s="1"/>
    </row>
    <row r="693" spans="1:10" ht="15.75" customHeight="1">
      <c r="A693" s="29"/>
      <c r="B693" s="29"/>
      <c r="C693" s="29"/>
      <c r="D693" s="29"/>
      <c r="E693" s="30"/>
      <c r="F693" s="30"/>
      <c r="G693" s="30"/>
      <c r="H693" s="30"/>
      <c r="I693" s="30"/>
      <c r="J693" s="1"/>
    </row>
    <row r="694" spans="1:10" ht="15.75" customHeight="1">
      <c r="A694" s="29"/>
      <c r="B694" s="29"/>
      <c r="C694" s="29"/>
      <c r="D694" s="29"/>
      <c r="E694" s="30"/>
      <c r="F694" s="30"/>
      <c r="G694" s="30"/>
      <c r="H694" s="30"/>
      <c r="I694" s="30"/>
      <c r="J694" s="1"/>
    </row>
    <row r="695" spans="1:10" ht="15.75" customHeight="1">
      <c r="A695" s="29"/>
      <c r="B695" s="29"/>
      <c r="C695" s="29"/>
      <c r="D695" s="29"/>
      <c r="E695" s="30"/>
      <c r="F695" s="30"/>
      <c r="G695" s="30"/>
      <c r="H695" s="30"/>
      <c r="I695" s="30"/>
      <c r="J695" s="1"/>
    </row>
    <row r="696" spans="1:10" ht="15.75" customHeight="1">
      <c r="A696" s="29"/>
      <c r="B696" s="29"/>
      <c r="C696" s="29"/>
      <c r="D696" s="29"/>
      <c r="E696" s="30"/>
      <c r="F696" s="30"/>
      <c r="G696" s="30"/>
      <c r="H696" s="30"/>
      <c r="I696" s="30"/>
      <c r="J696" s="1"/>
    </row>
    <row r="697" spans="1:10" ht="15.75" customHeight="1">
      <c r="A697" s="29"/>
      <c r="B697" s="29"/>
      <c r="C697" s="29"/>
      <c r="D697" s="29"/>
      <c r="E697" s="30"/>
      <c r="F697" s="30"/>
      <c r="G697" s="30"/>
      <c r="H697" s="30"/>
      <c r="I697" s="30"/>
      <c r="J697" s="1"/>
    </row>
    <row r="698" spans="1:10" ht="15.75" customHeight="1">
      <c r="A698" s="29"/>
      <c r="B698" s="29"/>
      <c r="C698" s="29"/>
      <c r="D698" s="29"/>
      <c r="E698" s="30"/>
      <c r="F698" s="30"/>
      <c r="G698" s="30"/>
      <c r="H698" s="30"/>
      <c r="I698" s="30"/>
      <c r="J698" s="1"/>
    </row>
    <row r="699" spans="1:10" ht="15.75" customHeight="1">
      <c r="A699" s="29"/>
      <c r="B699" s="29"/>
      <c r="C699" s="29"/>
      <c r="D699" s="29"/>
      <c r="E699" s="30"/>
      <c r="F699" s="30"/>
      <c r="G699" s="30"/>
      <c r="H699" s="30"/>
      <c r="I699" s="30"/>
      <c r="J699" s="1"/>
    </row>
    <row r="700" spans="1:10" ht="15.75" customHeight="1">
      <c r="A700" s="29"/>
      <c r="B700" s="29"/>
      <c r="C700" s="29"/>
      <c r="D700" s="29"/>
      <c r="E700" s="30"/>
      <c r="F700" s="30"/>
      <c r="G700" s="30"/>
      <c r="H700" s="30"/>
      <c r="I700" s="30"/>
      <c r="J700" s="1"/>
    </row>
    <row r="701" spans="1:10" ht="15.75" customHeight="1">
      <c r="A701" s="29"/>
      <c r="B701" s="29"/>
      <c r="C701" s="29"/>
      <c r="D701" s="29"/>
      <c r="E701" s="30"/>
      <c r="F701" s="30"/>
      <c r="G701" s="30"/>
      <c r="H701" s="30"/>
      <c r="I701" s="30"/>
      <c r="J701" s="1"/>
    </row>
    <row r="702" spans="1:10" ht="15.75" customHeight="1">
      <c r="A702" s="29"/>
      <c r="B702" s="29"/>
      <c r="C702" s="29"/>
      <c r="D702" s="29"/>
      <c r="E702" s="30"/>
      <c r="F702" s="30"/>
      <c r="G702" s="30"/>
      <c r="H702" s="30"/>
      <c r="I702" s="30"/>
      <c r="J702" s="1"/>
    </row>
    <row r="703" spans="1:10" ht="15.75" customHeight="1">
      <c r="A703" s="29"/>
      <c r="B703" s="29"/>
      <c r="C703" s="29"/>
      <c r="D703" s="29"/>
      <c r="E703" s="30"/>
      <c r="F703" s="30"/>
      <c r="G703" s="30"/>
      <c r="H703" s="30"/>
      <c r="I703" s="30"/>
      <c r="J703" s="1"/>
    </row>
    <row r="704" spans="1:10" ht="15.75" customHeight="1">
      <c r="A704" s="29"/>
      <c r="B704" s="29"/>
      <c r="C704" s="29"/>
      <c r="D704" s="29"/>
      <c r="E704" s="30"/>
      <c r="F704" s="30"/>
      <c r="G704" s="30"/>
      <c r="H704" s="30"/>
      <c r="I704" s="30"/>
      <c r="J704" s="1"/>
    </row>
    <row r="705" spans="1:10" ht="15.75" customHeight="1">
      <c r="A705" s="29"/>
      <c r="B705" s="29"/>
      <c r="C705" s="29"/>
      <c r="D705" s="29"/>
      <c r="E705" s="30"/>
      <c r="F705" s="30"/>
      <c r="G705" s="30"/>
      <c r="H705" s="30"/>
      <c r="I705" s="30"/>
      <c r="J705" s="1"/>
    </row>
    <row r="706" spans="1:10" ht="15.75" customHeight="1">
      <c r="A706" s="29"/>
      <c r="B706" s="29"/>
      <c r="C706" s="29"/>
      <c r="D706" s="29"/>
      <c r="E706" s="30"/>
      <c r="F706" s="30"/>
      <c r="G706" s="30"/>
      <c r="H706" s="30"/>
      <c r="I706" s="30"/>
      <c r="J706" s="1"/>
    </row>
    <row r="707" spans="1:10" ht="15.75" customHeight="1">
      <c r="A707" s="29"/>
      <c r="B707" s="29"/>
      <c r="C707" s="29"/>
      <c r="D707" s="29"/>
      <c r="E707" s="30"/>
      <c r="F707" s="30"/>
      <c r="G707" s="30"/>
      <c r="H707" s="30"/>
      <c r="I707" s="30"/>
      <c r="J707" s="1"/>
    </row>
    <row r="708" spans="1:10" ht="15.75" customHeight="1">
      <c r="A708" s="29"/>
      <c r="B708" s="29"/>
      <c r="C708" s="29"/>
      <c r="D708" s="29"/>
      <c r="E708" s="30"/>
      <c r="F708" s="30"/>
      <c r="G708" s="30"/>
      <c r="H708" s="30"/>
      <c r="I708" s="30"/>
      <c r="J708" s="1"/>
    </row>
    <row r="709" spans="1:10" ht="15.75" customHeight="1">
      <c r="A709" s="29"/>
      <c r="B709" s="29"/>
      <c r="C709" s="29"/>
      <c r="D709" s="29"/>
      <c r="E709" s="30"/>
      <c r="F709" s="30"/>
      <c r="G709" s="30"/>
      <c r="H709" s="30"/>
      <c r="I709" s="30"/>
      <c r="J709" s="1"/>
    </row>
    <row r="710" spans="1:10" ht="15.75" customHeight="1">
      <c r="A710" s="29"/>
      <c r="B710" s="29"/>
      <c r="C710" s="29"/>
      <c r="D710" s="29"/>
      <c r="E710" s="30"/>
      <c r="F710" s="30"/>
      <c r="G710" s="30"/>
      <c r="H710" s="30"/>
      <c r="I710" s="30"/>
      <c r="J710" s="1"/>
    </row>
    <row r="711" spans="1:10" ht="15.75" customHeight="1">
      <c r="A711" s="29"/>
      <c r="B711" s="29"/>
      <c r="C711" s="29"/>
      <c r="D711" s="29"/>
      <c r="E711" s="30"/>
      <c r="F711" s="30"/>
      <c r="G711" s="30"/>
      <c r="H711" s="30"/>
      <c r="I711" s="30"/>
      <c r="J711" s="1"/>
    </row>
    <row r="712" spans="1:10" ht="15.75" customHeight="1">
      <c r="A712" s="29"/>
      <c r="B712" s="29"/>
      <c r="C712" s="29"/>
      <c r="D712" s="29"/>
      <c r="E712" s="30"/>
      <c r="F712" s="30"/>
      <c r="G712" s="30"/>
      <c r="H712" s="30"/>
      <c r="I712" s="30"/>
      <c r="J712" s="1"/>
    </row>
    <row r="713" spans="1:10" ht="15.75" customHeight="1">
      <c r="A713" s="29"/>
      <c r="B713" s="29"/>
      <c r="C713" s="29"/>
      <c r="D713" s="29"/>
      <c r="E713" s="30"/>
      <c r="F713" s="30"/>
      <c r="G713" s="30"/>
      <c r="H713" s="30"/>
      <c r="I713" s="30"/>
      <c r="J713" s="1"/>
    </row>
    <row r="714" spans="1:10" ht="15.75" customHeight="1">
      <c r="A714" s="29"/>
      <c r="B714" s="29"/>
      <c r="C714" s="29"/>
      <c r="D714" s="29"/>
      <c r="E714" s="30"/>
      <c r="F714" s="30"/>
      <c r="G714" s="30"/>
      <c r="H714" s="30"/>
      <c r="I714" s="30"/>
      <c r="J714" s="1"/>
    </row>
    <row r="715" spans="1:10" ht="15.75" customHeight="1">
      <c r="A715" s="29"/>
      <c r="B715" s="29"/>
      <c r="C715" s="29"/>
      <c r="D715" s="29"/>
      <c r="E715" s="30"/>
      <c r="F715" s="30"/>
      <c r="G715" s="30"/>
      <c r="H715" s="30"/>
      <c r="I715" s="30"/>
      <c r="J715" s="1"/>
    </row>
    <row r="716" spans="1:10" ht="15.75" customHeight="1">
      <c r="A716" s="29"/>
      <c r="B716" s="29"/>
      <c r="C716" s="29"/>
      <c r="D716" s="29"/>
      <c r="E716" s="30"/>
      <c r="F716" s="30"/>
      <c r="G716" s="30"/>
      <c r="H716" s="30"/>
      <c r="I716" s="30"/>
      <c r="J716" s="1"/>
    </row>
    <row r="717" spans="1:10" ht="15.75" customHeight="1">
      <c r="A717" s="29"/>
      <c r="B717" s="29"/>
      <c r="C717" s="29"/>
      <c r="D717" s="29"/>
      <c r="E717" s="30"/>
      <c r="F717" s="30"/>
      <c r="G717" s="30"/>
      <c r="H717" s="30"/>
      <c r="I717" s="30"/>
      <c r="J717" s="1"/>
    </row>
    <row r="718" spans="1:10" ht="15.75" customHeight="1">
      <c r="A718" s="29"/>
      <c r="B718" s="29"/>
      <c r="C718" s="29"/>
      <c r="D718" s="29"/>
      <c r="E718" s="30"/>
      <c r="F718" s="30"/>
      <c r="G718" s="30"/>
      <c r="H718" s="30"/>
      <c r="I718" s="30"/>
      <c r="J718" s="1"/>
    </row>
    <row r="719" spans="1:10" ht="15.75" customHeight="1">
      <c r="A719" s="29"/>
      <c r="B719" s="29"/>
      <c r="C719" s="29"/>
      <c r="D719" s="29"/>
      <c r="E719" s="30"/>
      <c r="F719" s="30"/>
      <c r="G719" s="30"/>
      <c r="H719" s="30"/>
      <c r="I719" s="30"/>
      <c r="J719" s="1"/>
    </row>
    <row r="720" spans="1:10" ht="15.75" customHeight="1">
      <c r="A720" s="29"/>
      <c r="B720" s="29"/>
      <c r="C720" s="29"/>
      <c r="D720" s="29"/>
      <c r="E720" s="30"/>
      <c r="F720" s="30"/>
      <c r="G720" s="30"/>
      <c r="H720" s="30"/>
      <c r="I720" s="30"/>
      <c r="J720" s="1"/>
    </row>
    <row r="721" spans="1:10" ht="15.75" customHeight="1">
      <c r="A721" s="29"/>
      <c r="B721" s="29"/>
      <c r="C721" s="29"/>
      <c r="D721" s="29"/>
      <c r="E721" s="30"/>
      <c r="F721" s="30"/>
      <c r="G721" s="30"/>
      <c r="H721" s="30"/>
      <c r="I721" s="30"/>
      <c r="J721" s="1"/>
    </row>
    <row r="722" spans="1:10" ht="15.75" customHeight="1">
      <c r="A722" s="29"/>
      <c r="B722" s="29"/>
      <c r="C722" s="29"/>
      <c r="D722" s="29"/>
      <c r="E722" s="30"/>
      <c r="F722" s="30"/>
      <c r="G722" s="30"/>
      <c r="H722" s="30"/>
      <c r="I722" s="30"/>
      <c r="J722" s="1"/>
    </row>
    <row r="723" spans="1:10" ht="15.75" customHeight="1">
      <c r="A723" s="29"/>
      <c r="B723" s="29"/>
      <c r="C723" s="29"/>
      <c r="D723" s="29"/>
      <c r="E723" s="30"/>
      <c r="F723" s="30"/>
      <c r="G723" s="30"/>
      <c r="H723" s="30"/>
      <c r="I723" s="30"/>
      <c r="J723" s="1"/>
    </row>
    <row r="724" spans="1:10" ht="15.75" customHeight="1">
      <c r="A724" s="29"/>
      <c r="B724" s="29"/>
      <c r="C724" s="29"/>
      <c r="D724" s="29"/>
      <c r="E724" s="30"/>
      <c r="F724" s="30"/>
      <c r="G724" s="30"/>
      <c r="H724" s="30"/>
      <c r="I724" s="30"/>
      <c r="J724" s="1"/>
    </row>
    <row r="725" spans="1:10" ht="15.75" customHeight="1">
      <c r="A725" s="29"/>
      <c r="B725" s="29"/>
      <c r="C725" s="29"/>
      <c r="D725" s="29"/>
      <c r="E725" s="30"/>
      <c r="F725" s="30"/>
      <c r="G725" s="30"/>
      <c r="H725" s="30"/>
      <c r="I725" s="30"/>
      <c r="J725" s="1"/>
    </row>
    <row r="726" spans="1:10" ht="15.75" customHeight="1">
      <c r="A726" s="29"/>
      <c r="B726" s="29"/>
      <c r="C726" s="29"/>
      <c r="D726" s="29"/>
      <c r="E726" s="30"/>
      <c r="F726" s="30"/>
      <c r="G726" s="30"/>
      <c r="H726" s="30"/>
      <c r="I726" s="30"/>
      <c r="J726" s="1"/>
    </row>
    <row r="727" spans="1:10" ht="15.75" customHeight="1">
      <c r="A727" s="29"/>
      <c r="B727" s="29"/>
      <c r="C727" s="29"/>
      <c r="D727" s="29"/>
      <c r="E727" s="30"/>
      <c r="F727" s="30"/>
      <c r="G727" s="30"/>
      <c r="H727" s="30"/>
      <c r="I727" s="30"/>
      <c r="J727" s="1"/>
    </row>
    <row r="728" spans="1:10" ht="15.75" customHeight="1">
      <c r="A728" s="29"/>
      <c r="B728" s="29"/>
      <c r="C728" s="29"/>
      <c r="D728" s="29"/>
      <c r="E728" s="30"/>
      <c r="F728" s="30"/>
      <c r="G728" s="30"/>
      <c r="H728" s="30"/>
      <c r="I728" s="30"/>
      <c r="J728" s="1"/>
    </row>
    <row r="729" spans="1:10" ht="15.75" customHeight="1">
      <c r="A729" s="29"/>
      <c r="B729" s="29"/>
      <c r="C729" s="29"/>
      <c r="D729" s="29"/>
      <c r="E729" s="30"/>
      <c r="F729" s="30"/>
      <c r="G729" s="30"/>
      <c r="H729" s="30"/>
      <c r="I729" s="30"/>
      <c r="J729" s="1"/>
    </row>
    <row r="730" spans="1:10" ht="15.75" customHeight="1">
      <c r="A730" s="29"/>
      <c r="B730" s="29"/>
      <c r="C730" s="29"/>
      <c r="D730" s="29"/>
      <c r="E730" s="30"/>
      <c r="F730" s="30"/>
      <c r="G730" s="30"/>
      <c r="H730" s="30"/>
      <c r="I730" s="30"/>
      <c r="J730" s="1"/>
    </row>
    <row r="731" spans="1:10" ht="15.75" customHeight="1">
      <c r="A731" s="29"/>
      <c r="B731" s="29"/>
      <c r="C731" s="29"/>
      <c r="D731" s="29"/>
      <c r="E731" s="30"/>
      <c r="F731" s="30"/>
      <c r="G731" s="30"/>
      <c r="H731" s="30"/>
      <c r="I731" s="30"/>
      <c r="J731" s="1"/>
    </row>
    <row r="732" spans="1:10" ht="15.75" customHeight="1">
      <c r="A732" s="29"/>
      <c r="B732" s="29"/>
      <c r="C732" s="29"/>
      <c r="D732" s="29"/>
      <c r="E732" s="30"/>
      <c r="F732" s="30"/>
      <c r="G732" s="30"/>
      <c r="H732" s="30"/>
      <c r="I732" s="30"/>
      <c r="J732" s="1"/>
    </row>
    <row r="733" spans="1:10" ht="15.75" customHeight="1">
      <c r="A733" s="29"/>
      <c r="B733" s="29"/>
      <c r="C733" s="29"/>
      <c r="D733" s="29"/>
      <c r="E733" s="30"/>
      <c r="F733" s="30"/>
      <c r="G733" s="30"/>
      <c r="H733" s="30"/>
      <c r="I733" s="30"/>
      <c r="J733" s="1"/>
    </row>
    <row r="734" spans="1:10" ht="15.75" customHeight="1">
      <c r="A734" s="29"/>
      <c r="B734" s="29"/>
      <c r="C734" s="29"/>
      <c r="D734" s="29"/>
      <c r="E734" s="30"/>
      <c r="F734" s="30"/>
      <c r="G734" s="30"/>
      <c r="H734" s="30"/>
      <c r="I734" s="30"/>
      <c r="J734" s="1"/>
    </row>
    <row r="735" spans="1:10" ht="15.75" customHeight="1">
      <c r="A735" s="29"/>
      <c r="B735" s="29"/>
      <c r="C735" s="29"/>
      <c r="D735" s="29"/>
      <c r="E735" s="30"/>
      <c r="F735" s="30"/>
      <c r="G735" s="30"/>
      <c r="H735" s="30"/>
      <c r="I735" s="30"/>
      <c r="J735" s="1"/>
    </row>
    <row r="736" spans="1:10" ht="15.75" customHeight="1">
      <c r="A736" s="29"/>
      <c r="B736" s="29"/>
      <c r="C736" s="29"/>
      <c r="D736" s="29"/>
      <c r="E736" s="30"/>
      <c r="F736" s="30"/>
      <c r="G736" s="30"/>
      <c r="H736" s="30"/>
      <c r="I736" s="30"/>
      <c r="J736" s="1"/>
    </row>
    <row r="737" spans="1:10" ht="15.75" customHeight="1">
      <c r="A737" s="29"/>
      <c r="B737" s="29"/>
      <c r="C737" s="29"/>
      <c r="D737" s="29"/>
      <c r="E737" s="30"/>
      <c r="F737" s="30"/>
      <c r="G737" s="30"/>
      <c r="H737" s="30"/>
      <c r="I737" s="30"/>
      <c r="J737" s="1"/>
    </row>
    <row r="738" spans="1:10" ht="15.75" customHeight="1">
      <c r="A738" s="29"/>
      <c r="B738" s="29"/>
      <c r="C738" s="29"/>
      <c r="D738" s="29"/>
      <c r="E738" s="30"/>
      <c r="F738" s="30"/>
      <c r="G738" s="30"/>
      <c r="H738" s="30"/>
      <c r="I738" s="30"/>
      <c r="J738" s="1"/>
    </row>
    <row r="739" spans="1:10" ht="15.75" customHeight="1">
      <c r="A739" s="29"/>
      <c r="B739" s="29"/>
      <c r="C739" s="29"/>
      <c r="D739" s="29"/>
      <c r="E739" s="30"/>
      <c r="F739" s="30"/>
      <c r="G739" s="30"/>
      <c r="H739" s="30"/>
      <c r="I739" s="30"/>
      <c r="J739" s="1"/>
    </row>
    <row r="740" spans="1:10" ht="15.75" customHeight="1">
      <c r="A740" s="29"/>
      <c r="B740" s="29"/>
      <c r="C740" s="29"/>
      <c r="D740" s="29"/>
      <c r="E740" s="30"/>
      <c r="F740" s="30"/>
      <c r="G740" s="30"/>
      <c r="H740" s="30"/>
      <c r="I740" s="30"/>
      <c r="J740" s="1"/>
    </row>
    <row r="741" spans="1:10" ht="15.75" customHeight="1">
      <c r="A741" s="29"/>
      <c r="B741" s="29"/>
      <c r="C741" s="29"/>
      <c r="D741" s="29"/>
      <c r="E741" s="30"/>
      <c r="F741" s="30"/>
      <c r="G741" s="30"/>
      <c r="H741" s="30"/>
      <c r="I741" s="30"/>
      <c r="J741" s="1"/>
    </row>
    <row r="742" spans="1:10" ht="15.75" customHeight="1">
      <c r="A742" s="29"/>
      <c r="B742" s="29"/>
      <c r="C742" s="29"/>
      <c r="D742" s="29"/>
      <c r="E742" s="30"/>
      <c r="F742" s="30"/>
      <c r="G742" s="30"/>
      <c r="H742" s="30"/>
      <c r="I742" s="30"/>
      <c r="J742" s="1"/>
    </row>
    <row r="743" spans="1:10" ht="15.75" customHeight="1">
      <c r="A743" s="29"/>
      <c r="B743" s="29"/>
      <c r="C743" s="29"/>
      <c r="D743" s="29"/>
      <c r="E743" s="30"/>
      <c r="F743" s="30"/>
      <c r="G743" s="30"/>
      <c r="H743" s="30"/>
      <c r="I743" s="30"/>
      <c r="J743" s="1"/>
    </row>
    <row r="744" spans="1:10" ht="15.75" customHeight="1">
      <c r="A744" s="29"/>
      <c r="B744" s="29"/>
      <c r="C744" s="29"/>
      <c r="D744" s="29"/>
      <c r="E744" s="30"/>
      <c r="F744" s="30"/>
      <c r="G744" s="30"/>
      <c r="H744" s="30"/>
      <c r="I744" s="30"/>
      <c r="J744" s="1"/>
    </row>
    <row r="745" spans="1:10" ht="15.75" customHeight="1">
      <c r="A745" s="29"/>
      <c r="B745" s="29"/>
      <c r="C745" s="29"/>
      <c r="D745" s="29"/>
      <c r="E745" s="30"/>
      <c r="F745" s="30"/>
      <c r="G745" s="30"/>
      <c r="H745" s="30"/>
      <c r="I745" s="30"/>
      <c r="J745" s="1"/>
    </row>
    <row r="746" spans="1:10" ht="15.75" customHeight="1">
      <c r="A746" s="29"/>
      <c r="B746" s="29"/>
      <c r="C746" s="29"/>
      <c r="D746" s="29"/>
      <c r="E746" s="30"/>
      <c r="F746" s="30"/>
      <c r="G746" s="30"/>
      <c r="H746" s="30"/>
      <c r="I746" s="30"/>
      <c r="J746" s="1"/>
    </row>
    <row r="747" spans="1:10" ht="15.75" customHeight="1">
      <c r="A747" s="29"/>
      <c r="B747" s="29"/>
      <c r="C747" s="29"/>
      <c r="D747" s="29"/>
      <c r="E747" s="30"/>
      <c r="F747" s="30"/>
      <c r="G747" s="30"/>
      <c r="H747" s="30"/>
      <c r="I747" s="30"/>
      <c r="J747" s="1"/>
    </row>
    <row r="748" spans="1:10" ht="15.75" customHeight="1">
      <c r="A748" s="29"/>
      <c r="B748" s="29"/>
      <c r="C748" s="29"/>
      <c r="D748" s="29"/>
      <c r="E748" s="30"/>
      <c r="F748" s="30"/>
      <c r="G748" s="30"/>
      <c r="H748" s="30"/>
      <c r="I748" s="30"/>
      <c r="J748" s="1"/>
    </row>
    <row r="749" spans="1:10" ht="15.75" customHeight="1">
      <c r="A749" s="29"/>
      <c r="B749" s="29"/>
      <c r="C749" s="29"/>
      <c r="D749" s="29"/>
      <c r="E749" s="30"/>
      <c r="F749" s="30"/>
      <c r="G749" s="30"/>
      <c r="H749" s="30"/>
      <c r="I749" s="30"/>
      <c r="J749" s="1"/>
    </row>
    <row r="750" spans="1:10" ht="15.75" customHeight="1">
      <c r="A750" s="29"/>
      <c r="B750" s="29"/>
      <c r="C750" s="29"/>
      <c r="D750" s="29"/>
      <c r="E750" s="30"/>
      <c r="F750" s="30"/>
      <c r="G750" s="30"/>
      <c r="H750" s="30"/>
      <c r="I750" s="30"/>
      <c r="J750" s="1"/>
    </row>
    <row r="751" spans="1:10" ht="15.75" customHeight="1">
      <c r="A751" s="29"/>
      <c r="B751" s="29"/>
      <c r="C751" s="29"/>
      <c r="D751" s="29"/>
      <c r="E751" s="30"/>
      <c r="F751" s="30"/>
      <c r="G751" s="30"/>
      <c r="H751" s="30"/>
      <c r="I751" s="30"/>
      <c r="J751" s="1"/>
    </row>
    <row r="752" spans="1:10" ht="15.75" customHeight="1">
      <c r="A752" s="29"/>
      <c r="B752" s="29"/>
      <c r="C752" s="29"/>
      <c r="D752" s="29"/>
      <c r="E752" s="30"/>
      <c r="F752" s="30"/>
      <c r="G752" s="30"/>
      <c r="H752" s="30"/>
      <c r="I752" s="30"/>
      <c r="J752" s="1"/>
    </row>
    <row r="753" spans="1:10" ht="15.75" customHeight="1">
      <c r="A753" s="29"/>
      <c r="B753" s="29"/>
      <c r="C753" s="29"/>
      <c r="D753" s="29"/>
      <c r="E753" s="30"/>
      <c r="F753" s="30"/>
      <c r="G753" s="30"/>
      <c r="H753" s="30"/>
      <c r="I753" s="30"/>
      <c r="J753" s="1"/>
    </row>
    <row r="754" spans="1:10" ht="15.75" customHeight="1">
      <c r="A754" s="29"/>
      <c r="B754" s="29"/>
      <c r="C754" s="29"/>
      <c r="D754" s="29"/>
      <c r="E754" s="30"/>
      <c r="F754" s="30"/>
      <c r="G754" s="30"/>
      <c r="H754" s="30"/>
      <c r="I754" s="30"/>
      <c r="J754" s="1"/>
    </row>
    <row r="755" spans="1:10" ht="15.75" customHeight="1">
      <c r="A755" s="29"/>
      <c r="B755" s="29"/>
      <c r="C755" s="29"/>
      <c r="D755" s="29"/>
      <c r="E755" s="30"/>
      <c r="F755" s="30"/>
      <c r="G755" s="30"/>
      <c r="H755" s="30"/>
      <c r="I755" s="30"/>
      <c r="J755" s="1"/>
    </row>
    <row r="756" spans="1:10" ht="15.75" customHeight="1">
      <c r="A756" s="29"/>
      <c r="B756" s="29"/>
      <c r="C756" s="29"/>
      <c r="D756" s="29"/>
      <c r="E756" s="30"/>
      <c r="F756" s="30"/>
      <c r="G756" s="30"/>
      <c r="H756" s="30"/>
      <c r="I756" s="30"/>
      <c r="J756" s="1"/>
    </row>
    <row r="757" spans="1:10" ht="15.75" customHeight="1">
      <c r="A757" s="29"/>
      <c r="B757" s="29"/>
      <c r="C757" s="29"/>
      <c r="D757" s="29"/>
      <c r="E757" s="30"/>
      <c r="F757" s="30"/>
      <c r="G757" s="30"/>
      <c r="H757" s="30"/>
      <c r="I757" s="30"/>
      <c r="J757" s="1"/>
    </row>
    <row r="758" spans="1:10" ht="15.75" customHeight="1">
      <c r="A758" s="29"/>
      <c r="B758" s="29"/>
      <c r="C758" s="29"/>
      <c r="D758" s="29"/>
      <c r="E758" s="30"/>
      <c r="F758" s="30"/>
      <c r="G758" s="30"/>
      <c r="H758" s="30"/>
      <c r="I758" s="30"/>
      <c r="J758" s="1"/>
    </row>
    <row r="759" spans="1:10" ht="15.75" customHeight="1">
      <c r="A759" s="29"/>
      <c r="B759" s="29"/>
      <c r="C759" s="29"/>
      <c r="D759" s="29"/>
      <c r="E759" s="30"/>
      <c r="F759" s="30"/>
      <c r="G759" s="30"/>
      <c r="H759" s="30"/>
      <c r="I759" s="30"/>
      <c r="J759" s="1"/>
    </row>
    <row r="760" spans="1:10" ht="15.75" customHeight="1">
      <c r="A760" s="29"/>
      <c r="B760" s="29"/>
      <c r="C760" s="29"/>
      <c r="D760" s="29"/>
      <c r="E760" s="30"/>
      <c r="F760" s="30"/>
      <c r="G760" s="30"/>
      <c r="H760" s="30"/>
      <c r="I760" s="30"/>
      <c r="J760" s="1"/>
    </row>
    <row r="761" spans="1:10" ht="15.75" customHeight="1">
      <c r="A761" s="29"/>
      <c r="B761" s="29"/>
      <c r="C761" s="29"/>
      <c r="D761" s="29"/>
      <c r="E761" s="30"/>
      <c r="F761" s="30"/>
      <c r="G761" s="30"/>
      <c r="H761" s="30"/>
      <c r="I761" s="30"/>
      <c r="J761" s="1"/>
    </row>
    <row r="762" spans="1:10" ht="15.75" customHeight="1">
      <c r="A762" s="29"/>
      <c r="B762" s="29"/>
      <c r="C762" s="29"/>
      <c r="D762" s="29"/>
      <c r="E762" s="30"/>
      <c r="F762" s="30"/>
      <c r="G762" s="30"/>
      <c r="H762" s="30"/>
      <c r="I762" s="30"/>
      <c r="J762" s="1"/>
    </row>
    <row r="763" spans="1:10" ht="15.75" customHeight="1">
      <c r="A763" s="29"/>
      <c r="B763" s="29"/>
      <c r="C763" s="29"/>
      <c r="D763" s="29"/>
      <c r="E763" s="30"/>
      <c r="F763" s="30"/>
      <c r="G763" s="30"/>
      <c r="H763" s="30"/>
      <c r="I763" s="30"/>
      <c r="J763" s="1"/>
    </row>
    <row r="764" spans="1:10" ht="15.75" customHeight="1">
      <c r="A764" s="29"/>
      <c r="B764" s="29"/>
      <c r="C764" s="29"/>
      <c r="D764" s="29"/>
      <c r="E764" s="30"/>
      <c r="F764" s="30"/>
      <c r="G764" s="30"/>
      <c r="H764" s="30"/>
      <c r="I764" s="30"/>
      <c r="J764" s="1"/>
    </row>
    <row r="765" spans="1:10" ht="15.75" customHeight="1">
      <c r="A765" s="29"/>
      <c r="B765" s="29"/>
      <c r="C765" s="29"/>
      <c r="D765" s="29"/>
      <c r="E765" s="30"/>
      <c r="F765" s="30"/>
      <c r="G765" s="30"/>
      <c r="H765" s="30"/>
      <c r="I765" s="30"/>
      <c r="J765" s="1"/>
    </row>
    <row r="766" spans="1:10" ht="15.75" customHeight="1">
      <c r="A766" s="29"/>
      <c r="B766" s="29"/>
      <c r="C766" s="29"/>
      <c r="D766" s="29"/>
      <c r="E766" s="30"/>
      <c r="F766" s="30"/>
      <c r="G766" s="30"/>
      <c r="H766" s="30"/>
      <c r="I766" s="30"/>
      <c r="J766" s="1"/>
    </row>
    <row r="767" spans="1:10" ht="15.75" customHeight="1">
      <c r="A767" s="29"/>
      <c r="B767" s="29"/>
      <c r="C767" s="29"/>
      <c r="D767" s="29"/>
      <c r="E767" s="30"/>
      <c r="F767" s="30"/>
      <c r="G767" s="30"/>
      <c r="H767" s="30"/>
      <c r="I767" s="30"/>
      <c r="J767" s="1"/>
    </row>
    <row r="768" spans="1:10" ht="15.75" customHeight="1">
      <c r="A768" s="29"/>
      <c r="B768" s="29"/>
      <c r="C768" s="29"/>
      <c r="D768" s="29"/>
      <c r="E768" s="30"/>
      <c r="F768" s="30"/>
      <c r="G768" s="30"/>
      <c r="H768" s="30"/>
      <c r="I768" s="30"/>
      <c r="J768" s="1"/>
    </row>
    <row r="769" spans="1:10" ht="15.75" customHeight="1">
      <c r="A769" s="29"/>
      <c r="B769" s="29"/>
      <c r="C769" s="29"/>
      <c r="D769" s="29"/>
      <c r="E769" s="30"/>
      <c r="F769" s="30"/>
      <c r="G769" s="30"/>
      <c r="H769" s="30"/>
      <c r="I769" s="30"/>
      <c r="J769" s="1"/>
    </row>
    <row r="770" spans="1:10" ht="15.75" customHeight="1">
      <c r="A770" s="29"/>
      <c r="B770" s="29"/>
      <c r="C770" s="29"/>
      <c r="D770" s="29"/>
      <c r="E770" s="30"/>
      <c r="F770" s="30"/>
      <c r="G770" s="30"/>
      <c r="H770" s="30"/>
      <c r="I770" s="30"/>
      <c r="J770" s="1"/>
    </row>
    <row r="771" spans="1:10" ht="15.75" customHeight="1">
      <c r="A771" s="29"/>
      <c r="B771" s="29"/>
      <c r="C771" s="29"/>
      <c r="D771" s="29"/>
      <c r="E771" s="30"/>
      <c r="F771" s="30"/>
      <c r="G771" s="30"/>
      <c r="H771" s="30"/>
      <c r="I771" s="30"/>
      <c r="J771" s="1"/>
    </row>
    <row r="772" spans="1:10" ht="15.75" customHeight="1">
      <c r="A772" s="29"/>
      <c r="B772" s="29"/>
      <c r="C772" s="29"/>
      <c r="D772" s="29"/>
      <c r="E772" s="30"/>
      <c r="F772" s="30"/>
      <c r="G772" s="30"/>
      <c r="H772" s="30"/>
      <c r="I772" s="30"/>
      <c r="J772" s="1"/>
    </row>
    <row r="773" spans="1:10" ht="15.75" customHeight="1">
      <c r="A773" s="29"/>
      <c r="B773" s="29"/>
      <c r="C773" s="29"/>
      <c r="D773" s="29"/>
      <c r="E773" s="30"/>
      <c r="F773" s="30"/>
      <c r="G773" s="30"/>
      <c r="H773" s="30"/>
      <c r="I773" s="30"/>
      <c r="J773" s="1"/>
    </row>
    <row r="774" spans="1:10" ht="15.75" customHeight="1">
      <c r="A774" s="29"/>
      <c r="B774" s="29"/>
      <c r="C774" s="29"/>
      <c r="D774" s="29"/>
      <c r="E774" s="30"/>
      <c r="F774" s="30"/>
      <c r="G774" s="30"/>
      <c r="H774" s="30"/>
      <c r="I774" s="30"/>
      <c r="J774" s="1"/>
    </row>
    <row r="775" spans="1:10" ht="15.75" customHeight="1">
      <c r="A775" s="29"/>
      <c r="B775" s="29"/>
      <c r="C775" s="29"/>
      <c r="D775" s="29"/>
      <c r="E775" s="30"/>
      <c r="F775" s="30"/>
      <c r="G775" s="30"/>
      <c r="H775" s="30"/>
      <c r="I775" s="30"/>
      <c r="J775" s="1"/>
    </row>
    <row r="776" spans="1:10" ht="15.75" customHeight="1">
      <c r="A776" s="29"/>
      <c r="B776" s="29"/>
      <c r="C776" s="29"/>
      <c r="D776" s="29"/>
      <c r="E776" s="30"/>
      <c r="F776" s="30"/>
      <c r="G776" s="30"/>
      <c r="H776" s="30"/>
      <c r="I776" s="30"/>
      <c r="J776" s="1"/>
    </row>
    <row r="777" spans="1:10" ht="15.75" customHeight="1">
      <c r="A777" s="29"/>
      <c r="B777" s="29"/>
      <c r="C777" s="29"/>
      <c r="D777" s="29"/>
      <c r="E777" s="30"/>
      <c r="F777" s="30"/>
      <c r="G777" s="30"/>
      <c r="H777" s="30"/>
      <c r="I777" s="30"/>
      <c r="J777" s="1"/>
    </row>
    <row r="778" spans="1:10" ht="15.75" customHeight="1">
      <c r="A778" s="29"/>
      <c r="B778" s="29"/>
      <c r="C778" s="29"/>
      <c r="D778" s="29"/>
      <c r="E778" s="30"/>
      <c r="F778" s="30"/>
      <c r="G778" s="30"/>
      <c r="H778" s="30"/>
      <c r="I778" s="30"/>
      <c r="J778" s="1"/>
    </row>
    <row r="779" spans="1:10" ht="15.75" customHeight="1">
      <c r="A779" s="29"/>
      <c r="B779" s="29"/>
      <c r="C779" s="29"/>
      <c r="D779" s="29"/>
      <c r="E779" s="30"/>
      <c r="F779" s="30"/>
      <c r="G779" s="30"/>
      <c r="H779" s="30"/>
      <c r="I779" s="30"/>
      <c r="J779" s="1"/>
    </row>
    <row r="780" spans="1:10" ht="15.75" customHeight="1">
      <c r="A780" s="29"/>
      <c r="B780" s="29"/>
      <c r="C780" s="29"/>
      <c r="D780" s="29"/>
      <c r="E780" s="30"/>
      <c r="F780" s="30"/>
      <c r="G780" s="30"/>
      <c r="H780" s="30"/>
      <c r="I780" s="30"/>
      <c r="J780" s="1"/>
    </row>
    <row r="781" spans="1:10" ht="15.75" customHeight="1">
      <c r="A781" s="29"/>
      <c r="B781" s="29"/>
      <c r="C781" s="29"/>
      <c r="D781" s="29"/>
      <c r="E781" s="30"/>
      <c r="F781" s="30"/>
      <c r="G781" s="30"/>
      <c r="H781" s="30"/>
      <c r="I781" s="30"/>
      <c r="J781" s="1"/>
    </row>
    <row r="782" spans="1:10" ht="15.75" customHeight="1">
      <c r="A782" s="29"/>
      <c r="B782" s="29"/>
      <c r="C782" s="29"/>
      <c r="D782" s="29"/>
      <c r="E782" s="30"/>
      <c r="F782" s="30"/>
      <c r="G782" s="30"/>
      <c r="H782" s="30"/>
      <c r="I782" s="30"/>
      <c r="J782" s="1"/>
    </row>
    <row r="783" spans="1:10" ht="15.75" customHeight="1">
      <c r="A783" s="29"/>
      <c r="B783" s="29"/>
      <c r="C783" s="29"/>
      <c r="D783" s="29"/>
      <c r="E783" s="30"/>
      <c r="F783" s="30"/>
      <c r="G783" s="30"/>
      <c r="H783" s="30"/>
      <c r="I783" s="30"/>
      <c r="J783" s="1"/>
    </row>
    <row r="784" spans="1:10" ht="15.75" customHeight="1">
      <c r="A784" s="29"/>
      <c r="B784" s="29"/>
      <c r="C784" s="29"/>
      <c r="D784" s="29"/>
      <c r="E784" s="30"/>
      <c r="F784" s="30"/>
      <c r="G784" s="30"/>
      <c r="H784" s="30"/>
      <c r="I784" s="30"/>
      <c r="J784" s="1"/>
    </row>
    <row r="785" spans="1:10" ht="15.75" customHeight="1">
      <c r="A785" s="29"/>
      <c r="B785" s="29"/>
      <c r="C785" s="29"/>
      <c r="D785" s="29"/>
      <c r="E785" s="30"/>
      <c r="F785" s="30"/>
      <c r="G785" s="30"/>
      <c r="H785" s="30"/>
      <c r="I785" s="30"/>
      <c r="J785" s="1"/>
    </row>
    <row r="786" spans="1:10" ht="15.75" customHeight="1">
      <c r="A786" s="29"/>
      <c r="B786" s="29"/>
      <c r="C786" s="29"/>
      <c r="D786" s="29"/>
      <c r="E786" s="30"/>
      <c r="F786" s="30"/>
      <c r="G786" s="30"/>
      <c r="H786" s="30"/>
      <c r="I786" s="30"/>
      <c r="J786" s="1"/>
    </row>
    <row r="787" spans="1:10" ht="15.75" customHeight="1">
      <c r="A787" s="29"/>
      <c r="B787" s="29"/>
      <c r="C787" s="29"/>
      <c r="D787" s="29"/>
      <c r="E787" s="30"/>
      <c r="F787" s="30"/>
      <c r="G787" s="30"/>
      <c r="H787" s="30"/>
      <c r="I787" s="30"/>
      <c r="J787" s="1"/>
    </row>
    <row r="788" spans="1:10" ht="15.75" customHeight="1">
      <c r="A788" s="29"/>
      <c r="B788" s="29"/>
      <c r="C788" s="29"/>
      <c r="D788" s="29"/>
      <c r="E788" s="30"/>
      <c r="F788" s="30"/>
      <c r="G788" s="30"/>
      <c r="H788" s="30"/>
      <c r="I788" s="30"/>
      <c r="J788" s="1"/>
    </row>
    <row r="789" spans="1:10" ht="15.75" customHeight="1">
      <c r="A789" s="29"/>
      <c r="B789" s="29"/>
      <c r="C789" s="29"/>
      <c r="D789" s="29"/>
      <c r="E789" s="30"/>
      <c r="F789" s="30"/>
      <c r="G789" s="30"/>
      <c r="H789" s="30"/>
      <c r="I789" s="30"/>
      <c r="J789" s="1"/>
    </row>
    <row r="790" spans="1:10" ht="15.75" customHeight="1">
      <c r="A790" s="29"/>
      <c r="B790" s="29"/>
      <c r="C790" s="29"/>
      <c r="D790" s="29"/>
      <c r="E790" s="30"/>
      <c r="F790" s="30"/>
      <c r="G790" s="30"/>
      <c r="H790" s="30"/>
      <c r="I790" s="30"/>
      <c r="J790" s="1"/>
    </row>
    <row r="791" spans="1:10" ht="15.75" customHeight="1">
      <c r="A791" s="29"/>
      <c r="B791" s="29"/>
      <c r="C791" s="29"/>
      <c r="D791" s="29"/>
      <c r="E791" s="30"/>
      <c r="F791" s="30"/>
      <c r="G791" s="30"/>
      <c r="H791" s="30"/>
      <c r="I791" s="30"/>
      <c r="J791" s="1"/>
    </row>
    <row r="792" spans="1:10" ht="15.75" customHeight="1">
      <c r="A792" s="29"/>
      <c r="B792" s="29"/>
      <c r="C792" s="29"/>
      <c r="D792" s="29"/>
      <c r="E792" s="30"/>
      <c r="F792" s="30"/>
      <c r="G792" s="30"/>
      <c r="H792" s="30"/>
      <c r="I792" s="30"/>
      <c r="J792" s="1"/>
    </row>
    <row r="793" spans="1:10" ht="15.75" customHeight="1">
      <c r="A793" s="29"/>
      <c r="B793" s="29"/>
      <c r="C793" s="29"/>
      <c r="D793" s="29"/>
      <c r="E793" s="30"/>
      <c r="F793" s="30"/>
      <c r="G793" s="30"/>
      <c r="H793" s="30"/>
      <c r="I793" s="30"/>
      <c r="J793" s="1"/>
    </row>
    <row r="794" spans="1:10" ht="15.75" customHeight="1">
      <c r="A794" s="29"/>
      <c r="B794" s="29"/>
      <c r="C794" s="29"/>
      <c r="D794" s="29"/>
      <c r="E794" s="30"/>
      <c r="F794" s="30"/>
      <c r="G794" s="30"/>
      <c r="H794" s="30"/>
      <c r="I794" s="30"/>
      <c r="J794" s="1"/>
    </row>
    <row r="795" spans="1:10" ht="15.75" customHeight="1">
      <c r="A795" s="29"/>
      <c r="B795" s="29"/>
      <c r="C795" s="29"/>
      <c r="D795" s="29"/>
      <c r="E795" s="30"/>
      <c r="F795" s="30"/>
      <c r="G795" s="30"/>
      <c r="H795" s="30"/>
      <c r="I795" s="30"/>
      <c r="J795" s="1"/>
    </row>
    <row r="796" spans="1:10" ht="15.75" customHeight="1">
      <c r="A796" s="29"/>
      <c r="B796" s="29"/>
      <c r="C796" s="29"/>
      <c r="D796" s="29"/>
      <c r="E796" s="30"/>
      <c r="F796" s="30"/>
      <c r="G796" s="30"/>
      <c r="H796" s="30"/>
      <c r="I796" s="30"/>
      <c r="J796" s="1"/>
    </row>
    <row r="797" spans="1:10" ht="15.75" customHeight="1">
      <c r="A797" s="29"/>
      <c r="B797" s="29"/>
      <c r="C797" s="29"/>
      <c r="D797" s="29"/>
      <c r="E797" s="30"/>
      <c r="F797" s="30"/>
      <c r="G797" s="30"/>
      <c r="H797" s="30"/>
      <c r="I797" s="30"/>
      <c r="J797" s="1"/>
    </row>
    <row r="798" spans="1:10" ht="15.75" customHeight="1">
      <c r="A798" s="29"/>
      <c r="B798" s="29"/>
      <c r="C798" s="29"/>
      <c r="D798" s="29"/>
      <c r="E798" s="30"/>
      <c r="F798" s="30"/>
      <c r="G798" s="30"/>
      <c r="H798" s="30"/>
      <c r="I798" s="30"/>
      <c r="J798" s="1"/>
    </row>
    <row r="799" spans="1:10" ht="15.75" customHeight="1">
      <c r="A799" s="29"/>
      <c r="B799" s="29"/>
      <c r="C799" s="29"/>
      <c r="D799" s="29"/>
      <c r="E799" s="30"/>
      <c r="F799" s="30"/>
      <c r="G799" s="30"/>
      <c r="H799" s="30"/>
      <c r="I799" s="30"/>
      <c r="J799" s="1"/>
    </row>
    <row r="800" spans="1:10" ht="15.75" customHeight="1">
      <c r="A800" s="29"/>
      <c r="B800" s="29"/>
      <c r="C800" s="29"/>
      <c r="D800" s="29"/>
      <c r="E800" s="30"/>
      <c r="F800" s="30"/>
      <c r="G800" s="30"/>
      <c r="H800" s="30"/>
      <c r="I800" s="30"/>
      <c r="J800" s="1"/>
    </row>
    <row r="801" spans="1:10" ht="15.75" customHeight="1">
      <c r="A801" s="29"/>
      <c r="B801" s="29"/>
      <c r="C801" s="29"/>
      <c r="D801" s="29"/>
      <c r="E801" s="30"/>
      <c r="F801" s="30"/>
      <c r="G801" s="30"/>
      <c r="H801" s="30"/>
      <c r="I801" s="30"/>
      <c r="J801" s="1"/>
    </row>
    <row r="802" spans="1:10" ht="15.75" customHeight="1">
      <c r="A802" s="29"/>
      <c r="B802" s="29"/>
      <c r="C802" s="29"/>
      <c r="D802" s="29"/>
      <c r="E802" s="30"/>
      <c r="F802" s="30"/>
      <c r="G802" s="30"/>
      <c r="H802" s="30"/>
      <c r="I802" s="30"/>
      <c r="J802" s="1"/>
    </row>
    <row r="803" spans="1:10" ht="15.75" customHeight="1">
      <c r="A803" s="29"/>
      <c r="B803" s="29"/>
      <c r="C803" s="29"/>
      <c r="D803" s="29"/>
      <c r="E803" s="30"/>
      <c r="F803" s="30"/>
      <c r="G803" s="30"/>
      <c r="H803" s="30"/>
      <c r="I803" s="30"/>
      <c r="J803" s="1"/>
    </row>
    <row r="804" spans="1:10" ht="15.75" customHeight="1">
      <c r="A804" s="29"/>
      <c r="B804" s="29"/>
      <c r="C804" s="29"/>
      <c r="D804" s="29"/>
      <c r="E804" s="30"/>
      <c r="F804" s="30"/>
      <c r="G804" s="30"/>
      <c r="H804" s="30"/>
      <c r="I804" s="30"/>
      <c r="J804" s="1"/>
    </row>
    <row r="805" spans="1:10" ht="15.75" customHeight="1">
      <c r="A805" s="29"/>
      <c r="B805" s="29"/>
      <c r="C805" s="29"/>
      <c r="D805" s="29"/>
      <c r="E805" s="30"/>
      <c r="F805" s="30"/>
      <c r="G805" s="30"/>
      <c r="H805" s="30"/>
      <c r="I805" s="30"/>
      <c r="J805" s="1"/>
    </row>
    <row r="806" spans="1:10" ht="15.75" customHeight="1">
      <c r="A806" s="29"/>
      <c r="B806" s="29"/>
      <c r="C806" s="29"/>
      <c r="D806" s="29"/>
      <c r="E806" s="30"/>
      <c r="F806" s="30"/>
      <c r="G806" s="30"/>
      <c r="H806" s="30"/>
      <c r="I806" s="30"/>
      <c r="J806" s="1"/>
    </row>
    <row r="807" spans="1:10" ht="15.75" customHeight="1">
      <c r="A807" s="29"/>
      <c r="B807" s="29"/>
      <c r="C807" s="29"/>
      <c r="D807" s="29"/>
      <c r="E807" s="30"/>
      <c r="F807" s="30"/>
      <c r="G807" s="30"/>
      <c r="H807" s="30"/>
      <c r="I807" s="30"/>
      <c r="J807" s="1"/>
    </row>
    <row r="808" spans="1:10" ht="15.75" customHeight="1">
      <c r="A808" s="29"/>
      <c r="B808" s="29"/>
      <c r="C808" s="29"/>
      <c r="D808" s="29"/>
      <c r="E808" s="30"/>
      <c r="F808" s="30"/>
      <c r="G808" s="30"/>
      <c r="H808" s="30"/>
      <c r="I808" s="30"/>
      <c r="J808" s="1"/>
    </row>
    <row r="809" spans="1:10" ht="15.75" customHeight="1">
      <c r="A809" s="29"/>
      <c r="B809" s="29"/>
      <c r="C809" s="29"/>
      <c r="D809" s="29"/>
      <c r="E809" s="30"/>
      <c r="F809" s="30"/>
      <c r="G809" s="30"/>
      <c r="H809" s="30"/>
      <c r="I809" s="30"/>
      <c r="J809" s="1"/>
    </row>
    <row r="810" spans="1:10" ht="15.75" customHeight="1">
      <c r="A810" s="29"/>
      <c r="B810" s="29"/>
      <c r="C810" s="29"/>
      <c r="D810" s="29"/>
      <c r="E810" s="30"/>
      <c r="F810" s="30"/>
      <c r="G810" s="30"/>
      <c r="H810" s="30"/>
      <c r="I810" s="30"/>
      <c r="J810" s="1"/>
    </row>
    <row r="811" spans="1:10" ht="15.75" customHeight="1">
      <c r="A811" s="29"/>
      <c r="B811" s="29"/>
      <c r="C811" s="29"/>
      <c r="D811" s="29"/>
      <c r="E811" s="30"/>
      <c r="F811" s="30"/>
      <c r="G811" s="30"/>
      <c r="H811" s="30"/>
      <c r="I811" s="30"/>
      <c r="J811" s="1"/>
    </row>
    <row r="812" spans="1:10" ht="15.75" customHeight="1">
      <c r="A812" s="29"/>
      <c r="B812" s="29"/>
      <c r="C812" s="29"/>
      <c r="D812" s="29"/>
      <c r="E812" s="30"/>
      <c r="F812" s="30"/>
      <c r="G812" s="30"/>
      <c r="H812" s="30"/>
      <c r="I812" s="30"/>
      <c r="J812" s="1"/>
    </row>
    <row r="813" spans="1:10" ht="15.75" customHeight="1">
      <c r="A813" s="29"/>
      <c r="B813" s="29"/>
      <c r="C813" s="29"/>
      <c r="D813" s="29"/>
      <c r="E813" s="30"/>
      <c r="F813" s="30"/>
      <c r="G813" s="30"/>
      <c r="H813" s="30"/>
      <c r="I813" s="30"/>
      <c r="J813" s="1"/>
    </row>
    <row r="814" spans="1:10" ht="15.75" customHeight="1">
      <c r="A814" s="29"/>
      <c r="B814" s="29"/>
      <c r="C814" s="29"/>
      <c r="D814" s="29"/>
      <c r="E814" s="30"/>
      <c r="F814" s="30"/>
      <c r="G814" s="30"/>
      <c r="H814" s="30"/>
      <c r="I814" s="30"/>
      <c r="J814" s="1"/>
    </row>
    <row r="815" spans="1:10" ht="15.75" customHeight="1">
      <c r="A815" s="29"/>
      <c r="B815" s="29"/>
      <c r="C815" s="29"/>
      <c r="D815" s="29"/>
      <c r="E815" s="30"/>
      <c r="F815" s="30"/>
      <c r="G815" s="30"/>
      <c r="H815" s="30"/>
      <c r="I815" s="30"/>
      <c r="J815" s="1"/>
    </row>
    <row r="816" spans="1:10" ht="15.75" customHeight="1">
      <c r="A816" s="29"/>
      <c r="B816" s="29"/>
      <c r="C816" s="29"/>
      <c r="D816" s="29"/>
      <c r="E816" s="30"/>
      <c r="F816" s="30"/>
      <c r="G816" s="30"/>
      <c r="H816" s="30"/>
      <c r="I816" s="30"/>
      <c r="J816" s="1"/>
    </row>
    <row r="817" spans="1:10" ht="15.75" customHeight="1">
      <c r="A817" s="29"/>
      <c r="B817" s="29"/>
      <c r="C817" s="29"/>
      <c r="D817" s="29"/>
      <c r="E817" s="30"/>
      <c r="F817" s="30"/>
      <c r="G817" s="30"/>
      <c r="H817" s="30"/>
      <c r="I817" s="30"/>
      <c r="J817" s="1"/>
    </row>
    <row r="818" spans="1:10" ht="15.75" customHeight="1">
      <c r="A818" s="29"/>
      <c r="B818" s="29"/>
      <c r="C818" s="29"/>
      <c r="D818" s="29"/>
      <c r="E818" s="30"/>
      <c r="F818" s="30"/>
      <c r="G818" s="30"/>
      <c r="H818" s="30"/>
      <c r="I818" s="30"/>
      <c r="J818" s="1"/>
    </row>
    <row r="819" spans="1:10" ht="15.75" customHeight="1">
      <c r="A819" s="29"/>
      <c r="B819" s="29"/>
      <c r="C819" s="29"/>
      <c r="D819" s="29"/>
      <c r="E819" s="30"/>
      <c r="F819" s="30"/>
      <c r="G819" s="30"/>
      <c r="H819" s="30"/>
      <c r="I819" s="30"/>
      <c r="J819" s="1"/>
    </row>
    <row r="820" spans="1:10" ht="15.75" customHeight="1">
      <c r="A820" s="29"/>
      <c r="B820" s="29"/>
      <c r="C820" s="29"/>
      <c r="D820" s="29"/>
      <c r="E820" s="30"/>
      <c r="F820" s="30"/>
      <c r="G820" s="30"/>
      <c r="H820" s="30"/>
      <c r="I820" s="30"/>
      <c r="J820" s="1"/>
    </row>
    <row r="821" spans="1:10" ht="15.75" customHeight="1">
      <c r="A821" s="29"/>
      <c r="B821" s="29"/>
      <c r="C821" s="29"/>
      <c r="D821" s="29"/>
      <c r="E821" s="30"/>
      <c r="F821" s="30"/>
      <c r="G821" s="30"/>
      <c r="H821" s="30"/>
      <c r="I821" s="30"/>
      <c r="J821" s="1"/>
    </row>
    <row r="822" spans="1:10" ht="15.75" customHeight="1">
      <c r="A822" s="29"/>
      <c r="B822" s="29"/>
      <c r="C822" s="29"/>
      <c r="D822" s="29"/>
      <c r="E822" s="30"/>
      <c r="F822" s="30"/>
      <c r="G822" s="30"/>
      <c r="H822" s="30"/>
      <c r="I822" s="30"/>
      <c r="J822" s="1"/>
    </row>
    <row r="823" spans="1:10" ht="15.75" customHeight="1">
      <c r="A823" s="29"/>
      <c r="B823" s="29"/>
      <c r="C823" s="29"/>
      <c r="D823" s="29"/>
      <c r="E823" s="30"/>
      <c r="F823" s="30"/>
      <c r="G823" s="30"/>
      <c r="H823" s="30"/>
      <c r="I823" s="30"/>
      <c r="J823" s="1"/>
    </row>
    <row r="824" spans="1:10" ht="15.75" customHeight="1">
      <c r="A824" s="29"/>
      <c r="B824" s="29"/>
      <c r="C824" s="29"/>
      <c r="D824" s="29"/>
      <c r="E824" s="30"/>
      <c r="F824" s="30"/>
      <c r="G824" s="30"/>
      <c r="H824" s="30"/>
      <c r="I824" s="30"/>
      <c r="J824" s="1"/>
    </row>
    <row r="825" spans="1:10" ht="15.75" customHeight="1">
      <c r="A825" s="29"/>
      <c r="B825" s="29"/>
      <c r="C825" s="29"/>
      <c r="D825" s="29"/>
      <c r="E825" s="30"/>
      <c r="F825" s="30"/>
      <c r="G825" s="30"/>
      <c r="H825" s="30"/>
      <c r="I825" s="30"/>
      <c r="J825" s="1"/>
    </row>
    <row r="826" spans="1:10" ht="15.75" customHeight="1">
      <c r="A826" s="29"/>
      <c r="B826" s="29"/>
      <c r="C826" s="29"/>
      <c r="D826" s="29"/>
      <c r="E826" s="30"/>
      <c r="F826" s="30"/>
      <c r="G826" s="30"/>
      <c r="H826" s="30"/>
      <c r="I826" s="30"/>
      <c r="J826" s="1"/>
    </row>
    <row r="827" spans="1:10" ht="15.75" customHeight="1">
      <c r="A827" s="29"/>
      <c r="B827" s="29"/>
      <c r="C827" s="29"/>
      <c r="D827" s="29"/>
      <c r="E827" s="30"/>
      <c r="F827" s="30"/>
      <c r="G827" s="30"/>
      <c r="H827" s="30"/>
      <c r="I827" s="30"/>
      <c r="J827" s="1"/>
    </row>
    <row r="828" spans="1:10" ht="15.75" customHeight="1">
      <c r="A828" s="29"/>
      <c r="B828" s="29"/>
      <c r="C828" s="29"/>
      <c r="D828" s="29"/>
      <c r="E828" s="30"/>
      <c r="F828" s="30"/>
      <c r="G828" s="30"/>
      <c r="H828" s="30"/>
      <c r="I828" s="30"/>
      <c r="J828" s="1"/>
    </row>
    <row r="829" spans="1:10" ht="15.75" customHeight="1">
      <c r="A829" s="29"/>
      <c r="B829" s="29"/>
      <c r="C829" s="29"/>
      <c r="D829" s="29"/>
      <c r="E829" s="30"/>
      <c r="F829" s="30"/>
      <c r="G829" s="30"/>
      <c r="H829" s="30"/>
      <c r="I829" s="30"/>
      <c r="J829" s="1"/>
    </row>
    <row r="830" spans="1:10" ht="15.75" customHeight="1">
      <c r="A830" s="29"/>
      <c r="B830" s="29"/>
      <c r="C830" s="29"/>
      <c r="D830" s="29"/>
      <c r="E830" s="30"/>
      <c r="F830" s="30"/>
      <c r="G830" s="30"/>
      <c r="H830" s="30"/>
      <c r="I830" s="30"/>
      <c r="J830" s="1"/>
    </row>
    <row r="831" spans="1:10" ht="15.75" customHeight="1">
      <c r="A831" s="29"/>
      <c r="B831" s="29"/>
      <c r="C831" s="29"/>
      <c r="D831" s="29"/>
      <c r="E831" s="30"/>
      <c r="F831" s="30"/>
      <c r="G831" s="30"/>
      <c r="H831" s="30"/>
      <c r="I831" s="30"/>
      <c r="J831" s="1"/>
    </row>
    <row r="832" spans="1:10" ht="15.75" customHeight="1">
      <c r="A832" s="29"/>
      <c r="B832" s="29"/>
      <c r="C832" s="29"/>
      <c r="D832" s="29"/>
      <c r="E832" s="30"/>
      <c r="F832" s="30"/>
      <c r="G832" s="30"/>
      <c r="H832" s="30"/>
      <c r="I832" s="30"/>
      <c r="J832" s="1"/>
    </row>
    <row r="833" spans="1:10" ht="15.75" customHeight="1">
      <c r="A833" s="29"/>
      <c r="B833" s="29"/>
      <c r="C833" s="29"/>
      <c r="D833" s="29"/>
      <c r="E833" s="30"/>
      <c r="F833" s="30"/>
      <c r="G833" s="30"/>
      <c r="H833" s="30"/>
      <c r="I833" s="30"/>
      <c r="J833" s="1"/>
    </row>
    <row r="834" spans="1:10" ht="15.75" customHeight="1">
      <c r="A834" s="29"/>
      <c r="B834" s="29"/>
      <c r="C834" s="29"/>
      <c r="D834" s="29"/>
      <c r="E834" s="30"/>
      <c r="F834" s="30"/>
      <c r="G834" s="30"/>
      <c r="H834" s="30"/>
      <c r="I834" s="30"/>
      <c r="J834" s="1"/>
    </row>
    <row r="835" spans="1:10" ht="15.75" customHeight="1">
      <c r="A835" s="29"/>
      <c r="B835" s="29"/>
      <c r="C835" s="29"/>
      <c r="D835" s="29"/>
      <c r="E835" s="30"/>
      <c r="F835" s="30"/>
      <c r="G835" s="30"/>
      <c r="H835" s="30"/>
      <c r="I835" s="30"/>
      <c r="J835" s="1"/>
    </row>
    <row r="836" spans="1:10" ht="15.75" customHeight="1">
      <c r="A836" s="29"/>
      <c r="B836" s="29"/>
      <c r="C836" s="29"/>
      <c r="D836" s="29"/>
      <c r="E836" s="30"/>
      <c r="F836" s="30"/>
      <c r="G836" s="30"/>
      <c r="H836" s="30"/>
      <c r="I836" s="30"/>
      <c r="J836" s="1"/>
    </row>
    <row r="837" spans="1:10" ht="15.75" customHeight="1">
      <c r="A837" s="29"/>
      <c r="B837" s="29"/>
      <c r="C837" s="29"/>
      <c r="D837" s="29"/>
      <c r="E837" s="30"/>
      <c r="F837" s="30"/>
      <c r="G837" s="30"/>
      <c r="H837" s="30"/>
      <c r="I837" s="30"/>
      <c r="J837" s="1"/>
    </row>
    <row r="838" spans="1:10" ht="15.75" customHeight="1">
      <c r="A838" s="29"/>
      <c r="B838" s="29"/>
      <c r="C838" s="29"/>
      <c r="D838" s="29"/>
      <c r="E838" s="30"/>
      <c r="F838" s="30"/>
      <c r="G838" s="30"/>
      <c r="H838" s="30"/>
      <c r="I838" s="30"/>
      <c r="J838" s="1"/>
    </row>
    <row r="839" spans="1:10" ht="15.75" customHeight="1">
      <c r="A839" s="29"/>
      <c r="B839" s="29"/>
      <c r="C839" s="29"/>
      <c r="D839" s="29"/>
      <c r="E839" s="30"/>
      <c r="F839" s="30"/>
      <c r="G839" s="30"/>
      <c r="H839" s="30"/>
      <c r="I839" s="30"/>
      <c r="J839" s="1"/>
    </row>
    <row r="840" spans="1:10" ht="15.75" customHeight="1">
      <c r="A840" s="29"/>
      <c r="B840" s="29"/>
      <c r="C840" s="29"/>
      <c r="D840" s="29"/>
      <c r="E840" s="30"/>
      <c r="F840" s="30"/>
      <c r="G840" s="30"/>
      <c r="H840" s="30"/>
      <c r="I840" s="30"/>
      <c r="J840" s="1"/>
    </row>
    <row r="841" spans="1:10" ht="15.75" customHeight="1">
      <c r="A841" s="29"/>
      <c r="B841" s="29"/>
      <c r="C841" s="29"/>
      <c r="D841" s="29"/>
      <c r="E841" s="30"/>
      <c r="F841" s="30"/>
      <c r="G841" s="30"/>
      <c r="H841" s="30"/>
      <c r="I841" s="30"/>
      <c r="J841" s="1"/>
    </row>
    <row r="842" spans="1:10" ht="15.75" customHeight="1">
      <c r="A842" s="29"/>
      <c r="B842" s="29"/>
      <c r="C842" s="29"/>
      <c r="D842" s="29"/>
      <c r="E842" s="30"/>
      <c r="F842" s="30"/>
      <c r="G842" s="30"/>
      <c r="H842" s="30"/>
      <c r="I842" s="30"/>
      <c r="J842" s="1"/>
    </row>
    <row r="843" spans="1:10" ht="15.75" customHeight="1">
      <c r="A843" s="29"/>
      <c r="B843" s="29"/>
      <c r="C843" s="29"/>
      <c r="D843" s="29"/>
      <c r="E843" s="30"/>
      <c r="F843" s="30"/>
      <c r="G843" s="30"/>
      <c r="H843" s="30"/>
      <c r="I843" s="30"/>
      <c r="J843" s="1"/>
    </row>
    <row r="844" spans="1:10" ht="15.75" customHeight="1">
      <c r="A844" s="29"/>
      <c r="B844" s="29"/>
      <c r="C844" s="29"/>
      <c r="D844" s="29"/>
      <c r="E844" s="30"/>
      <c r="F844" s="30"/>
      <c r="G844" s="30"/>
      <c r="H844" s="30"/>
      <c r="I844" s="30"/>
      <c r="J844" s="1"/>
    </row>
    <row r="845" spans="1:10" ht="15.75" customHeight="1">
      <c r="A845" s="29"/>
      <c r="B845" s="29"/>
      <c r="C845" s="29"/>
      <c r="D845" s="29"/>
      <c r="E845" s="30"/>
      <c r="F845" s="30"/>
      <c r="G845" s="30"/>
      <c r="H845" s="30"/>
      <c r="I845" s="30"/>
      <c r="J845" s="1"/>
    </row>
    <row r="846" spans="1:10" ht="15.75" customHeight="1">
      <c r="A846" s="29"/>
      <c r="B846" s="29"/>
      <c r="C846" s="29"/>
      <c r="D846" s="29"/>
      <c r="E846" s="30"/>
      <c r="F846" s="30"/>
      <c r="G846" s="30"/>
      <c r="H846" s="30"/>
      <c r="I846" s="30"/>
      <c r="J846" s="1"/>
    </row>
    <row r="847" spans="1:10" ht="15.75" customHeight="1">
      <c r="A847" s="29"/>
      <c r="B847" s="29"/>
      <c r="C847" s="29"/>
      <c r="D847" s="29"/>
      <c r="E847" s="30"/>
      <c r="F847" s="30"/>
      <c r="G847" s="30"/>
      <c r="H847" s="30"/>
      <c r="I847" s="30"/>
      <c r="J847" s="1"/>
    </row>
    <row r="848" spans="1:10" ht="15.75" customHeight="1">
      <c r="A848" s="29"/>
      <c r="B848" s="29"/>
      <c r="C848" s="29"/>
      <c r="D848" s="29"/>
      <c r="E848" s="30"/>
      <c r="F848" s="30"/>
      <c r="G848" s="30"/>
      <c r="H848" s="30"/>
      <c r="I848" s="30"/>
      <c r="J848" s="1"/>
    </row>
    <row r="849" spans="1:10" ht="15.75" customHeight="1">
      <c r="A849" s="29"/>
      <c r="B849" s="29"/>
      <c r="C849" s="29"/>
      <c r="D849" s="29"/>
      <c r="E849" s="30"/>
      <c r="F849" s="30"/>
      <c r="G849" s="30"/>
      <c r="H849" s="30"/>
      <c r="I849" s="30"/>
      <c r="J849" s="1"/>
    </row>
    <row r="850" spans="1:10" ht="15.75" customHeight="1">
      <c r="A850" s="29"/>
      <c r="B850" s="29"/>
      <c r="C850" s="29"/>
      <c r="D850" s="29"/>
      <c r="E850" s="30"/>
      <c r="F850" s="30"/>
      <c r="G850" s="30"/>
      <c r="H850" s="30"/>
      <c r="I850" s="30"/>
      <c r="J850" s="1"/>
    </row>
    <row r="851" spans="1:10" ht="15.75" customHeight="1">
      <c r="A851" s="29"/>
      <c r="B851" s="29"/>
      <c r="C851" s="29"/>
      <c r="D851" s="29"/>
      <c r="E851" s="30"/>
      <c r="F851" s="30"/>
      <c r="G851" s="30"/>
      <c r="H851" s="30"/>
      <c r="I851" s="30"/>
      <c r="J851" s="1"/>
    </row>
    <row r="852" spans="1:10" ht="15.75" customHeight="1">
      <c r="A852" s="29"/>
      <c r="B852" s="29"/>
      <c r="C852" s="29"/>
      <c r="D852" s="29"/>
      <c r="E852" s="30"/>
      <c r="F852" s="30"/>
      <c r="G852" s="30"/>
      <c r="H852" s="30"/>
      <c r="I852" s="30"/>
      <c r="J852" s="1"/>
    </row>
    <row r="853" spans="1:10" ht="15.75" customHeight="1">
      <c r="A853" s="29"/>
      <c r="B853" s="29"/>
      <c r="C853" s="29"/>
      <c r="D853" s="29"/>
      <c r="E853" s="30"/>
      <c r="F853" s="30"/>
      <c r="G853" s="30"/>
      <c r="H853" s="30"/>
      <c r="I853" s="30"/>
      <c r="J853" s="1"/>
    </row>
    <row r="854" spans="1:10" ht="15.75" customHeight="1">
      <c r="A854" s="29"/>
      <c r="B854" s="29"/>
      <c r="C854" s="29"/>
      <c r="D854" s="29"/>
      <c r="E854" s="30"/>
      <c r="F854" s="30"/>
      <c r="G854" s="30"/>
      <c r="H854" s="30"/>
      <c r="I854" s="30"/>
      <c r="J854" s="1"/>
    </row>
    <row r="855" spans="1:10" ht="15.75" customHeight="1">
      <c r="A855" s="29"/>
      <c r="B855" s="29"/>
      <c r="C855" s="29"/>
      <c r="D855" s="29"/>
      <c r="E855" s="30"/>
      <c r="F855" s="30"/>
      <c r="G855" s="30"/>
      <c r="H855" s="30"/>
      <c r="I855" s="30"/>
      <c r="J855" s="1"/>
    </row>
    <row r="856" spans="1:10" ht="15.75" customHeight="1">
      <c r="A856" s="29"/>
      <c r="B856" s="29"/>
      <c r="C856" s="29"/>
      <c r="D856" s="29"/>
      <c r="E856" s="30"/>
      <c r="F856" s="30"/>
      <c r="G856" s="30"/>
      <c r="H856" s="30"/>
      <c r="I856" s="30"/>
      <c r="J856" s="1"/>
    </row>
    <row r="857" spans="1:10" ht="15.75" customHeight="1">
      <c r="A857" s="29"/>
      <c r="B857" s="29"/>
      <c r="C857" s="29"/>
      <c r="D857" s="29"/>
      <c r="E857" s="30"/>
      <c r="F857" s="30"/>
      <c r="G857" s="30"/>
      <c r="H857" s="30"/>
      <c r="I857" s="30"/>
      <c r="J857" s="1"/>
    </row>
    <row r="858" spans="1:10" ht="15.75" customHeight="1">
      <c r="A858" s="29"/>
      <c r="B858" s="29"/>
      <c r="C858" s="29"/>
      <c r="D858" s="29"/>
      <c r="E858" s="30"/>
      <c r="F858" s="30"/>
      <c r="G858" s="30"/>
      <c r="H858" s="30"/>
      <c r="I858" s="30"/>
      <c r="J858" s="1"/>
    </row>
    <row r="859" spans="1:10" ht="15.75" customHeight="1">
      <c r="A859" s="29"/>
      <c r="B859" s="29"/>
      <c r="C859" s="29"/>
      <c r="D859" s="29"/>
      <c r="E859" s="30"/>
      <c r="F859" s="30"/>
      <c r="G859" s="30"/>
      <c r="H859" s="30"/>
      <c r="I859" s="30"/>
      <c r="J859" s="1"/>
    </row>
    <row r="860" spans="1:10" ht="15.75" customHeight="1">
      <c r="A860" s="29"/>
      <c r="B860" s="29"/>
      <c r="C860" s="29"/>
      <c r="D860" s="29"/>
      <c r="E860" s="30"/>
      <c r="F860" s="30"/>
      <c r="G860" s="30"/>
      <c r="H860" s="30"/>
      <c r="I860" s="30"/>
      <c r="J860" s="1"/>
    </row>
    <row r="861" spans="1:10" ht="15.75" customHeight="1">
      <c r="A861" s="29"/>
      <c r="B861" s="29"/>
      <c r="C861" s="29"/>
      <c r="D861" s="29"/>
      <c r="E861" s="30"/>
      <c r="F861" s="30"/>
      <c r="G861" s="30"/>
      <c r="H861" s="30"/>
      <c r="I861" s="30"/>
      <c r="J861" s="1"/>
    </row>
    <row r="862" spans="1:10" ht="15.75" customHeight="1">
      <c r="A862" s="29"/>
      <c r="B862" s="29"/>
      <c r="C862" s="29"/>
      <c r="D862" s="29"/>
      <c r="E862" s="30"/>
      <c r="F862" s="30"/>
      <c r="G862" s="30"/>
      <c r="H862" s="30"/>
      <c r="I862" s="30"/>
      <c r="J862" s="1"/>
    </row>
    <row r="863" spans="1:10" ht="15.75" customHeight="1">
      <c r="A863" s="29"/>
      <c r="B863" s="29"/>
      <c r="C863" s="29"/>
      <c r="D863" s="29"/>
      <c r="E863" s="30"/>
      <c r="F863" s="30"/>
      <c r="G863" s="30"/>
      <c r="H863" s="30"/>
      <c r="I863" s="30"/>
      <c r="J863" s="1"/>
    </row>
    <row r="864" spans="1:10" ht="15.75" customHeight="1">
      <c r="A864" s="29"/>
      <c r="B864" s="29"/>
      <c r="C864" s="29"/>
      <c r="D864" s="29"/>
      <c r="E864" s="30"/>
      <c r="F864" s="30"/>
      <c r="G864" s="30"/>
      <c r="H864" s="30"/>
      <c r="I864" s="30"/>
      <c r="J864" s="1"/>
    </row>
    <row r="865" spans="1:10" ht="15.75" customHeight="1">
      <c r="A865" s="29"/>
      <c r="B865" s="29"/>
      <c r="C865" s="29"/>
      <c r="D865" s="29"/>
      <c r="E865" s="30"/>
      <c r="F865" s="30"/>
      <c r="G865" s="30"/>
      <c r="H865" s="30"/>
      <c r="I865" s="30"/>
      <c r="J865" s="1"/>
    </row>
    <row r="866" spans="1:10" ht="15.75" customHeight="1">
      <c r="A866" s="29"/>
      <c r="B866" s="29"/>
      <c r="C866" s="29"/>
      <c r="D866" s="29"/>
      <c r="E866" s="30"/>
      <c r="F866" s="30"/>
      <c r="G866" s="30"/>
      <c r="H866" s="30"/>
      <c r="I866" s="30"/>
      <c r="J866" s="1"/>
    </row>
    <row r="867" spans="1:10" ht="15.75" customHeight="1">
      <c r="A867" s="29"/>
      <c r="B867" s="29"/>
      <c r="C867" s="29"/>
      <c r="D867" s="29"/>
      <c r="E867" s="30"/>
      <c r="F867" s="30"/>
      <c r="G867" s="30"/>
      <c r="H867" s="30"/>
      <c r="I867" s="30"/>
      <c r="J867" s="1"/>
    </row>
    <row r="868" spans="1:10" ht="15.75" customHeight="1">
      <c r="A868" s="29"/>
      <c r="B868" s="29"/>
      <c r="C868" s="29"/>
      <c r="D868" s="29"/>
      <c r="E868" s="30"/>
      <c r="F868" s="30"/>
      <c r="G868" s="30"/>
      <c r="H868" s="30"/>
      <c r="I868" s="30"/>
      <c r="J868" s="1"/>
    </row>
    <row r="869" spans="1:10" ht="15.75" customHeight="1">
      <c r="A869" s="29"/>
      <c r="B869" s="29"/>
      <c r="C869" s="29"/>
      <c r="D869" s="29"/>
      <c r="E869" s="30"/>
      <c r="F869" s="30"/>
      <c r="G869" s="30"/>
      <c r="H869" s="30"/>
      <c r="I869" s="30"/>
      <c r="J869" s="1"/>
    </row>
    <row r="870" spans="1:10" ht="15.75" customHeight="1">
      <c r="A870" s="29"/>
      <c r="B870" s="29"/>
      <c r="C870" s="29"/>
      <c r="D870" s="29"/>
      <c r="E870" s="30"/>
      <c r="F870" s="30"/>
      <c r="G870" s="30"/>
      <c r="H870" s="30"/>
      <c r="I870" s="30"/>
      <c r="J870" s="1"/>
    </row>
    <row r="871" spans="1:10" ht="15.75" customHeight="1">
      <c r="A871" s="29"/>
      <c r="B871" s="29"/>
      <c r="C871" s="29"/>
      <c r="D871" s="29"/>
      <c r="E871" s="30"/>
      <c r="F871" s="30"/>
      <c r="G871" s="30"/>
      <c r="H871" s="30"/>
      <c r="I871" s="30"/>
      <c r="J871" s="1"/>
    </row>
    <row r="872" spans="1:10" ht="15.75" customHeight="1">
      <c r="A872" s="29"/>
      <c r="B872" s="29"/>
      <c r="C872" s="29"/>
      <c r="D872" s="29"/>
      <c r="E872" s="30"/>
      <c r="F872" s="30"/>
      <c r="G872" s="30"/>
      <c r="H872" s="30"/>
      <c r="I872" s="30"/>
      <c r="J872" s="1"/>
    </row>
    <row r="873" spans="1:10" ht="15.75" customHeight="1">
      <c r="A873" s="29"/>
      <c r="B873" s="29"/>
      <c r="C873" s="29"/>
      <c r="D873" s="29"/>
      <c r="E873" s="30"/>
      <c r="F873" s="30"/>
      <c r="G873" s="30"/>
      <c r="H873" s="30"/>
      <c r="I873" s="30"/>
      <c r="J873" s="1"/>
    </row>
    <row r="874" spans="1:10" ht="15.75" customHeight="1">
      <c r="A874" s="29"/>
      <c r="B874" s="29"/>
      <c r="C874" s="29"/>
      <c r="D874" s="29"/>
      <c r="E874" s="30"/>
      <c r="F874" s="30"/>
      <c r="G874" s="30"/>
      <c r="H874" s="30"/>
      <c r="I874" s="30"/>
      <c r="J874" s="1"/>
    </row>
    <row r="875" spans="1:10" ht="15.75" customHeight="1">
      <c r="A875" s="29"/>
      <c r="B875" s="29"/>
      <c r="C875" s="29"/>
      <c r="D875" s="29"/>
      <c r="E875" s="30"/>
      <c r="F875" s="30"/>
      <c r="G875" s="30"/>
      <c r="H875" s="30"/>
      <c r="I875" s="30"/>
      <c r="J875" s="1"/>
    </row>
    <row r="876" spans="1:10" ht="15.75" customHeight="1">
      <c r="A876" s="29"/>
      <c r="B876" s="29"/>
      <c r="C876" s="29"/>
      <c r="D876" s="29"/>
      <c r="E876" s="30"/>
      <c r="F876" s="30"/>
      <c r="G876" s="30"/>
      <c r="H876" s="30"/>
      <c r="I876" s="30"/>
      <c r="J876" s="1"/>
    </row>
    <row r="877" spans="1:10" ht="15.75" customHeight="1">
      <c r="A877" s="29"/>
      <c r="B877" s="29"/>
      <c r="C877" s="29"/>
      <c r="D877" s="29"/>
      <c r="E877" s="30"/>
      <c r="F877" s="30"/>
      <c r="G877" s="30"/>
      <c r="H877" s="30"/>
      <c r="I877" s="30"/>
      <c r="J877" s="1"/>
    </row>
    <row r="878" spans="1:10" ht="15.75" customHeight="1">
      <c r="A878" s="29"/>
      <c r="B878" s="29"/>
      <c r="C878" s="29"/>
      <c r="D878" s="29"/>
      <c r="E878" s="30"/>
      <c r="F878" s="30"/>
      <c r="G878" s="30"/>
      <c r="H878" s="30"/>
      <c r="I878" s="30"/>
      <c r="J878" s="1"/>
    </row>
    <row r="879" spans="1:10" ht="15.75" customHeight="1">
      <c r="A879" s="29"/>
      <c r="B879" s="29"/>
      <c r="C879" s="29"/>
      <c r="D879" s="29"/>
      <c r="E879" s="30"/>
      <c r="F879" s="30"/>
      <c r="G879" s="30"/>
      <c r="H879" s="30"/>
      <c r="I879" s="30"/>
      <c r="J879" s="1"/>
    </row>
    <row r="880" spans="1:10" ht="15.75" customHeight="1">
      <c r="A880" s="29"/>
      <c r="B880" s="29"/>
      <c r="C880" s="29"/>
      <c r="D880" s="29"/>
      <c r="E880" s="30"/>
      <c r="F880" s="30"/>
      <c r="G880" s="30"/>
      <c r="H880" s="30"/>
      <c r="I880" s="30"/>
      <c r="J880" s="1"/>
    </row>
    <row r="881" spans="1:10" ht="15.75" customHeight="1">
      <c r="A881" s="29"/>
      <c r="B881" s="29"/>
      <c r="C881" s="29"/>
      <c r="D881" s="29"/>
      <c r="E881" s="30"/>
      <c r="F881" s="30"/>
      <c r="G881" s="30"/>
      <c r="H881" s="30"/>
      <c r="I881" s="30"/>
      <c r="J881" s="1"/>
    </row>
    <row r="882" spans="1:10" ht="15.75" customHeight="1">
      <c r="A882" s="29"/>
      <c r="B882" s="29"/>
      <c r="C882" s="29"/>
      <c r="D882" s="29"/>
      <c r="E882" s="30"/>
      <c r="F882" s="30"/>
      <c r="G882" s="30"/>
      <c r="H882" s="30"/>
      <c r="I882" s="30"/>
      <c r="J882" s="1"/>
    </row>
    <row r="883" spans="1:10" ht="15.75" customHeight="1">
      <c r="A883" s="29"/>
      <c r="B883" s="29"/>
      <c r="C883" s="29"/>
      <c r="D883" s="29"/>
      <c r="E883" s="30"/>
      <c r="F883" s="30"/>
      <c r="G883" s="30"/>
      <c r="H883" s="30"/>
      <c r="I883" s="30"/>
      <c r="J883" s="1"/>
    </row>
    <row r="884" spans="1:10" ht="15.75" customHeight="1">
      <c r="A884" s="29"/>
      <c r="B884" s="29"/>
      <c r="C884" s="29"/>
      <c r="D884" s="29"/>
      <c r="E884" s="30"/>
      <c r="F884" s="30"/>
      <c r="G884" s="30"/>
      <c r="H884" s="30"/>
      <c r="I884" s="30"/>
      <c r="J884" s="1"/>
    </row>
    <row r="885" spans="1:10" ht="15.75" customHeight="1">
      <c r="A885" s="29"/>
      <c r="B885" s="29"/>
      <c r="C885" s="29"/>
      <c r="D885" s="29"/>
      <c r="E885" s="30"/>
      <c r="F885" s="30"/>
      <c r="G885" s="30"/>
      <c r="H885" s="30"/>
      <c r="I885" s="30"/>
      <c r="J885" s="1"/>
    </row>
    <row r="886" spans="1:10" ht="15.75" customHeight="1">
      <c r="A886" s="29"/>
      <c r="B886" s="29"/>
      <c r="C886" s="29"/>
      <c r="D886" s="29"/>
      <c r="E886" s="30"/>
      <c r="F886" s="30"/>
      <c r="G886" s="30"/>
      <c r="H886" s="30"/>
      <c r="I886" s="30"/>
      <c r="J886" s="1"/>
    </row>
    <row r="887" spans="1:10" ht="15.75" customHeight="1">
      <c r="A887" s="29"/>
      <c r="B887" s="29"/>
      <c r="C887" s="29"/>
      <c r="D887" s="29"/>
      <c r="E887" s="30"/>
      <c r="F887" s="30"/>
      <c r="G887" s="30"/>
      <c r="H887" s="30"/>
      <c r="I887" s="30"/>
      <c r="J887" s="1"/>
    </row>
    <row r="888" spans="1:10" ht="15.75" customHeight="1">
      <c r="A888" s="29"/>
      <c r="B888" s="29"/>
      <c r="C888" s="29"/>
      <c r="D888" s="29"/>
      <c r="E888" s="30"/>
      <c r="F888" s="30"/>
      <c r="G888" s="30"/>
      <c r="H888" s="30"/>
      <c r="I888" s="30"/>
      <c r="J888" s="1"/>
    </row>
    <row r="889" spans="1:10" ht="15.75" customHeight="1">
      <c r="A889" s="29"/>
      <c r="B889" s="29"/>
      <c r="C889" s="29"/>
      <c r="D889" s="29"/>
      <c r="E889" s="30"/>
      <c r="F889" s="30"/>
      <c r="G889" s="30"/>
      <c r="H889" s="30"/>
      <c r="I889" s="30"/>
      <c r="J889" s="1"/>
    </row>
    <row r="890" spans="1:10" ht="15.75" customHeight="1">
      <c r="A890" s="29"/>
      <c r="B890" s="29"/>
      <c r="C890" s="29"/>
      <c r="D890" s="29"/>
      <c r="E890" s="30"/>
      <c r="F890" s="30"/>
      <c r="G890" s="30"/>
      <c r="H890" s="30"/>
      <c r="I890" s="30"/>
      <c r="J890" s="1"/>
    </row>
    <row r="891" spans="1:10" ht="15.75" customHeight="1">
      <c r="A891" s="29"/>
      <c r="B891" s="29"/>
      <c r="C891" s="29"/>
      <c r="D891" s="29"/>
      <c r="E891" s="30"/>
      <c r="F891" s="30"/>
      <c r="G891" s="30"/>
      <c r="H891" s="30"/>
      <c r="I891" s="30"/>
      <c r="J891" s="1"/>
    </row>
    <row r="892" spans="1:10" ht="15.75" customHeight="1">
      <c r="A892" s="29"/>
      <c r="B892" s="29"/>
      <c r="C892" s="29"/>
      <c r="D892" s="29"/>
      <c r="E892" s="30"/>
      <c r="F892" s="30"/>
      <c r="G892" s="30"/>
      <c r="H892" s="30"/>
      <c r="I892" s="30"/>
      <c r="J892" s="1"/>
    </row>
    <row r="893" spans="1:10" ht="15.75" customHeight="1">
      <c r="A893" s="29"/>
      <c r="B893" s="29"/>
      <c r="C893" s="29"/>
      <c r="D893" s="29"/>
      <c r="E893" s="30"/>
      <c r="F893" s="30"/>
      <c r="G893" s="30"/>
      <c r="H893" s="30"/>
      <c r="I893" s="30"/>
      <c r="J893" s="1"/>
    </row>
    <row r="894" spans="1:10" ht="15.75" customHeight="1">
      <c r="A894" s="29"/>
      <c r="B894" s="29"/>
      <c r="C894" s="29"/>
      <c r="D894" s="29"/>
      <c r="E894" s="30"/>
      <c r="F894" s="30"/>
      <c r="G894" s="30"/>
      <c r="H894" s="30"/>
      <c r="I894" s="30"/>
      <c r="J894" s="1"/>
    </row>
    <row r="895" spans="1:10" ht="15.75" customHeight="1">
      <c r="A895" s="29"/>
      <c r="B895" s="29"/>
      <c r="C895" s="29"/>
      <c r="D895" s="29"/>
      <c r="E895" s="30"/>
      <c r="F895" s="30"/>
      <c r="G895" s="30"/>
      <c r="H895" s="30"/>
      <c r="I895" s="30"/>
      <c r="J895" s="1"/>
    </row>
    <row r="896" spans="1:10" ht="15.75" customHeight="1">
      <c r="A896" s="29"/>
      <c r="B896" s="29"/>
      <c r="C896" s="29"/>
      <c r="D896" s="29"/>
      <c r="E896" s="30"/>
      <c r="F896" s="30"/>
      <c r="G896" s="30"/>
      <c r="H896" s="30"/>
      <c r="I896" s="30"/>
      <c r="J896" s="1"/>
    </row>
    <row r="897" spans="1:10" ht="15.75" customHeight="1">
      <c r="A897" s="29"/>
      <c r="B897" s="29"/>
      <c r="C897" s="29"/>
      <c r="D897" s="29"/>
      <c r="E897" s="30"/>
      <c r="F897" s="30"/>
      <c r="G897" s="30"/>
      <c r="H897" s="30"/>
      <c r="I897" s="30"/>
      <c r="J897" s="1"/>
    </row>
    <row r="898" spans="1:10" ht="15.75" customHeight="1">
      <c r="A898" s="29"/>
      <c r="B898" s="29"/>
      <c r="C898" s="29"/>
      <c r="D898" s="29"/>
      <c r="E898" s="30"/>
      <c r="F898" s="30"/>
      <c r="G898" s="30"/>
      <c r="H898" s="30"/>
      <c r="I898" s="30"/>
      <c r="J898" s="1"/>
    </row>
    <row r="899" spans="1:10" ht="15.75" customHeight="1">
      <c r="A899" s="29"/>
      <c r="B899" s="29"/>
      <c r="C899" s="29"/>
      <c r="D899" s="29"/>
      <c r="E899" s="30"/>
      <c r="F899" s="30"/>
      <c r="G899" s="30"/>
      <c r="H899" s="30"/>
      <c r="I899" s="30"/>
      <c r="J899" s="1"/>
    </row>
    <row r="900" spans="1:10" ht="15.75" customHeight="1">
      <c r="A900" s="29"/>
      <c r="B900" s="29"/>
      <c r="C900" s="29"/>
      <c r="D900" s="29"/>
      <c r="E900" s="30"/>
      <c r="F900" s="30"/>
      <c r="G900" s="30"/>
      <c r="H900" s="30"/>
      <c r="I900" s="30"/>
      <c r="J900" s="1"/>
    </row>
    <row r="901" spans="1:10" ht="15.75" customHeight="1">
      <c r="A901" s="29"/>
      <c r="B901" s="29"/>
      <c r="C901" s="29"/>
      <c r="D901" s="29"/>
      <c r="E901" s="30"/>
      <c r="F901" s="30"/>
      <c r="G901" s="30"/>
      <c r="H901" s="30"/>
      <c r="I901" s="30"/>
      <c r="J901" s="1"/>
    </row>
    <row r="902" spans="1:10" ht="15.75" customHeight="1">
      <c r="A902" s="29"/>
      <c r="B902" s="29"/>
      <c r="C902" s="29"/>
      <c r="D902" s="29"/>
      <c r="E902" s="30"/>
      <c r="F902" s="30"/>
      <c r="G902" s="30"/>
      <c r="H902" s="30"/>
      <c r="I902" s="30"/>
      <c r="J902" s="1"/>
    </row>
    <row r="903" spans="1:10" ht="15.75" customHeight="1">
      <c r="A903" s="29"/>
      <c r="B903" s="29"/>
      <c r="C903" s="29"/>
      <c r="D903" s="29"/>
      <c r="E903" s="30"/>
      <c r="F903" s="30"/>
      <c r="G903" s="30"/>
      <c r="H903" s="30"/>
      <c r="I903" s="30"/>
      <c r="J903" s="1"/>
    </row>
    <row r="904" spans="1:10" ht="15.75" customHeight="1">
      <c r="A904" s="29"/>
      <c r="B904" s="29"/>
      <c r="C904" s="29"/>
      <c r="D904" s="29"/>
      <c r="E904" s="30"/>
      <c r="F904" s="30"/>
      <c r="G904" s="30"/>
      <c r="H904" s="30"/>
      <c r="I904" s="30"/>
      <c r="J904" s="1"/>
    </row>
    <row r="905" spans="1:10" ht="15.75" customHeight="1">
      <c r="A905" s="29"/>
      <c r="B905" s="29"/>
      <c r="C905" s="29"/>
      <c r="D905" s="29"/>
      <c r="E905" s="30"/>
      <c r="F905" s="30"/>
      <c r="G905" s="30"/>
      <c r="H905" s="30"/>
      <c r="I905" s="30"/>
      <c r="J905" s="1"/>
    </row>
    <row r="906" spans="1:10" ht="15.75" customHeight="1">
      <c r="A906" s="29"/>
      <c r="B906" s="29"/>
      <c r="C906" s="29"/>
      <c r="D906" s="29"/>
      <c r="E906" s="30"/>
      <c r="F906" s="30"/>
      <c r="G906" s="30"/>
      <c r="H906" s="30"/>
      <c r="I906" s="30"/>
      <c r="J906" s="1"/>
    </row>
    <row r="907" spans="1:10" ht="15.75" customHeight="1">
      <c r="A907" s="29"/>
      <c r="B907" s="29"/>
      <c r="C907" s="29"/>
      <c r="D907" s="29"/>
      <c r="E907" s="30"/>
      <c r="F907" s="30"/>
      <c r="G907" s="30"/>
      <c r="H907" s="30"/>
      <c r="I907" s="30"/>
      <c r="J907" s="1"/>
    </row>
    <row r="908" spans="1:10" ht="15.75" customHeight="1">
      <c r="A908" s="29"/>
      <c r="B908" s="29"/>
      <c r="C908" s="29"/>
      <c r="D908" s="29"/>
      <c r="E908" s="30"/>
      <c r="F908" s="30"/>
      <c r="G908" s="30"/>
      <c r="H908" s="30"/>
      <c r="I908" s="30"/>
      <c r="J908" s="1"/>
    </row>
    <row r="909" spans="1:10" ht="15.75" customHeight="1">
      <c r="A909" s="29"/>
      <c r="B909" s="29"/>
      <c r="C909" s="29"/>
      <c r="D909" s="29"/>
      <c r="E909" s="30"/>
      <c r="F909" s="30"/>
      <c r="G909" s="30"/>
      <c r="H909" s="30"/>
      <c r="I909" s="30"/>
      <c r="J909" s="1"/>
    </row>
    <row r="910" spans="1:10" ht="15.75" customHeight="1">
      <c r="A910" s="29"/>
      <c r="B910" s="29"/>
      <c r="C910" s="29"/>
      <c r="D910" s="29"/>
      <c r="E910" s="30"/>
      <c r="F910" s="30"/>
      <c r="G910" s="30"/>
      <c r="H910" s="30"/>
      <c r="I910" s="30"/>
      <c r="J910" s="1"/>
    </row>
    <row r="911" spans="1:10" ht="15.75" customHeight="1">
      <c r="A911" s="29"/>
      <c r="B911" s="29"/>
      <c r="C911" s="29"/>
      <c r="D911" s="29"/>
      <c r="E911" s="30"/>
      <c r="F911" s="30"/>
      <c r="G911" s="30"/>
      <c r="H911" s="30"/>
      <c r="I911" s="30"/>
      <c r="J911" s="1"/>
    </row>
    <row r="912" spans="1:10" ht="15.75" customHeight="1">
      <c r="A912" s="29"/>
      <c r="B912" s="29"/>
      <c r="C912" s="29"/>
      <c r="D912" s="29"/>
      <c r="E912" s="30"/>
      <c r="F912" s="30"/>
      <c r="G912" s="30"/>
      <c r="H912" s="30"/>
      <c r="I912" s="30"/>
      <c r="J912" s="1"/>
    </row>
    <row r="913" spans="1:10" ht="15.75" customHeight="1">
      <c r="A913" s="29"/>
      <c r="B913" s="29"/>
      <c r="C913" s="29"/>
      <c r="D913" s="29"/>
      <c r="E913" s="30"/>
      <c r="F913" s="30"/>
      <c r="G913" s="30"/>
      <c r="H913" s="30"/>
      <c r="I913" s="30"/>
      <c r="J913" s="1"/>
    </row>
    <row r="914" spans="1:10" ht="15.75" customHeight="1">
      <c r="A914" s="29"/>
      <c r="B914" s="29"/>
      <c r="C914" s="29"/>
      <c r="D914" s="29"/>
      <c r="E914" s="30"/>
      <c r="F914" s="30"/>
      <c r="G914" s="30"/>
      <c r="H914" s="30"/>
      <c r="I914" s="30"/>
      <c r="J914" s="1"/>
    </row>
    <row r="915" spans="1:10" ht="15.75" customHeight="1">
      <c r="A915" s="29"/>
      <c r="B915" s="29"/>
      <c r="C915" s="29"/>
      <c r="D915" s="29"/>
      <c r="E915" s="30"/>
      <c r="F915" s="30"/>
      <c r="G915" s="30"/>
      <c r="H915" s="30"/>
      <c r="I915" s="30"/>
      <c r="J915" s="1"/>
    </row>
    <row r="916" spans="1:10" ht="15.75" customHeight="1">
      <c r="A916" s="29"/>
      <c r="B916" s="29"/>
      <c r="C916" s="29"/>
      <c r="D916" s="29"/>
      <c r="E916" s="30"/>
      <c r="F916" s="30"/>
      <c r="G916" s="30"/>
      <c r="H916" s="30"/>
      <c r="I916" s="30"/>
      <c r="J916" s="1"/>
    </row>
    <row r="917" spans="1:10" ht="15.75" customHeight="1">
      <c r="A917" s="29"/>
      <c r="B917" s="29"/>
      <c r="C917" s="29"/>
      <c r="D917" s="29"/>
      <c r="E917" s="30"/>
      <c r="F917" s="30"/>
      <c r="G917" s="30"/>
      <c r="H917" s="30"/>
      <c r="I917" s="30"/>
      <c r="J917" s="1"/>
    </row>
    <row r="918" spans="1:10" ht="15.75" customHeight="1">
      <c r="A918" s="29"/>
      <c r="B918" s="29"/>
      <c r="C918" s="29"/>
      <c r="D918" s="29"/>
      <c r="E918" s="30"/>
      <c r="F918" s="30"/>
      <c r="G918" s="30"/>
      <c r="H918" s="30"/>
      <c r="I918" s="30"/>
      <c r="J918" s="1"/>
    </row>
    <row r="919" spans="1:10" ht="15.75" customHeight="1">
      <c r="A919" s="29"/>
      <c r="B919" s="29"/>
      <c r="C919" s="29"/>
      <c r="D919" s="29"/>
      <c r="E919" s="30"/>
      <c r="F919" s="30"/>
      <c r="G919" s="30"/>
      <c r="H919" s="30"/>
      <c r="I919" s="30"/>
      <c r="J919" s="1"/>
    </row>
    <row r="920" spans="1:10" ht="15.75" customHeight="1">
      <c r="A920" s="29"/>
      <c r="B920" s="29"/>
      <c r="C920" s="29"/>
      <c r="D920" s="29"/>
      <c r="E920" s="30"/>
      <c r="F920" s="30"/>
      <c r="G920" s="30"/>
      <c r="H920" s="30"/>
      <c r="I920" s="30"/>
      <c r="J920" s="1"/>
    </row>
    <row r="921" spans="1:10" ht="15.75" customHeight="1">
      <c r="A921" s="29"/>
      <c r="B921" s="29"/>
      <c r="C921" s="29"/>
      <c r="D921" s="29"/>
      <c r="E921" s="30"/>
      <c r="F921" s="30"/>
      <c r="G921" s="30"/>
      <c r="H921" s="30"/>
      <c r="I921" s="30"/>
      <c r="J921" s="1"/>
    </row>
    <row r="922" spans="1:10" ht="15.75" customHeight="1">
      <c r="A922" s="29"/>
      <c r="B922" s="29"/>
      <c r="C922" s="29"/>
      <c r="D922" s="29"/>
      <c r="E922" s="30"/>
      <c r="F922" s="30"/>
      <c r="G922" s="30"/>
      <c r="H922" s="30"/>
      <c r="I922" s="30"/>
      <c r="J922" s="1"/>
    </row>
    <row r="923" spans="1:10" ht="15.75" customHeight="1">
      <c r="A923" s="29"/>
      <c r="B923" s="29"/>
      <c r="C923" s="29"/>
      <c r="D923" s="29"/>
      <c r="E923" s="30"/>
      <c r="F923" s="30"/>
      <c r="G923" s="30"/>
      <c r="H923" s="30"/>
      <c r="I923" s="30"/>
      <c r="J923" s="1"/>
    </row>
    <row r="924" spans="1:10" ht="15.75" customHeight="1">
      <c r="A924" s="29"/>
      <c r="B924" s="29"/>
      <c r="C924" s="29"/>
      <c r="D924" s="29"/>
      <c r="E924" s="30"/>
      <c r="F924" s="30"/>
      <c r="G924" s="30"/>
      <c r="H924" s="30"/>
      <c r="I924" s="30"/>
      <c r="J924" s="1"/>
    </row>
    <row r="925" spans="1:10" ht="15.75" customHeight="1">
      <c r="A925" s="29"/>
      <c r="B925" s="29"/>
      <c r="C925" s="29"/>
      <c r="D925" s="29"/>
      <c r="E925" s="30"/>
      <c r="F925" s="30"/>
      <c r="G925" s="30"/>
      <c r="H925" s="30"/>
      <c r="I925" s="30"/>
      <c r="J925" s="1"/>
    </row>
    <row r="926" spans="1:10" ht="15.75" customHeight="1">
      <c r="A926" s="29"/>
      <c r="B926" s="29"/>
      <c r="C926" s="29"/>
      <c r="D926" s="29"/>
      <c r="E926" s="30"/>
      <c r="F926" s="30"/>
      <c r="G926" s="30"/>
      <c r="H926" s="30"/>
      <c r="I926" s="30"/>
      <c r="J926" s="1"/>
    </row>
    <row r="927" spans="1:10" ht="15.75" customHeight="1">
      <c r="A927" s="29"/>
      <c r="B927" s="29"/>
      <c r="C927" s="29"/>
      <c r="D927" s="29"/>
      <c r="E927" s="30"/>
      <c r="F927" s="30"/>
      <c r="G927" s="30"/>
      <c r="H927" s="30"/>
      <c r="I927" s="30"/>
      <c r="J927" s="1"/>
    </row>
    <row r="928" spans="1:10" ht="15.75" customHeight="1">
      <c r="A928" s="29"/>
      <c r="B928" s="29"/>
      <c r="C928" s="29"/>
      <c r="D928" s="29"/>
      <c r="E928" s="30"/>
      <c r="F928" s="30"/>
      <c r="G928" s="30"/>
      <c r="H928" s="30"/>
      <c r="I928" s="30"/>
      <c r="J928" s="1"/>
    </row>
    <row r="929" spans="1:10" ht="15.75" customHeight="1">
      <c r="A929" s="29"/>
      <c r="B929" s="29"/>
      <c r="C929" s="29"/>
      <c r="D929" s="29"/>
      <c r="E929" s="30"/>
      <c r="F929" s="30"/>
      <c r="G929" s="30"/>
      <c r="H929" s="30"/>
      <c r="I929" s="30"/>
      <c r="J929" s="1"/>
    </row>
    <row r="930" spans="1:10" ht="15.75" customHeight="1">
      <c r="A930" s="29"/>
      <c r="B930" s="29"/>
      <c r="C930" s="29"/>
      <c r="D930" s="29"/>
      <c r="E930" s="30"/>
      <c r="F930" s="30"/>
      <c r="G930" s="30"/>
      <c r="H930" s="30"/>
      <c r="I930" s="30"/>
      <c r="J930" s="1"/>
    </row>
    <row r="931" spans="1:10" ht="15.75" customHeight="1">
      <c r="A931" s="29"/>
      <c r="B931" s="29"/>
      <c r="C931" s="29"/>
      <c r="D931" s="29"/>
      <c r="E931" s="30"/>
      <c r="F931" s="30"/>
      <c r="G931" s="30"/>
      <c r="H931" s="30"/>
      <c r="I931" s="30"/>
      <c r="J931" s="1"/>
    </row>
    <row r="932" spans="1:10" ht="15.75" customHeight="1">
      <c r="A932" s="29"/>
      <c r="B932" s="29"/>
      <c r="C932" s="29"/>
      <c r="D932" s="29"/>
      <c r="E932" s="30"/>
      <c r="F932" s="30"/>
      <c r="G932" s="30"/>
      <c r="H932" s="30"/>
      <c r="I932" s="30"/>
      <c r="J932" s="1"/>
    </row>
    <row r="933" spans="1:10" ht="15.75" customHeight="1">
      <c r="A933" s="29"/>
      <c r="B933" s="29"/>
      <c r="C933" s="29"/>
      <c r="D933" s="29"/>
      <c r="E933" s="30"/>
      <c r="F933" s="30"/>
      <c r="G933" s="30"/>
      <c r="H933" s="30"/>
      <c r="I933" s="30"/>
      <c r="J933" s="1"/>
    </row>
    <row r="934" spans="1:10" ht="15.75" customHeight="1">
      <c r="A934" s="29"/>
      <c r="B934" s="29"/>
      <c r="C934" s="29"/>
      <c r="D934" s="29"/>
      <c r="E934" s="30"/>
      <c r="F934" s="30"/>
      <c r="G934" s="30"/>
      <c r="H934" s="30"/>
      <c r="I934" s="30"/>
      <c r="J934" s="1"/>
    </row>
    <row r="935" spans="1:10" ht="15.75" customHeight="1">
      <c r="A935" s="29"/>
      <c r="B935" s="29"/>
      <c r="C935" s="29"/>
      <c r="D935" s="29"/>
      <c r="E935" s="30"/>
      <c r="F935" s="30"/>
      <c r="G935" s="30"/>
      <c r="H935" s="30"/>
      <c r="I935" s="30"/>
      <c r="J935" s="1"/>
    </row>
    <row r="936" spans="1:10" ht="15.75" customHeight="1">
      <c r="A936" s="29"/>
      <c r="B936" s="29"/>
      <c r="C936" s="29"/>
      <c r="D936" s="29"/>
      <c r="E936" s="30"/>
      <c r="F936" s="30"/>
      <c r="G936" s="30"/>
      <c r="H936" s="30"/>
      <c r="I936" s="30"/>
      <c r="J936" s="1"/>
    </row>
    <row r="937" spans="1:10" ht="15.75" customHeight="1">
      <c r="A937" s="29"/>
      <c r="B937" s="29"/>
      <c r="C937" s="29"/>
      <c r="D937" s="29"/>
      <c r="E937" s="30"/>
      <c r="F937" s="30"/>
      <c r="G937" s="30"/>
      <c r="H937" s="30"/>
      <c r="I937" s="30"/>
      <c r="J937" s="1"/>
    </row>
    <row r="938" spans="1:10" ht="15.75" customHeight="1">
      <c r="A938" s="29"/>
      <c r="B938" s="29"/>
      <c r="C938" s="29"/>
      <c r="D938" s="29"/>
      <c r="E938" s="30"/>
      <c r="F938" s="30"/>
      <c r="G938" s="30"/>
      <c r="H938" s="30"/>
      <c r="I938" s="30"/>
      <c r="J938" s="1"/>
    </row>
    <row r="939" spans="1:10" ht="15.75" customHeight="1">
      <c r="A939" s="29"/>
      <c r="B939" s="29"/>
      <c r="C939" s="29"/>
      <c r="D939" s="29"/>
      <c r="E939" s="30"/>
      <c r="F939" s="30"/>
      <c r="G939" s="30"/>
      <c r="H939" s="30"/>
      <c r="I939" s="30"/>
      <c r="J939" s="1"/>
    </row>
    <row r="940" spans="1:10" ht="15.75" customHeight="1">
      <c r="A940" s="29"/>
      <c r="B940" s="29"/>
      <c r="C940" s="29"/>
      <c r="D940" s="29"/>
      <c r="E940" s="30"/>
      <c r="F940" s="30"/>
      <c r="G940" s="30"/>
      <c r="H940" s="30"/>
      <c r="I940" s="30"/>
      <c r="J940" s="1"/>
    </row>
    <row r="941" spans="1:10" ht="15.75" customHeight="1">
      <c r="A941" s="29"/>
      <c r="B941" s="29"/>
      <c r="C941" s="29"/>
      <c r="D941" s="29"/>
      <c r="E941" s="30"/>
      <c r="F941" s="30"/>
      <c r="G941" s="30"/>
      <c r="H941" s="30"/>
      <c r="I941" s="30"/>
      <c r="J941" s="1"/>
    </row>
    <row r="942" spans="1:10" ht="15.75" customHeight="1">
      <c r="A942" s="29"/>
      <c r="B942" s="29"/>
      <c r="C942" s="29"/>
      <c r="D942" s="29"/>
      <c r="E942" s="30"/>
      <c r="F942" s="30"/>
      <c r="G942" s="30"/>
      <c r="H942" s="30"/>
      <c r="I942" s="30"/>
      <c r="J942" s="1"/>
    </row>
    <row r="943" spans="1:10" ht="15.75" customHeight="1">
      <c r="A943" s="29"/>
      <c r="B943" s="29"/>
      <c r="C943" s="29"/>
      <c r="D943" s="29"/>
      <c r="E943" s="30"/>
      <c r="F943" s="30"/>
      <c r="G943" s="30"/>
      <c r="H943" s="30"/>
      <c r="I943" s="30"/>
      <c r="J943" s="1"/>
    </row>
    <row r="944" spans="1:10" ht="15.75" customHeight="1">
      <c r="A944" s="29"/>
      <c r="B944" s="29"/>
      <c r="C944" s="29"/>
      <c r="D944" s="29"/>
      <c r="E944" s="30"/>
      <c r="F944" s="30"/>
      <c r="G944" s="30"/>
      <c r="H944" s="30"/>
      <c r="I944" s="30"/>
      <c r="J944" s="1"/>
    </row>
    <row r="945" spans="1:10" ht="15.75" customHeight="1">
      <c r="A945" s="29"/>
      <c r="B945" s="29"/>
      <c r="C945" s="29"/>
      <c r="D945" s="29"/>
      <c r="E945" s="30"/>
      <c r="F945" s="30"/>
      <c r="G945" s="30"/>
      <c r="H945" s="30"/>
      <c r="I945" s="30"/>
      <c r="J945" s="1"/>
    </row>
    <row r="946" spans="1:10" ht="15.75" customHeight="1">
      <c r="A946" s="29"/>
      <c r="B946" s="29"/>
      <c r="C946" s="29"/>
      <c r="D946" s="29"/>
      <c r="E946" s="30"/>
      <c r="F946" s="30"/>
      <c r="G946" s="30"/>
      <c r="H946" s="30"/>
      <c r="I946" s="30"/>
      <c r="J946" s="1"/>
    </row>
    <row r="947" spans="1:10" ht="15.75" customHeight="1">
      <c r="A947" s="29"/>
      <c r="B947" s="29"/>
      <c r="C947" s="29"/>
      <c r="D947" s="29"/>
      <c r="E947" s="30"/>
      <c r="F947" s="30"/>
      <c r="G947" s="30"/>
      <c r="H947" s="30"/>
      <c r="I947" s="30"/>
      <c r="J947" s="1"/>
    </row>
    <row r="948" spans="1:10" ht="15.75" customHeight="1">
      <c r="A948" s="29"/>
      <c r="B948" s="29"/>
      <c r="C948" s="29"/>
      <c r="D948" s="29"/>
      <c r="E948" s="30"/>
      <c r="F948" s="30"/>
      <c r="G948" s="30"/>
      <c r="H948" s="30"/>
      <c r="I948" s="30"/>
      <c r="J948" s="1"/>
    </row>
    <row r="949" spans="1:10" ht="15.75" customHeight="1">
      <c r="A949" s="29"/>
      <c r="B949" s="29"/>
      <c r="C949" s="29"/>
      <c r="D949" s="29"/>
      <c r="E949" s="30"/>
      <c r="F949" s="30"/>
      <c r="G949" s="30"/>
      <c r="H949" s="30"/>
      <c r="I949" s="30"/>
      <c r="J949" s="1"/>
    </row>
    <row r="950" spans="1:10" ht="15.75" customHeight="1">
      <c r="A950" s="29"/>
      <c r="B950" s="29"/>
      <c r="C950" s="29"/>
      <c r="D950" s="29"/>
      <c r="E950" s="30"/>
      <c r="F950" s="30"/>
      <c r="G950" s="30"/>
      <c r="H950" s="30"/>
      <c r="I950" s="30"/>
      <c r="J950" s="1"/>
    </row>
    <row r="951" spans="1:10" ht="15.75" customHeight="1">
      <c r="A951" s="29"/>
      <c r="B951" s="29"/>
      <c r="C951" s="29"/>
      <c r="D951" s="29"/>
      <c r="E951" s="30"/>
      <c r="F951" s="30"/>
      <c r="G951" s="30"/>
      <c r="H951" s="30"/>
      <c r="I951" s="30"/>
      <c r="J951" s="1"/>
    </row>
    <row r="952" spans="1:10" ht="15.75" customHeight="1">
      <c r="A952" s="29"/>
      <c r="B952" s="29"/>
      <c r="C952" s="29"/>
      <c r="D952" s="29"/>
      <c r="E952" s="30"/>
      <c r="F952" s="30"/>
      <c r="G952" s="30"/>
      <c r="H952" s="30"/>
      <c r="I952" s="30"/>
      <c r="J952" s="1"/>
    </row>
    <row r="953" spans="1:10" ht="15.75" customHeight="1">
      <c r="A953" s="29"/>
      <c r="B953" s="29"/>
      <c r="C953" s="29"/>
      <c r="D953" s="29"/>
      <c r="E953" s="30"/>
      <c r="F953" s="30"/>
      <c r="G953" s="30"/>
      <c r="H953" s="30"/>
      <c r="I953" s="30"/>
      <c r="J953" s="1"/>
    </row>
    <row r="954" spans="1:10" ht="15.75" customHeight="1">
      <c r="A954" s="29"/>
      <c r="B954" s="29"/>
      <c r="C954" s="29"/>
      <c r="D954" s="29"/>
      <c r="E954" s="30"/>
      <c r="F954" s="30"/>
      <c r="G954" s="30"/>
      <c r="H954" s="30"/>
      <c r="I954" s="30"/>
      <c r="J954" s="1"/>
    </row>
    <row r="955" spans="1:10" ht="15.75" customHeight="1">
      <c r="A955" s="29"/>
      <c r="B955" s="29"/>
      <c r="C955" s="29"/>
      <c r="D955" s="29"/>
      <c r="E955" s="30"/>
      <c r="F955" s="30"/>
      <c r="G955" s="30"/>
      <c r="H955" s="30"/>
      <c r="I955" s="30"/>
      <c r="J955" s="1"/>
    </row>
    <row r="956" spans="1:10" ht="15.75" customHeight="1">
      <c r="A956" s="29"/>
      <c r="B956" s="29"/>
      <c r="C956" s="29"/>
      <c r="D956" s="29"/>
      <c r="E956" s="30"/>
      <c r="F956" s="30"/>
      <c r="G956" s="30"/>
      <c r="H956" s="30"/>
      <c r="I956" s="30"/>
      <c r="J956" s="1"/>
    </row>
    <row r="957" spans="1:10" ht="15.75" customHeight="1">
      <c r="A957" s="29"/>
      <c r="B957" s="29"/>
      <c r="C957" s="29"/>
      <c r="D957" s="29"/>
      <c r="E957" s="30"/>
      <c r="F957" s="30"/>
      <c r="G957" s="30"/>
      <c r="H957" s="30"/>
      <c r="I957" s="30"/>
      <c r="J957" s="1"/>
    </row>
    <row r="958" spans="1:10" ht="15.75" customHeight="1">
      <c r="A958" s="29"/>
      <c r="B958" s="29"/>
      <c r="C958" s="29"/>
      <c r="D958" s="29"/>
      <c r="E958" s="30"/>
      <c r="F958" s="30"/>
      <c r="G958" s="30"/>
      <c r="H958" s="30"/>
      <c r="I958" s="30"/>
      <c r="J958" s="1"/>
    </row>
    <row r="959" spans="1:10" ht="15.75" customHeight="1">
      <c r="A959" s="29"/>
      <c r="B959" s="29"/>
      <c r="C959" s="29"/>
      <c r="D959" s="29"/>
      <c r="E959" s="30"/>
      <c r="F959" s="30"/>
      <c r="G959" s="30"/>
      <c r="H959" s="30"/>
      <c r="I959" s="30"/>
      <c r="J959" s="1"/>
    </row>
    <row r="960" spans="1:10" ht="15.75" customHeight="1">
      <c r="A960" s="29"/>
      <c r="B960" s="29"/>
      <c r="C960" s="29"/>
      <c r="D960" s="29"/>
      <c r="E960" s="30"/>
      <c r="F960" s="30"/>
      <c r="G960" s="30"/>
      <c r="H960" s="30"/>
      <c r="I960" s="30"/>
      <c r="J960" s="1"/>
    </row>
    <row r="961" spans="1:10" ht="15.75" customHeight="1">
      <c r="A961" s="29"/>
      <c r="B961" s="29"/>
      <c r="C961" s="29"/>
      <c r="D961" s="29"/>
      <c r="E961" s="30"/>
      <c r="F961" s="30"/>
      <c r="G961" s="30"/>
      <c r="H961" s="30"/>
      <c r="I961" s="30"/>
      <c r="J961" s="1"/>
    </row>
    <row r="962" spans="1:10" ht="15.75" customHeight="1">
      <c r="A962" s="29"/>
      <c r="B962" s="29"/>
      <c r="C962" s="29"/>
      <c r="D962" s="29"/>
      <c r="E962" s="30"/>
      <c r="F962" s="30"/>
      <c r="G962" s="30"/>
      <c r="H962" s="30"/>
      <c r="I962" s="30"/>
      <c r="J962" s="1"/>
    </row>
    <row r="963" spans="1:10" ht="15.75" customHeight="1">
      <c r="A963" s="29"/>
      <c r="B963" s="29"/>
      <c r="C963" s="29"/>
      <c r="D963" s="29"/>
      <c r="E963" s="30"/>
      <c r="F963" s="30"/>
      <c r="G963" s="30"/>
      <c r="H963" s="30"/>
      <c r="I963" s="30"/>
      <c r="J963" s="1"/>
    </row>
    <row r="964" spans="1:10" ht="15.75" customHeight="1">
      <c r="A964" s="29"/>
      <c r="B964" s="29"/>
      <c r="C964" s="29"/>
      <c r="D964" s="29"/>
      <c r="E964" s="30"/>
      <c r="F964" s="30"/>
      <c r="G964" s="30"/>
      <c r="H964" s="30"/>
      <c r="I964" s="30"/>
      <c r="J964" s="1"/>
    </row>
    <row r="965" spans="1:10" ht="15.75" customHeight="1">
      <c r="A965" s="29"/>
      <c r="B965" s="29"/>
      <c r="C965" s="29"/>
      <c r="D965" s="29"/>
      <c r="E965" s="30"/>
      <c r="F965" s="30"/>
      <c r="G965" s="30"/>
      <c r="H965" s="30"/>
      <c r="I965" s="30"/>
      <c r="J965" s="1"/>
    </row>
    <row r="966" spans="1:10" ht="15.75" customHeight="1">
      <c r="A966" s="29"/>
      <c r="B966" s="29"/>
      <c r="C966" s="29"/>
      <c r="D966" s="29"/>
      <c r="E966" s="30"/>
      <c r="F966" s="30"/>
      <c r="G966" s="30"/>
      <c r="H966" s="30"/>
      <c r="I966" s="30"/>
      <c r="J966" s="1"/>
    </row>
    <row r="967" spans="1:10" ht="15.75" customHeight="1">
      <c r="A967" s="29"/>
      <c r="B967" s="29"/>
      <c r="C967" s="29"/>
      <c r="D967" s="29"/>
      <c r="E967" s="30"/>
      <c r="F967" s="30"/>
      <c r="G967" s="30"/>
      <c r="H967" s="30"/>
      <c r="I967" s="30"/>
      <c r="J967" s="1"/>
    </row>
    <row r="968" spans="1:10" ht="15.75" customHeight="1">
      <c r="A968" s="29"/>
      <c r="B968" s="29"/>
      <c r="C968" s="29"/>
      <c r="D968" s="29"/>
      <c r="E968" s="30"/>
      <c r="F968" s="30"/>
      <c r="G968" s="30"/>
      <c r="H968" s="30"/>
      <c r="I968" s="30"/>
      <c r="J968" s="1"/>
    </row>
    <row r="969" spans="1:10" ht="15.75" customHeight="1">
      <c r="A969" s="29"/>
      <c r="B969" s="29"/>
      <c r="C969" s="29"/>
      <c r="D969" s="29"/>
      <c r="E969" s="30"/>
      <c r="F969" s="30"/>
      <c r="G969" s="30"/>
      <c r="H969" s="30"/>
      <c r="I969" s="30"/>
      <c r="J969" s="1"/>
    </row>
    <row r="970" spans="1:10" ht="15.75" customHeight="1">
      <c r="A970" s="29"/>
      <c r="B970" s="29"/>
      <c r="C970" s="29"/>
      <c r="D970" s="29"/>
      <c r="E970" s="30"/>
      <c r="F970" s="30"/>
      <c r="G970" s="30"/>
      <c r="H970" s="30"/>
      <c r="I970" s="30"/>
      <c r="J970" s="1"/>
    </row>
    <row r="971" spans="1:10" ht="15.75" customHeight="1">
      <c r="A971" s="29"/>
      <c r="B971" s="29"/>
      <c r="C971" s="29"/>
      <c r="D971" s="29"/>
      <c r="E971" s="30"/>
      <c r="F971" s="30"/>
      <c r="G971" s="30"/>
      <c r="H971" s="30"/>
      <c r="I971" s="30"/>
      <c r="J971" s="1"/>
    </row>
    <row r="972" spans="1:10" ht="15.75" customHeight="1">
      <c r="A972" s="29"/>
      <c r="B972" s="29"/>
      <c r="C972" s="29"/>
      <c r="D972" s="29"/>
      <c r="E972" s="30"/>
      <c r="F972" s="30"/>
      <c r="G972" s="30"/>
      <c r="H972" s="30"/>
      <c r="I972" s="30"/>
      <c r="J972" s="1"/>
    </row>
    <row r="973" spans="1:10" ht="15.75" customHeight="1">
      <c r="A973" s="29"/>
      <c r="B973" s="29"/>
      <c r="C973" s="29"/>
      <c r="D973" s="29"/>
      <c r="E973" s="30"/>
      <c r="F973" s="30"/>
      <c r="G973" s="30"/>
      <c r="H973" s="30"/>
      <c r="I973" s="30"/>
      <c r="J973" s="1"/>
    </row>
    <row r="974" spans="1:10" ht="15.75" customHeight="1">
      <c r="A974" s="29"/>
      <c r="B974" s="29"/>
      <c r="C974" s="29"/>
      <c r="D974" s="29"/>
      <c r="E974" s="30"/>
      <c r="F974" s="30"/>
      <c r="G974" s="30"/>
      <c r="H974" s="30"/>
      <c r="I974" s="30"/>
      <c r="J974" s="1"/>
    </row>
    <row r="975" spans="1:10" ht="15.75" customHeight="1">
      <c r="A975" s="29"/>
      <c r="B975" s="29"/>
      <c r="C975" s="29"/>
      <c r="D975" s="29"/>
      <c r="E975" s="30"/>
      <c r="F975" s="30"/>
      <c r="G975" s="30"/>
      <c r="H975" s="30"/>
      <c r="I975" s="30"/>
      <c r="J975" s="1"/>
    </row>
    <row r="976" spans="1:10" ht="15.75" customHeight="1">
      <c r="A976" s="29"/>
      <c r="B976" s="29"/>
      <c r="C976" s="29"/>
      <c r="D976" s="29"/>
      <c r="E976" s="30"/>
      <c r="F976" s="30"/>
      <c r="G976" s="30"/>
      <c r="H976" s="30"/>
      <c r="I976" s="30"/>
      <c r="J976" s="1"/>
    </row>
    <row r="977" spans="1:10" ht="15.75" customHeight="1">
      <c r="A977" s="29"/>
      <c r="B977" s="29"/>
      <c r="C977" s="29"/>
      <c r="D977" s="29"/>
      <c r="E977" s="30"/>
      <c r="F977" s="30"/>
      <c r="G977" s="30"/>
      <c r="H977" s="30"/>
      <c r="I977" s="30"/>
      <c r="J977" s="1"/>
    </row>
    <row r="978" spans="1:10" ht="15.75" customHeight="1">
      <c r="A978" s="29"/>
      <c r="B978" s="29"/>
      <c r="C978" s="29"/>
      <c r="D978" s="29"/>
      <c r="E978" s="30"/>
      <c r="F978" s="30"/>
      <c r="G978" s="30"/>
      <c r="H978" s="30"/>
      <c r="I978" s="30"/>
      <c r="J978" s="1"/>
    </row>
    <row r="979" spans="1:10" ht="15.75" customHeight="1">
      <c r="A979" s="29"/>
      <c r="B979" s="29"/>
      <c r="C979" s="29"/>
      <c r="D979" s="29"/>
      <c r="E979" s="30"/>
      <c r="F979" s="30"/>
      <c r="G979" s="30"/>
      <c r="H979" s="30"/>
      <c r="I979" s="30"/>
      <c r="J979" s="1"/>
    </row>
    <row r="980" spans="1:10" ht="15.75" customHeight="1">
      <c r="A980" s="29"/>
      <c r="B980" s="29"/>
      <c r="C980" s="29"/>
      <c r="D980" s="29"/>
      <c r="E980" s="30"/>
      <c r="F980" s="30"/>
      <c r="G980" s="30"/>
      <c r="H980" s="30"/>
      <c r="I980" s="30"/>
      <c r="J980" s="1"/>
    </row>
    <row r="981" spans="1:10" ht="15.75" customHeight="1">
      <c r="A981" s="29"/>
      <c r="B981" s="29"/>
      <c r="C981" s="29"/>
      <c r="D981" s="29"/>
      <c r="E981" s="30"/>
      <c r="F981" s="30"/>
      <c r="G981" s="30"/>
      <c r="H981" s="30"/>
      <c r="I981" s="30"/>
      <c r="J981" s="1"/>
    </row>
    <row r="982" spans="1:10" ht="15.75" customHeight="1">
      <c r="A982" s="29"/>
      <c r="B982" s="29"/>
      <c r="C982" s="29"/>
      <c r="D982" s="29"/>
      <c r="E982" s="30"/>
      <c r="F982" s="30"/>
      <c r="G982" s="30"/>
      <c r="H982" s="30"/>
      <c r="I982" s="30"/>
      <c r="J982" s="1"/>
    </row>
    <row r="983" spans="1:10" ht="15.75" customHeight="1">
      <c r="A983" s="29"/>
      <c r="B983" s="29"/>
      <c r="C983" s="29"/>
      <c r="D983" s="29"/>
      <c r="E983" s="30"/>
      <c r="F983" s="30"/>
      <c r="G983" s="30"/>
      <c r="H983" s="30"/>
      <c r="I983" s="30"/>
      <c r="J983" s="1"/>
    </row>
    <row r="984" spans="1:10" ht="15.75" customHeight="1">
      <c r="A984" s="29"/>
      <c r="B984" s="29"/>
      <c r="C984" s="29"/>
      <c r="D984" s="29"/>
      <c r="E984" s="30"/>
      <c r="F984" s="30"/>
      <c r="G984" s="30"/>
      <c r="H984" s="30"/>
      <c r="I984" s="30"/>
      <c r="J984" s="1"/>
    </row>
    <row r="985" spans="1:10" ht="15.75" customHeight="1">
      <c r="A985" s="29"/>
      <c r="B985" s="29"/>
      <c r="C985" s="29"/>
      <c r="D985" s="29"/>
      <c r="E985" s="30"/>
      <c r="F985" s="30"/>
      <c r="G985" s="30"/>
      <c r="H985" s="30"/>
      <c r="I985" s="30"/>
      <c r="J985" s="1"/>
    </row>
    <row r="986" spans="1:10" ht="15.75" customHeight="1">
      <c r="A986" s="29"/>
      <c r="B986" s="29"/>
      <c r="C986" s="29"/>
      <c r="D986" s="29"/>
      <c r="E986" s="30"/>
      <c r="F986" s="30"/>
      <c r="G986" s="30"/>
      <c r="H986" s="30"/>
      <c r="I986" s="30"/>
      <c r="J986" s="1"/>
    </row>
    <row r="987" spans="1:10" ht="15.75" customHeight="1">
      <c r="A987" s="29"/>
      <c r="B987" s="29"/>
      <c r="C987" s="29"/>
      <c r="D987" s="29"/>
      <c r="E987" s="30"/>
      <c r="F987" s="30"/>
      <c r="G987" s="30"/>
      <c r="H987" s="30"/>
      <c r="I987" s="30"/>
      <c r="J987" s="1"/>
    </row>
    <row r="988" spans="1:10" ht="15.75" customHeight="1">
      <c r="A988" s="29"/>
      <c r="B988" s="29"/>
      <c r="C988" s="29"/>
      <c r="D988" s="29"/>
      <c r="E988" s="30"/>
      <c r="F988" s="30"/>
      <c r="G988" s="30"/>
      <c r="H988" s="30"/>
      <c r="I988" s="30"/>
      <c r="J988" s="1"/>
    </row>
    <row r="989" spans="1:10" ht="15.75" customHeight="1">
      <c r="A989" s="29"/>
      <c r="B989" s="29"/>
      <c r="C989" s="29"/>
      <c r="D989" s="29"/>
      <c r="E989" s="30"/>
      <c r="F989" s="30"/>
      <c r="G989" s="30"/>
      <c r="H989" s="30"/>
      <c r="I989" s="30"/>
      <c r="J989" s="1"/>
    </row>
    <row r="990" spans="1:10" ht="15.75" customHeight="1">
      <c r="A990" s="29"/>
      <c r="B990" s="29"/>
      <c r="C990" s="29"/>
      <c r="D990" s="29"/>
      <c r="E990" s="30"/>
      <c r="F990" s="30"/>
      <c r="G990" s="30"/>
      <c r="H990" s="30"/>
      <c r="I990" s="30"/>
      <c r="J990" s="1"/>
    </row>
    <row r="991" spans="1:10" ht="15.75" customHeight="1">
      <c r="A991" s="29"/>
      <c r="B991" s="29"/>
      <c r="C991" s="29"/>
      <c r="D991" s="29"/>
      <c r="E991" s="30"/>
      <c r="F991" s="30"/>
      <c r="G991" s="30"/>
      <c r="H991" s="30"/>
      <c r="I991" s="30"/>
      <c r="J991" s="1"/>
    </row>
    <row r="992" spans="1:10" ht="15.75" customHeight="1">
      <c r="A992" s="29"/>
      <c r="B992" s="29"/>
      <c r="C992" s="29"/>
      <c r="D992" s="29"/>
      <c r="E992" s="30"/>
      <c r="F992" s="30"/>
      <c r="G992" s="30"/>
      <c r="H992" s="30"/>
      <c r="I992" s="30"/>
      <c r="J992" s="1"/>
    </row>
    <row r="993" spans="1:10" ht="15.75" customHeight="1">
      <c r="A993" s="29"/>
      <c r="B993" s="29"/>
      <c r="C993" s="29"/>
      <c r="D993" s="29"/>
      <c r="E993" s="30"/>
      <c r="F993" s="30"/>
      <c r="G993" s="30"/>
      <c r="H993" s="30"/>
      <c r="I993" s="30"/>
      <c r="J993" s="1"/>
    </row>
    <row r="994" spans="1:10" ht="15.75" customHeight="1">
      <c r="A994" s="29"/>
      <c r="B994" s="29"/>
      <c r="C994" s="29"/>
      <c r="D994" s="29"/>
      <c r="E994" s="30"/>
      <c r="F994" s="30"/>
      <c r="G994" s="30"/>
      <c r="H994" s="30"/>
      <c r="I994" s="30"/>
      <c r="J994" s="1"/>
    </row>
    <row r="995" spans="1:10" ht="15.75" customHeight="1">
      <c r="A995" s="29"/>
      <c r="B995" s="29"/>
      <c r="C995" s="29"/>
      <c r="D995" s="29"/>
      <c r="E995" s="30"/>
      <c r="F995" s="30"/>
      <c r="G995" s="30"/>
      <c r="H995" s="30"/>
      <c r="I995" s="30"/>
      <c r="J995" s="1"/>
    </row>
    <row r="996" spans="1:10" ht="15.75" customHeight="1">
      <c r="A996" s="29"/>
      <c r="B996" s="29"/>
      <c r="C996" s="29"/>
      <c r="D996" s="29"/>
      <c r="E996" s="30"/>
      <c r="F996" s="30"/>
      <c r="G996" s="30"/>
      <c r="H996" s="30"/>
      <c r="I996" s="30"/>
      <c r="J996" s="1"/>
    </row>
    <row r="997" spans="1:10" ht="15.75" customHeight="1">
      <c r="A997" s="29"/>
      <c r="B997" s="29"/>
      <c r="C997" s="29"/>
      <c r="D997" s="29"/>
      <c r="E997" s="30"/>
      <c r="F997" s="30"/>
      <c r="G997" s="30"/>
      <c r="H997" s="30"/>
      <c r="I997" s="30"/>
      <c r="J997" s="1"/>
    </row>
    <row r="998" spans="1:10" ht="15.75" customHeight="1">
      <c r="A998" s="29"/>
      <c r="B998" s="29"/>
      <c r="C998" s="29"/>
      <c r="D998" s="29"/>
      <c r="E998" s="30"/>
      <c r="F998" s="30"/>
      <c r="G998" s="30"/>
      <c r="H998" s="30"/>
      <c r="I998" s="30"/>
      <c r="J998" s="1"/>
    </row>
    <row r="999" spans="1:10" ht="15.75" customHeight="1">
      <c r="A999" s="29"/>
      <c r="B999" s="29"/>
      <c r="C999" s="29"/>
      <c r="D999" s="29"/>
      <c r="E999" s="30"/>
      <c r="F999" s="30"/>
      <c r="G999" s="30"/>
      <c r="H999" s="30"/>
      <c r="I999" s="30"/>
      <c r="J999" s="1"/>
    </row>
    <row r="1000" spans="1:10" ht="15.75" customHeight="1">
      <c r="A1000" s="29"/>
      <c r="B1000" s="29"/>
      <c r="C1000" s="29"/>
      <c r="D1000" s="29"/>
      <c r="E1000" s="30"/>
      <c r="F1000" s="30"/>
      <c r="G1000" s="30"/>
      <c r="H1000" s="30"/>
      <c r="I1000" s="30"/>
      <c r="J1000" s="1"/>
    </row>
    <row r="1001" spans="1:10" ht="15.75" customHeight="1">
      <c r="A1001" s="29"/>
      <c r="B1001" s="29"/>
      <c r="C1001" s="29"/>
      <c r="D1001" s="29"/>
      <c r="E1001" s="30"/>
      <c r="F1001" s="30"/>
      <c r="G1001" s="30"/>
      <c r="H1001" s="30"/>
      <c r="I1001" s="30"/>
      <c r="J1001" s="1"/>
    </row>
    <row r="1002" spans="1:10" ht="15.75" customHeight="1">
      <c r="A1002" s="29"/>
      <c r="B1002" s="29"/>
      <c r="C1002" s="29"/>
      <c r="D1002" s="29"/>
      <c r="E1002" s="30"/>
      <c r="F1002" s="30"/>
      <c r="G1002" s="30"/>
      <c r="H1002" s="30"/>
      <c r="I1002" s="30"/>
      <c r="J1002" s="1"/>
    </row>
    <row r="1003" spans="1:10" ht="15.75" customHeight="1">
      <c r="A1003" s="29"/>
      <c r="B1003" s="29"/>
      <c r="C1003" s="29"/>
      <c r="D1003" s="29"/>
      <c r="E1003" s="30"/>
      <c r="F1003" s="30"/>
      <c r="G1003" s="30"/>
      <c r="H1003" s="30"/>
      <c r="I1003" s="30"/>
      <c r="J1003" s="1"/>
    </row>
    <row r="1004" spans="1:10" ht="15.75" customHeight="1">
      <c r="A1004" s="29"/>
      <c r="B1004" s="29"/>
      <c r="C1004" s="29"/>
      <c r="D1004" s="29"/>
      <c r="E1004" s="30"/>
      <c r="F1004" s="30"/>
      <c r="G1004" s="30"/>
      <c r="H1004" s="30"/>
      <c r="I1004" s="30"/>
      <c r="J1004" s="1"/>
    </row>
  </sheetData>
  <mergeCells count="9">
    <mergeCell ref="A10:J10"/>
    <mergeCell ref="A70:J70"/>
    <mergeCell ref="A2:J2"/>
    <mergeCell ref="A4:J4"/>
    <mergeCell ref="A5:J5"/>
    <mergeCell ref="A6:J6"/>
    <mergeCell ref="A7:J7"/>
    <mergeCell ref="A8:J8"/>
    <mergeCell ref="A9:J9"/>
  </mergeCells>
  <pageMargins left="0.7" right="0.7" top="0.75" bottom="0.7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1"/>
  <sheetViews>
    <sheetView topLeftCell="A13" workbookViewId="0">
      <selection activeCell="J66" sqref="J66"/>
    </sheetView>
  </sheetViews>
  <sheetFormatPr baseColWidth="10" defaultColWidth="14.42578125" defaultRowHeight="15" customHeight="1"/>
  <cols>
    <col min="1" max="1" width="18.7109375" customWidth="1"/>
    <col min="2" max="2" width="14.7109375" customWidth="1"/>
    <col min="3" max="3" width="17" customWidth="1"/>
    <col min="4" max="4" width="19.7109375" customWidth="1"/>
    <col min="5" max="5" width="11.85546875" customWidth="1"/>
    <col min="6" max="6" width="11.7109375" customWidth="1"/>
    <col min="7" max="7" width="16" customWidth="1"/>
    <col min="8" max="8" width="10" customWidth="1"/>
    <col min="9" max="9" width="9.140625" customWidth="1"/>
    <col min="10" max="10" width="12" customWidth="1"/>
    <col min="11" max="11" width="21.140625" customWidth="1"/>
    <col min="12" max="26" width="8" customWidth="1"/>
  </cols>
  <sheetData>
    <row r="1" spans="1:26">
      <c r="A1" s="29"/>
      <c r="B1" s="29"/>
      <c r="C1" s="29"/>
      <c r="D1" s="29"/>
      <c r="E1" s="425"/>
      <c r="F1" s="30"/>
      <c r="G1" s="30"/>
      <c r="H1" s="1"/>
      <c r="I1" s="1"/>
    </row>
    <row r="2" spans="1:26">
      <c r="A2" s="1236" t="s">
        <v>1419</v>
      </c>
      <c r="B2" s="1231"/>
      <c r="C2" s="1231"/>
      <c r="D2" s="1231"/>
      <c r="E2" s="1231"/>
      <c r="F2" s="1231"/>
      <c r="G2" s="1231"/>
      <c r="H2" s="1231"/>
      <c r="I2" s="1231"/>
      <c r="J2" s="1232"/>
      <c r="K2" s="32"/>
      <c r="L2" s="32"/>
      <c r="M2" s="32"/>
      <c r="N2" s="32"/>
      <c r="O2" s="32"/>
      <c r="P2" s="32"/>
      <c r="Q2" s="32"/>
      <c r="R2" s="32"/>
      <c r="S2" s="32"/>
      <c r="T2" s="32"/>
      <c r="U2" s="32"/>
      <c r="V2" s="32"/>
      <c r="W2" s="32"/>
      <c r="X2" s="32"/>
      <c r="Y2" s="32"/>
      <c r="Z2" s="32"/>
    </row>
    <row r="3" spans="1:26" ht="15.75">
      <c r="A3" s="195"/>
      <c r="B3" s="195"/>
      <c r="C3" s="195"/>
      <c r="D3" s="195"/>
      <c r="E3" s="426"/>
      <c r="F3" s="195"/>
      <c r="G3" s="195"/>
      <c r="H3" s="195"/>
      <c r="I3" s="31"/>
      <c r="J3" s="32"/>
      <c r="K3" s="32"/>
      <c r="L3" s="32"/>
      <c r="M3" s="32"/>
      <c r="N3" s="32"/>
      <c r="O3" s="32"/>
      <c r="P3" s="32"/>
      <c r="Q3" s="32"/>
      <c r="R3" s="32"/>
      <c r="S3" s="32"/>
      <c r="T3" s="32"/>
      <c r="U3" s="32"/>
      <c r="V3" s="32"/>
      <c r="W3" s="32"/>
      <c r="X3" s="32"/>
      <c r="Y3" s="32"/>
      <c r="Z3" s="32"/>
    </row>
    <row r="4" spans="1:26">
      <c r="A4" s="1238" t="s">
        <v>1420</v>
      </c>
      <c r="B4" s="1231"/>
      <c r="C4" s="1231"/>
      <c r="D4" s="1231"/>
      <c r="E4" s="1231"/>
      <c r="F4" s="1231"/>
      <c r="G4" s="1231"/>
      <c r="H4" s="1231"/>
      <c r="I4" s="1231"/>
      <c r="J4" s="1232"/>
    </row>
    <row r="5" spans="1:26">
      <c r="A5" s="1238" t="s">
        <v>1421</v>
      </c>
      <c r="B5" s="1231"/>
      <c r="C5" s="1231"/>
      <c r="D5" s="1231"/>
      <c r="E5" s="1231"/>
      <c r="F5" s="1231"/>
      <c r="G5" s="1231"/>
      <c r="H5" s="1231"/>
      <c r="I5" s="1231"/>
      <c r="J5" s="1232"/>
    </row>
    <row r="6" spans="1:26" ht="29.25" customHeight="1">
      <c r="A6" s="1237" t="s">
        <v>1422</v>
      </c>
      <c r="B6" s="1231"/>
      <c r="C6" s="1231"/>
      <c r="D6" s="1231"/>
      <c r="E6" s="1231"/>
      <c r="F6" s="1231"/>
      <c r="G6" s="1231"/>
      <c r="H6" s="1231"/>
      <c r="I6" s="1231"/>
      <c r="J6" s="1232"/>
      <c r="K6" s="423"/>
      <c r="L6" s="423"/>
      <c r="M6" s="423"/>
      <c r="N6" s="423"/>
      <c r="O6" s="423"/>
      <c r="P6" s="423"/>
      <c r="Q6" s="423"/>
      <c r="R6" s="423"/>
      <c r="S6" s="423"/>
      <c r="T6" s="423"/>
      <c r="U6" s="423"/>
      <c r="V6" s="423"/>
      <c r="W6" s="423"/>
      <c r="X6" s="423"/>
      <c r="Y6" s="423"/>
      <c r="Z6" s="423"/>
    </row>
    <row r="7" spans="1:26" ht="26.25" customHeight="1">
      <c r="A7" s="1237" t="s">
        <v>1423</v>
      </c>
      <c r="B7" s="1231"/>
      <c r="C7" s="1231"/>
      <c r="D7" s="1231"/>
      <c r="E7" s="1231"/>
      <c r="F7" s="1231"/>
      <c r="G7" s="1231"/>
      <c r="H7" s="1231"/>
      <c r="I7" s="1231"/>
      <c r="J7" s="1232"/>
      <c r="K7" s="423"/>
    </row>
    <row r="8" spans="1:26" ht="22.5" customHeight="1">
      <c r="A8" s="1237" t="s">
        <v>1424</v>
      </c>
      <c r="B8" s="1231"/>
      <c r="C8" s="1231"/>
      <c r="D8" s="1231"/>
      <c r="E8" s="1231"/>
      <c r="F8" s="1231"/>
      <c r="G8" s="1231"/>
      <c r="H8" s="1231"/>
      <c r="I8" s="1231"/>
      <c r="J8" s="1232"/>
      <c r="K8" s="423"/>
    </row>
    <row r="9" spans="1:26" ht="13.5" customHeight="1">
      <c r="A9" s="1237" t="s">
        <v>1425</v>
      </c>
      <c r="B9" s="1231"/>
      <c r="C9" s="1231"/>
      <c r="D9" s="1231"/>
      <c r="E9" s="1231"/>
      <c r="F9" s="1231"/>
      <c r="G9" s="1231"/>
      <c r="H9" s="1231"/>
      <c r="I9" s="1231"/>
      <c r="J9" s="1232"/>
      <c r="K9" s="423"/>
    </row>
    <row r="10" spans="1:26">
      <c r="A10" s="1237" t="s">
        <v>1426</v>
      </c>
      <c r="B10" s="1231"/>
      <c r="C10" s="1231"/>
      <c r="D10" s="1231"/>
      <c r="E10" s="1231"/>
      <c r="F10" s="1231"/>
      <c r="G10" s="1231"/>
      <c r="H10" s="1231"/>
      <c r="I10" s="1231"/>
      <c r="J10" s="1232"/>
      <c r="K10" s="423"/>
    </row>
    <row r="11" spans="1:26" ht="123.75" customHeight="1">
      <c r="A11" s="1237" t="s">
        <v>1427</v>
      </c>
      <c r="B11" s="1231"/>
      <c r="C11" s="1231"/>
      <c r="D11" s="1231"/>
      <c r="E11" s="1231"/>
      <c r="F11" s="1231"/>
      <c r="G11" s="1231"/>
      <c r="H11" s="1231"/>
      <c r="I11" s="1231"/>
      <c r="J11" s="1232"/>
      <c r="K11" s="423"/>
      <c r="L11" s="423"/>
      <c r="M11" s="423"/>
      <c r="N11" s="423"/>
      <c r="O11" s="423"/>
      <c r="P11" s="423"/>
      <c r="Q11" s="423"/>
      <c r="R11" s="423"/>
      <c r="S11" s="423"/>
      <c r="T11" s="423"/>
      <c r="U11" s="423"/>
      <c r="V11" s="423"/>
      <c r="W11" s="423"/>
      <c r="X11" s="423"/>
      <c r="Y11" s="423"/>
      <c r="Z11" s="423"/>
    </row>
    <row r="12" spans="1:26">
      <c r="A12" s="29"/>
      <c r="B12" s="29"/>
      <c r="C12" s="29"/>
      <c r="D12" s="29"/>
      <c r="E12" s="425"/>
      <c r="F12" s="30"/>
      <c r="G12" s="30"/>
      <c r="H12" s="1"/>
      <c r="I12" s="1"/>
    </row>
    <row r="13" spans="1:26" ht="38.25" customHeight="1">
      <c r="A13" s="269" t="s">
        <v>8</v>
      </c>
      <c r="B13" s="247" t="s">
        <v>1412</v>
      </c>
      <c r="C13" s="247" t="s">
        <v>1428</v>
      </c>
      <c r="D13" s="247" t="s">
        <v>1429</v>
      </c>
      <c r="E13" s="247" t="s">
        <v>1414</v>
      </c>
      <c r="F13" s="166" t="s">
        <v>9</v>
      </c>
      <c r="G13" s="247" t="s">
        <v>1430</v>
      </c>
      <c r="H13" s="247" t="s">
        <v>1431</v>
      </c>
      <c r="I13" s="247" t="s">
        <v>1418</v>
      </c>
      <c r="J13" s="427" t="s">
        <v>112</v>
      </c>
      <c r="K13" s="37" t="s">
        <v>113</v>
      </c>
    </row>
    <row r="14" spans="1:26" s="496" customFormat="1" ht="103.5" customHeight="1">
      <c r="A14" s="343" t="s">
        <v>2626</v>
      </c>
      <c r="B14" s="115" t="s">
        <v>2674</v>
      </c>
      <c r="C14" s="115" t="s">
        <v>2051</v>
      </c>
      <c r="D14" s="343" t="s">
        <v>2626</v>
      </c>
      <c r="E14" s="115" t="s">
        <v>539</v>
      </c>
      <c r="F14" s="115" t="s">
        <v>2675</v>
      </c>
      <c r="G14" s="115" t="s">
        <v>2676</v>
      </c>
      <c r="H14" s="115" t="s">
        <v>2677</v>
      </c>
      <c r="I14" s="115" t="s">
        <v>2678</v>
      </c>
      <c r="J14" s="271">
        <v>450</v>
      </c>
      <c r="K14" s="662" t="s">
        <v>1660</v>
      </c>
    </row>
    <row r="15" spans="1:26">
      <c r="A15" s="424"/>
      <c r="B15" s="428"/>
      <c r="C15" s="429"/>
      <c r="D15" s="429"/>
      <c r="E15" s="429"/>
      <c r="F15" s="428"/>
      <c r="G15" s="428"/>
      <c r="H15" s="430"/>
      <c r="I15" s="428"/>
      <c r="J15" s="431"/>
      <c r="K15" s="114"/>
    </row>
    <row r="16" spans="1:26">
      <c r="A16" s="424"/>
      <c r="B16" s="432"/>
      <c r="C16" s="433"/>
      <c r="D16" s="433"/>
      <c r="E16" s="433"/>
      <c r="F16" s="432"/>
      <c r="G16" s="432"/>
      <c r="H16" s="434"/>
      <c r="I16" s="432"/>
      <c r="J16" s="435"/>
      <c r="K16" s="114"/>
    </row>
    <row r="17" spans="1:11">
      <c r="A17" s="424"/>
      <c r="B17" s="432"/>
      <c r="C17" s="433"/>
      <c r="D17" s="433"/>
      <c r="E17" s="433"/>
      <c r="F17" s="432"/>
      <c r="G17" s="432"/>
      <c r="H17" s="434"/>
      <c r="I17" s="432"/>
      <c r="J17" s="435"/>
      <c r="K17" s="114"/>
    </row>
    <row r="18" spans="1:11">
      <c r="A18" s="424"/>
      <c r="B18" s="432"/>
      <c r="C18" s="433"/>
      <c r="D18" s="433"/>
      <c r="E18" s="433"/>
      <c r="F18" s="432"/>
      <c r="G18" s="432"/>
      <c r="H18" s="434"/>
      <c r="I18" s="432"/>
      <c r="J18" s="435"/>
      <c r="K18" s="114"/>
    </row>
    <row r="19" spans="1:11">
      <c r="A19" s="424"/>
      <c r="B19" s="432"/>
      <c r="C19" s="433"/>
      <c r="D19" s="433"/>
      <c r="E19" s="433"/>
      <c r="F19" s="432"/>
      <c r="G19" s="432"/>
      <c r="H19" s="434"/>
      <c r="I19" s="432"/>
      <c r="J19" s="435"/>
      <c r="K19" s="114"/>
    </row>
    <row r="20" spans="1:11">
      <c r="A20" s="424"/>
      <c r="B20" s="432"/>
      <c r="C20" s="433"/>
      <c r="D20" s="433"/>
      <c r="E20" s="433"/>
      <c r="F20" s="432"/>
      <c r="G20" s="432"/>
      <c r="H20" s="434"/>
      <c r="I20" s="432"/>
      <c r="J20" s="435"/>
      <c r="K20" s="114"/>
    </row>
    <row r="21" spans="1:11">
      <c r="A21" s="424"/>
      <c r="B21" s="432"/>
      <c r="C21" s="433"/>
      <c r="D21" s="433"/>
      <c r="E21" s="433"/>
      <c r="F21" s="432"/>
      <c r="G21" s="432"/>
      <c r="H21" s="434"/>
      <c r="I21" s="432"/>
      <c r="J21" s="435"/>
      <c r="K21" s="114"/>
    </row>
    <row r="22" spans="1:11" ht="15.75" customHeight="1">
      <c r="A22" s="424"/>
      <c r="B22" s="432"/>
      <c r="C22" s="433"/>
      <c r="D22" s="433"/>
      <c r="E22" s="433"/>
      <c r="F22" s="432"/>
      <c r="G22" s="432"/>
      <c r="H22" s="434"/>
      <c r="I22" s="432"/>
      <c r="J22" s="435"/>
      <c r="K22" s="114"/>
    </row>
    <row r="23" spans="1:11" ht="15.75" customHeight="1">
      <c r="A23" s="424"/>
      <c r="B23" s="432"/>
      <c r="C23" s="433"/>
      <c r="D23" s="433"/>
      <c r="E23" s="433"/>
      <c r="F23" s="432"/>
      <c r="G23" s="432"/>
      <c r="H23" s="434"/>
      <c r="I23" s="432"/>
      <c r="J23" s="435"/>
      <c r="K23" s="114"/>
    </row>
    <row r="24" spans="1:11" ht="15.75" customHeight="1">
      <c r="A24" s="424"/>
      <c r="B24" s="432"/>
      <c r="C24" s="433"/>
      <c r="D24" s="433"/>
      <c r="E24" s="433"/>
      <c r="F24" s="432"/>
      <c r="G24" s="432"/>
      <c r="H24" s="434"/>
      <c r="I24" s="432"/>
      <c r="J24" s="435"/>
      <c r="K24" s="114"/>
    </row>
    <row r="25" spans="1:11" ht="15.75" customHeight="1">
      <c r="A25" s="424"/>
      <c r="B25" s="432"/>
      <c r="C25" s="433"/>
      <c r="D25" s="433"/>
      <c r="E25" s="433"/>
      <c r="F25" s="432"/>
      <c r="G25" s="432"/>
      <c r="H25" s="434"/>
      <c r="I25" s="432"/>
      <c r="J25" s="435"/>
      <c r="K25" s="114"/>
    </row>
    <row r="26" spans="1:11" ht="15.75" customHeight="1">
      <c r="A26" s="424"/>
      <c r="B26" s="432"/>
      <c r="C26" s="433"/>
      <c r="D26" s="433"/>
      <c r="E26" s="433"/>
      <c r="F26" s="432"/>
      <c r="G26" s="432"/>
      <c r="H26" s="434"/>
      <c r="I26" s="432"/>
      <c r="J26" s="435"/>
      <c r="K26" s="114"/>
    </row>
    <row r="27" spans="1:11" ht="15.75" customHeight="1">
      <c r="A27" s="424"/>
      <c r="B27" s="432"/>
      <c r="C27" s="433"/>
      <c r="D27" s="433"/>
      <c r="E27" s="433"/>
      <c r="F27" s="432"/>
      <c r="G27" s="432"/>
      <c r="H27" s="434"/>
      <c r="I27" s="432"/>
      <c r="J27" s="435"/>
      <c r="K27" s="114"/>
    </row>
    <row r="28" spans="1:11" ht="15.75" customHeight="1">
      <c r="A28" s="424"/>
      <c r="B28" s="432"/>
      <c r="C28" s="433"/>
      <c r="D28" s="433"/>
      <c r="E28" s="433"/>
      <c r="F28" s="432"/>
      <c r="G28" s="432"/>
      <c r="H28" s="434"/>
      <c r="I28" s="432"/>
      <c r="J28" s="435"/>
      <c r="K28" s="114"/>
    </row>
    <row r="29" spans="1:11" ht="15.75" customHeight="1">
      <c r="A29" s="424"/>
      <c r="B29" s="432"/>
      <c r="C29" s="433"/>
      <c r="D29" s="433"/>
      <c r="E29" s="433"/>
      <c r="F29" s="432"/>
      <c r="G29" s="432"/>
      <c r="H29" s="434"/>
      <c r="I29" s="432"/>
      <c r="J29" s="435"/>
      <c r="K29" s="114"/>
    </row>
    <row r="30" spans="1:11" ht="15.75" customHeight="1">
      <c r="A30" s="424"/>
      <c r="B30" s="432"/>
      <c r="C30" s="433"/>
      <c r="D30" s="433"/>
      <c r="E30" s="433"/>
      <c r="F30" s="432"/>
      <c r="G30" s="432"/>
      <c r="H30" s="434"/>
      <c r="I30" s="432"/>
      <c r="J30" s="435"/>
      <c r="K30" s="114"/>
    </row>
    <row r="31" spans="1:11" ht="15.75" customHeight="1">
      <c r="A31" s="424"/>
      <c r="B31" s="432"/>
      <c r="C31" s="433"/>
      <c r="D31" s="433"/>
      <c r="E31" s="433"/>
      <c r="F31" s="432"/>
      <c r="G31" s="432"/>
      <c r="H31" s="434"/>
      <c r="I31" s="432"/>
      <c r="J31" s="435"/>
      <c r="K31" s="114"/>
    </row>
    <row r="32" spans="1:11" ht="15.75" customHeight="1">
      <c r="A32" s="424"/>
      <c r="B32" s="432"/>
      <c r="C32" s="433"/>
      <c r="D32" s="433"/>
      <c r="E32" s="433"/>
      <c r="F32" s="432"/>
      <c r="G32" s="432"/>
      <c r="H32" s="434"/>
      <c r="I32" s="432"/>
      <c r="J32" s="435"/>
      <c r="K32" s="114"/>
    </row>
    <row r="33" spans="1:11" ht="15.75" customHeight="1">
      <c r="A33" s="424"/>
      <c r="B33" s="432"/>
      <c r="C33" s="433"/>
      <c r="D33" s="433"/>
      <c r="E33" s="433"/>
      <c r="F33" s="432"/>
      <c r="G33" s="432"/>
      <c r="H33" s="434"/>
      <c r="I33" s="432"/>
      <c r="J33" s="435"/>
      <c r="K33" s="114"/>
    </row>
    <row r="34" spans="1:11" ht="15.75" customHeight="1">
      <c r="A34" s="424"/>
      <c r="B34" s="432"/>
      <c r="C34" s="433"/>
      <c r="D34" s="433"/>
      <c r="E34" s="433"/>
      <c r="F34" s="432"/>
      <c r="G34" s="432"/>
      <c r="H34" s="434"/>
      <c r="I34" s="432"/>
      <c r="J34" s="435"/>
      <c r="K34" s="114"/>
    </row>
    <row r="35" spans="1:11" ht="15.75" customHeight="1">
      <c r="A35" s="424"/>
      <c r="B35" s="432"/>
      <c r="C35" s="433"/>
      <c r="D35" s="433"/>
      <c r="E35" s="433"/>
      <c r="F35" s="432"/>
      <c r="G35" s="432"/>
      <c r="H35" s="434"/>
      <c r="I35" s="432"/>
      <c r="J35" s="435"/>
      <c r="K35" s="114"/>
    </row>
    <row r="36" spans="1:11" ht="15.75" customHeight="1">
      <c r="A36" s="424"/>
      <c r="B36" s="432"/>
      <c r="C36" s="433"/>
      <c r="D36" s="433"/>
      <c r="E36" s="433"/>
      <c r="F36" s="432"/>
      <c r="G36" s="432"/>
      <c r="H36" s="434"/>
      <c r="I36" s="432"/>
      <c r="J36" s="435"/>
      <c r="K36" s="114"/>
    </row>
    <row r="37" spans="1:11" ht="15.75" customHeight="1">
      <c r="A37" s="424"/>
      <c r="B37" s="432"/>
      <c r="C37" s="433"/>
      <c r="D37" s="433"/>
      <c r="E37" s="433"/>
      <c r="F37" s="432"/>
      <c r="G37" s="432"/>
      <c r="H37" s="434"/>
      <c r="I37" s="432"/>
      <c r="J37" s="435"/>
      <c r="K37" s="114"/>
    </row>
    <row r="38" spans="1:11" ht="15.75" customHeight="1">
      <c r="A38" s="424"/>
      <c r="B38" s="432"/>
      <c r="C38" s="433"/>
      <c r="D38" s="433"/>
      <c r="E38" s="433"/>
      <c r="F38" s="432"/>
      <c r="G38" s="432"/>
      <c r="H38" s="434"/>
      <c r="I38" s="432"/>
      <c r="J38" s="435"/>
      <c r="K38" s="114"/>
    </row>
    <row r="39" spans="1:11" ht="15.75" customHeight="1">
      <c r="A39" s="424"/>
      <c r="B39" s="432"/>
      <c r="C39" s="433"/>
      <c r="D39" s="433"/>
      <c r="E39" s="433"/>
      <c r="F39" s="432"/>
      <c r="G39" s="432"/>
      <c r="H39" s="434"/>
      <c r="I39" s="432"/>
      <c r="J39" s="435"/>
      <c r="K39" s="114"/>
    </row>
    <row r="40" spans="1:11" ht="15.75" customHeight="1">
      <c r="A40" s="424"/>
      <c r="B40" s="432"/>
      <c r="C40" s="433"/>
      <c r="D40" s="433"/>
      <c r="E40" s="433"/>
      <c r="F40" s="432"/>
      <c r="G40" s="432"/>
      <c r="H40" s="434"/>
      <c r="I40" s="432"/>
      <c r="J40" s="435"/>
      <c r="K40" s="114"/>
    </row>
    <row r="41" spans="1:11" ht="15.75" customHeight="1">
      <c r="A41" s="424"/>
      <c r="B41" s="432"/>
      <c r="C41" s="433"/>
      <c r="D41" s="433"/>
      <c r="E41" s="433"/>
      <c r="F41" s="432"/>
      <c r="G41" s="432"/>
      <c r="H41" s="434"/>
      <c r="I41" s="432"/>
      <c r="J41" s="435"/>
      <c r="K41" s="114"/>
    </row>
    <row r="42" spans="1:11" ht="15.75" customHeight="1">
      <c r="A42" s="424"/>
      <c r="B42" s="432"/>
      <c r="C42" s="433"/>
      <c r="D42" s="433"/>
      <c r="E42" s="433"/>
      <c r="F42" s="432"/>
      <c r="G42" s="432"/>
      <c r="H42" s="434"/>
      <c r="I42" s="432"/>
      <c r="J42" s="435"/>
      <c r="K42" s="114"/>
    </row>
    <row r="43" spans="1:11" ht="15.75" customHeight="1">
      <c r="A43" s="424"/>
      <c r="B43" s="432"/>
      <c r="C43" s="433"/>
      <c r="D43" s="433"/>
      <c r="E43" s="433"/>
      <c r="F43" s="432"/>
      <c r="G43" s="432"/>
      <c r="H43" s="434"/>
      <c r="I43" s="432"/>
      <c r="J43" s="435"/>
      <c r="K43" s="114"/>
    </row>
    <row r="44" spans="1:11" ht="15.75" customHeight="1">
      <c r="A44" s="424"/>
      <c r="B44" s="432"/>
      <c r="C44" s="433"/>
      <c r="D44" s="433"/>
      <c r="E44" s="433"/>
      <c r="F44" s="432"/>
      <c r="G44" s="432"/>
      <c r="H44" s="434"/>
      <c r="I44" s="432"/>
      <c r="J44" s="435"/>
      <c r="K44" s="114"/>
    </row>
    <row r="45" spans="1:11" ht="15.75" customHeight="1">
      <c r="A45" s="424"/>
      <c r="B45" s="432"/>
      <c r="C45" s="433"/>
      <c r="D45" s="433"/>
      <c r="E45" s="433"/>
      <c r="F45" s="432"/>
      <c r="G45" s="432"/>
      <c r="H45" s="434"/>
      <c r="I45" s="432"/>
      <c r="J45" s="435"/>
      <c r="K45" s="114"/>
    </row>
    <row r="46" spans="1:11" ht="15.75" customHeight="1">
      <c r="A46" s="424"/>
      <c r="B46" s="432"/>
      <c r="C46" s="433"/>
      <c r="D46" s="433"/>
      <c r="E46" s="433"/>
      <c r="F46" s="432"/>
      <c r="G46" s="432"/>
      <c r="H46" s="434"/>
      <c r="I46" s="432"/>
      <c r="J46" s="435"/>
      <c r="K46" s="114"/>
    </row>
    <row r="47" spans="1:11" ht="15.75" customHeight="1">
      <c r="A47" s="424"/>
      <c r="B47" s="432"/>
      <c r="C47" s="433"/>
      <c r="D47" s="433"/>
      <c r="E47" s="433"/>
      <c r="F47" s="432"/>
      <c r="G47" s="432"/>
      <c r="H47" s="434"/>
      <c r="I47" s="432"/>
      <c r="J47" s="435"/>
      <c r="K47" s="114"/>
    </row>
    <row r="48" spans="1:11" ht="15.75" customHeight="1">
      <c r="A48" s="424"/>
      <c r="B48" s="432"/>
      <c r="C48" s="433"/>
      <c r="D48" s="433"/>
      <c r="E48" s="433"/>
      <c r="F48" s="432"/>
      <c r="G48" s="432"/>
      <c r="H48" s="434"/>
      <c r="I48" s="432"/>
      <c r="J48" s="435"/>
      <c r="K48" s="114"/>
    </row>
    <row r="49" spans="1:11" ht="15.75" customHeight="1">
      <c r="A49" s="424"/>
      <c r="B49" s="432"/>
      <c r="C49" s="433"/>
      <c r="D49" s="433"/>
      <c r="E49" s="433"/>
      <c r="F49" s="432"/>
      <c r="G49" s="432"/>
      <c r="H49" s="434"/>
      <c r="I49" s="432"/>
      <c r="J49" s="435"/>
      <c r="K49" s="114"/>
    </row>
    <row r="50" spans="1:11" ht="15.75" customHeight="1">
      <c r="A50" s="424"/>
      <c r="B50" s="432"/>
      <c r="C50" s="433"/>
      <c r="D50" s="433"/>
      <c r="E50" s="433"/>
      <c r="F50" s="432"/>
      <c r="G50" s="432"/>
      <c r="H50" s="434"/>
      <c r="I50" s="432"/>
      <c r="J50" s="435"/>
      <c r="K50" s="114"/>
    </row>
    <row r="51" spans="1:11" ht="15.75" customHeight="1">
      <c r="A51" s="424"/>
      <c r="B51" s="432"/>
      <c r="C51" s="433"/>
      <c r="D51" s="433"/>
      <c r="E51" s="433"/>
      <c r="F51" s="432"/>
      <c r="G51" s="432"/>
      <c r="H51" s="434"/>
      <c r="I51" s="432"/>
      <c r="J51" s="435"/>
      <c r="K51" s="114"/>
    </row>
    <row r="52" spans="1:11" ht="15.75" customHeight="1">
      <c r="A52" s="424"/>
      <c r="B52" s="432"/>
      <c r="C52" s="433"/>
      <c r="D52" s="433"/>
      <c r="E52" s="433"/>
      <c r="F52" s="432"/>
      <c r="G52" s="432"/>
      <c r="H52" s="434"/>
      <c r="I52" s="432"/>
      <c r="J52" s="435"/>
      <c r="K52" s="114"/>
    </row>
    <row r="53" spans="1:11" ht="15.75" customHeight="1">
      <c r="A53" s="424"/>
      <c r="B53" s="432"/>
      <c r="C53" s="433"/>
      <c r="D53" s="433"/>
      <c r="E53" s="433"/>
      <c r="F53" s="432"/>
      <c r="G53" s="432"/>
      <c r="H53" s="434"/>
      <c r="I53" s="432"/>
      <c r="J53" s="435"/>
      <c r="K53" s="114"/>
    </row>
    <row r="54" spans="1:11" ht="15.75" customHeight="1">
      <c r="A54" s="424"/>
      <c r="B54" s="432"/>
      <c r="C54" s="433"/>
      <c r="D54" s="433"/>
      <c r="E54" s="433"/>
      <c r="F54" s="432"/>
      <c r="G54" s="432"/>
      <c r="H54" s="434"/>
      <c r="I54" s="432"/>
      <c r="J54" s="435"/>
      <c r="K54" s="114"/>
    </row>
    <row r="55" spans="1:11" ht="15.75" customHeight="1">
      <c r="A55" s="424"/>
      <c r="B55" s="432"/>
      <c r="C55" s="433"/>
      <c r="D55" s="433"/>
      <c r="E55" s="433"/>
      <c r="F55" s="432"/>
      <c r="G55" s="432"/>
      <c r="H55" s="434"/>
      <c r="I55" s="432"/>
      <c r="J55" s="435"/>
      <c r="K55" s="114"/>
    </row>
    <row r="56" spans="1:11" ht="15.75" customHeight="1">
      <c r="A56" s="424"/>
      <c r="B56" s="432"/>
      <c r="C56" s="433"/>
      <c r="D56" s="433"/>
      <c r="E56" s="433"/>
      <c r="F56" s="432"/>
      <c r="G56" s="432"/>
      <c r="H56" s="434"/>
      <c r="I56" s="432"/>
      <c r="J56" s="435"/>
      <c r="K56" s="114"/>
    </row>
    <row r="57" spans="1:11" ht="15.75" customHeight="1">
      <c r="A57" s="424"/>
      <c r="B57" s="432"/>
      <c r="C57" s="433"/>
      <c r="D57" s="433"/>
      <c r="E57" s="433"/>
      <c r="F57" s="432"/>
      <c r="G57" s="432"/>
      <c r="H57" s="434"/>
      <c r="I57" s="432"/>
      <c r="J57" s="435"/>
      <c r="K57" s="114"/>
    </row>
    <row r="58" spans="1:11" ht="15.75" customHeight="1">
      <c r="A58" s="424"/>
      <c r="B58" s="432"/>
      <c r="C58" s="433"/>
      <c r="D58" s="433"/>
      <c r="E58" s="433"/>
      <c r="F58" s="432"/>
      <c r="G58" s="432"/>
      <c r="H58" s="434"/>
      <c r="I58" s="432"/>
      <c r="J58" s="435"/>
      <c r="K58" s="114"/>
    </row>
    <row r="59" spans="1:11" ht="15.75" customHeight="1">
      <c r="A59" s="424"/>
      <c r="B59" s="436"/>
      <c r="C59" s="436"/>
      <c r="D59" s="436"/>
      <c r="E59" s="436"/>
      <c r="F59" s="437"/>
      <c r="G59" s="437"/>
      <c r="H59" s="437"/>
      <c r="I59" s="437"/>
      <c r="J59" s="438"/>
      <c r="K59" s="114"/>
    </row>
    <row r="60" spans="1:11" ht="15.75" customHeight="1">
      <c r="A60" s="424"/>
      <c r="B60" s="115"/>
      <c r="C60" s="115"/>
      <c r="D60" s="115"/>
      <c r="E60" s="115"/>
      <c r="F60" s="112"/>
      <c r="G60" s="112"/>
      <c r="H60" s="112"/>
      <c r="I60" s="112"/>
      <c r="J60" s="374"/>
      <c r="K60" s="114"/>
    </row>
    <row r="61" spans="1:11" ht="15.75" customHeight="1">
      <c r="A61" s="424"/>
      <c r="B61" s="115"/>
      <c r="C61" s="115"/>
      <c r="D61" s="115"/>
      <c r="E61" s="115"/>
      <c r="F61" s="112"/>
      <c r="G61" s="112"/>
      <c r="H61" s="112"/>
      <c r="I61" s="112"/>
      <c r="J61" s="374"/>
      <c r="K61" s="114"/>
    </row>
    <row r="62" spans="1:11" ht="15.75" customHeight="1">
      <c r="A62" s="424"/>
      <c r="B62" s="115"/>
      <c r="C62" s="115"/>
      <c r="D62" s="115"/>
      <c r="E62" s="115"/>
      <c r="F62" s="112"/>
      <c r="G62" s="112"/>
      <c r="H62" s="112"/>
      <c r="I62" s="112"/>
      <c r="J62" s="374"/>
      <c r="K62" s="114"/>
    </row>
    <row r="63" spans="1:11" ht="15.75" customHeight="1">
      <c r="A63" s="424"/>
      <c r="B63" s="115"/>
      <c r="C63" s="115"/>
      <c r="D63" s="115"/>
      <c r="E63" s="115"/>
      <c r="F63" s="112"/>
      <c r="G63" s="112"/>
      <c r="H63" s="112"/>
      <c r="I63" s="112"/>
      <c r="J63" s="374"/>
      <c r="K63" s="114"/>
    </row>
    <row r="64" spans="1:11" ht="15.75" customHeight="1">
      <c r="A64" s="424"/>
      <c r="B64" s="115"/>
      <c r="C64" s="115"/>
      <c r="D64" s="115"/>
      <c r="E64" s="115"/>
      <c r="F64" s="112"/>
      <c r="G64" s="112"/>
      <c r="H64" s="112"/>
      <c r="I64" s="112"/>
      <c r="J64" s="374"/>
      <c r="K64" s="114"/>
    </row>
    <row r="65" spans="1:10" ht="15.75" customHeight="1">
      <c r="A65" s="119" t="s">
        <v>83</v>
      </c>
      <c r="B65" s="29"/>
      <c r="C65" s="119"/>
      <c r="D65" s="119"/>
      <c r="E65" s="30"/>
      <c r="F65" s="30"/>
      <c r="G65" s="1"/>
      <c r="H65" s="1"/>
      <c r="I65" s="1"/>
      <c r="J65" s="375">
        <f>SUM(J14:J64)</f>
        <v>450</v>
      </c>
    </row>
    <row r="66" spans="1:10" ht="15.75" customHeight="1">
      <c r="A66" s="29"/>
      <c r="B66" s="29"/>
      <c r="C66" s="29"/>
      <c r="D66" s="29"/>
      <c r="E66" s="425"/>
      <c r="F66" s="30"/>
      <c r="G66" s="30"/>
      <c r="H66" s="1"/>
      <c r="I66" s="1"/>
    </row>
    <row r="67" spans="1:10" ht="15.75" customHeight="1">
      <c r="A67" s="29"/>
      <c r="B67" s="30"/>
      <c r="C67" s="30"/>
      <c r="D67" s="30"/>
      <c r="E67" s="30"/>
      <c r="F67" s="30"/>
      <c r="G67" s="1"/>
    </row>
    <row r="68" spans="1:10" ht="15.75" customHeight="1">
      <c r="A68" s="1246" t="s">
        <v>187</v>
      </c>
      <c r="B68" s="1234"/>
      <c r="C68" s="1234"/>
      <c r="D68" s="1234"/>
      <c r="E68" s="1234"/>
      <c r="F68" s="1234"/>
      <c r="G68" s="1234"/>
      <c r="H68" s="1234"/>
      <c r="I68" s="1234"/>
      <c r="J68" s="1235"/>
    </row>
    <row r="69" spans="1:10" ht="15.75" customHeight="1">
      <c r="A69" s="29"/>
      <c r="B69" s="29"/>
      <c r="C69" s="29"/>
      <c r="D69" s="29"/>
      <c r="E69" s="425"/>
      <c r="F69" s="30"/>
      <c r="G69" s="30"/>
      <c r="H69" s="1"/>
      <c r="I69" s="1"/>
    </row>
    <row r="70" spans="1:10" ht="15.75" customHeight="1">
      <c r="A70" s="29"/>
      <c r="B70" s="29"/>
      <c r="C70" s="29"/>
      <c r="D70" s="29"/>
      <c r="E70" s="425"/>
      <c r="F70" s="30"/>
      <c r="G70" s="30"/>
      <c r="H70" s="1"/>
      <c r="I70" s="1"/>
    </row>
    <row r="71" spans="1:10" ht="15.75" customHeight="1">
      <c r="A71" s="29"/>
      <c r="B71" s="29"/>
      <c r="C71" s="29"/>
      <c r="D71" s="29"/>
      <c r="E71" s="425"/>
      <c r="F71" s="30"/>
      <c r="G71" s="30"/>
      <c r="H71" s="1"/>
      <c r="I71" s="1"/>
    </row>
    <row r="72" spans="1:10" ht="15.75" customHeight="1">
      <c r="A72" s="29"/>
      <c r="B72" s="29"/>
      <c r="C72" s="29"/>
      <c r="D72" s="29"/>
      <c r="E72" s="425"/>
      <c r="F72" s="30"/>
      <c r="G72" s="30"/>
      <c r="H72" s="1"/>
      <c r="I72" s="1"/>
    </row>
    <row r="73" spans="1:10" ht="15.75" customHeight="1">
      <c r="A73" s="29"/>
      <c r="B73" s="29"/>
      <c r="C73" s="29"/>
      <c r="D73" s="29"/>
      <c r="E73" s="425"/>
      <c r="F73" s="30"/>
      <c r="G73" s="30"/>
      <c r="H73" s="1"/>
      <c r="I73" s="1"/>
    </row>
    <row r="74" spans="1:10" ht="15.75" customHeight="1">
      <c r="A74" s="29"/>
      <c r="B74" s="29"/>
      <c r="C74" s="29"/>
      <c r="D74" s="29"/>
      <c r="E74" s="425"/>
      <c r="F74" s="30"/>
      <c r="G74" s="30"/>
      <c r="H74" s="1"/>
      <c r="I74" s="1"/>
    </row>
    <row r="75" spans="1:10" ht="15.75" customHeight="1">
      <c r="A75" s="29"/>
      <c r="B75" s="29"/>
      <c r="C75" s="29"/>
      <c r="D75" s="29"/>
      <c r="E75" s="425"/>
      <c r="F75" s="30"/>
      <c r="G75" s="30"/>
      <c r="H75" s="1"/>
      <c r="I75" s="1"/>
    </row>
    <row r="76" spans="1:10" ht="15.75" customHeight="1">
      <c r="A76" s="29"/>
      <c r="B76" s="29"/>
      <c r="C76" s="29"/>
      <c r="D76" s="29"/>
      <c r="E76" s="425"/>
      <c r="F76" s="30"/>
      <c r="G76" s="30"/>
      <c r="H76" s="1"/>
      <c r="I76" s="1"/>
    </row>
    <row r="77" spans="1:10" ht="15.75" customHeight="1">
      <c r="A77" s="29"/>
      <c r="B77" s="29"/>
      <c r="C77" s="29"/>
      <c r="D77" s="29"/>
      <c r="E77" s="425"/>
      <c r="F77" s="30"/>
      <c r="G77" s="30"/>
      <c r="H77" s="1"/>
      <c r="I77" s="1"/>
    </row>
    <row r="78" spans="1:10" ht="15.75" customHeight="1">
      <c r="A78" s="29"/>
      <c r="B78" s="29"/>
      <c r="C78" s="29"/>
      <c r="D78" s="29"/>
      <c r="E78" s="425"/>
      <c r="F78" s="30"/>
      <c r="G78" s="30"/>
      <c r="H78" s="1"/>
      <c r="I78" s="1"/>
    </row>
    <row r="79" spans="1:10" ht="15.75" customHeight="1">
      <c r="A79" s="29"/>
      <c r="B79" s="29"/>
      <c r="C79" s="29"/>
      <c r="D79" s="29"/>
      <c r="E79" s="425"/>
      <c r="F79" s="30"/>
      <c r="G79" s="30"/>
      <c r="H79" s="1"/>
      <c r="I79" s="1"/>
    </row>
    <row r="80" spans="1:10" ht="15.75" customHeight="1">
      <c r="A80" s="29"/>
      <c r="B80" s="29"/>
      <c r="C80" s="29"/>
      <c r="D80" s="29"/>
      <c r="E80" s="425"/>
      <c r="F80" s="30"/>
      <c r="G80" s="30"/>
      <c r="H80" s="1"/>
      <c r="I80" s="1"/>
    </row>
    <row r="81" spans="1:9" ht="15.75" customHeight="1">
      <c r="A81" s="29"/>
      <c r="B81" s="29"/>
      <c r="C81" s="29"/>
      <c r="D81" s="29"/>
      <c r="E81" s="425"/>
      <c r="F81" s="30"/>
      <c r="G81" s="30"/>
      <c r="H81" s="1"/>
      <c r="I81" s="1"/>
    </row>
    <row r="82" spans="1:9" ht="15.75" customHeight="1">
      <c r="A82" s="29"/>
      <c r="B82" s="29"/>
      <c r="C82" s="29"/>
      <c r="D82" s="29"/>
      <c r="E82" s="425"/>
      <c r="F82" s="30"/>
      <c r="G82" s="30"/>
      <c r="H82" s="1"/>
      <c r="I82" s="1"/>
    </row>
    <row r="83" spans="1:9" ht="15.75" customHeight="1">
      <c r="A83" s="29"/>
      <c r="B83" s="29"/>
      <c r="C83" s="29"/>
      <c r="D83" s="29"/>
      <c r="E83" s="425"/>
      <c r="F83" s="30"/>
      <c r="G83" s="30"/>
      <c r="H83" s="1"/>
      <c r="I83" s="1"/>
    </row>
    <row r="84" spans="1:9" ht="15.75" customHeight="1">
      <c r="A84" s="29"/>
      <c r="B84" s="29"/>
      <c r="C84" s="29"/>
      <c r="D84" s="29"/>
      <c r="E84" s="425"/>
      <c r="F84" s="30"/>
      <c r="G84" s="30"/>
      <c r="H84" s="1"/>
      <c r="I84" s="1"/>
    </row>
    <row r="85" spans="1:9" ht="15.75" customHeight="1">
      <c r="A85" s="29"/>
      <c r="B85" s="29"/>
      <c r="C85" s="29"/>
      <c r="D85" s="29"/>
      <c r="E85" s="425"/>
      <c r="F85" s="30"/>
      <c r="G85" s="30"/>
      <c r="H85" s="1"/>
      <c r="I85" s="1"/>
    </row>
    <row r="86" spans="1:9" ht="15.75" customHeight="1">
      <c r="A86" s="29"/>
      <c r="B86" s="29"/>
      <c r="C86" s="29"/>
      <c r="D86" s="29"/>
      <c r="E86" s="425"/>
      <c r="F86" s="30"/>
      <c r="G86" s="30"/>
      <c r="H86" s="1"/>
      <c r="I86" s="1"/>
    </row>
    <row r="87" spans="1:9" ht="15.75" customHeight="1">
      <c r="A87" s="29"/>
      <c r="B87" s="29"/>
      <c r="C87" s="29"/>
      <c r="D87" s="29"/>
      <c r="E87" s="425"/>
      <c r="F87" s="30"/>
      <c r="G87" s="30"/>
      <c r="H87" s="1"/>
      <c r="I87" s="1"/>
    </row>
    <row r="88" spans="1:9" ht="15.75" customHeight="1">
      <c r="A88" s="29"/>
      <c r="B88" s="29"/>
      <c r="C88" s="29"/>
      <c r="D88" s="29"/>
      <c r="E88" s="425"/>
      <c r="F88" s="30"/>
      <c r="G88" s="30"/>
      <c r="H88" s="1"/>
      <c r="I88" s="1"/>
    </row>
    <row r="89" spans="1:9" ht="15.75" customHeight="1">
      <c r="A89" s="29"/>
      <c r="B89" s="29"/>
      <c r="C89" s="29"/>
      <c r="D89" s="29"/>
      <c r="E89" s="425"/>
      <c r="F89" s="30"/>
      <c r="G89" s="30"/>
      <c r="H89" s="1"/>
      <c r="I89" s="1"/>
    </row>
    <row r="90" spans="1:9" ht="15.75" customHeight="1">
      <c r="A90" s="29"/>
      <c r="B90" s="29"/>
      <c r="C90" s="29"/>
      <c r="D90" s="29"/>
      <c r="E90" s="425"/>
      <c r="F90" s="30"/>
      <c r="G90" s="30"/>
      <c r="H90" s="1"/>
      <c r="I90" s="1"/>
    </row>
    <row r="91" spans="1:9" ht="15.75" customHeight="1">
      <c r="A91" s="29"/>
      <c r="B91" s="29"/>
      <c r="C91" s="29"/>
      <c r="D91" s="29"/>
      <c r="E91" s="425"/>
      <c r="F91" s="30"/>
      <c r="G91" s="30"/>
      <c r="H91" s="1"/>
      <c r="I91" s="1"/>
    </row>
    <row r="92" spans="1:9" ht="15.75" customHeight="1">
      <c r="A92" s="29"/>
      <c r="B92" s="29"/>
      <c r="C92" s="29"/>
      <c r="D92" s="29"/>
      <c r="E92" s="425"/>
      <c r="F92" s="30"/>
      <c r="G92" s="30"/>
      <c r="H92" s="1"/>
      <c r="I92" s="1"/>
    </row>
    <row r="93" spans="1:9" ht="15.75" customHeight="1">
      <c r="A93" s="29"/>
      <c r="B93" s="29"/>
      <c r="C93" s="29"/>
      <c r="D93" s="29"/>
      <c r="E93" s="425"/>
      <c r="F93" s="30"/>
      <c r="G93" s="30"/>
      <c r="H93" s="1"/>
      <c r="I93" s="1"/>
    </row>
    <row r="94" spans="1:9" ht="15.75" customHeight="1">
      <c r="A94" s="29"/>
      <c r="B94" s="29"/>
      <c r="C94" s="29"/>
      <c r="D94" s="29"/>
      <c r="E94" s="425"/>
      <c r="F94" s="30"/>
      <c r="G94" s="30"/>
      <c r="H94" s="1"/>
      <c r="I94" s="1"/>
    </row>
    <row r="95" spans="1:9" ht="15.75" customHeight="1">
      <c r="A95" s="29"/>
      <c r="B95" s="29"/>
      <c r="C95" s="29"/>
      <c r="D95" s="29"/>
      <c r="E95" s="425"/>
      <c r="F95" s="30"/>
      <c r="G95" s="30"/>
      <c r="H95" s="1"/>
      <c r="I95" s="1"/>
    </row>
    <row r="96" spans="1:9" ht="15.75" customHeight="1">
      <c r="A96" s="29"/>
      <c r="B96" s="29"/>
      <c r="C96" s="29"/>
      <c r="D96" s="29"/>
      <c r="E96" s="425"/>
      <c r="F96" s="30"/>
      <c r="G96" s="30"/>
      <c r="H96" s="1"/>
      <c r="I96" s="1"/>
    </row>
    <row r="97" spans="1:9" ht="15.75" customHeight="1">
      <c r="A97" s="29"/>
      <c r="B97" s="29"/>
      <c r="C97" s="29"/>
      <c r="D97" s="29"/>
      <c r="E97" s="425"/>
      <c r="F97" s="30"/>
      <c r="G97" s="30"/>
      <c r="H97" s="1"/>
      <c r="I97" s="1"/>
    </row>
    <row r="98" spans="1:9" ht="15.75" customHeight="1">
      <c r="A98" s="29"/>
      <c r="B98" s="29"/>
      <c r="C98" s="29"/>
      <c r="D98" s="29"/>
      <c r="E98" s="425"/>
      <c r="F98" s="30"/>
      <c r="G98" s="30"/>
      <c r="H98" s="1"/>
      <c r="I98" s="1"/>
    </row>
    <row r="99" spans="1:9" ht="15.75" customHeight="1">
      <c r="A99" s="29"/>
      <c r="B99" s="29"/>
      <c r="C99" s="29"/>
      <c r="D99" s="29"/>
      <c r="E99" s="425"/>
      <c r="F99" s="30"/>
      <c r="G99" s="30"/>
      <c r="H99" s="1"/>
      <c r="I99" s="1"/>
    </row>
    <row r="100" spans="1:9" ht="15.75" customHeight="1">
      <c r="A100" s="29"/>
      <c r="B100" s="29"/>
      <c r="C100" s="29"/>
      <c r="D100" s="29"/>
      <c r="E100" s="425"/>
      <c r="F100" s="30"/>
      <c r="G100" s="30"/>
      <c r="H100" s="1"/>
      <c r="I100" s="1"/>
    </row>
    <row r="101" spans="1:9" ht="15.75" customHeight="1">
      <c r="A101" s="29"/>
      <c r="B101" s="29"/>
      <c r="C101" s="29"/>
      <c r="D101" s="29"/>
      <c r="E101" s="425"/>
      <c r="F101" s="30"/>
      <c r="G101" s="30"/>
      <c r="H101" s="1"/>
      <c r="I101" s="1"/>
    </row>
    <row r="102" spans="1:9" ht="15.75" customHeight="1">
      <c r="A102" s="29"/>
      <c r="B102" s="29"/>
      <c r="C102" s="29"/>
      <c r="D102" s="29"/>
      <c r="E102" s="425"/>
      <c r="F102" s="30"/>
      <c r="G102" s="30"/>
      <c r="H102" s="1"/>
      <c r="I102" s="1"/>
    </row>
    <row r="103" spans="1:9" ht="15.75" customHeight="1">
      <c r="A103" s="29"/>
      <c r="B103" s="29"/>
      <c r="C103" s="29"/>
      <c r="D103" s="29"/>
      <c r="E103" s="425"/>
      <c r="F103" s="30"/>
      <c r="G103" s="30"/>
      <c r="H103" s="1"/>
      <c r="I103" s="1"/>
    </row>
    <row r="104" spans="1:9" ht="15.75" customHeight="1">
      <c r="A104" s="29"/>
      <c r="B104" s="29"/>
      <c r="C104" s="29"/>
      <c r="D104" s="29"/>
      <c r="E104" s="425"/>
      <c r="F104" s="30"/>
      <c r="G104" s="30"/>
      <c r="H104" s="1"/>
      <c r="I104" s="1"/>
    </row>
    <row r="105" spans="1:9" ht="15.75" customHeight="1">
      <c r="A105" s="29"/>
      <c r="B105" s="29"/>
      <c r="C105" s="29"/>
      <c r="D105" s="29"/>
      <c r="E105" s="425"/>
      <c r="F105" s="30"/>
      <c r="G105" s="30"/>
      <c r="H105" s="1"/>
      <c r="I105" s="1"/>
    </row>
    <row r="106" spans="1:9" ht="15.75" customHeight="1">
      <c r="A106" s="29"/>
      <c r="B106" s="29"/>
      <c r="C106" s="29"/>
      <c r="D106" s="29"/>
      <c r="E106" s="425"/>
      <c r="F106" s="30"/>
      <c r="G106" s="30"/>
      <c r="H106" s="1"/>
      <c r="I106" s="1"/>
    </row>
    <row r="107" spans="1:9" ht="15.75" customHeight="1">
      <c r="A107" s="29"/>
      <c r="B107" s="29"/>
      <c r="C107" s="29"/>
      <c r="D107" s="29"/>
      <c r="E107" s="425"/>
      <c r="F107" s="30"/>
      <c r="G107" s="30"/>
      <c r="H107" s="1"/>
      <c r="I107" s="1"/>
    </row>
    <row r="108" spans="1:9" ht="15.75" customHeight="1">
      <c r="A108" s="29"/>
      <c r="B108" s="29"/>
      <c r="C108" s="29"/>
      <c r="D108" s="29"/>
      <c r="E108" s="425"/>
      <c r="F108" s="30"/>
      <c r="G108" s="30"/>
      <c r="H108" s="1"/>
      <c r="I108" s="1"/>
    </row>
    <row r="109" spans="1:9" ht="15.75" customHeight="1">
      <c r="A109" s="29"/>
      <c r="B109" s="29"/>
      <c r="C109" s="29"/>
      <c r="D109" s="29"/>
      <c r="E109" s="425"/>
      <c r="F109" s="30"/>
      <c r="G109" s="30"/>
      <c r="H109" s="1"/>
      <c r="I109" s="1"/>
    </row>
    <row r="110" spans="1:9" ht="15.75" customHeight="1">
      <c r="A110" s="29"/>
      <c r="B110" s="29"/>
      <c r="C110" s="29"/>
      <c r="D110" s="29"/>
      <c r="E110" s="425"/>
      <c r="F110" s="30"/>
      <c r="G110" s="30"/>
      <c r="H110" s="1"/>
      <c r="I110" s="1"/>
    </row>
    <row r="111" spans="1:9" ht="15.75" customHeight="1">
      <c r="A111" s="29"/>
      <c r="B111" s="29"/>
      <c r="C111" s="29"/>
      <c r="D111" s="29"/>
      <c r="E111" s="425"/>
      <c r="F111" s="30"/>
      <c r="G111" s="30"/>
      <c r="H111" s="1"/>
      <c r="I111" s="1"/>
    </row>
    <row r="112" spans="1:9" ht="15.75" customHeight="1">
      <c r="A112" s="29"/>
      <c r="B112" s="29"/>
      <c r="C112" s="29"/>
      <c r="D112" s="29"/>
      <c r="E112" s="425"/>
      <c r="F112" s="30"/>
      <c r="G112" s="30"/>
      <c r="H112" s="1"/>
      <c r="I112" s="1"/>
    </row>
    <row r="113" spans="1:9" ht="15.75" customHeight="1">
      <c r="A113" s="29"/>
      <c r="B113" s="29"/>
      <c r="C113" s="29"/>
      <c r="D113" s="29"/>
      <c r="E113" s="425"/>
      <c r="F113" s="30"/>
      <c r="G113" s="30"/>
      <c r="H113" s="1"/>
      <c r="I113" s="1"/>
    </row>
    <row r="114" spans="1:9" ht="15.75" customHeight="1">
      <c r="A114" s="29"/>
      <c r="B114" s="29"/>
      <c r="C114" s="29"/>
      <c r="D114" s="29"/>
      <c r="E114" s="425"/>
      <c r="F114" s="30"/>
      <c r="G114" s="30"/>
      <c r="H114" s="1"/>
      <c r="I114" s="1"/>
    </row>
    <row r="115" spans="1:9" ht="15.75" customHeight="1">
      <c r="A115" s="29"/>
      <c r="B115" s="29"/>
      <c r="C115" s="29"/>
      <c r="D115" s="29"/>
      <c r="E115" s="425"/>
      <c r="F115" s="30"/>
      <c r="G115" s="30"/>
      <c r="H115" s="1"/>
      <c r="I115" s="1"/>
    </row>
    <row r="116" spans="1:9" ht="15.75" customHeight="1">
      <c r="A116" s="29"/>
      <c r="B116" s="29"/>
      <c r="C116" s="29"/>
      <c r="D116" s="29"/>
      <c r="E116" s="425"/>
      <c r="F116" s="30"/>
      <c r="G116" s="30"/>
      <c r="H116" s="1"/>
      <c r="I116" s="1"/>
    </row>
    <row r="117" spans="1:9" ht="15.75" customHeight="1">
      <c r="A117" s="29"/>
      <c r="B117" s="29"/>
      <c r="C117" s="29"/>
      <c r="D117" s="29"/>
      <c r="E117" s="425"/>
      <c r="F117" s="30"/>
      <c r="G117" s="30"/>
      <c r="H117" s="1"/>
      <c r="I117" s="1"/>
    </row>
    <row r="118" spans="1:9" ht="15.75" customHeight="1">
      <c r="A118" s="29"/>
      <c r="B118" s="29"/>
      <c r="C118" s="29"/>
      <c r="D118" s="29"/>
      <c r="E118" s="425"/>
      <c r="F118" s="30"/>
      <c r="G118" s="30"/>
      <c r="H118" s="1"/>
      <c r="I118" s="1"/>
    </row>
    <row r="119" spans="1:9" ht="15.75" customHeight="1">
      <c r="A119" s="29"/>
      <c r="B119" s="29"/>
      <c r="C119" s="29"/>
      <c r="D119" s="29"/>
      <c r="E119" s="425"/>
      <c r="F119" s="30"/>
      <c r="G119" s="30"/>
      <c r="H119" s="1"/>
      <c r="I119" s="1"/>
    </row>
    <row r="120" spans="1:9" ht="15.75" customHeight="1">
      <c r="A120" s="29"/>
      <c r="B120" s="29"/>
      <c r="C120" s="29"/>
      <c r="D120" s="29"/>
      <c r="E120" s="425"/>
      <c r="F120" s="30"/>
      <c r="G120" s="30"/>
      <c r="H120" s="1"/>
      <c r="I120" s="1"/>
    </row>
    <row r="121" spans="1:9" ht="15.75" customHeight="1">
      <c r="A121" s="29"/>
      <c r="B121" s="29"/>
      <c r="C121" s="29"/>
      <c r="D121" s="29"/>
      <c r="E121" s="425"/>
      <c r="F121" s="30"/>
      <c r="G121" s="30"/>
      <c r="H121" s="1"/>
      <c r="I121" s="1"/>
    </row>
    <row r="122" spans="1:9" ht="15.75" customHeight="1">
      <c r="A122" s="29"/>
      <c r="B122" s="29"/>
      <c r="C122" s="29"/>
      <c r="D122" s="29"/>
      <c r="E122" s="425"/>
      <c r="F122" s="30"/>
      <c r="G122" s="30"/>
      <c r="H122" s="1"/>
      <c r="I122" s="1"/>
    </row>
    <row r="123" spans="1:9" ht="15.75" customHeight="1">
      <c r="A123" s="29"/>
      <c r="B123" s="29"/>
      <c r="C123" s="29"/>
      <c r="D123" s="29"/>
      <c r="E123" s="425"/>
      <c r="F123" s="30"/>
      <c r="G123" s="30"/>
      <c r="H123" s="1"/>
      <c r="I123" s="1"/>
    </row>
    <row r="124" spans="1:9" ht="15.75" customHeight="1">
      <c r="A124" s="29"/>
      <c r="B124" s="29"/>
      <c r="C124" s="29"/>
      <c r="D124" s="29"/>
      <c r="E124" s="425"/>
      <c r="F124" s="30"/>
      <c r="G124" s="30"/>
      <c r="H124" s="1"/>
      <c r="I124" s="1"/>
    </row>
    <row r="125" spans="1:9" ht="15.75" customHeight="1">
      <c r="A125" s="29"/>
      <c r="B125" s="29"/>
      <c r="C125" s="29"/>
      <c r="D125" s="29"/>
      <c r="E125" s="425"/>
      <c r="F125" s="30"/>
      <c r="G125" s="30"/>
      <c r="H125" s="1"/>
      <c r="I125" s="1"/>
    </row>
    <row r="126" spans="1:9" ht="15.75" customHeight="1">
      <c r="A126" s="29"/>
      <c r="B126" s="29"/>
      <c r="C126" s="29"/>
      <c r="D126" s="29"/>
      <c r="E126" s="425"/>
      <c r="F126" s="30"/>
      <c r="G126" s="30"/>
      <c r="H126" s="1"/>
      <c r="I126" s="1"/>
    </row>
    <row r="127" spans="1:9" ht="15.75" customHeight="1">
      <c r="A127" s="29"/>
      <c r="B127" s="29"/>
      <c r="C127" s="29"/>
      <c r="D127" s="29"/>
      <c r="E127" s="425"/>
      <c r="F127" s="30"/>
      <c r="G127" s="30"/>
      <c r="H127" s="1"/>
      <c r="I127" s="1"/>
    </row>
    <row r="128" spans="1:9" ht="15.75" customHeight="1">
      <c r="A128" s="29"/>
      <c r="B128" s="29"/>
      <c r="C128" s="29"/>
      <c r="D128" s="29"/>
      <c r="E128" s="425"/>
      <c r="F128" s="30"/>
      <c r="G128" s="30"/>
      <c r="H128" s="1"/>
      <c r="I128" s="1"/>
    </row>
    <row r="129" spans="1:9" ht="15.75" customHeight="1">
      <c r="A129" s="29"/>
      <c r="B129" s="29"/>
      <c r="C129" s="29"/>
      <c r="D129" s="29"/>
      <c r="E129" s="425"/>
      <c r="F129" s="30"/>
      <c r="G129" s="30"/>
      <c r="H129" s="1"/>
      <c r="I129" s="1"/>
    </row>
    <row r="130" spans="1:9" ht="15.75" customHeight="1">
      <c r="A130" s="29"/>
      <c r="B130" s="29"/>
      <c r="C130" s="29"/>
      <c r="D130" s="29"/>
      <c r="E130" s="425"/>
      <c r="F130" s="30"/>
      <c r="G130" s="30"/>
      <c r="H130" s="1"/>
      <c r="I130" s="1"/>
    </row>
    <row r="131" spans="1:9" ht="15.75" customHeight="1">
      <c r="A131" s="29"/>
      <c r="B131" s="29"/>
      <c r="C131" s="29"/>
      <c r="D131" s="29"/>
      <c r="E131" s="425"/>
      <c r="F131" s="30"/>
      <c r="G131" s="30"/>
      <c r="H131" s="1"/>
      <c r="I131" s="1"/>
    </row>
    <row r="132" spans="1:9" ht="15.75" customHeight="1">
      <c r="A132" s="29"/>
      <c r="B132" s="29"/>
      <c r="C132" s="29"/>
      <c r="D132" s="29"/>
      <c r="E132" s="425"/>
      <c r="F132" s="30"/>
      <c r="G132" s="30"/>
      <c r="H132" s="1"/>
      <c r="I132" s="1"/>
    </row>
    <row r="133" spans="1:9" ht="15.75" customHeight="1">
      <c r="A133" s="29"/>
      <c r="B133" s="29"/>
      <c r="C133" s="29"/>
      <c r="D133" s="29"/>
      <c r="E133" s="425"/>
      <c r="F133" s="30"/>
      <c r="G133" s="30"/>
      <c r="H133" s="1"/>
      <c r="I133" s="1"/>
    </row>
    <row r="134" spans="1:9" ht="15.75" customHeight="1">
      <c r="A134" s="29"/>
      <c r="B134" s="29"/>
      <c r="C134" s="29"/>
      <c r="D134" s="29"/>
      <c r="E134" s="425"/>
      <c r="F134" s="30"/>
      <c r="G134" s="30"/>
      <c r="H134" s="1"/>
      <c r="I134" s="1"/>
    </row>
    <row r="135" spans="1:9" ht="15.75" customHeight="1">
      <c r="A135" s="29"/>
      <c r="B135" s="29"/>
      <c r="C135" s="29"/>
      <c r="D135" s="29"/>
      <c r="E135" s="425"/>
      <c r="F135" s="30"/>
      <c r="G135" s="30"/>
      <c r="H135" s="1"/>
      <c r="I135" s="1"/>
    </row>
    <row r="136" spans="1:9" ht="15.75" customHeight="1">
      <c r="A136" s="29"/>
      <c r="B136" s="29"/>
      <c r="C136" s="29"/>
      <c r="D136" s="29"/>
      <c r="E136" s="425"/>
      <c r="F136" s="30"/>
      <c r="G136" s="30"/>
      <c r="H136" s="1"/>
      <c r="I136" s="1"/>
    </row>
    <row r="137" spans="1:9" ht="15.75" customHeight="1">
      <c r="A137" s="29"/>
      <c r="B137" s="29"/>
      <c r="C137" s="29"/>
      <c r="D137" s="29"/>
      <c r="E137" s="425"/>
      <c r="F137" s="30"/>
      <c r="G137" s="30"/>
      <c r="H137" s="1"/>
      <c r="I137" s="1"/>
    </row>
    <row r="138" spans="1:9" ht="15.75" customHeight="1">
      <c r="A138" s="29"/>
      <c r="B138" s="29"/>
      <c r="C138" s="29"/>
      <c r="D138" s="29"/>
      <c r="E138" s="425"/>
      <c r="F138" s="30"/>
      <c r="G138" s="30"/>
      <c r="H138" s="1"/>
      <c r="I138" s="1"/>
    </row>
    <row r="139" spans="1:9" ht="15.75" customHeight="1">
      <c r="A139" s="29"/>
      <c r="B139" s="29"/>
      <c r="C139" s="29"/>
      <c r="D139" s="29"/>
      <c r="E139" s="425"/>
      <c r="F139" s="30"/>
      <c r="G139" s="30"/>
      <c r="H139" s="1"/>
      <c r="I139" s="1"/>
    </row>
    <row r="140" spans="1:9" ht="15.75" customHeight="1">
      <c r="A140" s="29"/>
      <c r="B140" s="29"/>
      <c r="C140" s="29"/>
      <c r="D140" s="29"/>
      <c r="E140" s="425"/>
      <c r="F140" s="30"/>
      <c r="G140" s="30"/>
      <c r="H140" s="1"/>
      <c r="I140" s="1"/>
    </row>
    <row r="141" spans="1:9" ht="15.75" customHeight="1">
      <c r="A141" s="29"/>
      <c r="B141" s="29"/>
      <c r="C141" s="29"/>
      <c r="D141" s="29"/>
      <c r="E141" s="425"/>
      <c r="F141" s="30"/>
      <c r="G141" s="30"/>
      <c r="H141" s="1"/>
      <c r="I141" s="1"/>
    </row>
    <row r="142" spans="1:9" ht="15.75" customHeight="1">
      <c r="A142" s="29"/>
      <c r="B142" s="29"/>
      <c r="C142" s="29"/>
      <c r="D142" s="29"/>
      <c r="E142" s="425"/>
      <c r="F142" s="30"/>
      <c r="G142" s="30"/>
      <c r="H142" s="1"/>
      <c r="I142" s="1"/>
    </row>
    <row r="143" spans="1:9" ht="15.75" customHeight="1">
      <c r="A143" s="29"/>
      <c r="B143" s="29"/>
      <c r="C143" s="29"/>
      <c r="D143" s="29"/>
      <c r="E143" s="425"/>
      <c r="F143" s="30"/>
      <c r="G143" s="30"/>
      <c r="H143" s="1"/>
      <c r="I143" s="1"/>
    </row>
    <row r="144" spans="1:9" ht="15.75" customHeight="1">
      <c r="A144" s="29"/>
      <c r="B144" s="29"/>
      <c r="C144" s="29"/>
      <c r="D144" s="29"/>
      <c r="E144" s="425"/>
      <c r="F144" s="30"/>
      <c r="G144" s="30"/>
      <c r="H144" s="1"/>
      <c r="I144" s="1"/>
    </row>
    <row r="145" spans="1:9" ht="15.75" customHeight="1">
      <c r="A145" s="29"/>
      <c r="B145" s="29"/>
      <c r="C145" s="29"/>
      <c r="D145" s="29"/>
      <c r="E145" s="425"/>
      <c r="F145" s="30"/>
      <c r="G145" s="30"/>
      <c r="H145" s="1"/>
      <c r="I145" s="1"/>
    </row>
    <row r="146" spans="1:9" ht="15.75" customHeight="1">
      <c r="A146" s="29"/>
      <c r="B146" s="29"/>
      <c r="C146" s="29"/>
      <c r="D146" s="29"/>
      <c r="E146" s="425"/>
      <c r="F146" s="30"/>
      <c r="G146" s="30"/>
      <c r="H146" s="1"/>
      <c r="I146" s="1"/>
    </row>
    <row r="147" spans="1:9" ht="15.75" customHeight="1">
      <c r="A147" s="29"/>
      <c r="B147" s="29"/>
      <c r="C147" s="29"/>
      <c r="D147" s="29"/>
      <c r="E147" s="425"/>
      <c r="F147" s="30"/>
      <c r="G147" s="30"/>
      <c r="H147" s="1"/>
      <c r="I147" s="1"/>
    </row>
    <row r="148" spans="1:9" ht="15.75" customHeight="1">
      <c r="A148" s="29"/>
      <c r="B148" s="29"/>
      <c r="C148" s="29"/>
      <c r="D148" s="29"/>
      <c r="E148" s="425"/>
      <c r="F148" s="30"/>
      <c r="G148" s="30"/>
      <c r="H148" s="1"/>
      <c r="I148" s="1"/>
    </row>
    <row r="149" spans="1:9" ht="15.75" customHeight="1">
      <c r="A149" s="29"/>
      <c r="B149" s="29"/>
      <c r="C149" s="29"/>
      <c r="D149" s="29"/>
      <c r="E149" s="425"/>
      <c r="F149" s="30"/>
      <c r="G149" s="30"/>
      <c r="H149" s="1"/>
      <c r="I149" s="1"/>
    </row>
    <row r="150" spans="1:9" ht="15.75" customHeight="1">
      <c r="A150" s="29"/>
      <c r="B150" s="29"/>
      <c r="C150" s="29"/>
      <c r="D150" s="29"/>
      <c r="E150" s="425"/>
      <c r="F150" s="30"/>
      <c r="G150" s="30"/>
      <c r="H150" s="1"/>
      <c r="I150" s="1"/>
    </row>
    <row r="151" spans="1:9" ht="15.75" customHeight="1">
      <c r="A151" s="29"/>
      <c r="B151" s="29"/>
      <c r="C151" s="29"/>
      <c r="D151" s="29"/>
      <c r="E151" s="425"/>
      <c r="F151" s="30"/>
      <c r="G151" s="30"/>
      <c r="H151" s="1"/>
      <c r="I151" s="1"/>
    </row>
    <row r="152" spans="1:9" ht="15.75" customHeight="1">
      <c r="A152" s="29"/>
      <c r="B152" s="29"/>
      <c r="C152" s="29"/>
      <c r="D152" s="29"/>
      <c r="E152" s="425"/>
      <c r="F152" s="30"/>
      <c r="G152" s="30"/>
      <c r="H152" s="1"/>
      <c r="I152" s="1"/>
    </row>
    <row r="153" spans="1:9" ht="15.75" customHeight="1">
      <c r="A153" s="29"/>
      <c r="B153" s="29"/>
      <c r="C153" s="29"/>
      <c r="D153" s="29"/>
      <c r="E153" s="425"/>
      <c r="F153" s="30"/>
      <c r="G153" s="30"/>
      <c r="H153" s="1"/>
      <c r="I153" s="1"/>
    </row>
    <row r="154" spans="1:9" ht="15.75" customHeight="1">
      <c r="A154" s="29"/>
      <c r="B154" s="29"/>
      <c r="C154" s="29"/>
      <c r="D154" s="29"/>
      <c r="E154" s="425"/>
      <c r="F154" s="30"/>
      <c r="G154" s="30"/>
      <c r="H154" s="1"/>
      <c r="I154" s="1"/>
    </row>
    <row r="155" spans="1:9" ht="15.75" customHeight="1">
      <c r="A155" s="29"/>
      <c r="B155" s="29"/>
      <c r="C155" s="29"/>
      <c r="D155" s="29"/>
      <c r="E155" s="425"/>
      <c r="F155" s="30"/>
      <c r="G155" s="30"/>
      <c r="H155" s="1"/>
      <c r="I155" s="1"/>
    </row>
    <row r="156" spans="1:9" ht="15.75" customHeight="1">
      <c r="A156" s="29"/>
      <c r="B156" s="29"/>
      <c r="C156" s="29"/>
      <c r="D156" s="29"/>
      <c r="E156" s="425"/>
      <c r="F156" s="30"/>
      <c r="G156" s="30"/>
      <c r="H156" s="1"/>
      <c r="I156" s="1"/>
    </row>
    <row r="157" spans="1:9" ht="15.75" customHeight="1">
      <c r="A157" s="29"/>
      <c r="B157" s="29"/>
      <c r="C157" s="29"/>
      <c r="D157" s="29"/>
      <c r="E157" s="425"/>
      <c r="F157" s="30"/>
      <c r="G157" s="30"/>
      <c r="H157" s="1"/>
      <c r="I157" s="1"/>
    </row>
    <row r="158" spans="1:9" ht="15.75" customHeight="1">
      <c r="A158" s="29"/>
      <c r="B158" s="29"/>
      <c r="C158" s="29"/>
      <c r="D158" s="29"/>
      <c r="E158" s="425"/>
      <c r="F158" s="30"/>
      <c r="G158" s="30"/>
      <c r="H158" s="1"/>
      <c r="I158" s="1"/>
    </row>
    <row r="159" spans="1:9" ht="15.75" customHeight="1">
      <c r="A159" s="29"/>
      <c r="B159" s="29"/>
      <c r="C159" s="29"/>
      <c r="D159" s="29"/>
      <c r="E159" s="425"/>
      <c r="F159" s="30"/>
      <c r="G159" s="30"/>
      <c r="H159" s="1"/>
      <c r="I159" s="1"/>
    </row>
    <row r="160" spans="1:9" ht="15.75" customHeight="1">
      <c r="A160" s="29"/>
      <c r="B160" s="29"/>
      <c r="C160" s="29"/>
      <c r="D160" s="29"/>
      <c r="E160" s="425"/>
      <c r="F160" s="30"/>
      <c r="G160" s="30"/>
      <c r="H160" s="1"/>
      <c r="I160" s="1"/>
    </row>
    <row r="161" spans="1:9" ht="15.75" customHeight="1">
      <c r="A161" s="29"/>
      <c r="B161" s="29"/>
      <c r="C161" s="29"/>
      <c r="D161" s="29"/>
      <c r="E161" s="425"/>
      <c r="F161" s="30"/>
      <c r="G161" s="30"/>
      <c r="H161" s="1"/>
      <c r="I161" s="1"/>
    </row>
    <row r="162" spans="1:9" ht="15.75" customHeight="1">
      <c r="A162" s="29"/>
      <c r="B162" s="29"/>
      <c r="C162" s="29"/>
      <c r="D162" s="29"/>
      <c r="E162" s="425"/>
      <c r="F162" s="30"/>
      <c r="G162" s="30"/>
      <c r="H162" s="1"/>
      <c r="I162" s="1"/>
    </row>
    <row r="163" spans="1:9" ht="15.75" customHeight="1">
      <c r="A163" s="29"/>
      <c r="B163" s="29"/>
      <c r="C163" s="29"/>
      <c r="D163" s="29"/>
      <c r="E163" s="425"/>
      <c r="F163" s="30"/>
      <c r="G163" s="30"/>
      <c r="H163" s="1"/>
      <c r="I163" s="1"/>
    </row>
    <row r="164" spans="1:9" ht="15.75" customHeight="1">
      <c r="A164" s="29"/>
      <c r="B164" s="29"/>
      <c r="C164" s="29"/>
      <c r="D164" s="29"/>
      <c r="E164" s="425"/>
      <c r="F164" s="30"/>
      <c r="G164" s="30"/>
      <c r="H164" s="1"/>
      <c r="I164" s="1"/>
    </row>
    <row r="165" spans="1:9" ht="15.75" customHeight="1">
      <c r="A165" s="29"/>
      <c r="B165" s="29"/>
      <c r="C165" s="29"/>
      <c r="D165" s="29"/>
      <c r="E165" s="425"/>
      <c r="F165" s="30"/>
      <c r="G165" s="30"/>
      <c r="H165" s="1"/>
      <c r="I165" s="1"/>
    </row>
    <row r="166" spans="1:9" ht="15.75" customHeight="1">
      <c r="A166" s="29"/>
      <c r="B166" s="29"/>
      <c r="C166" s="29"/>
      <c r="D166" s="29"/>
      <c r="E166" s="425"/>
      <c r="F166" s="30"/>
      <c r="G166" s="30"/>
      <c r="H166" s="1"/>
      <c r="I166" s="1"/>
    </row>
    <row r="167" spans="1:9" ht="15.75" customHeight="1">
      <c r="A167" s="29"/>
      <c r="B167" s="29"/>
      <c r="C167" s="29"/>
      <c r="D167" s="29"/>
      <c r="E167" s="425"/>
      <c r="F167" s="30"/>
      <c r="G167" s="30"/>
      <c r="H167" s="1"/>
      <c r="I167" s="1"/>
    </row>
    <row r="168" spans="1:9" ht="15.75" customHeight="1">
      <c r="A168" s="29"/>
      <c r="B168" s="29"/>
      <c r="C168" s="29"/>
      <c r="D168" s="29"/>
      <c r="E168" s="425"/>
      <c r="F168" s="30"/>
      <c r="G168" s="30"/>
      <c r="H168" s="1"/>
      <c r="I168" s="1"/>
    </row>
    <row r="169" spans="1:9" ht="15.75" customHeight="1">
      <c r="A169" s="29"/>
      <c r="B169" s="29"/>
      <c r="C169" s="29"/>
      <c r="D169" s="29"/>
      <c r="E169" s="425"/>
      <c r="F169" s="30"/>
      <c r="G169" s="30"/>
      <c r="H169" s="1"/>
      <c r="I169" s="1"/>
    </row>
    <row r="170" spans="1:9" ht="15.75" customHeight="1">
      <c r="A170" s="29"/>
      <c r="B170" s="29"/>
      <c r="C170" s="29"/>
      <c r="D170" s="29"/>
      <c r="E170" s="425"/>
      <c r="F170" s="30"/>
      <c r="G170" s="30"/>
      <c r="H170" s="1"/>
      <c r="I170" s="1"/>
    </row>
    <row r="171" spans="1:9" ht="15.75" customHeight="1">
      <c r="A171" s="29"/>
      <c r="B171" s="29"/>
      <c r="C171" s="29"/>
      <c r="D171" s="29"/>
      <c r="E171" s="425"/>
      <c r="F171" s="30"/>
      <c r="G171" s="30"/>
      <c r="H171" s="1"/>
      <c r="I171" s="1"/>
    </row>
    <row r="172" spans="1:9" ht="15.75" customHeight="1">
      <c r="A172" s="29"/>
      <c r="B172" s="29"/>
      <c r="C172" s="29"/>
      <c r="D172" s="29"/>
      <c r="E172" s="425"/>
      <c r="F172" s="30"/>
      <c r="G172" s="30"/>
      <c r="H172" s="1"/>
      <c r="I172" s="1"/>
    </row>
    <row r="173" spans="1:9" ht="15.75" customHeight="1">
      <c r="A173" s="29"/>
      <c r="B173" s="29"/>
      <c r="C173" s="29"/>
      <c r="D173" s="29"/>
      <c r="E173" s="425"/>
      <c r="F173" s="30"/>
      <c r="G173" s="30"/>
      <c r="H173" s="1"/>
      <c r="I173" s="1"/>
    </row>
    <row r="174" spans="1:9" ht="15.75" customHeight="1">
      <c r="A174" s="29"/>
      <c r="B174" s="29"/>
      <c r="C174" s="29"/>
      <c r="D174" s="29"/>
      <c r="E174" s="425"/>
      <c r="F174" s="30"/>
      <c r="G174" s="30"/>
      <c r="H174" s="1"/>
      <c r="I174" s="1"/>
    </row>
    <row r="175" spans="1:9" ht="15.75" customHeight="1">
      <c r="A175" s="29"/>
      <c r="B175" s="29"/>
      <c r="C175" s="29"/>
      <c r="D175" s="29"/>
      <c r="E175" s="425"/>
      <c r="F175" s="30"/>
      <c r="G175" s="30"/>
      <c r="H175" s="1"/>
      <c r="I175" s="1"/>
    </row>
    <row r="176" spans="1:9" ht="15.75" customHeight="1">
      <c r="A176" s="29"/>
      <c r="B176" s="29"/>
      <c r="C176" s="29"/>
      <c r="D176" s="29"/>
      <c r="E176" s="425"/>
      <c r="F176" s="30"/>
      <c r="G176" s="30"/>
      <c r="H176" s="1"/>
      <c r="I176" s="1"/>
    </row>
    <row r="177" spans="1:9" ht="15.75" customHeight="1">
      <c r="A177" s="29"/>
      <c r="B177" s="29"/>
      <c r="C177" s="29"/>
      <c r="D177" s="29"/>
      <c r="E177" s="425"/>
      <c r="F177" s="30"/>
      <c r="G177" s="30"/>
      <c r="H177" s="1"/>
      <c r="I177" s="1"/>
    </row>
    <row r="178" spans="1:9" ht="15.75" customHeight="1">
      <c r="A178" s="29"/>
      <c r="B178" s="29"/>
      <c r="C178" s="29"/>
      <c r="D178" s="29"/>
      <c r="E178" s="425"/>
      <c r="F178" s="30"/>
      <c r="G178" s="30"/>
      <c r="H178" s="1"/>
      <c r="I178" s="1"/>
    </row>
    <row r="179" spans="1:9" ht="15.75" customHeight="1">
      <c r="A179" s="29"/>
      <c r="B179" s="29"/>
      <c r="C179" s="29"/>
      <c r="D179" s="29"/>
      <c r="E179" s="425"/>
      <c r="F179" s="30"/>
      <c r="G179" s="30"/>
      <c r="H179" s="1"/>
      <c r="I179" s="1"/>
    </row>
    <row r="180" spans="1:9" ht="15.75" customHeight="1">
      <c r="A180" s="29"/>
      <c r="B180" s="29"/>
      <c r="C180" s="29"/>
      <c r="D180" s="29"/>
      <c r="E180" s="425"/>
      <c r="F180" s="30"/>
      <c r="G180" s="30"/>
      <c r="H180" s="1"/>
      <c r="I180" s="1"/>
    </row>
    <row r="181" spans="1:9" ht="15.75" customHeight="1">
      <c r="A181" s="29"/>
      <c r="B181" s="29"/>
      <c r="C181" s="29"/>
      <c r="D181" s="29"/>
      <c r="E181" s="425"/>
      <c r="F181" s="30"/>
      <c r="G181" s="30"/>
      <c r="H181" s="1"/>
      <c r="I181" s="1"/>
    </row>
    <row r="182" spans="1:9" ht="15.75" customHeight="1">
      <c r="A182" s="29"/>
      <c r="B182" s="29"/>
      <c r="C182" s="29"/>
      <c r="D182" s="29"/>
      <c r="E182" s="425"/>
      <c r="F182" s="30"/>
      <c r="G182" s="30"/>
      <c r="H182" s="1"/>
      <c r="I182" s="1"/>
    </row>
    <row r="183" spans="1:9" ht="15.75" customHeight="1">
      <c r="A183" s="29"/>
      <c r="B183" s="29"/>
      <c r="C183" s="29"/>
      <c r="D183" s="29"/>
      <c r="E183" s="425"/>
      <c r="F183" s="30"/>
      <c r="G183" s="30"/>
      <c r="H183" s="1"/>
      <c r="I183" s="1"/>
    </row>
    <row r="184" spans="1:9" ht="15.75" customHeight="1">
      <c r="A184" s="29"/>
      <c r="B184" s="29"/>
      <c r="C184" s="29"/>
      <c r="D184" s="29"/>
      <c r="E184" s="425"/>
      <c r="F184" s="30"/>
      <c r="G184" s="30"/>
      <c r="H184" s="1"/>
      <c r="I184" s="1"/>
    </row>
    <row r="185" spans="1:9" ht="15.75" customHeight="1">
      <c r="A185" s="29"/>
      <c r="B185" s="29"/>
      <c r="C185" s="29"/>
      <c r="D185" s="29"/>
      <c r="E185" s="425"/>
      <c r="F185" s="30"/>
      <c r="G185" s="30"/>
      <c r="H185" s="1"/>
      <c r="I185" s="1"/>
    </row>
    <row r="186" spans="1:9" ht="15.75" customHeight="1">
      <c r="A186" s="29"/>
      <c r="B186" s="29"/>
      <c r="C186" s="29"/>
      <c r="D186" s="29"/>
      <c r="E186" s="425"/>
      <c r="F186" s="30"/>
      <c r="G186" s="30"/>
      <c r="H186" s="1"/>
      <c r="I186" s="1"/>
    </row>
    <row r="187" spans="1:9" ht="15.75" customHeight="1">
      <c r="A187" s="29"/>
      <c r="B187" s="29"/>
      <c r="C187" s="29"/>
      <c r="D187" s="29"/>
      <c r="E187" s="425"/>
      <c r="F187" s="30"/>
      <c r="G187" s="30"/>
      <c r="H187" s="1"/>
      <c r="I187" s="1"/>
    </row>
    <row r="188" spans="1:9" ht="15.75" customHeight="1">
      <c r="A188" s="29"/>
      <c r="B188" s="29"/>
      <c r="C188" s="29"/>
      <c r="D188" s="29"/>
      <c r="E188" s="425"/>
      <c r="F188" s="30"/>
      <c r="G188" s="30"/>
      <c r="H188" s="1"/>
      <c r="I188" s="1"/>
    </row>
    <row r="189" spans="1:9" ht="15.75" customHeight="1">
      <c r="A189" s="29"/>
      <c r="B189" s="29"/>
      <c r="C189" s="29"/>
      <c r="D189" s="29"/>
      <c r="E189" s="425"/>
      <c r="F189" s="30"/>
      <c r="G189" s="30"/>
      <c r="H189" s="1"/>
      <c r="I189" s="1"/>
    </row>
    <row r="190" spans="1:9" ht="15.75" customHeight="1">
      <c r="A190" s="29"/>
      <c r="B190" s="29"/>
      <c r="C190" s="29"/>
      <c r="D190" s="29"/>
      <c r="E190" s="425"/>
      <c r="F190" s="30"/>
      <c r="G190" s="30"/>
      <c r="H190" s="1"/>
      <c r="I190" s="1"/>
    </row>
    <row r="191" spans="1:9" ht="15.75" customHeight="1">
      <c r="A191" s="29"/>
      <c r="B191" s="29"/>
      <c r="C191" s="29"/>
      <c r="D191" s="29"/>
      <c r="E191" s="425"/>
      <c r="F191" s="30"/>
      <c r="G191" s="30"/>
      <c r="H191" s="1"/>
      <c r="I191" s="1"/>
    </row>
    <row r="192" spans="1:9" ht="15.75" customHeight="1">
      <c r="A192" s="29"/>
      <c r="B192" s="29"/>
      <c r="C192" s="29"/>
      <c r="D192" s="29"/>
      <c r="E192" s="425"/>
      <c r="F192" s="30"/>
      <c r="G192" s="30"/>
      <c r="H192" s="1"/>
      <c r="I192" s="1"/>
    </row>
    <row r="193" spans="1:9" ht="15.75" customHeight="1">
      <c r="A193" s="29"/>
      <c r="B193" s="29"/>
      <c r="C193" s="29"/>
      <c r="D193" s="29"/>
      <c r="E193" s="425"/>
      <c r="F193" s="30"/>
      <c r="G193" s="30"/>
      <c r="H193" s="1"/>
      <c r="I193" s="1"/>
    </row>
    <row r="194" spans="1:9" ht="15.75" customHeight="1">
      <c r="A194" s="29"/>
      <c r="B194" s="29"/>
      <c r="C194" s="29"/>
      <c r="D194" s="29"/>
      <c r="E194" s="425"/>
      <c r="F194" s="30"/>
      <c r="G194" s="30"/>
      <c r="H194" s="1"/>
      <c r="I194" s="1"/>
    </row>
    <row r="195" spans="1:9" ht="15.75" customHeight="1">
      <c r="A195" s="29"/>
      <c r="B195" s="29"/>
      <c r="C195" s="29"/>
      <c r="D195" s="29"/>
      <c r="E195" s="425"/>
      <c r="F195" s="30"/>
      <c r="G195" s="30"/>
      <c r="H195" s="1"/>
      <c r="I195" s="1"/>
    </row>
    <row r="196" spans="1:9" ht="15.75" customHeight="1">
      <c r="A196" s="29"/>
      <c r="B196" s="29"/>
      <c r="C196" s="29"/>
      <c r="D196" s="29"/>
      <c r="E196" s="425"/>
      <c r="F196" s="30"/>
      <c r="G196" s="30"/>
      <c r="H196" s="1"/>
      <c r="I196" s="1"/>
    </row>
    <row r="197" spans="1:9" ht="15.75" customHeight="1">
      <c r="A197" s="29"/>
      <c r="B197" s="29"/>
      <c r="C197" s="29"/>
      <c r="D197" s="29"/>
      <c r="E197" s="425"/>
      <c r="F197" s="30"/>
      <c r="G197" s="30"/>
      <c r="H197" s="1"/>
      <c r="I197" s="1"/>
    </row>
    <row r="198" spans="1:9" ht="15.75" customHeight="1">
      <c r="A198" s="29"/>
      <c r="B198" s="29"/>
      <c r="C198" s="29"/>
      <c r="D198" s="29"/>
      <c r="E198" s="425"/>
      <c r="F198" s="30"/>
      <c r="G198" s="30"/>
      <c r="H198" s="1"/>
      <c r="I198" s="1"/>
    </row>
    <row r="199" spans="1:9" ht="15.75" customHeight="1">
      <c r="A199" s="29"/>
      <c r="B199" s="29"/>
      <c r="C199" s="29"/>
      <c r="D199" s="29"/>
      <c r="E199" s="425"/>
      <c r="F199" s="30"/>
      <c r="G199" s="30"/>
      <c r="H199" s="1"/>
      <c r="I199" s="1"/>
    </row>
    <row r="200" spans="1:9" ht="15.75" customHeight="1">
      <c r="A200" s="29"/>
      <c r="B200" s="29"/>
      <c r="C200" s="29"/>
      <c r="D200" s="29"/>
      <c r="E200" s="425"/>
      <c r="F200" s="30"/>
      <c r="G200" s="30"/>
      <c r="H200" s="1"/>
      <c r="I200" s="1"/>
    </row>
    <row r="201" spans="1:9" ht="15.75" customHeight="1">
      <c r="A201" s="29"/>
      <c r="B201" s="29"/>
      <c r="C201" s="29"/>
      <c r="D201" s="29"/>
      <c r="E201" s="425"/>
      <c r="F201" s="30"/>
      <c r="G201" s="30"/>
      <c r="H201" s="1"/>
      <c r="I201" s="1"/>
    </row>
    <row r="202" spans="1:9" ht="15.75" customHeight="1">
      <c r="A202" s="29"/>
      <c r="B202" s="29"/>
      <c r="C202" s="29"/>
      <c r="D202" s="29"/>
      <c r="E202" s="425"/>
      <c r="F202" s="30"/>
      <c r="G202" s="30"/>
      <c r="H202" s="1"/>
      <c r="I202" s="1"/>
    </row>
    <row r="203" spans="1:9" ht="15.75" customHeight="1">
      <c r="A203" s="29"/>
      <c r="B203" s="29"/>
      <c r="C203" s="29"/>
      <c r="D203" s="29"/>
      <c r="E203" s="425"/>
      <c r="F203" s="30"/>
      <c r="G203" s="30"/>
      <c r="H203" s="1"/>
      <c r="I203" s="1"/>
    </row>
    <row r="204" spans="1:9" ht="15.75" customHeight="1">
      <c r="A204" s="29"/>
      <c r="B204" s="29"/>
      <c r="C204" s="29"/>
      <c r="D204" s="29"/>
      <c r="E204" s="425"/>
      <c r="F204" s="30"/>
      <c r="G204" s="30"/>
      <c r="H204" s="1"/>
      <c r="I204" s="1"/>
    </row>
    <row r="205" spans="1:9" ht="15.75" customHeight="1">
      <c r="A205" s="29"/>
      <c r="B205" s="29"/>
      <c r="C205" s="29"/>
      <c r="D205" s="29"/>
      <c r="E205" s="425"/>
      <c r="F205" s="30"/>
      <c r="G205" s="30"/>
      <c r="H205" s="1"/>
      <c r="I205" s="1"/>
    </row>
    <row r="206" spans="1:9" ht="15.75" customHeight="1">
      <c r="A206" s="29"/>
      <c r="B206" s="29"/>
      <c r="C206" s="29"/>
      <c r="D206" s="29"/>
      <c r="E206" s="425"/>
      <c r="F206" s="30"/>
      <c r="G206" s="30"/>
      <c r="H206" s="1"/>
      <c r="I206" s="1"/>
    </row>
    <row r="207" spans="1:9" ht="15.75" customHeight="1">
      <c r="A207" s="29"/>
      <c r="B207" s="29"/>
      <c r="C207" s="29"/>
      <c r="D207" s="29"/>
      <c r="E207" s="425"/>
      <c r="F207" s="30"/>
      <c r="G207" s="30"/>
      <c r="H207" s="1"/>
      <c r="I207" s="1"/>
    </row>
    <row r="208" spans="1:9" ht="15.75" customHeight="1">
      <c r="A208" s="29"/>
      <c r="B208" s="29"/>
      <c r="C208" s="29"/>
      <c r="D208" s="29"/>
      <c r="E208" s="425"/>
      <c r="F208" s="30"/>
      <c r="G208" s="30"/>
      <c r="H208" s="1"/>
      <c r="I208" s="1"/>
    </row>
    <row r="209" spans="1:9" ht="15.75" customHeight="1">
      <c r="A209" s="29"/>
      <c r="B209" s="29"/>
      <c r="C209" s="29"/>
      <c r="D209" s="29"/>
      <c r="E209" s="425"/>
      <c r="F209" s="30"/>
      <c r="G209" s="30"/>
      <c r="H209" s="1"/>
      <c r="I209" s="1"/>
    </row>
    <row r="210" spans="1:9" ht="15.75" customHeight="1">
      <c r="A210" s="29"/>
      <c r="B210" s="29"/>
      <c r="C210" s="29"/>
      <c r="D210" s="29"/>
      <c r="E210" s="425"/>
      <c r="F210" s="30"/>
      <c r="G210" s="30"/>
      <c r="H210" s="1"/>
      <c r="I210" s="1"/>
    </row>
    <row r="211" spans="1:9" ht="15.75" customHeight="1">
      <c r="A211" s="29"/>
      <c r="B211" s="29"/>
      <c r="C211" s="29"/>
      <c r="D211" s="29"/>
      <c r="E211" s="425"/>
      <c r="F211" s="30"/>
      <c r="G211" s="30"/>
      <c r="H211" s="1"/>
      <c r="I211" s="1"/>
    </row>
    <row r="212" spans="1:9" ht="15.75" customHeight="1">
      <c r="A212" s="29"/>
      <c r="B212" s="29"/>
      <c r="C212" s="29"/>
      <c r="D212" s="29"/>
      <c r="E212" s="425"/>
      <c r="F212" s="30"/>
      <c r="G212" s="30"/>
      <c r="H212" s="1"/>
      <c r="I212" s="1"/>
    </row>
    <row r="213" spans="1:9" ht="15.75" customHeight="1">
      <c r="A213" s="29"/>
      <c r="B213" s="29"/>
      <c r="C213" s="29"/>
      <c r="D213" s="29"/>
      <c r="E213" s="425"/>
      <c r="F213" s="30"/>
      <c r="G213" s="30"/>
      <c r="H213" s="1"/>
      <c r="I213" s="1"/>
    </row>
    <row r="214" spans="1:9" ht="15.75" customHeight="1">
      <c r="A214" s="29"/>
      <c r="B214" s="29"/>
      <c r="C214" s="29"/>
      <c r="D214" s="29"/>
      <c r="E214" s="425"/>
      <c r="F214" s="30"/>
      <c r="G214" s="30"/>
      <c r="H214" s="1"/>
      <c r="I214" s="1"/>
    </row>
    <row r="215" spans="1:9" ht="15.75" customHeight="1">
      <c r="A215" s="29"/>
      <c r="B215" s="29"/>
      <c r="C215" s="29"/>
      <c r="D215" s="29"/>
      <c r="E215" s="425"/>
      <c r="F215" s="30"/>
      <c r="G215" s="30"/>
      <c r="H215" s="1"/>
      <c r="I215" s="1"/>
    </row>
    <row r="216" spans="1:9" ht="15.75" customHeight="1">
      <c r="A216" s="29"/>
      <c r="B216" s="29"/>
      <c r="C216" s="29"/>
      <c r="D216" s="29"/>
      <c r="E216" s="425"/>
      <c r="F216" s="30"/>
      <c r="G216" s="30"/>
      <c r="H216" s="1"/>
      <c r="I216" s="1"/>
    </row>
    <row r="217" spans="1:9" ht="15.75" customHeight="1">
      <c r="A217" s="29"/>
      <c r="B217" s="29"/>
      <c r="C217" s="29"/>
      <c r="D217" s="29"/>
      <c r="E217" s="425"/>
      <c r="F217" s="30"/>
      <c r="G217" s="30"/>
      <c r="H217" s="1"/>
      <c r="I217" s="1"/>
    </row>
    <row r="218" spans="1:9" ht="15.75" customHeight="1">
      <c r="A218" s="29"/>
      <c r="B218" s="29"/>
      <c r="C218" s="29"/>
      <c r="D218" s="29"/>
      <c r="E218" s="425"/>
      <c r="F218" s="30"/>
      <c r="G218" s="30"/>
      <c r="H218" s="1"/>
      <c r="I218" s="1"/>
    </row>
    <row r="219" spans="1:9" ht="15.75" customHeight="1">
      <c r="A219" s="29"/>
      <c r="B219" s="29"/>
      <c r="C219" s="29"/>
      <c r="D219" s="29"/>
      <c r="E219" s="425"/>
      <c r="F219" s="30"/>
      <c r="G219" s="30"/>
      <c r="H219" s="1"/>
      <c r="I219" s="1"/>
    </row>
    <row r="220" spans="1:9" ht="15.75" customHeight="1">
      <c r="A220" s="29"/>
      <c r="B220" s="29"/>
      <c r="C220" s="29"/>
      <c r="D220" s="29"/>
      <c r="E220" s="425"/>
      <c r="F220" s="30"/>
      <c r="G220" s="30"/>
      <c r="H220" s="1"/>
      <c r="I220" s="1"/>
    </row>
    <row r="221" spans="1:9" ht="15.75" customHeight="1">
      <c r="A221" s="29"/>
      <c r="B221" s="29"/>
      <c r="C221" s="29"/>
      <c r="D221" s="29"/>
      <c r="E221" s="425"/>
      <c r="F221" s="30"/>
      <c r="G221" s="30"/>
      <c r="H221" s="1"/>
      <c r="I221" s="1"/>
    </row>
    <row r="222" spans="1:9" ht="15.75" customHeight="1">
      <c r="A222" s="29"/>
      <c r="B222" s="29"/>
      <c r="C222" s="29"/>
      <c r="D222" s="29"/>
      <c r="E222" s="425"/>
      <c r="F222" s="30"/>
      <c r="G222" s="30"/>
      <c r="H222" s="1"/>
      <c r="I222" s="1"/>
    </row>
    <row r="223" spans="1:9" ht="15.75" customHeight="1">
      <c r="A223" s="29"/>
      <c r="B223" s="29"/>
      <c r="C223" s="29"/>
      <c r="D223" s="29"/>
      <c r="E223" s="425"/>
      <c r="F223" s="30"/>
      <c r="G223" s="30"/>
      <c r="H223" s="1"/>
      <c r="I223" s="1"/>
    </row>
    <row r="224" spans="1:9" ht="15.75" customHeight="1">
      <c r="A224" s="29"/>
      <c r="B224" s="29"/>
      <c r="C224" s="29"/>
      <c r="D224" s="29"/>
      <c r="E224" s="425"/>
      <c r="F224" s="30"/>
      <c r="G224" s="30"/>
      <c r="H224" s="1"/>
      <c r="I224" s="1"/>
    </row>
    <row r="225" spans="1:9" ht="15.75" customHeight="1">
      <c r="A225" s="29"/>
      <c r="B225" s="29"/>
      <c r="C225" s="29"/>
      <c r="D225" s="29"/>
      <c r="E225" s="425"/>
      <c r="F225" s="30"/>
      <c r="G225" s="30"/>
      <c r="H225" s="1"/>
      <c r="I225" s="1"/>
    </row>
    <row r="226" spans="1:9" ht="15.75" customHeight="1">
      <c r="A226" s="29"/>
      <c r="B226" s="29"/>
      <c r="C226" s="29"/>
      <c r="D226" s="29"/>
      <c r="E226" s="425"/>
      <c r="F226" s="30"/>
      <c r="G226" s="30"/>
      <c r="H226" s="1"/>
      <c r="I226" s="1"/>
    </row>
    <row r="227" spans="1:9" ht="15.75" customHeight="1">
      <c r="A227" s="29"/>
      <c r="B227" s="29"/>
      <c r="C227" s="29"/>
      <c r="D227" s="29"/>
      <c r="E227" s="425"/>
      <c r="F227" s="30"/>
      <c r="G227" s="30"/>
      <c r="H227" s="1"/>
      <c r="I227" s="1"/>
    </row>
    <row r="228" spans="1:9" ht="15.75" customHeight="1">
      <c r="A228" s="29"/>
      <c r="B228" s="29"/>
      <c r="C228" s="29"/>
      <c r="D228" s="29"/>
      <c r="E228" s="425"/>
      <c r="F228" s="30"/>
      <c r="G228" s="30"/>
      <c r="H228" s="1"/>
      <c r="I228" s="1"/>
    </row>
    <row r="229" spans="1:9" ht="15.75" customHeight="1">
      <c r="A229" s="29"/>
      <c r="B229" s="29"/>
      <c r="C229" s="29"/>
      <c r="D229" s="29"/>
      <c r="E229" s="425"/>
      <c r="F229" s="30"/>
      <c r="G229" s="30"/>
      <c r="H229" s="1"/>
      <c r="I229" s="1"/>
    </row>
    <row r="230" spans="1:9" ht="15.75" customHeight="1">
      <c r="A230" s="29"/>
      <c r="B230" s="29"/>
      <c r="C230" s="29"/>
      <c r="D230" s="29"/>
      <c r="E230" s="425"/>
      <c r="F230" s="30"/>
      <c r="G230" s="30"/>
      <c r="H230" s="1"/>
      <c r="I230" s="1"/>
    </row>
    <row r="231" spans="1:9" ht="15.75" customHeight="1">
      <c r="A231" s="29"/>
      <c r="B231" s="29"/>
      <c r="C231" s="29"/>
      <c r="D231" s="29"/>
      <c r="E231" s="425"/>
      <c r="F231" s="30"/>
      <c r="G231" s="30"/>
      <c r="H231" s="1"/>
      <c r="I231" s="1"/>
    </row>
    <row r="232" spans="1:9" ht="15.75" customHeight="1">
      <c r="A232" s="29"/>
      <c r="B232" s="29"/>
      <c r="C232" s="29"/>
      <c r="D232" s="29"/>
      <c r="E232" s="425"/>
      <c r="F232" s="30"/>
      <c r="G232" s="30"/>
      <c r="H232" s="1"/>
      <c r="I232" s="1"/>
    </row>
    <row r="233" spans="1:9" ht="15.75" customHeight="1">
      <c r="A233" s="29"/>
      <c r="B233" s="29"/>
      <c r="C233" s="29"/>
      <c r="D233" s="29"/>
      <c r="E233" s="425"/>
      <c r="F233" s="30"/>
      <c r="G233" s="30"/>
      <c r="H233" s="1"/>
      <c r="I233" s="1"/>
    </row>
    <row r="234" spans="1:9" ht="15.75" customHeight="1">
      <c r="A234" s="29"/>
      <c r="B234" s="29"/>
      <c r="C234" s="29"/>
      <c r="D234" s="29"/>
      <c r="E234" s="425"/>
      <c r="F234" s="30"/>
      <c r="G234" s="30"/>
      <c r="H234" s="1"/>
      <c r="I234" s="1"/>
    </row>
    <row r="235" spans="1:9" ht="15.75" customHeight="1">
      <c r="A235" s="29"/>
      <c r="B235" s="29"/>
      <c r="C235" s="29"/>
      <c r="D235" s="29"/>
      <c r="E235" s="425"/>
      <c r="F235" s="30"/>
      <c r="G235" s="30"/>
      <c r="H235" s="1"/>
      <c r="I235" s="1"/>
    </row>
    <row r="236" spans="1:9" ht="15.75" customHeight="1">
      <c r="A236" s="29"/>
      <c r="B236" s="29"/>
      <c r="C236" s="29"/>
      <c r="D236" s="29"/>
      <c r="E236" s="425"/>
      <c r="F236" s="30"/>
      <c r="G236" s="30"/>
      <c r="H236" s="1"/>
      <c r="I236" s="1"/>
    </row>
    <row r="237" spans="1:9" ht="15.75" customHeight="1">
      <c r="A237" s="29"/>
      <c r="B237" s="29"/>
      <c r="C237" s="29"/>
      <c r="D237" s="29"/>
      <c r="E237" s="425"/>
      <c r="F237" s="30"/>
      <c r="G237" s="30"/>
      <c r="H237" s="1"/>
      <c r="I237" s="1"/>
    </row>
    <row r="238" spans="1:9" ht="15.75" customHeight="1">
      <c r="A238" s="29"/>
      <c r="B238" s="29"/>
      <c r="C238" s="29"/>
      <c r="D238" s="29"/>
      <c r="E238" s="425"/>
      <c r="F238" s="30"/>
      <c r="G238" s="30"/>
      <c r="H238" s="1"/>
      <c r="I238" s="1"/>
    </row>
    <row r="239" spans="1:9" ht="15.75" customHeight="1">
      <c r="A239" s="29"/>
      <c r="B239" s="29"/>
      <c r="C239" s="29"/>
      <c r="D239" s="29"/>
      <c r="E239" s="425"/>
      <c r="F239" s="30"/>
      <c r="G239" s="30"/>
      <c r="H239" s="1"/>
      <c r="I239" s="1"/>
    </row>
    <row r="240" spans="1:9" ht="15.75" customHeight="1">
      <c r="A240" s="29"/>
      <c r="B240" s="29"/>
      <c r="C240" s="29"/>
      <c r="D240" s="29"/>
      <c r="E240" s="425"/>
      <c r="F240" s="30"/>
      <c r="G240" s="30"/>
      <c r="H240" s="1"/>
      <c r="I240" s="1"/>
    </row>
    <row r="241" spans="1:9" ht="15.75" customHeight="1">
      <c r="A241" s="29"/>
      <c r="B241" s="29"/>
      <c r="C241" s="29"/>
      <c r="D241" s="29"/>
      <c r="E241" s="425"/>
      <c r="F241" s="30"/>
      <c r="G241" s="30"/>
      <c r="H241" s="1"/>
      <c r="I241" s="1"/>
    </row>
    <row r="242" spans="1:9" ht="15.75" customHeight="1">
      <c r="A242" s="29"/>
      <c r="B242" s="29"/>
      <c r="C242" s="29"/>
      <c r="D242" s="29"/>
      <c r="E242" s="425"/>
      <c r="F242" s="30"/>
      <c r="G242" s="30"/>
      <c r="H242" s="1"/>
      <c r="I242" s="1"/>
    </row>
    <row r="243" spans="1:9" ht="15.75" customHeight="1">
      <c r="A243" s="29"/>
      <c r="B243" s="29"/>
      <c r="C243" s="29"/>
      <c r="D243" s="29"/>
      <c r="E243" s="425"/>
      <c r="F243" s="30"/>
      <c r="G243" s="30"/>
      <c r="H243" s="1"/>
      <c r="I243" s="1"/>
    </row>
    <row r="244" spans="1:9" ht="15.75" customHeight="1">
      <c r="A244" s="29"/>
      <c r="B244" s="29"/>
      <c r="C244" s="29"/>
      <c r="D244" s="29"/>
      <c r="E244" s="425"/>
      <c r="F244" s="30"/>
      <c r="G244" s="30"/>
      <c r="H244" s="1"/>
      <c r="I244" s="1"/>
    </row>
    <row r="245" spans="1:9" ht="15.75" customHeight="1">
      <c r="A245" s="29"/>
      <c r="B245" s="29"/>
      <c r="C245" s="29"/>
      <c r="D245" s="29"/>
      <c r="E245" s="425"/>
      <c r="F245" s="30"/>
      <c r="G245" s="30"/>
      <c r="H245" s="1"/>
      <c r="I245" s="1"/>
    </row>
    <row r="246" spans="1:9" ht="15.75" customHeight="1">
      <c r="A246" s="29"/>
      <c r="B246" s="29"/>
      <c r="C246" s="29"/>
      <c r="D246" s="29"/>
      <c r="E246" s="425"/>
      <c r="F246" s="30"/>
      <c r="G246" s="30"/>
      <c r="H246" s="1"/>
      <c r="I246" s="1"/>
    </row>
    <row r="247" spans="1:9" ht="15.75" customHeight="1">
      <c r="A247" s="29"/>
      <c r="B247" s="29"/>
      <c r="C247" s="29"/>
      <c r="D247" s="29"/>
      <c r="E247" s="425"/>
      <c r="F247" s="30"/>
      <c r="G247" s="30"/>
      <c r="H247" s="1"/>
      <c r="I247" s="1"/>
    </row>
    <row r="248" spans="1:9" ht="15.75" customHeight="1">
      <c r="A248" s="29"/>
      <c r="B248" s="29"/>
      <c r="C248" s="29"/>
      <c r="D248" s="29"/>
      <c r="E248" s="425"/>
      <c r="F248" s="30"/>
      <c r="G248" s="30"/>
      <c r="H248" s="1"/>
      <c r="I248" s="1"/>
    </row>
    <row r="249" spans="1:9" ht="15.75" customHeight="1">
      <c r="A249" s="29"/>
      <c r="B249" s="29"/>
      <c r="C249" s="29"/>
      <c r="D249" s="29"/>
      <c r="E249" s="425"/>
      <c r="F249" s="30"/>
      <c r="G249" s="30"/>
      <c r="H249" s="1"/>
      <c r="I249" s="1"/>
    </row>
    <row r="250" spans="1:9" ht="15.75" customHeight="1">
      <c r="A250" s="29"/>
      <c r="B250" s="29"/>
      <c r="C250" s="29"/>
      <c r="D250" s="29"/>
      <c r="E250" s="425"/>
      <c r="F250" s="30"/>
      <c r="G250" s="30"/>
      <c r="H250" s="1"/>
      <c r="I250" s="1"/>
    </row>
    <row r="251" spans="1:9" ht="15.75" customHeight="1">
      <c r="A251" s="29"/>
      <c r="B251" s="29"/>
      <c r="C251" s="29"/>
      <c r="D251" s="29"/>
      <c r="E251" s="425"/>
      <c r="F251" s="30"/>
      <c r="G251" s="30"/>
      <c r="H251" s="1"/>
      <c r="I251" s="1"/>
    </row>
    <row r="252" spans="1:9" ht="15.75" customHeight="1">
      <c r="A252" s="29"/>
      <c r="B252" s="29"/>
      <c r="C252" s="29"/>
      <c r="D252" s="29"/>
      <c r="E252" s="425"/>
      <c r="F252" s="30"/>
      <c r="G252" s="30"/>
      <c r="H252" s="1"/>
      <c r="I252" s="1"/>
    </row>
    <row r="253" spans="1:9" ht="15.75" customHeight="1">
      <c r="A253" s="29"/>
      <c r="B253" s="29"/>
      <c r="C253" s="29"/>
      <c r="D253" s="29"/>
      <c r="E253" s="425"/>
      <c r="F253" s="30"/>
      <c r="G253" s="30"/>
      <c r="H253" s="1"/>
      <c r="I253" s="1"/>
    </row>
    <row r="254" spans="1:9" ht="15.75" customHeight="1">
      <c r="A254" s="29"/>
      <c r="B254" s="29"/>
      <c r="C254" s="29"/>
      <c r="D254" s="29"/>
      <c r="E254" s="425"/>
      <c r="F254" s="30"/>
      <c r="G254" s="30"/>
      <c r="H254" s="1"/>
      <c r="I254" s="1"/>
    </row>
    <row r="255" spans="1:9" ht="15.75" customHeight="1">
      <c r="A255" s="29"/>
      <c r="B255" s="29"/>
      <c r="C255" s="29"/>
      <c r="D255" s="29"/>
      <c r="E255" s="425"/>
      <c r="F255" s="30"/>
      <c r="G255" s="30"/>
      <c r="H255" s="1"/>
      <c r="I255" s="1"/>
    </row>
    <row r="256" spans="1:9" ht="15.75" customHeight="1">
      <c r="A256" s="29"/>
      <c r="B256" s="29"/>
      <c r="C256" s="29"/>
      <c r="D256" s="29"/>
      <c r="E256" s="425"/>
      <c r="F256" s="30"/>
      <c r="G256" s="30"/>
      <c r="H256" s="1"/>
      <c r="I256" s="1"/>
    </row>
    <row r="257" spans="1:9" ht="15.75" customHeight="1">
      <c r="A257" s="29"/>
      <c r="B257" s="29"/>
      <c r="C257" s="29"/>
      <c r="D257" s="29"/>
      <c r="E257" s="425"/>
      <c r="F257" s="30"/>
      <c r="G257" s="30"/>
      <c r="H257" s="1"/>
      <c r="I257" s="1"/>
    </row>
    <row r="258" spans="1:9" ht="15.75" customHeight="1">
      <c r="A258" s="29"/>
      <c r="B258" s="29"/>
      <c r="C258" s="29"/>
      <c r="D258" s="29"/>
      <c r="E258" s="425"/>
      <c r="F258" s="30"/>
      <c r="G258" s="30"/>
      <c r="H258" s="1"/>
      <c r="I258" s="1"/>
    </row>
    <row r="259" spans="1:9" ht="15.75" customHeight="1">
      <c r="A259" s="29"/>
      <c r="B259" s="29"/>
      <c r="C259" s="29"/>
      <c r="D259" s="29"/>
      <c r="E259" s="425"/>
      <c r="F259" s="30"/>
      <c r="G259" s="30"/>
      <c r="H259" s="1"/>
      <c r="I259" s="1"/>
    </row>
    <row r="260" spans="1:9" ht="15.75" customHeight="1">
      <c r="A260" s="29"/>
      <c r="B260" s="29"/>
      <c r="C260" s="29"/>
      <c r="D260" s="29"/>
      <c r="E260" s="425"/>
      <c r="F260" s="30"/>
      <c r="G260" s="30"/>
      <c r="H260" s="1"/>
      <c r="I260" s="1"/>
    </row>
    <row r="261" spans="1:9" ht="15.75" customHeight="1">
      <c r="A261" s="29"/>
      <c r="B261" s="29"/>
      <c r="C261" s="29"/>
      <c r="D261" s="29"/>
      <c r="E261" s="425"/>
      <c r="F261" s="30"/>
      <c r="G261" s="30"/>
      <c r="H261" s="1"/>
      <c r="I261" s="1"/>
    </row>
    <row r="262" spans="1:9" ht="15.75" customHeight="1">
      <c r="A262" s="29"/>
      <c r="B262" s="29"/>
      <c r="C262" s="29"/>
      <c r="D262" s="29"/>
      <c r="E262" s="425"/>
      <c r="F262" s="30"/>
      <c r="G262" s="30"/>
      <c r="H262" s="1"/>
      <c r="I262" s="1"/>
    </row>
    <row r="263" spans="1:9" ht="15.75" customHeight="1">
      <c r="A263" s="29"/>
      <c r="B263" s="29"/>
      <c r="C263" s="29"/>
      <c r="D263" s="29"/>
      <c r="E263" s="425"/>
      <c r="F263" s="30"/>
      <c r="G263" s="30"/>
      <c r="H263" s="1"/>
      <c r="I263" s="1"/>
    </row>
    <row r="264" spans="1:9" ht="15.75" customHeight="1">
      <c r="A264" s="29"/>
      <c r="B264" s="29"/>
      <c r="C264" s="29"/>
      <c r="D264" s="29"/>
      <c r="E264" s="425"/>
      <c r="F264" s="30"/>
      <c r="G264" s="30"/>
      <c r="H264" s="1"/>
      <c r="I264" s="1"/>
    </row>
    <row r="265" spans="1:9" ht="15.75" customHeight="1">
      <c r="A265" s="29"/>
      <c r="B265" s="29"/>
      <c r="C265" s="29"/>
      <c r="D265" s="29"/>
      <c r="E265" s="425"/>
      <c r="F265" s="30"/>
      <c r="G265" s="30"/>
      <c r="H265" s="1"/>
      <c r="I265" s="1"/>
    </row>
    <row r="266" spans="1:9" ht="15.75" customHeight="1">
      <c r="A266" s="29"/>
      <c r="B266" s="29"/>
      <c r="C266" s="29"/>
      <c r="D266" s="29"/>
      <c r="E266" s="425"/>
      <c r="F266" s="30"/>
      <c r="G266" s="30"/>
      <c r="H266" s="1"/>
      <c r="I266" s="1"/>
    </row>
    <row r="267" spans="1:9" ht="15.75" customHeight="1">
      <c r="A267" s="29"/>
      <c r="B267" s="29"/>
      <c r="C267" s="29"/>
      <c r="D267" s="29"/>
      <c r="E267" s="425"/>
      <c r="F267" s="30"/>
      <c r="G267" s="30"/>
      <c r="H267" s="1"/>
      <c r="I267" s="1"/>
    </row>
    <row r="268" spans="1:9" ht="15.75" customHeight="1">
      <c r="A268" s="29"/>
      <c r="B268" s="29"/>
      <c r="C268" s="29"/>
      <c r="D268" s="29"/>
      <c r="E268" s="425"/>
      <c r="F268" s="30"/>
      <c r="G268" s="30"/>
      <c r="H268" s="1"/>
      <c r="I268" s="1"/>
    </row>
    <row r="269" spans="1:9" ht="15.75" customHeight="1">
      <c r="A269" s="29"/>
      <c r="B269" s="29"/>
      <c r="C269" s="29"/>
      <c r="D269" s="29"/>
      <c r="E269" s="425"/>
      <c r="F269" s="30"/>
      <c r="G269" s="30"/>
      <c r="H269" s="1"/>
      <c r="I269" s="1"/>
    </row>
    <row r="270" spans="1:9" ht="15.75" customHeight="1">
      <c r="A270" s="29"/>
      <c r="B270" s="29"/>
      <c r="C270" s="29"/>
      <c r="D270" s="29"/>
      <c r="E270" s="425"/>
      <c r="F270" s="30"/>
      <c r="G270" s="30"/>
      <c r="H270" s="1"/>
      <c r="I270" s="1"/>
    </row>
    <row r="271" spans="1:9" ht="15.75" customHeight="1">
      <c r="A271" s="29"/>
      <c r="B271" s="29"/>
      <c r="C271" s="29"/>
      <c r="D271" s="29"/>
      <c r="E271" s="425"/>
      <c r="F271" s="30"/>
      <c r="G271" s="30"/>
      <c r="H271" s="1"/>
      <c r="I271" s="1"/>
    </row>
    <row r="272" spans="1:9" ht="15.75" customHeight="1">
      <c r="A272" s="29"/>
      <c r="B272" s="29"/>
      <c r="C272" s="29"/>
      <c r="D272" s="29"/>
      <c r="E272" s="425"/>
      <c r="F272" s="30"/>
      <c r="G272" s="30"/>
      <c r="H272" s="1"/>
      <c r="I272" s="1"/>
    </row>
    <row r="273" spans="1:9" ht="15.75" customHeight="1">
      <c r="A273" s="29"/>
      <c r="B273" s="29"/>
      <c r="C273" s="29"/>
      <c r="D273" s="29"/>
      <c r="E273" s="425"/>
      <c r="F273" s="30"/>
      <c r="G273" s="30"/>
      <c r="H273" s="1"/>
      <c r="I273" s="1"/>
    </row>
    <row r="274" spans="1:9" ht="15.75" customHeight="1">
      <c r="A274" s="29"/>
      <c r="B274" s="29"/>
      <c r="C274" s="29"/>
      <c r="D274" s="29"/>
      <c r="E274" s="425"/>
      <c r="F274" s="30"/>
      <c r="G274" s="30"/>
      <c r="H274" s="1"/>
      <c r="I274" s="1"/>
    </row>
    <row r="275" spans="1:9" ht="15.75" customHeight="1">
      <c r="A275" s="29"/>
      <c r="B275" s="29"/>
      <c r="C275" s="29"/>
      <c r="D275" s="29"/>
      <c r="E275" s="425"/>
      <c r="F275" s="30"/>
      <c r="G275" s="30"/>
      <c r="H275" s="1"/>
      <c r="I275" s="1"/>
    </row>
    <row r="276" spans="1:9" ht="15.75" customHeight="1">
      <c r="A276" s="29"/>
      <c r="B276" s="29"/>
      <c r="C276" s="29"/>
      <c r="D276" s="29"/>
      <c r="E276" s="425"/>
      <c r="F276" s="30"/>
      <c r="G276" s="30"/>
      <c r="H276" s="1"/>
      <c r="I276" s="1"/>
    </row>
    <row r="277" spans="1:9" ht="15.75" customHeight="1">
      <c r="A277" s="29"/>
      <c r="B277" s="29"/>
      <c r="C277" s="29"/>
      <c r="D277" s="29"/>
      <c r="E277" s="425"/>
      <c r="F277" s="30"/>
      <c r="G277" s="30"/>
      <c r="H277" s="1"/>
      <c r="I277" s="1"/>
    </row>
    <row r="278" spans="1:9" ht="15.75" customHeight="1">
      <c r="A278" s="29"/>
      <c r="B278" s="29"/>
      <c r="C278" s="29"/>
      <c r="D278" s="29"/>
      <c r="E278" s="425"/>
      <c r="F278" s="30"/>
      <c r="G278" s="30"/>
      <c r="H278" s="1"/>
      <c r="I278" s="1"/>
    </row>
    <row r="279" spans="1:9" ht="15.75" customHeight="1">
      <c r="A279" s="29"/>
      <c r="B279" s="29"/>
      <c r="C279" s="29"/>
      <c r="D279" s="29"/>
      <c r="E279" s="425"/>
      <c r="F279" s="30"/>
      <c r="G279" s="30"/>
      <c r="H279" s="1"/>
      <c r="I279" s="1"/>
    </row>
    <row r="280" spans="1:9" ht="15.75" customHeight="1">
      <c r="A280" s="29"/>
      <c r="B280" s="29"/>
      <c r="C280" s="29"/>
      <c r="D280" s="29"/>
      <c r="E280" s="425"/>
      <c r="F280" s="30"/>
      <c r="G280" s="30"/>
      <c r="H280" s="1"/>
      <c r="I280" s="1"/>
    </row>
    <row r="281" spans="1:9" ht="15.75" customHeight="1">
      <c r="A281" s="29"/>
      <c r="B281" s="29"/>
      <c r="C281" s="29"/>
      <c r="D281" s="29"/>
      <c r="E281" s="425"/>
      <c r="F281" s="30"/>
      <c r="G281" s="30"/>
      <c r="H281" s="1"/>
      <c r="I281" s="1"/>
    </row>
    <row r="282" spans="1:9" ht="15.75" customHeight="1">
      <c r="A282" s="29"/>
      <c r="B282" s="29"/>
      <c r="C282" s="29"/>
      <c r="D282" s="29"/>
      <c r="E282" s="425"/>
      <c r="F282" s="30"/>
      <c r="G282" s="30"/>
      <c r="H282" s="1"/>
      <c r="I282" s="1"/>
    </row>
    <row r="283" spans="1:9" ht="15.75" customHeight="1">
      <c r="A283" s="29"/>
      <c r="B283" s="29"/>
      <c r="C283" s="29"/>
      <c r="D283" s="29"/>
      <c r="E283" s="425"/>
      <c r="F283" s="30"/>
      <c r="G283" s="30"/>
      <c r="H283" s="1"/>
      <c r="I283" s="1"/>
    </row>
    <row r="284" spans="1:9" ht="15.75" customHeight="1">
      <c r="A284" s="29"/>
      <c r="B284" s="29"/>
      <c r="C284" s="29"/>
      <c r="D284" s="29"/>
      <c r="E284" s="425"/>
      <c r="F284" s="30"/>
      <c r="G284" s="30"/>
      <c r="H284" s="1"/>
      <c r="I284" s="1"/>
    </row>
    <row r="285" spans="1:9" ht="15.75" customHeight="1">
      <c r="A285" s="29"/>
      <c r="B285" s="29"/>
      <c r="C285" s="29"/>
      <c r="D285" s="29"/>
      <c r="E285" s="425"/>
      <c r="F285" s="30"/>
      <c r="G285" s="30"/>
      <c r="H285" s="1"/>
      <c r="I285" s="1"/>
    </row>
    <row r="286" spans="1:9" ht="15.75" customHeight="1">
      <c r="A286" s="29"/>
      <c r="B286" s="29"/>
      <c r="C286" s="29"/>
      <c r="D286" s="29"/>
      <c r="E286" s="425"/>
      <c r="F286" s="30"/>
      <c r="G286" s="30"/>
      <c r="H286" s="1"/>
      <c r="I286" s="1"/>
    </row>
    <row r="287" spans="1:9" ht="15.75" customHeight="1">
      <c r="A287" s="29"/>
      <c r="B287" s="29"/>
      <c r="C287" s="29"/>
      <c r="D287" s="29"/>
      <c r="E287" s="425"/>
      <c r="F287" s="30"/>
      <c r="G287" s="30"/>
      <c r="H287" s="1"/>
      <c r="I287" s="1"/>
    </row>
    <row r="288" spans="1:9" ht="15.75" customHeight="1">
      <c r="A288" s="29"/>
      <c r="B288" s="29"/>
      <c r="C288" s="29"/>
      <c r="D288" s="29"/>
      <c r="E288" s="425"/>
      <c r="F288" s="30"/>
      <c r="G288" s="30"/>
      <c r="H288" s="1"/>
      <c r="I288" s="1"/>
    </row>
    <row r="289" spans="1:9" ht="15.75" customHeight="1">
      <c r="A289" s="29"/>
      <c r="B289" s="29"/>
      <c r="C289" s="29"/>
      <c r="D289" s="29"/>
      <c r="E289" s="425"/>
      <c r="F289" s="30"/>
      <c r="G289" s="30"/>
      <c r="H289" s="1"/>
      <c r="I289" s="1"/>
    </row>
    <row r="290" spans="1:9" ht="15.75" customHeight="1">
      <c r="A290" s="29"/>
      <c r="B290" s="29"/>
      <c r="C290" s="29"/>
      <c r="D290" s="29"/>
      <c r="E290" s="425"/>
      <c r="F290" s="30"/>
      <c r="G290" s="30"/>
      <c r="H290" s="1"/>
      <c r="I290" s="1"/>
    </row>
    <row r="291" spans="1:9" ht="15.75" customHeight="1">
      <c r="A291" s="29"/>
      <c r="B291" s="29"/>
      <c r="C291" s="29"/>
      <c r="D291" s="29"/>
      <c r="E291" s="425"/>
      <c r="F291" s="30"/>
      <c r="G291" s="30"/>
      <c r="H291" s="1"/>
      <c r="I291" s="1"/>
    </row>
    <row r="292" spans="1:9" ht="15.75" customHeight="1">
      <c r="A292" s="29"/>
      <c r="B292" s="29"/>
      <c r="C292" s="29"/>
      <c r="D292" s="29"/>
      <c r="E292" s="425"/>
      <c r="F292" s="30"/>
      <c r="G292" s="30"/>
      <c r="H292" s="1"/>
      <c r="I292" s="1"/>
    </row>
    <row r="293" spans="1:9" ht="15.75" customHeight="1">
      <c r="A293" s="29"/>
      <c r="B293" s="29"/>
      <c r="C293" s="29"/>
      <c r="D293" s="29"/>
      <c r="E293" s="425"/>
      <c r="F293" s="30"/>
      <c r="G293" s="30"/>
      <c r="H293" s="1"/>
      <c r="I293" s="1"/>
    </row>
    <row r="294" spans="1:9" ht="15.75" customHeight="1">
      <c r="A294" s="29"/>
      <c r="B294" s="29"/>
      <c r="C294" s="29"/>
      <c r="D294" s="29"/>
      <c r="E294" s="425"/>
      <c r="F294" s="30"/>
      <c r="G294" s="30"/>
      <c r="H294" s="1"/>
      <c r="I294" s="1"/>
    </row>
    <row r="295" spans="1:9" ht="15.75" customHeight="1">
      <c r="A295" s="29"/>
      <c r="B295" s="29"/>
      <c r="C295" s="29"/>
      <c r="D295" s="29"/>
      <c r="E295" s="425"/>
      <c r="F295" s="30"/>
      <c r="G295" s="30"/>
      <c r="H295" s="1"/>
      <c r="I295" s="1"/>
    </row>
    <row r="296" spans="1:9" ht="15.75" customHeight="1">
      <c r="A296" s="29"/>
      <c r="B296" s="29"/>
      <c r="C296" s="29"/>
      <c r="D296" s="29"/>
      <c r="E296" s="425"/>
      <c r="F296" s="30"/>
      <c r="G296" s="30"/>
      <c r="H296" s="1"/>
      <c r="I296" s="1"/>
    </row>
    <row r="297" spans="1:9" ht="15.75" customHeight="1">
      <c r="A297" s="29"/>
      <c r="B297" s="29"/>
      <c r="C297" s="29"/>
      <c r="D297" s="29"/>
      <c r="E297" s="425"/>
      <c r="F297" s="30"/>
      <c r="G297" s="30"/>
      <c r="H297" s="1"/>
      <c r="I297" s="1"/>
    </row>
    <row r="298" spans="1:9" ht="15.75" customHeight="1">
      <c r="A298" s="29"/>
      <c r="B298" s="29"/>
      <c r="C298" s="29"/>
      <c r="D298" s="29"/>
      <c r="E298" s="425"/>
      <c r="F298" s="30"/>
      <c r="G298" s="30"/>
      <c r="H298" s="1"/>
      <c r="I298" s="1"/>
    </row>
    <row r="299" spans="1:9" ht="15.75" customHeight="1">
      <c r="A299" s="29"/>
      <c r="B299" s="29"/>
      <c r="C299" s="29"/>
      <c r="D299" s="29"/>
      <c r="E299" s="425"/>
      <c r="F299" s="30"/>
      <c r="G299" s="30"/>
      <c r="H299" s="1"/>
      <c r="I299" s="1"/>
    </row>
    <row r="300" spans="1:9" ht="15.75" customHeight="1">
      <c r="A300" s="29"/>
      <c r="B300" s="29"/>
      <c r="C300" s="29"/>
      <c r="D300" s="29"/>
      <c r="E300" s="425"/>
      <c r="F300" s="30"/>
      <c r="G300" s="30"/>
      <c r="H300" s="1"/>
      <c r="I300" s="1"/>
    </row>
    <row r="301" spans="1:9" ht="15.75" customHeight="1">
      <c r="A301" s="29"/>
      <c r="B301" s="29"/>
      <c r="C301" s="29"/>
      <c r="D301" s="29"/>
      <c r="E301" s="425"/>
      <c r="F301" s="30"/>
      <c r="G301" s="30"/>
      <c r="H301" s="1"/>
      <c r="I301" s="1"/>
    </row>
    <row r="302" spans="1:9" ht="15.75" customHeight="1">
      <c r="A302" s="29"/>
      <c r="B302" s="29"/>
      <c r="C302" s="29"/>
      <c r="D302" s="29"/>
      <c r="E302" s="425"/>
      <c r="F302" s="30"/>
      <c r="G302" s="30"/>
      <c r="H302" s="1"/>
      <c r="I302" s="1"/>
    </row>
    <row r="303" spans="1:9" ht="15.75" customHeight="1">
      <c r="A303" s="29"/>
      <c r="B303" s="29"/>
      <c r="C303" s="29"/>
      <c r="D303" s="29"/>
      <c r="E303" s="425"/>
      <c r="F303" s="30"/>
      <c r="G303" s="30"/>
      <c r="H303" s="1"/>
      <c r="I303" s="1"/>
    </row>
    <row r="304" spans="1:9" ht="15.75" customHeight="1">
      <c r="A304" s="29"/>
      <c r="B304" s="29"/>
      <c r="C304" s="29"/>
      <c r="D304" s="29"/>
      <c r="E304" s="425"/>
      <c r="F304" s="30"/>
      <c r="G304" s="30"/>
      <c r="H304" s="1"/>
      <c r="I304" s="1"/>
    </row>
    <row r="305" spans="1:9" ht="15.75" customHeight="1">
      <c r="A305" s="29"/>
      <c r="B305" s="29"/>
      <c r="C305" s="29"/>
      <c r="D305" s="29"/>
      <c r="E305" s="425"/>
      <c r="F305" s="30"/>
      <c r="G305" s="30"/>
      <c r="H305" s="1"/>
      <c r="I305" s="1"/>
    </row>
    <row r="306" spans="1:9" ht="15.75" customHeight="1">
      <c r="A306" s="29"/>
      <c r="B306" s="29"/>
      <c r="C306" s="29"/>
      <c r="D306" s="29"/>
      <c r="E306" s="425"/>
      <c r="F306" s="30"/>
      <c r="G306" s="30"/>
      <c r="H306" s="1"/>
      <c r="I306" s="1"/>
    </row>
    <row r="307" spans="1:9" ht="15.75" customHeight="1">
      <c r="A307" s="29"/>
      <c r="B307" s="29"/>
      <c r="C307" s="29"/>
      <c r="D307" s="29"/>
      <c r="E307" s="425"/>
      <c r="F307" s="30"/>
      <c r="G307" s="30"/>
      <c r="H307" s="1"/>
      <c r="I307" s="1"/>
    </row>
    <row r="308" spans="1:9" ht="15.75" customHeight="1">
      <c r="A308" s="29"/>
      <c r="B308" s="29"/>
      <c r="C308" s="29"/>
      <c r="D308" s="29"/>
      <c r="E308" s="425"/>
      <c r="F308" s="30"/>
      <c r="G308" s="30"/>
      <c r="H308" s="1"/>
      <c r="I308" s="1"/>
    </row>
    <row r="309" spans="1:9" ht="15.75" customHeight="1">
      <c r="A309" s="29"/>
      <c r="B309" s="29"/>
      <c r="C309" s="29"/>
      <c r="D309" s="29"/>
      <c r="E309" s="425"/>
      <c r="F309" s="30"/>
      <c r="G309" s="30"/>
      <c r="H309" s="1"/>
      <c r="I309" s="1"/>
    </row>
    <row r="310" spans="1:9" ht="15.75" customHeight="1">
      <c r="A310" s="29"/>
      <c r="B310" s="29"/>
      <c r="C310" s="29"/>
      <c r="D310" s="29"/>
      <c r="E310" s="425"/>
      <c r="F310" s="30"/>
      <c r="G310" s="30"/>
      <c r="H310" s="1"/>
      <c r="I310" s="1"/>
    </row>
    <row r="311" spans="1:9" ht="15.75" customHeight="1">
      <c r="A311" s="29"/>
      <c r="B311" s="29"/>
      <c r="C311" s="29"/>
      <c r="D311" s="29"/>
      <c r="E311" s="425"/>
      <c r="F311" s="30"/>
      <c r="G311" s="30"/>
      <c r="H311" s="1"/>
      <c r="I311" s="1"/>
    </row>
    <row r="312" spans="1:9" ht="15.75" customHeight="1">
      <c r="A312" s="29"/>
      <c r="B312" s="29"/>
      <c r="C312" s="29"/>
      <c r="D312" s="29"/>
      <c r="E312" s="425"/>
      <c r="F312" s="30"/>
      <c r="G312" s="30"/>
      <c r="H312" s="1"/>
      <c r="I312" s="1"/>
    </row>
    <row r="313" spans="1:9" ht="15.75" customHeight="1">
      <c r="A313" s="29"/>
      <c r="B313" s="29"/>
      <c r="C313" s="29"/>
      <c r="D313" s="29"/>
      <c r="E313" s="425"/>
      <c r="F313" s="30"/>
      <c r="G313" s="30"/>
      <c r="H313" s="1"/>
      <c r="I313" s="1"/>
    </row>
    <row r="314" spans="1:9" ht="15.75" customHeight="1">
      <c r="A314" s="29"/>
      <c r="B314" s="29"/>
      <c r="C314" s="29"/>
      <c r="D314" s="29"/>
      <c r="E314" s="425"/>
      <c r="F314" s="30"/>
      <c r="G314" s="30"/>
      <c r="H314" s="1"/>
      <c r="I314" s="1"/>
    </row>
    <row r="315" spans="1:9" ht="15.75" customHeight="1">
      <c r="A315" s="29"/>
      <c r="B315" s="29"/>
      <c r="C315" s="29"/>
      <c r="D315" s="29"/>
      <c r="E315" s="425"/>
      <c r="F315" s="30"/>
      <c r="G315" s="30"/>
      <c r="H315" s="1"/>
      <c r="I315" s="1"/>
    </row>
    <row r="316" spans="1:9" ht="15.75" customHeight="1">
      <c r="A316" s="29"/>
      <c r="B316" s="29"/>
      <c r="C316" s="29"/>
      <c r="D316" s="29"/>
      <c r="E316" s="425"/>
      <c r="F316" s="30"/>
      <c r="G316" s="30"/>
      <c r="H316" s="1"/>
      <c r="I316" s="1"/>
    </row>
    <row r="317" spans="1:9" ht="15.75" customHeight="1">
      <c r="A317" s="29"/>
      <c r="B317" s="29"/>
      <c r="C317" s="29"/>
      <c r="D317" s="29"/>
      <c r="E317" s="425"/>
      <c r="F317" s="30"/>
      <c r="G317" s="30"/>
      <c r="H317" s="1"/>
      <c r="I317" s="1"/>
    </row>
    <row r="318" spans="1:9" ht="15.75" customHeight="1">
      <c r="A318" s="29"/>
      <c r="B318" s="29"/>
      <c r="C318" s="29"/>
      <c r="D318" s="29"/>
      <c r="E318" s="425"/>
      <c r="F318" s="30"/>
      <c r="G318" s="30"/>
      <c r="H318" s="1"/>
      <c r="I318" s="1"/>
    </row>
    <row r="319" spans="1:9" ht="15.75" customHeight="1">
      <c r="A319" s="29"/>
      <c r="B319" s="29"/>
      <c r="C319" s="29"/>
      <c r="D319" s="29"/>
      <c r="E319" s="425"/>
      <c r="F319" s="30"/>
      <c r="G319" s="30"/>
      <c r="H319" s="1"/>
      <c r="I319" s="1"/>
    </row>
    <row r="320" spans="1:9" ht="15.75" customHeight="1">
      <c r="A320" s="29"/>
      <c r="B320" s="29"/>
      <c r="C320" s="29"/>
      <c r="D320" s="29"/>
      <c r="E320" s="425"/>
      <c r="F320" s="30"/>
      <c r="G320" s="30"/>
      <c r="H320" s="1"/>
      <c r="I320" s="1"/>
    </row>
    <row r="321" spans="1:9" ht="15.75" customHeight="1">
      <c r="A321" s="29"/>
      <c r="B321" s="29"/>
      <c r="C321" s="29"/>
      <c r="D321" s="29"/>
      <c r="E321" s="425"/>
      <c r="F321" s="30"/>
      <c r="G321" s="30"/>
      <c r="H321" s="1"/>
      <c r="I321" s="1"/>
    </row>
    <row r="322" spans="1:9" ht="15.75" customHeight="1">
      <c r="A322" s="29"/>
      <c r="B322" s="29"/>
      <c r="C322" s="29"/>
      <c r="D322" s="29"/>
      <c r="E322" s="425"/>
      <c r="F322" s="30"/>
      <c r="G322" s="30"/>
      <c r="H322" s="1"/>
      <c r="I322" s="1"/>
    </row>
    <row r="323" spans="1:9" ht="15.75" customHeight="1">
      <c r="A323" s="29"/>
      <c r="B323" s="29"/>
      <c r="C323" s="29"/>
      <c r="D323" s="29"/>
      <c r="E323" s="425"/>
      <c r="F323" s="30"/>
      <c r="G323" s="30"/>
      <c r="H323" s="1"/>
      <c r="I323" s="1"/>
    </row>
    <row r="324" spans="1:9" ht="15.75" customHeight="1">
      <c r="A324" s="29"/>
      <c r="B324" s="29"/>
      <c r="C324" s="29"/>
      <c r="D324" s="29"/>
      <c r="E324" s="425"/>
      <c r="F324" s="30"/>
      <c r="G324" s="30"/>
      <c r="H324" s="1"/>
      <c r="I324" s="1"/>
    </row>
    <row r="325" spans="1:9" ht="15.75" customHeight="1">
      <c r="A325" s="29"/>
      <c r="B325" s="29"/>
      <c r="C325" s="29"/>
      <c r="D325" s="29"/>
      <c r="E325" s="425"/>
      <c r="F325" s="30"/>
      <c r="G325" s="30"/>
      <c r="H325" s="1"/>
      <c r="I325" s="1"/>
    </row>
    <row r="326" spans="1:9" ht="15.75" customHeight="1">
      <c r="A326" s="29"/>
      <c r="B326" s="29"/>
      <c r="C326" s="29"/>
      <c r="D326" s="29"/>
      <c r="E326" s="425"/>
      <c r="F326" s="30"/>
      <c r="G326" s="30"/>
      <c r="H326" s="1"/>
      <c r="I326" s="1"/>
    </row>
    <row r="327" spans="1:9" ht="15.75" customHeight="1">
      <c r="A327" s="29"/>
      <c r="B327" s="29"/>
      <c r="C327" s="29"/>
      <c r="D327" s="29"/>
      <c r="E327" s="425"/>
      <c r="F327" s="30"/>
      <c r="G327" s="30"/>
      <c r="H327" s="1"/>
      <c r="I327" s="1"/>
    </row>
    <row r="328" spans="1:9" ht="15.75" customHeight="1">
      <c r="A328" s="29"/>
      <c r="B328" s="29"/>
      <c r="C328" s="29"/>
      <c r="D328" s="29"/>
      <c r="E328" s="425"/>
      <c r="F328" s="30"/>
      <c r="G328" s="30"/>
      <c r="H328" s="1"/>
      <c r="I328" s="1"/>
    </row>
    <row r="329" spans="1:9" ht="15.75" customHeight="1">
      <c r="A329" s="29"/>
      <c r="B329" s="29"/>
      <c r="C329" s="29"/>
      <c r="D329" s="29"/>
      <c r="E329" s="425"/>
      <c r="F329" s="30"/>
      <c r="G329" s="30"/>
      <c r="H329" s="1"/>
      <c r="I329" s="1"/>
    </row>
    <row r="330" spans="1:9" ht="15.75" customHeight="1">
      <c r="A330" s="29"/>
      <c r="B330" s="29"/>
      <c r="C330" s="29"/>
      <c r="D330" s="29"/>
      <c r="E330" s="425"/>
      <c r="F330" s="30"/>
      <c r="G330" s="30"/>
      <c r="H330" s="1"/>
      <c r="I330" s="1"/>
    </row>
    <row r="331" spans="1:9" ht="15.75" customHeight="1">
      <c r="A331" s="29"/>
      <c r="B331" s="29"/>
      <c r="C331" s="29"/>
      <c r="D331" s="29"/>
      <c r="E331" s="425"/>
      <c r="F331" s="30"/>
      <c r="G331" s="30"/>
      <c r="H331" s="1"/>
      <c r="I331" s="1"/>
    </row>
    <row r="332" spans="1:9" ht="15.75" customHeight="1">
      <c r="A332" s="29"/>
      <c r="B332" s="29"/>
      <c r="C332" s="29"/>
      <c r="D332" s="29"/>
      <c r="E332" s="425"/>
      <c r="F332" s="30"/>
      <c r="G332" s="30"/>
      <c r="H332" s="1"/>
      <c r="I332" s="1"/>
    </row>
    <row r="333" spans="1:9" ht="15.75" customHeight="1">
      <c r="A333" s="29"/>
      <c r="B333" s="29"/>
      <c r="C333" s="29"/>
      <c r="D333" s="29"/>
      <c r="E333" s="425"/>
      <c r="F333" s="30"/>
      <c r="G333" s="30"/>
      <c r="H333" s="1"/>
      <c r="I333" s="1"/>
    </row>
    <row r="334" spans="1:9" ht="15.75" customHeight="1">
      <c r="A334" s="29"/>
      <c r="B334" s="29"/>
      <c r="C334" s="29"/>
      <c r="D334" s="29"/>
      <c r="E334" s="425"/>
      <c r="F334" s="30"/>
      <c r="G334" s="30"/>
      <c r="H334" s="1"/>
      <c r="I334" s="1"/>
    </row>
    <row r="335" spans="1:9" ht="15.75" customHeight="1">
      <c r="A335" s="29"/>
      <c r="B335" s="29"/>
      <c r="C335" s="29"/>
      <c r="D335" s="29"/>
      <c r="E335" s="425"/>
      <c r="F335" s="30"/>
      <c r="G335" s="30"/>
      <c r="H335" s="1"/>
      <c r="I335" s="1"/>
    </row>
    <row r="336" spans="1:9" ht="15.75" customHeight="1">
      <c r="A336" s="29"/>
      <c r="B336" s="29"/>
      <c r="C336" s="29"/>
      <c r="D336" s="29"/>
      <c r="E336" s="425"/>
      <c r="F336" s="30"/>
      <c r="G336" s="30"/>
      <c r="H336" s="1"/>
      <c r="I336" s="1"/>
    </row>
    <row r="337" spans="1:9" ht="15.75" customHeight="1">
      <c r="A337" s="29"/>
      <c r="B337" s="29"/>
      <c r="C337" s="29"/>
      <c r="D337" s="29"/>
      <c r="E337" s="425"/>
      <c r="F337" s="30"/>
      <c r="G337" s="30"/>
      <c r="H337" s="1"/>
      <c r="I337" s="1"/>
    </row>
    <row r="338" spans="1:9" ht="15.75" customHeight="1">
      <c r="A338" s="29"/>
      <c r="B338" s="29"/>
      <c r="C338" s="29"/>
      <c r="D338" s="29"/>
      <c r="E338" s="425"/>
      <c r="F338" s="30"/>
      <c r="G338" s="30"/>
      <c r="H338" s="1"/>
      <c r="I338" s="1"/>
    </row>
    <row r="339" spans="1:9" ht="15.75" customHeight="1">
      <c r="A339" s="29"/>
      <c r="B339" s="29"/>
      <c r="C339" s="29"/>
      <c r="D339" s="29"/>
      <c r="E339" s="425"/>
      <c r="F339" s="30"/>
      <c r="G339" s="30"/>
      <c r="H339" s="1"/>
      <c r="I339" s="1"/>
    </row>
    <row r="340" spans="1:9" ht="15.75" customHeight="1">
      <c r="A340" s="29"/>
      <c r="B340" s="29"/>
      <c r="C340" s="29"/>
      <c r="D340" s="29"/>
      <c r="E340" s="425"/>
      <c r="F340" s="30"/>
      <c r="G340" s="30"/>
      <c r="H340" s="1"/>
      <c r="I340" s="1"/>
    </row>
    <row r="341" spans="1:9" ht="15.75" customHeight="1">
      <c r="A341" s="29"/>
      <c r="B341" s="29"/>
      <c r="C341" s="29"/>
      <c r="D341" s="29"/>
      <c r="E341" s="425"/>
      <c r="F341" s="30"/>
      <c r="G341" s="30"/>
      <c r="H341" s="1"/>
      <c r="I341" s="1"/>
    </row>
    <row r="342" spans="1:9" ht="15.75" customHeight="1">
      <c r="A342" s="29"/>
      <c r="B342" s="29"/>
      <c r="C342" s="29"/>
      <c r="D342" s="29"/>
      <c r="E342" s="425"/>
      <c r="F342" s="30"/>
      <c r="G342" s="30"/>
      <c r="H342" s="1"/>
      <c r="I342" s="1"/>
    </row>
    <row r="343" spans="1:9" ht="15.75" customHeight="1">
      <c r="A343" s="29"/>
      <c r="B343" s="29"/>
      <c r="C343" s="29"/>
      <c r="D343" s="29"/>
      <c r="E343" s="425"/>
      <c r="F343" s="30"/>
      <c r="G343" s="30"/>
      <c r="H343" s="1"/>
      <c r="I343" s="1"/>
    </row>
    <row r="344" spans="1:9" ht="15.75" customHeight="1">
      <c r="A344" s="29"/>
      <c r="B344" s="29"/>
      <c r="C344" s="29"/>
      <c r="D344" s="29"/>
      <c r="E344" s="425"/>
      <c r="F344" s="30"/>
      <c r="G344" s="30"/>
      <c r="H344" s="1"/>
      <c r="I344" s="1"/>
    </row>
    <row r="345" spans="1:9" ht="15.75" customHeight="1">
      <c r="A345" s="29"/>
      <c r="B345" s="29"/>
      <c r="C345" s="29"/>
      <c r="D345" s="29"/>
      <c r="E345" s="425"/>
      <c r="F345" s="30"/>
      <c r="G345" s="30"/>
      <c r="H345" s="1"/>
      <c r="I345" s="1"/>
    </row>
    <row r="346" spans="1:9" ht="15.75" customHeight="1">
      <c r="A346" s="29"/>
      <c r="B346" s="29"/>
      <c r="C346" s="29"/>
      <c r="D346" s="29"/>
      <c r="E346" s="425"/>
      <c r="F346" s="30"/>
      <c r="G346" s="30"/>
      <c r="H346" s="1"/>
      <c r="I346" s="1"/>
    </row>
    <row r="347" spans="1:9" ht="15.75" customHeight="1">
      <c r="A347" s="29"/>
      <c r="B347" s="29"/>
      <c r="C347" s="29"/>
      <c r="D347" s="29"/>
      <c r="E347" s="425"/>
      <c r="F347" s="30"/>
      <c r="G347" s="30"/>
      <c r="H347" s="1"/>
      <c r="I347" s="1"/>
    </row>
    <row r="348" spans="1:9" ht="15.75" customHeight="1">
      <c r="A348" s="29"/>
      <c r="B348" s="29"/>
      <c r="C348" s="29"/>
      <c r="D348" s="29"/>
      <c r="E348" s="425"/>
      <c r="F348" s="30"/>
      <c r="G348" s="30"/>
      <c r="H348" s="1"/>
      <c r="I348" s="1"/>
    </row>
    <row r="349" spans="1:9" ht="15.75" customHeight="1">
      <c r="A349" s="29"/>
      <c r="B349" s="29"/>
      <c r="C349" s="29"/>
      <c r="D349" s="29"/>
      <c r="E349" s="425"/>
      <c r="F349" s="30"/>
      <c r="G349" s="30"/>
      <c r="H349" s="1"/>
      <c r="I349" s="1"/>
    </row>
    <row r="350" spans="1:9" ht="15.75" customHeight="1">
      <c r="A350" s="29"/>
      <c r="B350" s="29"/>
      <c r="C350" s="29"/>
      <c r="D350" s="29"/>
      <c r="E350" s="425"/>
      <c r="F350" s="30"/>
      <c r="G350" s="30"/>
      <c r="H350" s="1"/>
      <c r="I350" s="1"/>
    </row>
    <row r="351" spans="1:9" ht="15.75" customHeight="1">
      <c r="A351" s="29"/>
      <c r="B351" s="29"/>
      <c r="C351" s="29"/>
      <c r="D351" s="29"/>
      <c r="E351" s="425"/>
      <c r="F351" s="30"/>
      <c r="G351" s="30"/>
      <c r="H351" s="1"/>
      <c r="I351" s="1"/>
    </row>
    <row r="352" spans="1:9" ht="15.75" customHeight="1">
      <c r="A352" s="29"/>
      <c r="B352" s="29"/>
      <c r="C352" s="29"/>
      <c r="D352" s="29"/>
      <c r="E352" s="425"/>
      <c r="F352" s="30"/>
      <c r="G352" s="30"/>
      <c r="H352" s="1"/>
      <c r="I352" s="1"/>
    </row>
    <row r="353" spans="1:9" ht="15.75" customHeight="1">
      <c r="A353" s="29"/>
      <c r="B353" s="29"/>
      <c r="C353" s="29"/>
      <c r="D353" s="29"/>
      <c r="E353" s="425"/>
      <c r="F353" s="30"/>
      <c r="G353" s="30"/>
      <c r="H353" s="1"/>
      <c r="I353" s="1"/>
    </row>
    <row r="354" spans="1:9" ht="15.75" customHeight="1">
      <c r="A354" s="29"/>
      <c r="B354" s="29"/>
      <c r="C354" s="29"/>
      <c r="D354" s="29"/>
      <c r="E354" s="425"/>
      <c r="F354" s="30"/>
      <c r="G354" s="30"/>
      <c r="H354" s="1"/>
      <c r="I354" s="1"/>
    </row>
    <row r="355" spans="1:9" ht="15.75" customHeight="1">
      <c r="A355" s="29"/>
      <c r="B355" s="29"/>
      <c r="C355" s="29"/>
      <c r="D355" s="29"/>
      <c r="E355" s="425"/>
      <c r="F355" s="30"/>
      <c r="G355" s="30"/>
      <c r="H355" s="1"/>
      <c r="I355" s="1"/>
    </row>
    <row r="356" spans="1:9" ht="15.75" customHeight="1">
      <c r="A356" s="29"/>
      <c r="B356" s="29"/>
      <c r="C356" s="29"/>
      <c r="D356" s="29"/>
      <c r="E356" s="425"/>
      <c r="F356" s="30"/>
      <c r="G356" s="30"/>
      <c r="H356" s="1"/>
      <c r="I356" s="1"/>
    </row>
    <row r="357" spans="1:9" ht="15.75" customHeight="1">
      <c r="A357" s="29"/>
      <c r="B357" s="29"/>
      <c r="C357" s="29"/>
      <c r="D357" s="29"/>
      <c r="E357" s="425"/>
      <c r="F357" s="30"/>
      <c r="G357" s="30"/>
      <c r="H357" s="1"/>
      <c r="I357" s="1"/>
    </row>
    <row r="358" spans="1:9" ht="15.75" customHeight="1">
      <c r="A358" s="29"/>
      <c r="B358" s="29"/>
      <c r="C358" s="29"/>
      <c r="D358" s="29"/>
      <c r="E358" s="425"/>
      <c r="F358" s="30"/>
      <c r="G358" s="30"/>
      <c r="H358" s="1"/>
      <c r="I358" s="1"/>
    </row>
    <row r="359" spans="1:9" ht="15.75" customHeight="1">
      <c r="A359" s="29"/>
      <c r="B359" s="29"/>
      <c r="C359" s="29"/>
      <c r="D359" s="29"/>
      <c r="E359" s="425"/>
      <c r="F359" s="30"/>
      <c r="G359" s="30"/>
      <c r="H359" s="1"/>
      <c r="I359" s="1"/>
    </row>
    <row r="360" spans="1:9" ht="15.75" customHeight="1">
      <c r="A360" s="29"/>
      <c r="B360" s="29"/>
      <c r="C360" s="29"/>
      <c r="D360" s="29"/>
      <c r="E360" s="425"/>
      <c r="F360" s="30"/>
      <c r="G360" s="30"/>
      <c r="H360" s="1"/>
      <c r="I360" s="1"/>
    </row>
    <row r="361" spans="1:9" ht="15.75" customHeight="1">
      <c r="A361" s="29"/>
      <c r="B361" s="29"/>
      <c r="C361" s="29"/>
      <c r="D361" s="29"/>
      <c r="E361" s="425"/>
      <c r="F361" s="30"/>
      <c r="G361" s="30"/>
      <c r="H361" s="1"/>
      <c r="I361" s="1"/>
    </row>
    <row r="362" spans="1:9" ht="15.75" customHeight="1">
      <c r="A362" s="29"/>
      <c r="B362" s="29"/>
      <c r="C362" s="29"/>
      <c r="D362" s="29"/>
      <c r="E362" s="425"/>
      <c r="F362" s="30"/>
      <c r="G362" s="30"/>
      <c r="H362" s="1"/>
      <c r="I362" s="1"/>
    </row>
    <row r="363" spans="1:9" ht="15.75" customHeight="1">
      <c r="A363" s="29"/>
      <c r="B363" s="29"/>
      <c r="C363" s="29"/>
      <c r="D363" s="29"/>
      <c r="E363" s="425"/>
      <c r="F363" s="30"/>
      <c r="G363" s="30"/>
      <c r="H363" s="1"/>
      <c r="I363" s="1"/>
    </row>
    <row r="364" spans="1:9" ht="15.75" customHeight="1">
      <c r="A364" s="29"/>
      <c r="B364" s="29"/>
      <c r="C364" s="29"/>
      <c r="D364" s="29"/>
      <c r="E364" s="425"/>
      <c r="F364" s="30"/>
      <c r="G364" s="30"/>
      <c r="H364" s="1"/>
      <c r="I364" s="1"/>
    </row>
    <row r="365" spans="1:9" ht="15.75" customHeight="1">
      <c r="A365" s="29"/>
      <c r="B365" s="29"/>
      <c r="C365" s="29"/>
      <c r="D365" s="29"/>
      <c r="E365" s="425"/>
      <c r="F365" s="30"/>
      <c r="G365" s="30"/>
      <c r="H365" s="1"/>
      <c r="I365" s="1"/>
    </row>
    <row r="366" spans="1:9" ht="15.75" customHeight="1">
      <c r="A366" s="29"/>
      <c r="B366" s="29"/>
      <c r="C366" s="29"/>
      <c r="D366" s="29"/>
      <c r="E366" s="425"/>
      <c r="F366" s="30"/>
      <c r="G366" s="30"/>
      <c r="H366" s="1"/>
      <c r="I366" s="1"/>
    </row>
    <row r="367" spans="1:9" ht="15.75" customHeight="1">
      <c r="A367" s="29"/>
      <c r="B367" s="29"/>
      <c r="C367" s="29"/>
      <c r="D367" s="29"/>
      <c r="E367" s="425"/>
      <c r="F367" s="30"/>
      <c r="G367" s="30"/>
      <c r="H367" s="1"/>
      <c r="I367" s="1"/>
    </row>
    <row r="368" spans="1:9" ht="15.75" customHeight="1">
      <c r="A368" s="29"/>
      <c r="B368" s="29"/>
      <c r="C368" s="29"/>
      <c r="D368" s="29"/>
      <c r="E368" s="425"/>
      <c r="F368" s="30"/>
      <c r="G368" s="30"/>
      <c r="H368" s="1"/>
      <c r="I368" s="1"/>
    </row>
    <row r="369" spans="1:9" ht="15.75" customHeight="1">
      <c r="A369" s="29"/>
      <c r="B369" s="29"/>
      <c r="C369" s="29"/>
      <c r="D369" s="29"/>
      <c r="E369" s="425"/>
      <c r="F369" s="30"/>
      <c r="G369" s="30"/>
      <c r="H369" s="1"/>
      <c r="I369" s="1"/>
    </row>
    <row r="370" spans="1:9" ht="15.75" customHeight="1">
      <c r="A370" s="29"/>
      <c r="B370" s="29"/>
      <c r="C370" s="29"/>
      <c r="D370" s="29"/>
      <c r="E370" s="425"/>
      <c r="F370" s="30"/>
      <c r="G370" s="30"/>
      <c r="H370" s="1"/>
      <c r="I370" s="1"/>
    </row>
    <row r="371" spans="1:9" ht="15.75" customHeight="1">
      <c r="A371" s="29"/>
      <c r="B371" s="29"/>
      <c r="C371" s="29"/>
      <c r="D371" s="29"/>
      <c r="E371" s="425"/>
      <c r="F371" s="30"/>
      <c r="G371" s="30"/>
      <c r="H371" s="1"/>
      <c r="I371" s="1"/>
    </row>
    <row r="372" spans="1:9" ht="15.75" customHeight="1">
      <c r="A372" s="29"/>
      <c r="B372" s="29"/>
      <c r="C372" s="29"/>
      <c r="D372" s="29"/>
      <c r="E372" s="425"/>
      <c r="F372" s="30"/>
      <c r="G372" s="30"/>
      <c r="H372" s="1"/>
      <c r="I372" s="1"/>
    </row>
    <row r="373" spans="1:9" ht="15.75" customHeight="1">
      <c r="A373" s="29"/>
      <c r="B373" s="29"/>
      <c r="C373" s="29"/>
      <c r="D373" s="29"/>
      <c r="E373" s="425"/>
      <c r="F373" s="30"/>
      <c r="G373" s="30"/>
      <c r="H373" s="1"/>
      <c r="I373" s="1"/>
    </row>
    <row r="374" spans="1:9" ht="15.75" customHeight="1">
      <c r="A374" s="29"/>
      <c r="B374" s="29"/>
      <c r="C374" s="29"/>
      <c r="D374" s="29"/>
      <c r="E374" s="425"/>
      <c r="F374" s="30"/>
      <c r="G374" s="30"/>
      <c r="H374" s="1"/>
      <c r="I374" s="1"/>
    </row>
    <row r="375" spans="1:9" ht="15.75" customHeight="1">
      <c r="A375" s="29"/>
      <c r="B375" s="29"/>
      <c r="C375" s="29"/>
      <c r="D375" s="29"/>
      <c r="E375" s="425"/>
      <c r="F375" s="30"/>
      <c r="G375" s="30"/>
      <c r="H375" s="1"/>
      <c r="I375" s="1"/>
    </row>
    <row r="376" spans="1:9" ht="15.75" customHeight="1">
      <c r="A376" s="29"/>
      <c r="B376" s="29"/>
      <c r="C376" s="29"/>
      <c r="D376" s="29"/>
      <c r="E376" s="425"/>
      <c r="F376" s="30"/>
      <c r="G376" s="30"/>
      <c r="H376" s="1"/>
      <c r="I376" s="1"/>
    </row>
    <row r="377" spans="1:9" ht="15.75" customHeight="1">
      <c r="A377" s="29"/>
      <c r="B377" s="29"/>
      <c r="C377" s="29"/>
      <c r="D377" s="29"/>
      <c r="E377" s="425"/>
      <c r="F377" s="30"/>
      <c r="G377" s="30"/>
      <c r="H377" s="1"/>
      <c r="I377" s="1"/>
    </row>
    <row r="378" spans="1:9" ht="15.75" customHeight="1">
      <c r="A378" s="29"/>
      <c r="B378" s="29"/>
      <c r="C378" s="29"/>
      <c r="D378" s="29"/>
      <c r="E378" s="425"/>
      <c r="F378" s="30"/>
      <c r="G378" s="30"/>
      <c r="H378" s="1"/>
      <c r="I378" s="1"/>
    </row>
    <row r="379" spans="1:9" ht="15.75" customHeight="1">
      <c r="A379" s="29"/>
      <c r="B379" s="29"/>
      <c r="C379" s="29"/>
      <c r="D379" s="29"/>
      <c r="E379" s="425"/>
      <c r="F379" s="30"/>
      <c r="G379" s="30"/>
      <c r="H379" s="1"/>
      <c r="I379" s="1"/>
    </row>
    <row r="380" spans="1:9" ht="15.75" customHeight="1">
      <c r="A380" s="29"/>
      <c r="B380" s="29"/>
      <c r="C380" s="29"/>
      <c r="D380" s="29"/>
      <c r="E380" s="425"/>
      <c r="F380" s="30"/>
      <c r="G380" s="30"/>
      <c r="H380" s="1"/>
      <c r="I380" s="1"/>
    </row>
    <row r="381" spans="1:9" ht="15.75" customHeight="1">
      <c r="A381" s="29"/>
      <c r="B381" s="29"/>
      <c r="C381" s="29"/>
      <c r="D381" s="29"/>
      <c r="E381" s="425"/>
      <c r="F381" s="30"/>
      <c r="G381" s="30"/>
      <c r="H381" s="1"/>
      <c r="I381" s="1"/>
    </row>
    <row r="382" spans="1:9" ht="15.75" customHeight="1">
      <c r="A382" s="29"/>
      <c r="B382" s="29"/>
      <c r="C382" s="29"/>
      <c r="D382" s="29"/>
      <c r="E382" s="425"/>
      <c r="F382" s="30"/>
      <c r="G382" s="30"/>
      <c r="H382" s="1"/>
      <c r="I382" s="1"/>
    </row>
    <row r="383" spans="1:9" ht="15.75" customHeight="1">
      <c r="A383" s="29"/>
      <c r="B383" s="29"/>
      <c r="C383" s="29"/>
      <c r="D383" s="29"/>
      <c r="E383" s="425"/>
      <c r="F383" s="30"/>
      <c r="G383" s="30"/>
      <c r="H383" s="1"/>
      <c r="I383" s="1"/>
    </row>
    <row r="384" spans="1:9" ht="15.75" customHeight="1">
      <c r="A384" s="29"/>
      <c r="B384" s="29"/>
      <c r="C384" s="29"/>
      <c r="D384" s="29"/>
      <c r="E384" s="425"/>
      <c r="F384" s="30"/>
      <c r="G384" s="30"/>
      <c r="H384" s="1"/>
      <c r="I384" s="1"/>
    </row>
    <row r="385" spans="1:9" ht="15.75" customHeight="1">
      <c r="A385" s="29"/>
      <c r="B385" s="29"/>
      <c r="C385" s="29"/>
      <c r="D385" s="29"/>
      <c r="E385" s="425"/>
      <c r="F385" s="30"/>
      <c r="G385" s="30"/>
      <c r="H385" s="1"/>
      <c r="I385" s="1"/>
    </row>
    <row r="386" spans="1:9" ht="15.75" customHeight="1">
      <c r="A386" s="29"/>
      <c r="B386" s="29"/>
      <c r="C386" s="29"/>
      <c r="D386" s="29"/>
      <c r="E386" s="425"/>
      <c r="F386" s="30"/>
      <c r="G386" s="30"/>
      <c r="H386" s="1"/>
      <c r="I386" s="1"/>
    </row>
    <row r="387" spans="1:9" ht="15.75" customHeight="1">
      <c r="A387" s="29"/>
      <c r="B387" s="29"/>
      <c r="C387" s="29"/>
      <c r="D387" s="29"/>
      <c r="E387" s="425"/>
      <c r="F387" s="30"/>
      <c r="G387" s="30"/>
      <c r="H387" s="1"/>
      <c r="I387" s="1"/>
    </row>
    <row r="388" spans="1:9" ht="15.75" customHeight="1">
      <c r="A388" s="29"/>
      <c r="B388" s="29"/>
      <c r="C388" s="29"/>
      <c r="D388" s="29"/>
      <c r="E388" s="425"/>
      <c r="F388" s="30"/>
      <c r="G388" s="30"/>
      <c r="H388" s="1"/>
      <c r="I388" s="1"/>
    </row>
    <row r="389" spans="1:9" ht="15.75" customHeight="1">
      <c r="A389" s="29"/>
      <c r="B389" s="29"/>
      <c r="C389" s="29"/>
      <c r="D389" s="29"/>
      <c r="E389" s="425"/>
      <c r="F389" s="30"/>
      <c r="G389" s="30"/>
      <c r="H389" s="1"/>
      <c r="I389" s="1"/>
    </row>
    <row r="390" spans="1:9" ht="15.75" customHeight="1">
      <c r="A390" s="29"/>
      <c r="B390" s="29"/>
      <c r="C390" s="29"/>
      <c r="D390" s="29"/>
      <c r="E390" s="425"/>
      <c r="F390" s="30"/>
      <c r="G390" s="30"/>
      <c r="H390" s="1"/>
      <c r="I390" s="1"/>
    </row>
    <row r="391" spans="1:9" ht="15.75" customHeight="1">
      <c r="A391" s="29"/>
      <c r="B391" s="29"/>
      <c r="C391" s="29"/>
      <c r="D391" s="29"/>
      <c r="E391" s="425"/>
      <c r="F391" s="30"/>
      <c r="G391" s="30"/>
      <c r="H391" s="1"/>
      <c r="I391" s="1"/>
    </row>
    <row r="392" spans="1:9" ht="15.75" customHeight="1">
      <c r="A392" s="29"/>
      <c r="B392" s="29"/>
      <c r="C392" s="29"/>
      <c r="D392" s="29"/>
      <c r="E392" s="425"/>
      <c r="F392" s="30"/>
      <c r="G392" s="30"/>
      <c r="H392" s="1"/>
      <c r="I392" s="1"/>
    </row>
    <row r="393" spans="1:9" ht="15.75" customHeight="1">
      <c r="A393" s="29"/>
      <c r="B393" s="29"/>
      <c r="C393" s="29"/>
      <c r="D393" s="29"/>
      <c r="E393" s="425"/>
      <c r="F393" s="30"/>
      <c r="G393" s="30"/>
      <c r="H393" s="1"/>
      <c r="I393" s="1"/>
    </row>
    <row r="394" spans="1:9" ht="15.75" customHeight="1">
      <c r="A394" s="29"/>
      <c r="B394" s="29"/>
      <c r="C394" s="29"/>
      <c r="D394" s="29"/>
      <c r="E394" s="425"/>
      <c r="F394" s="30"/>
      <c r="G394" s="30"/>
      <c r="H394" s="1"/>
      <c r="I394" s="1"/>
    </row>
    <row r="395" spans="1:9" ht="15.75" customHeight="1">
      <c r="A395" s="29"/>
      <c r="B395" s="29"/>
      <c r="C395" s="29"/>
      <c r="D395" s="29"/>
      <c r="E395" s="425"/>
      <c r="F395" s="30"/>
      <c r="G395" s="30"/>
      <c r="H395" s="1"/>
      <c r="I395" s="1"/>
    </row>
    <row r="396" spans="1:9" ht="15.75" customHeight="1">
      <c r="A396" s="29"/>
      <c r="B396" s="29"/>
      <c r="C396" s="29"/>
      <c r="D396" s="29"/>
      <c r="E396" s="425"/>
      <c r="F396" s="30"/>
      <c r="G396" s="30"/>
      <c r="H396" s="1"/>
      <c r="I396" s="1"/>
    </row>
    <row r="397" spans="1:9" ht="15.75" customHeight="1">
      <c r="A397" s="29"/>
      <c r="B397" s="29"/>
      <c r="C397" s="29"/>
      <c r="D397" s="29"/>
      <c r="E397" s="425"/>
      <c r="F397" s="30"/>
      <c r="G397" s="30"/>
      <c r="H397" s="1"/>
      <c r="I397" s="1"/>
    </row>
    <row r="398" spans="1:9" ht="15.75" customHeight="1">
      <c r="A398" s="29"/>
      <c r="B398" s="29"/>
      <c r="C398" s="29"/>
      <c r="D398" s="29"/>
      <c r="E398" s="425"/>
      <c r="F398" s="30"/>
      <c r="G398" s="30"/>
      <c r="H398" s="1"/>
      <c r="I398" s="1"/>
    </row>
    <row r="399" spans="1:9" ht="15.75" customHeight="1">
      <c r="A399" s="29"/>
      <c r="B399" s="29"/>
      <c r="C399" s="29"/>
      <c r="D399" s="29"/>
      <c r="E399" s="425"/>
      <c r="F399" s="30"/>
      <c r="G399" s="30"/>
      <c r="H399" s="1"/>
      <c r="I399" s="1"/>
    </row>
    <row r="400" spans="1:9" ht="15.75" customHeight="1">
      <c r="A400" s="29"/>
      <c r="B400" s="29"/>
      <c r="C400" s="29"/>
      <c r="D400" s="29"/>
      <c r="E400" s="425"/>
      <c r="F400" s="30"/>
      <c r="G400" s="30"/>
      <c r="H400" s="1"/>
      <c r="I400" s="1"/>
    </row>
    <row r="401" spans="1:9" ht="15.75" customHeight="1">
      <c r="A401" s="29"/>
      <c r="B401" s="29"/>
      <c r="C401" s="29"/>
      <c r="D401" s="29"/>
      <c r="E401" s="425"/>
      <c r="F401" s="30"/>
      <c r="G401" s="30"/>
      <c r="H401" s="1"/>
      <c r="I401" s="1"/>
    </row>
    <row r="402" spans="1:9" ht="15.75" customHeight="1">
      <c r="A402" s="29"/>
      <c r="B402" s="29"/>
      <c r="C402" s="29"/>
      <c r="D402" s="29"/>
      <c r="E402" s="425"/>
      <c r="F402" s="30"/>
      <c r="G402" s="30"/>
      <c r="H402" s="1"/>
      <c r="I402" s="1"/>
    </row>
    <row r="403" spans="1:9" ht="15.75" customHeight="1">
      <c r="A403" s="29"/>
      <c r="B403" s="29"/>
      <c r="C403" s="29"/>
      <c r="D403" s="29"/>
      <c r="E403" s="425"/>
      <c r="F403" s="30"/>
      <c r="G403" s="30"/>
      <c r="H403" s="1"/>
      <c r="I403" s="1"/>
    </row>
    <row r="404" spans="1:9" ht="15.75" customHeight="1">
      <c r="A404" s="29"/>
      <c r="B404" s="29"/>
      <c r="C404" s="29"/>
      <c r="D404" s="29"/>
      <c r="E404" s="425"/>
      <c r="F404" s="30"/>
      <c r="G404" s="30"/>
      <c r="H404" s="1"/>
      <c r="I404" s="1"/>
    </row>
    <row r="405" spans="1:9" ht="15.75" customHeight="1">
      <c r="A405" s="29"/>
      <c r="B405" s="29"/>
      <c r="C405" s="29"/>
      <c r="D405" s="29"/>
      <c r="E405" s="425"/>
      <c r="F405" s="30"/>
      <c r="G405" s="30"/>
      <c r="H405" s="1"/>
      <c r="I405" s="1"/>
    </row>
    <row r="406" spans="1:9" ht="15.75" customHeight="1">
      <c r="A406" s="29"/>
      <c r="B406" s="29"/>
      <c r="C406" s="29"/>
      <c r="D406" s="29"/>
      <c r="E406" s="425"/>
      <c r="F406" s="30"/>
      <c r="G406" s="30"/>
      <c r="H406" s="1"/>
      <c r="I406" s="1"/>
    </row>
    <row r="407" spans="1:9" ht="15.75" customHeight="1">
      <c r="A407" s="29"/>
      <c r="B407" s="29"/>
      <c r="C407" s="29"/>
      <c r="D407" s="29"/>
      <c r="E407" s="425"/>
      <c r="F407" s="30"/>
      <c r="G407" s="30"/>
      <c r="H407" s="1"/>
      <c r="I407" s="1"/>
    </row>
    <row r="408" spans="1:9" ht="15.75" customHeight="1">
      <c r="A408" s="29"/>
      <c r="B408" s="29"/>
      <c r="C408" s="29"/>
      <c r="D408" s="29"/>
      <c r="E408" s="425"/>
      <c r="F408" s="30"/>
      <c r="G408" s="30"/>
      <c r="H408" s="1"/>
      <c r="I408" s="1"/>
    </row>
    <row r="409" spans="1:9" ht="15.75" customHeight="1">
      <c r="A409" s="29"/>
      <c r="B409" s="29"/>
      <c r="C409" s="29"/>
      <c r="D409" s="29"/>
      <c r="E409" s="425"/>
      <c r="F409" s="30"/>
      <c r="G409" s="30"/>
      <c r="H409" s="1"/>
      <c r="I409" s="1"/>
    </row>
    <row r="410" spans="1:9" ht="15.75" customHeight="1">
      <c r="A410" s="29"/>
      <c r="B410" s="29"/>
      <c r="C410" s="29"/>
      <c r="D410" s="29"/>
      <c r="E410" s="425"/>
      <c r="F410" s="30"/>
      <c r="G410" s="30"/>
      <c r="H410" s="1"/>
      <c r="I410" s="1"/>
    </row>
    <row r="411" spans="1:9" ht="15.75" customHeight="1">
      <c r="A411" s="29"/>
      <c r="B411" s="29"/>
      <c r="C411" s="29"/>
      <c r="D411" s="29"/>
      <c r="E411" s="425"/>
      <c r="F411" s="30"/>
      <c r="G411" s="30"/>
      <c r="H411" s="1"/>
      <c r="I411" s="1"/>
    </row>
    <row r="412" spans="1:9" ht="15.75" customHeight="1">
      <c r="A412" s="29"/>
      <c r="B412" s="29"/>
      <c r="C412" s="29"/>
      <c r="D412" s="29"/>
      <c r="E412" s="425"/>
      <c r="F412" s="30"/>
      <c r="G412" s="30"/>
      <c r="H412" s="1"/>
      <c r="I412" s="1"/>
    </row>
    <row r="413" spans="1:9" ht="15.75" customHeight="1">
      <c r="A413" s="29"/>
      <c r="B413" s="29"/>
      <c r="C413" s="29"/>
      <c r="D413" s="29"/>
      <c r="E413" s="425"/>
      <c r="F413" s="30"/>
      <c r="G413" s="30"/>
      <c r="H413" s="1"/>
      <c r="I413" s="1"/>
    </row>
    <row r="414" spans="1:9" ht="15.75" customHeight="1">
      <c r="A414" s="29"/>
      <c r="B414" s="29"/>
      <c r="C414" s="29"/>
      <c r="D414" s="29"/>
      <c r="E414" s="425"/>
      <c r="F414" s="30"/>
      <c r="G414" s="30"/>
      <c r="H414" s="1"/>
      <c r="I414" s="1"/>
    </row>
    <row r="415" spans="1:9" ht="15.75" customHeight="1">
      <c r="A415" s="29"/>
      <c r="B415" s="29"/>
      <c r="C415" s="29"/>
      <c r="D415" s="29"/>
      <c r="E415" s="425"/>
      <c r="F415" s="30"/>
      <c r="G415" s="30"/>
      <c r="H415" s="1"/>
      <c r="I415" s="1"/>
    </row>
    <row r="416" spans="1:9" ht="15.75" customHeight="1">
      <c r="A416" s="29"/>
      <c r="B416" s="29"/>
      <c r="C416" s="29"/>
      <c r="D416" s="29"/>
      <c r="E416" s="425"/>
      <c r="F416" s="30"/>
      <c r="G416" s="30"/>
      <c r="H416" s="1"/>
      <c r="I416" s="1"/>
    </row>
    <row r="417" spans="1:9" ht="15.75" customHeight="1">
      <c r="A417" s="29"/>
      <c r="B417" s="29"/>
      <c r="C417" s="29"/>
      <c r="D417" s="29"/>
      <c r="E417" s="425"/>
      <c r="F417" s="30"/>
      <c r="G417" s="30"/>
      <c r="H417" s="1"/>
      <c r="I417" s="1"/>
    </row>
    <row r="418" spans="1:9" ht="15.75" customHeight="1">
      <c r="A418" s="29"/>
      <c r="B418" s="29"/>
      <c r="C418" s="29"/>
      <c r="D418" s="29"/>
      <c r="E418" s="425"/>
      <c r="F418" s="30"/>
      <c r="G418" s="30"/>
      <c r="H418" s="1"/>
      <c r="I418" s="1"/>
    </row>
    <row r="419" spans="1:9" ht="15.75" customHeight="1">
      <c r="A419" s="29"/>
      <c r="B419" s="29"/>
      <c r="C419" s="29"/>
      <c r="D419" s="29"/>
      <c r="E419" s="425"/>
      <c r="F419" s="30"/>
      <c r="G419" s="30"/>
      <c r="H419" s="1"/>
      <c r="I419" s="1"/>
    </row>
    <row r="420" spans="1:9" ht="15.75" customHeight="1">
      <c r="A420" s="29"/>
      <c r="B420" s="29"/>
      <c r="C420" s="29"/>
      <c r="D420" s="29"/>
      <c r="E420" s="425"/>
      <c r="F420" s="30"/>
      <c r="G420" s="30"/>
      <c r="H420" s="1"/>
      <c r="I420" s="1"/>
    </row>
    <row r="421" spans="1:9" ht="15.75" customHeight="1">
      <c r="A421" s="29"/>
      <c r="B421" s="29"/>
      <c r="C421" s="29"/>
      <c r="D421" s="29"/>
      <c r="E421" s="425"/>
      <c r="F421" s="30"/>
      <c r="G421" s="30"/>
      <c r="H421" s="1"/>
      <c r="I421" s="1"/>
    </row>
    <row r="422" spans="1:9" ht="15.75" customHeight="1">
      <c r="A422" s="29"/>
      <c r="B422" s="29"/>
      <c r="C422" s="29"/>
      <c r="D422" s="29"/>
      <c r="E422" s="425"/>
      <c r="F422" s="30"/>
      <c r="G422" s="30"/>
      <c r="H422" s="1"/>
      <c r="I422" s="1"/>
    </row>
    <row r="423" spans="1:9" ht="15.75" customHeight="1">
      <c r="A423" s="29"/>
      <c r="B423" s="29"/>
      <c r="C423" s="29"/>
      <c r="D423" s="29"/>
      <c r="E423" s="425"/>
      <c r="F423" s="30"/>
      <c r="G423" s="30"/>
      <c r="H423" s="1"/>
      <c r="I423" s="1"/>
    </row>
    <row r="424" spans="1:9" ht="15.75" customHeight="1">
      <c r="A424" s="29"/>
      <c r="B424" s="29"/>
      <c r="C424" s="29"/>
      <c r="D424" s="29"/>
      <c r="E424" s="425"/>
      <c r="F424" s="30"/>
      <c r="G424" s="30"/>
      <c r="H424" s="1"/>
      <c r="I424" s="1"/>
    </row>
    <row r="425" spans="1:9" ht="15.75" customHeight="1">
      <c r="A425" s="29"/>
      <c r="B425" s="29"/>
      <c r="C425" s="29"/>
      <c r="D425" s="29"/>
      <c r="E425" s="425"/>
      <c r="F425" s="30"/>
      <c r="G425" s="30"/>
      <c r="H425" s="1"/>
      <c r="I425" s="1"/>
    </row>
    <row r="426" spans="1:9" ht="15.75" customHeight="1">
      <c r="A426" s="29"/>
      <c r="B426" s="29"/>
      <c r="C426" s="29"/>
      <c r="D426" s="29"/>
      <c r="E426" s="425"/>
      <c r="F426" s="30"/>
      <c r="G426" s="30"/>
      <c r="H426" s="1"/>
      <c r="I426" s="1"/>
    </row>
    <row r="427" spans="1:9" ht="15.75" customHeight="1">
      <c r="A427" s="29"/>
      <c r="B427" s="29"/>
      <c r="C427" s="29"/>
      <c r="D427" s="29"/>
      <c r="E427" s="425"/>
      <c r="F427" s="30"/>
      <c r="G427" s="30"/>
      <c r="H427" s="1"/>
      <c r="I427" s="1"/>
    </row>
    <row r="428" spans="1:9" ht="15.75" customHeight="1">
      <c r="A428" s="29"/>
      <c r="B428" s="29"/>
      <c r="C428" s="29"/>
      <c r="D428" s="29"/>
      <c r="E428" s="425"/>
      <c r="F428" s="30"/>
      <c r="G428" s="30"/>
      <c r="H428" s="1"/>
      <c r="I428" s="1"/>
    </row>
    <row r="429" spans="1:9" ht="15.75" customHeight="1">
      <c r="A429" s="29"/>
      <c r="B429" s="29"/>
      <c r="C429" s="29"/>
      <c r="D429" s="29"/>
      <c r="E429" s="425"/>
      <c r="F429" s="30"/>
      <c r="G429" s="30"/>
      <c r="H429" s="1"/>
      <c r="I429" s="1"/>
    </row>
    <row r="430" spans="1:9" ht="15.75" customHeight="1">
      <c r="A430" s="29"/>
      <c r="B430" s="29"/>
      <c r="C430" s="29"/>
      <c r="D430" s="29"/>
      <c r="E430" s="425"/>
      <c r="F430" s="30"/>
      <c r="G430" s="30"/>
      <c r="H430" s="1"/>
      <c r="I430" s="1"/>
    </row>
    <row r="431" spans="1:9" ht="15.75" customHeight="1">
      <c r="A431" s="29"/>
      <c r="B431" s="29"/>
      <c r="C431" s="29"/>
      <c r="D431" s="29"/>
      <c r="E431" s="425"/>
      <c r="F431" s="30"/>
      <c r="G431" s="30"/>
      <c r="H431" s="1"/>
      <c r="I431" s="1"/>
    </row>
    <row r="432" spans="1:9" ht="15.75" customHeight="1">
      <c r="A432" s="29"/>
      <c r="B432" s="29"/>
      <c r="C432" s="29"/>
      <c r="D432" s="29"/>
      <c r="E432" s="425"/>
      <c r="F432" s="30"/>
      <c r="G432" s="30"/>
      <c r="H432" s="1"/>
      <c r="I432" s="1"/>
    </row>
    <row r="433" spans="1:9" ht="15.75" customHeight="1">
      <c r="A433" s="29"/>
      <c r="B433" s="29"/>
      <c r="C433" s="29"/>
      <c r="D433" s="29"/>
      <c r="E433" s="425"/>
      <c r="F433" s="30"/>
      <c r="G433" s="30"/>
      <c r="H433" s="1"/>
      <c r="I433" s="1"/>
    </row>
    <row r="434" spans="1:9" ht="15.75" customHeight="1">
      <c r="A434" s="29"/>
      <c r="B434" s="29"/>
      <c r="C434" s="29"/>
      <c r="D434" s="29"/>
      <c r="E434" s="425"/>
      <c r="F434" s="30"/>
      <c r="G434" s="30"/>
      <c r="H434" s="1"/>
      <c r="I434" s="1"/>
    </row>
    <row r="435" spans="1:9" ht="15.75" customHeight="1">
      <c r="A435" s="29"/>
      <c r="B435" s="29"/>
      <c r="C435" s="29"/>
      <c r="D435" s="29"/>
      <c r="E435" s="425"/>
      <c r="F435" s="30"/>
      <c r="G435" s="30"/>
      <c r="H435" s="1"/>
      <c r="I435" s="1"/>
    </row>
    <row r="436" spans="1:9" ht="15.75" customHeight="1">
      <c r="A436" s="29"/>
      <c r="B436" s="29"/>
      <c r="C436" s="29"/>
      <c r="D436" s="29"/>
      <c r="E436" s="425"/>
      <c r="F436" s="30"/>
      <c r="G436" s="30"/>
      <c r="H436" s="1"/>
      <c r="I436" s="1"/>
    </row>
    <row r="437" spans="1:9" ht="15.75" customHeight="1">
      <c r="A437" s="29"/>
      <c r="B437" s="29"/>
      <c r="C437" s="29"/>
      <c r="D437" s="29"/>
      <c r="E437" s="425"/>
      <c r="F437" s="30"/>
      <c r="G437" s="30"/>
      <c r="H437" s="1"/>
      <c r="I437" s="1"/>
    </row>
    <row r="438" spans="1:9" ht="15.75" customHeight="1">
      <c r="A438" s="29"/>
      <c r="B438" s="29"/>
      <c r="C438" s="29"/>
      <c r="D438" s="29"/>
      <c r="E438" s="425"/>
      <c r="F438" s="30"/>
      <c r="G438" s="30"/>
      <c r="H438" s="1"/>
      <c r="I438" s="1"/>
    </row>
    <row r="439" spans="1:9" ht="15.75" customHeight="1">
      <c r="A439" s="29"/>
      <c r="B439" s="29"/>
      <c r="C439" s="29"/>
      <c r="D439" s="29"/>
      <c r="E439" s="425"/>
      <c r="F439" s="30"/>
      <c r="G439" s="30"/>
      <c r="H439" s="1"/>
      <c r="I439" s="1"/>
    </row>
    <row r="440" spans="1:9" ht="15.75" customHeight="1">
      <c r="A440" s="29"/>
      <c r="B440" s="29"/>
      <c r="C440" s="29"/>
      <c r="D440" s="29"/>
      <c r="E440" s="425"/>
      <c r="F440" s="30"/>
      <c r="G440" s="30"/>
      <c r="H440" s="1"/>
      <c r="I440" s="1"/>
    </row>
    <row r="441" spans="1:9" ht="15.75" customHeight="1">
      <c r="A441" s="29"/>
      <c r="B441" s="29"/>
      <c r="C441" s="29"/>
      <c r="D441" s="29"/>
      <c r="E441" s="425"/>
      <c r="F441" s="30"/>
      <c r="G441" s="30"/>
      <c r="H441" s="1"/>
      <c r="I441" s="1"/>
    </row>
    <row r="442" spans="1:9" ht="15.75" customHeight="1">
      <c r="A442" s="29"/>
      <c r="B442" s="29"/>
      <c r="C442" s="29"/>
      <c r="D442" s="29"/>
      <c r="E442" s="425"/>
      <c r="F442" s="30"/>
      <c r="G442" s="30"/>
      <c r="H442" s="1"/>
      <c r="I442" s="1"/>
    </row>
    <row r="443" spans="1:9" ht="15.75" customHeight="1">
      <c r="A443" s="29"/>
      <c r="B443" s="29"/>
      <c r="C443" s="29"/>
      <c r="D443" s="29"/>
      <c r="E443" s="425"/>
      <c r="F443" s="30"/>
      <c r="G443" s="30"/>
      <c r="H443" s="1"/>
      <c r="I443" s="1"/>
    </row>
    <row r="444" spans="1:9" ht="15.75" customHeight="1">
      <c r="A444" s="29"/>
      <c r="B444" s="29"/>
      <c r="C444" s="29"/>
      <c r="D444" s="29"/>
      <c r="E444" s="425"/>
      <c r="F444" s="30"/>
      <c r="G444" s="30"/>
      <c r="H444" s="1"/>
      <c r="I444" s="1"/>
    </row>
    <row r="445" spans="1:9" ht="15.75" customHeight="1">
      <c r="A445" s="29"/>
      <c r="B445" s="29"/>
      <c r="C445" s="29"/>
      <c r="D445" s="29"/>
      <c r="E445" s="425"/>
      <c r="F445" s="30"/>
      <c r="G445" s="30"/>
      <c r="H445" s="1"/>
      <c r="I445" s="1"/>
    </row>
    <row r="446" spans="1:9" ht="15.75" customHeight="1">
      <c r="A446" s="29"/>
      <c r="B446" s="29"/>
      <c r="C446" s="29"/>
      <c r="D446" s="29"/>
      <c r="E446" s="425"/>
      <c r="F446" s="30"/>
      <c r="G446" s="30"/>
      <c r="H446" s="1"/>
      <c r="I446" s="1"/>
    </row>
    <row r="447" spans="1:9" ht="15.75" customHeight="1">
      <c r="A447" s="29"/>
      <c r="B447" s="29"/>
      <c r="C447" s="29"/>
      <c r="D447" s="29"/>
      <c r="E447" s="425"/>
      <c r="F447" s="30"/>
      <c r="G447" s="30"/>
      <c r="H447" s="1"/>
      <c r="I447" s="1"/>
    </row>
    <row r="448" spans="1:9" ht="15.75" customHeight="1">
      <c r="A448" s="29"/>
      <c r="B448" s="29"/>
      <c r="C448" s="29"/>
      <c r="D448" s="29"/>
      <c r="E448" s="425"/>
      <c r="F448" s="30"/>
      <c r="G448" s="30"/>
      <c r="H448" s="1"/>
      <c r="I448" s="1"/>
    </row>
    <row r="449" spans="1:9" ht="15.75" customHeight="1">
      <c r="A449" s="29"/>
      <c r="B449" s="29"/>
      <c r="C449" s="29"/>
      <c r="D449" s="29"/>
      <c r="E449" s="425"/>
      <c r="F449" s="30"/>
      <c r="G449" s="30"/>
      <c r="H449" s="1"/>
      <c r="I449" s="1"/>
    </row>
    <row r="450" spans="1:9" ht="15.75" customHeight="1">
      <c r="A450" s="29"/>
      <c r="B450" s="29"/>
      <c r="C450" s="29"/>
      <c r="D450" s="29"/>
      <c r="E450" s="425"/>
      <c r="F450" s="30"/>
      <c r="G450" s="30"/>
      <c r="H450" s="1"/>
      <c r="I450" s="1"/>
    </row>
    <row r="451" spans="1:9" ht="15.75" customHeight="1">
      <c r="A451" s="29"/>
      <c r="B451" s="29"/>
      <c r="C451" s="29"/>
      <c r="D451" s="29"/>
      <c r="E451" s="425"/>
      <c r="F451" s="30"/>
      <c r="G451" s="30"/>
      <c r="H451" s="1"/>
      <c r="I451" s="1"/>
    </row>
    <row r="452" spans="1:9" ht="15.75" customHeight="1">
      <c r="A452" s="29"/>
      <c r="B452" s="29"/>
      <c r="C452" s="29"/>
      <c r="D452" s="29"/>
      <c r="E452" s="425"/>
      <c r="F452" s="30"/>
      <c r="G452" s="30"/>
      <c r="H452" s="1"/>
      <c r="I452" s="1"/>
    </row>
    <row r="453" spans="1:9" ht="15.75" customHeight="1">
      <c r="A453" s="29"/>
      <c r="B453" s="29"/>
      <c r="C453" s="29"/>
      <c r="D453" s="29"/>
      <c r="E453" s="425"/>
      <c r="F453" s="30"/>
      <c r="G453" s="30"/>
      <c r="H453" s="1"/>
      <c r="I453" s="1"/>
    </row>
    <row r="454" spans="1:9" ht="15.75" customHeight="1">
      <c r="A454" s="29"/>
      <c r="B454" s="29"/>
      <c r="C454" s="29"/>
      <c r="D454" s="29"/>
      <c r="E454" s="425"/>
      <c r="F454" s="30"/>
      <c r="G454" s="30"/>
      <c r="H454" s="1"/>
      <c r="I454" s="1"/>
    </row>
    <row r="455" spans="1:9" ht="15.75" customHeight="1">
      <c r="A455" s="29"/>
      <c r="B455" s="29"/>
      <c r="C455" s="29"/>
      <c r="D455" s="29"/>
      <c r="E455" s="425"/>
      <c r="F455" s="30"/>
      <c r="G455" s="30"/>
      <c r="H455" s="1"/>
      <c r="I455" s="1"/>
    </row>
    <row r="456" spans="1:9" ht="15.75" customHeight="1">
      <c r="A456" s="29"/>
      <c r="B456" s="29"/>
      <c r="C456" s="29"/>
      <c r="D456" s="29"/>
      <c r="E456" s="425"/>
      <c r="F456" s="30"/>
      <c r="G456" s="30"/>
      <c r="H456" s="1"/>
      <c r="I456" s="1"/>
    </row>
    <row r="457" spans="1:9" ht="15.75" customHeight="1">
      <c r="A457" s="29"/>
      <c r="B457" s="29"/>
      <c r="C457" s="29"/>
      <c r="D457" s="29"/>
      <c r="E457" s="425"/>
      <c r="F457" s="30"/>
      <c r="G457" s="30"/>
      <c r="H457" s="1"/>
      <c r="I457" s="1"/>
    </row>
    <row r="458" spans="1:9" ht="15.75" customHeight="1">
      <c r="A458" s="29"/>
      <c r="B458" s="29"/>
      <c r="C458" s="29"/>
      <c r="D458" s="29"/>
      <c r="E458" s="425"/>
      <c r="F458" s="30"/>
      <c r="G458" s="30"/>
      <c r="H458" s="1"/>
      <c r="I458" s="1"/>
    </row>
    <row r="459" spans="1:9" ht="15.75" customHeight="1">
      <c r="A459" s="29"/>
      <c r="B459" s="29"/>
      <c r="C459" s="29"/>
      <c r="D459" s="29"/>
      <c r="E459" s="425"/>
      <c r="F459" s="30"/>
      <c r="G459" s="30"/>
      <c r="H459" s="1"/>
      <c r="I459" s="1"/>
    </row>
    <row r="460" spans="1:9" ht="15.75" customHeight="1">
      <c r="A460" s="29"/>
      <c r="B460" s="29"/>
      <c r="C460" s="29"/>
      <c r="D460" s="29"/>
      <c r="E460" s="425"/>
      <c r="F460" s="30"/>
      <c r="G460" s="30"/>
      <c r="H460" s="1"/>
      <c r="I460" s="1"/>
    </row>
    <row r="461" spans="1:9" ht="15.75" customHeight="1">
      <c r="A461" s="29"/>
      <c r="B461" s="29"/>
      <c r="C461" s="29"/>
      <c r="D461" s="29"/>
      <c r="E461" s="425"/>
      <c r="F461" s="30"/>
      <c r="G461" s="30"/>
      <c r="H461" s="1"/>
      <c r="I461" s="1"/>
    </row>
    <row r="462" spans="1:9" ht="15.75" customHeight="1">
      <c r="A462" s="29"/>
      <c r="B462" s="29"/>
      <c r="C462" s="29"/>
      <c r="D462" s="29"/>
      <c r="E462" s="425"/>
      <c r="F462" s="30"/>
      <c r="G462" s="30"/>
      <c r="H462" s="1"/>
      <c r="I462" s="1"/>
    </row>
    <row r="463" spans="1:9" ht="15.75" customHeight="1">
      <c r="A463" s="29"/>
      <c r="B463" s="29"/>
      <c r="C463" s="29"/>
      <c r="D463" s="29"/>
      <c r="E463" s="425"/>
      <c r="F463" s="30"/>
      <c r="G463" s="30"/>
      <c r="H463" s="1"/>
      <c r="I463" s="1"/>
    </row>
    <row r="464" spans="1:9" ht="15.75" customHeight="1">
      <c r="A464" s="29"/>
      <c r="B464" s="29"/>
      <c r="C464" s="29"/>
      <c r="D464" s="29"/>
      <c r="E464" s="425"/>
      <c r="F464" s="30"/>
      <c r="G464" s="30"/>
      <c r="H464" s="1"/>
      <c r="I464" s="1"/>
    </row>
    <row r="465" spans="1:9" ht="15.75" customHeight="1">
      <c r="A465" s="29"/>
      <c r="B465" s="29"/>
      <c r="C465" s="29"/>
      <c r="D465" s="29"/>
      <c r="E465" s="425"/>
      <c r="F465" s="30"/>
      <c r="G465" s="30"/>
      <c r="H465" s="1"/>
      <c r="I465" s="1"/>
    </row>
    <row r="466" spans="1:9" ht="15.75" customHeight="1">
      <c r="A466" s="29"/>
      <c r="B466" s="29"/>
      <c r="C466" s="29"/>
      <c r="D466" s="29"/>
      <c r="E466" s="425"/>
      <c r="F466" s="30"/>
      <c r="G466" s="30"/>
      <c r="H466" s="1"/>
      <c r="I466" s="1"/>
    </row>
    <row r="467" spans="1:9" ht="15.75" customHeight="1">
      <c r="A467" s="29"/>
      <c r="B467" s="29"/>
      <c r="C467" s="29"/>
      <c r="D467" s="29"/>
      <c r="E467" s="425"/>
      <c r="F467" s="30"/>
      <c r="G467" s="30"/>
      <c r="H467" s="1"/>
      <c r="I467" s="1"/>
    </row>
    <row r="468" spans="1:9" ht="15.75" customHeight="1">
      <c r="A468" s="29"/>
      <c r="B468" s="29"/>
      <c r="C468" s="29"/>
      <c r="D468" s="29"/>
      <c r="E468" s="425"/>
      <c r="F468" s="30"/>
      <c r="G468" s="30"/>
      <c r="H468" s="1"/>
      <c r="I468" s="1"/>
    </row>
    <row r="469" spans="1:9" ht="15.75" customHeight="1">
      <c r="A469" s="29"/>
      <c r="B469" s="29"/>
      <c r="C469" s="29"/>
      <c r="D469" s="29"/>
      <c r="E469" s="425"/>
      <c r="F469" s="30"/>
      <c r="G469" s="30"/>
      <c r="H469" s="1"/>
      <c r="I469" s="1"/>
    </row>
    <row r="470" spans="1:9" ht="15.75" customHeight="1">
      <c r="A470" s="29"/>
      <c r="B470" s="29"/>
      <c r="C470" s="29"/>
      <c r="D470" s="29"/>
      <c r="E470" s="425"/>
      <c r="F470" s="30"/>
      <c r="G470" s="30"/>
      <c r="H470" s="1"/>
      <c r="I470" s="1"/>
    </row>
    <row r="471" spans="1:9" ht="15.75" customHeight="1">
      <c r="A471" s="29"/>
      <c r="B471" s="29"/>
      <c r="C471" s="29"/>
      <c r="D471" s="29"/>
      <c r="E471" s="425"/>
      <c r="F471" s="30"/>
      <c r="G471" s="30"/>
      <c r="H471" s="1"/>
      <c r="I471" s="1"/>
    </row>
    <row r="472" spans="1:9" ht="15.75" customHeight="1">
      <c r="A472" s="29"/>
      <c r="B472" s="29"/>
      <c r="C472" s="29"/>
      <c r="D472" s="29"/>
      <c r="E472" s="425"/>
      <c r="F472" s="30"/>
      <c r="G472" s="30"/>
      <c r="H472" s="1"/>
      <c r="I472" s="1"/>
    </row>
    <row r="473" spans="1:9" ht="15.75" customHeight="1">
      <c r="A473" s="29"/>
      <c r="B473" s="29"/>
      <c r="C473" s="29"/>
      <c r="D473" s="29"/>
      <c r="E473" s="425"/>
      <c r="F473" s="30"/>
      <c r="G473" s="30"/>
      <c r="H473" s="1"/>
      <c r="I473" s="1"/>
    </row>
    <row r="474" spans="1:9" ht="15.75" customHeight="1">
      <c r="A474" s="29"/>
      <c r="B474" s="29"/>
      <c r="C474" s="29"/>
      <c r="D474" s="29"/>
      <c r="E474" s="425"/>
      <c r="F474" s="30"/>
      <c r="G474" s="30"/>
      <c r="H474" s="1"/>
      <c r="I474" s="1"/>
    </row>
    <row r="475" spans="1:9" ht="15.75" customHeight="1">
      <c r="A475" s="29"/>
      <c r="B475" s="29"/>
      <c r="C475" s="29"/>
      <c r="D475" s="29"/>
      <c r="E475" s="425"/>
      <c r="F475" s="30"/>
      <c r="G475" s="30"/>
      <c r="H475" s="1"/>
      <c r="I475" s="1"/>
    </row>
    <row r="476" spans="1:9" ht="15.75" customHeight="1">
      <c r="A476" s="29"/>
      <c r="B476" s="29"/>
      <c r="C476" s="29"/>
      <c r="D476" s="29"/>
      <c r="E476" s="425"/>
      <c r="F476" s="30"/>
      <c r="G476" s="30"/>
      <c r="H476" s="1"/>
      <c r="I476" s="1"/>
    </row>
    <row r="477" spans="1:9" ht="15.75" customHeight="1">
      <c r="A477" s="29"/>
      <c r="B477" s="29"/>
      <c r="C477" s="29"/>
      <c r="D477" s="29"/>
      <c r="E477" s="425"/>
      <c r="F477" s="30"/>
      <c r="G477" s="30"/>
      <c r="H477" s="1"/>
      <c r="I477" s="1"/>
    </row>
    <row r="478" spans="1:9" ht="15.75" customHeight="1">
      <c r="A478" s="29"/>
      <c r="B478" s="29"/>
      <c r="C478" s="29"/>
      <c r="D478" s="29"/>
      <c r="E478" s="425"/>
      <c r="F478" s="30"/>
      <c r="G478" s="30"/>
      <c r="H478" s="1"/>
      <c r="I478" s="1"/>
    </row>
    <row r="479" spans="1:9" ht="15.75" customHeight="1">
      <c r="A479" s="29"/>
      <c r="B479" s="29"/>
      <c r="C479" s="29"/>
      <c r="D479" s="29"/>
      <c r="E479" s="425"/>
      <c r="F479" s="30"/>
      <c r="G479" s="30"/>
      <c r="H479" s="1"/>
      <c r="I479" s="1"/>
    </row>
    <row r="480" spans="1:9" ht="15.75" customHeight="1">
      <c r="A480" s="29"/>
      <c r="B480" s="29"/>
      <c r="C480" s="29"/>
      <c r="D480" s="29"/>
      <c r="E480" s="425"/>
      <c r="F480" s="30"/>
      <c r="G480" s="30"/>
      <c r="H480" s="1"/>
      <c r="I480" s="1"/>
    </row>
    <row r="481" spans="1:9" ht="15.75" customHeight="1">
      <c r="A481" s="29"/>
      <c r="B481" s="29"/>
      <c r="C481" s="29"/>
      <c r="D481" s="29"/>
      <c r="E481" s="425"/>
      <c r="F481" s="30"/>
      <c r="G481" s="30"/>
      <c r="H481" s="1"/>
      <c r="I481" s="1"/>
    </row>
    <row r="482" spans="1:9" ht="15.75" customHeight="1">
      <c r="A482" s="29"/>
      <c r="B482" s="29"/>
      <c r="C482" s="29"/>
      <c r="D482" s="29"/>
      <c r="E482" s="425"/>
      <c r="F482" s="30"/>
      <c r="G482" s="30"/>
      <c r="H482" s="1"/>
      <c r="I482" s="1"/>
    </row>
    <row r="483" spans="1:9" ht="15.75" customHeight="1">
      <c r="A483" s="29"/>
      <c r="B483" s="29"/>
      <c r="C483" s="29"/>
      <c r="D483" s="29"/>
      <c r="E483" s="425"/>
      <c r="F483" s="30"/>
      <c r="G483" s="30"/>
      <c r="H483" s="1"/>
      <c r="I483" s="1"/>
    </row>
    <row r="484" spans="1:9" ht="15.75" customHeight="1">
      <c r="A484" s="29"/>
      <c r="B484" s="29"/>
      <c r="C484" s="29"/>
      <c r="D484" s="29"/>
      <c r="E484" s="425"/>
      <c r="F484" s="30"/>
      <c r="G484" s="30"/>
      <c r="H484" s="1"/>
      <c r="I484" s="1"/>
    </row>
    <row r="485" spans="1:9" ht="15.75" customHeight="1">
      <c r="A485" s="29"/>
      <c r="B485" s="29"/>
      <c r="C485" s="29"/>
      <c r="D485" s="29"/>
      <c r="E485" s="425"/>
      <c r="F485" s="30"/>
      <c r="G485" s="30"/>
      <c r="H485" s="1"/>
      <c r="I485" s="1"/>
    </row>
    <row r="486" spans="1:9" ht="15.75" customHeight="1">
      <c r="A486" s="29"/>
      <c r="B486" s="29"/>
      <c r="C486" s="29"/>
      <c r="D486" s="29"/>
      <c r="E486" s="425"/>
      <c r="F486" s="30"/>
      <c r="G486" s="30"/>
      <c r="H486" s="1"/>
      <c r="I486" s="1"/>
    </row>
    <row r="487" spans="1:9" ht="15.75" customHeight="1">
      <c r="A487" s="29"/>
      <c r="B487" s="29"/>
      <c r="C487" s="29"/>
      <c r="D487" s="29"/>
      <c r="E487" s="425"/>
      <c r="F487" s="30"/>
      <c r="G487" s="30"/>
      <c r="H487" s="1"/>
      <c r="I487" s="1"/>
    </row>
    <row r="488" spans="1:9" ht="15.75" customHeight="1">
      <c r="A488" s="29"/>
      <c r="B488" s="29"/>
      <c r="C488" s="29"/>
      <c r="D488" s="29"/>
      <c r="E488" s="425"/>
      <c r="F488" s="30"/>
      <c r="G488" s="30"/>
      <c r="H488" s="1"/>
      <c r="I488" s="1"/>
    </row>
    <row r="489" spans="1:9" ht="15.75" customHeight="1">
      <c r="A489" s="29"/>
      <c r="B489" s="29"/>
      <c r="C489" s="29"/>
      <c r="D489" s="29"/>
      <c r="E489" s="425"/>
      <c r="F489" s="30"/>
      <c r="G489" s="30"/>
      <c r="H489" s="1"/>
      <c r="I489" s="1"/>
    </row>
    <row r="490" spans="1:9" ht="15.75" customHeight="1">
      <c r="A490" s="29"/>
      <c r="B490" s="29"/>
      <c r="C490" s="29"/>
      <c r="D490" s="29"/>
      <c r="E490" s="425"/>
      <c r="F490" s="30"/>
      <c r="G490" s="30"/>
      <c r="H490" s="1"/>
      <c r="I490" s="1"/>
    </row>
    <row r="491" spans="1:9" ht="15.75" customHeight="1">
      <c r="A491" s="29"/>
      <c r="B491" s="29"/>
      <c r="C491" s="29"/>
      <c r="D491" s="29"/>
      <c r="E491" s="425"/>
      <c r="F491" s="30"/>
      <c r="G491" s="30"/>
      <c r="H491" s="1"/>
      <c r="I491" s="1"/>
    </row>
    <row r="492" spans="1:9" ht="15.75" customHeight="1">
      <c r="A492" s="29"/>
      <c r="B492" s="29"/>
      <c r="C492" s="29"/>
      <c r="D492" s="29"/>
      <c r="E492" s="425"/>
      <c r="F492" s="30"/>
      <c r="G492" s="30"/>
      <c r="H492" s="1"/>
      <c r="I492" s="1"/>
    </row>
    <row r="493" spans="1:9" ht="15.75" customHeight="1">
      <c r="A493" s="29"/>
      <c r="B493" s="29"/>
      <c r="C493" s="29"/>
      <c r="D493" s="29"/>
      <c r="E493" s="425"/>
      <c r="F493" s="30"/>
      <c r="G493" s="30"/>
      <c r="H493" s="1"/>
      <c r="I493" s="1"/>
    </row>
    <row r="494" spans="1:9" ht="15.75" customHeight="1">
      <c r="A494" s="29"/>
      <c r="B494" s="29"/>
      <c r="C494" s="29"/>
      <c r="D494" s="29"/>
      <c r="E494" s="425"/>
      <c r="F494" s="30"/>
      <c r="G494" s="30"/>
      <c r="H494" s="1"/>
      <c r="I494" s="1"/>
    </row>
    <row r="495" spans="1:9" ht="15.75" customHeight="1">
      <c r="A495" s="29"/>
      <c r="B495" s="29"/>
      <c r="C495" s="29"/>
      <c r="D495" s="29"/>
      <c r="E495" s="425"/>
      <c r="F495" s="30"/>
      <c r="G495" s="30"/>
      <c r="H495" s="1"/>
      <c r="I495" s="1"/>
    </row>
    <row r="496" spans="1:9" ht="15.75" customHeight="1">
      <c r="A496" s="29"/>
      <c r="B496" s="29"/>
      <c r="C496" s="29"/>
      <c r="D496" s="29"/>
      <c r="E496" s="425"/>
      <c r="F496" s="30"/>
      <c r="G496" s="30"/>
      <c r="H496" s="1"/>
      <c r="I496" s="1"/>
    </row>
    <row r="497" spans="1:9" ht="15.75" customHeight="1">
      <c r="A497" s="29"/>
      <c r="B497" s="29"/>
      <c r="C497" s="29"/>
      <c r="D497" s="29"/>
      <c r="E497" s="425"/>
      <c r="F497" s="30"/>
      <c r="G497" s="30"/>
      <c r="H497" s="1"/>
      <c r="I497" s="1"/>
    </row>
    <row r="498" spans="1:9" ht="15.75" customHeight="1">
      <c r="A498" s="29"/>
      <c r="B498" s="29"/>
      <c r="C498" s="29"/>
      <c r="D498" s="29"/>
      <c r="E498" s="425"/>
      <c r="F498" s="30"/>
      <c r="G498" s="30"/>
      <c r="H498" s="1"/>
      <c r="I498" s="1"/>
    </row>
    <row r="499" spans="1:9" ht="15.75" customHeight="1">
      <c r="A499" s="29"/>
      <c r="B499" s="29"/>
      <c r="C499" s="29"/>
      <c r="D499" s="29"/>
      <c r="E499" s="425"/>
      <c r="F499" s="30"/>
      <c r="G499" s="30"/>
      <c r="H499" s="1"/>
      <c r="I499" s="1"/>
    </row>
    <row r="500" spans="1:9" ht="15.75" customHeight="1">
      <c r="A500" s="29"/>
      <c r="B500" s="29"/>
      <c r="C500" s="29"/>
      <c r="D500" s="29"/>
      <c r="E500" s="425"/>
      <c r="F500" s="30"/>
      <c r="G500" s="30"/>
      <c r="H500" s="1"/>
      <c r="I500" s="1"/>
    </row>
    <row r="501" spans="1:9" ht="15.75" customHeight="1">
      <c r="A501" s="29"/>
      <c r="B501" s="29"/>
      <c r="C501" s="29"/>
      <c r="D501" s="29"/>
      <c r="E501" s="425"/>
      <c r="F501" s="30"/>
      <c r="G501" s="30"/>
      <c r="H501" s="1"/>
      <c r="I501" s="1"/>
    </row>
    <row r="502" spans="1:9" ht="15.75" customHeight="1">
      <c r="A502" s="29"/>
      <c r="B502" s="29"/>
      <c r="C502" s="29"/>
      <c r="D502" s="29"/>
      <c r="E502" s="425"/>
      <c r="F502" s="30"/>
      <c r="G502" s="30"/>
      <c r="H502" s="1"/>
      <c r="I502" s="1"/>
    </row>
    <row r="503" spans="1:9" ht="15.75" customHeight="1">
      <c r="A503" s="29"/>
      <c r="B503" s="29"/>
      <c r="C503" s="29"/>
      <c r="D503" s="29"/>
      <c r="E503" s="425"/>
      <c r="F503" s="30"/>
      <c r="G503" s="30"/>
      <c r="H503" s="1"/>
      <c r="I503" s="1"/>
    </row>
    <row r="504" spans="1:9" ht="15.75" customHeight="1">
      <c r="A504" s="29"/>
      <c r="B504" s="29"/>
      <c r="C504" s="29"/>
      <c r="D504" s="29"/>
      <c r="E504" s="425"/>
      <c r="F504" s="30"/>
      <c r="G504" s="30"/>
      <c r="H504" s="1"/>
      <c r="I504" s="1"/>
    </row>
    <row r="505" spans="1:9" ht="15.75" customHeight="1">
      <c r="A505" s="29"/>
      <c r="B505" s="29"/>
      <c r="C505" s="29"/>
      <c r="D505" s="29"/>
      <c r="E505" s="425"/>
      <c r="F505" s="30"/>
      <c r="G505" s="30"/>
      <c r="H505" s="1"/>
      <c r="I505" s="1"/>
    </row>
    <row r="506" spans="1:9" ht="15.75" customHeight="1">
      <c r="A506" s="29"/>
      <c r="B506" s="29"/>
      <c r="C506" s="29"/>
      <c r="D506" s="29"/>
      <c r="E506" s="425"/>
      <c r="F506" s="30"/>
      <c r="G506" s="30"/>
      <c r="H506" s="1"/>
      <c r="I506" s="1"/>
    </row>
    <row r="507" spans="1:9" ht="15.75" customHeight="1">
      <c r="A507" s="29"/>
      <c r="B507" s="29"/>
      <c r="C507" s="29"/>
      <c r="D507" s="29"/>
      <c r="E507" s="425"/>
      <c r="F507" s="30"/>
      <c r="G507" s="30"/>
      <c r="H507" s="1"/>
      <c r="I507" s="1"/>
    </row>
    <row r="508" spans="1:9" ht="15.75" customHeight="1">
      <c r="A508" s="29"/>
      <c r="B508" s="29"/>
      <c r="C508" s="29"/>
      <c r="D508" s="29"/>
      <c r="E508" s="425"/>
      <c r="F508" s="30"/>
      <c r="G508" s="30"/>
      <c r="H508" s="1"/>
      <c r="I508" s="1"/>
    </row>
    <row r="509" spans="1:9" ht="15.75" customHeight="1">
      <c r="A509" s="29"/>
      <c r="B509" s="29"/>
      <c r="C509" s="29"/>
      <c r="D509" s="29"/>
      <c r="E509" s="425"/>
      <c r="F509" s="30"/>
      <c r="G509" s="30"/>
      <c r="H509" s="1"/>
      <c r="I509" s="1"/>
    </row>
    <row r="510" spans="1:9" ht="15.75" customHeight="1">
      <c r="A510" s="29"/>
      <c r="B510" s="29"/>
      <c r="C510" s="29"/>
      <c r="D510" s="29"/>
      <c r="E510" s="425"/>
      <c r="F510" s="30"/>
      <c r="G510" s="30"/>
      <c r="H510" s="1"/>
      <c r="I510" s="1"/>
    </row>
    <row r="511" spans="1:9" ht="15.75" customHeight="1">
      <c r="A511" s="29"/>
      <c r="B511" s="29"/>
      <c r="C511" s="29"/>
      <c r="D511" s="29"/>
      <c r="E511" s="425"/>
      <c r="F511" s="30"/>
      <c r="G511" s="30"/>
      <c r="H511" s="1"/>
      <c r="I511" s="1"/>
    </row>
    <row r="512" spans="1:9" ht="15.75" customHeight="1">
      <c r="A512" s="29"/>
      <c r="B512" s="29"/>
      <c r="C512" s="29"/>
      <c r="D512" s="29"/>
      <c r="E512" s="425"/>
      <c r="F512" s="30"/>
      <c r="G512" s="30"/>
      <c r="H512" s="1"/>
      <c r="I512" s="1"/>
    </row>
    <row r="513" spans="1:9" ht="15.75" customHeight="1">
      <c r="A513" s="29"/>
      <c r="B513" s="29"/>
      <c r="C513" s="29"/>
      <c r="D513" s="29"/>
      <c r="E513" s="425"/>
      <c r="F513" s="30"/>
      <c r="G513" s="30"/>
      <c r="H513" s="1"/>
      <c r="I513" s="1"/>
    </row>
    <row r="514" spans="1:9" ht="15.75" customHeight="1">
      <c r="A514" s="29"/>
      <c r="B514" s="29"/>
      <c r="C514" s="29"/>
      <c r="D514" s="29"/>
      <c r="E514" s="425"/>
      <c r="F514" s="30"/>
      <c r="G514" s="30"/>
      <c r="H514" s="1"/>
      <c r="I514" s="1"/>
    </row>
    <row r="515" spans="1:9" ht="15.75" customHeight="1">
      <c r="A515" s="29"/>
      <c r="B515" s="29"/>
      <c r="C515" s="29"/>
      <c r="D515" s="29"/>
      <c r="E515" s="425"/>
      <c r="F515" s="30"/>
      <c r="G515" s="30"/>
      <c r="H515" s="1"/>
      <c r="I515" s="1"/>
    </row>
    <row r="516" spans="1:9" ht="15.75" customHeight="1">
      <c r="A516" s="29"/>
      <c r="B516" s="29"/>
      <c r="C516" s="29"/>
      <c r="D516" s="29"/>
      <c r="E516" s="425"/>
      <c r="F516" s="30"/>
      <c r="G516" s="30"/>
      <c r="H516" s="1"/>
      <c r="I516" s="1"/>
    </row>
    <row r="517" spans="1:9" ht="15.75" customHeight="1">
      <c r="A517" s="29"/>
      <c r="B517" s="29"/>
      <c r="C517" s="29"/>
      <c r="D517" s="29"/>
      <c r="E517" s="425"/>
      <c r="F517" s="30"/>
      <c r="G517" s="30"/>
      <c r="H517" s="1"/>
      <c r="I517" s="1"/>
    </row>
    <row r="518" spans="1:9" ht="15.75" customHeight="1">
      <c r="A518" s="29"/>
      <c r="B518" s="29"/>
      <c r="C518" s="29"/>
      <c r="D518" s="29"/>
      <c r="E518" s="425"/>
      <c r="F518" s="30"/>
      <c r="G518" s="30"/>
      <c r="H518" s="1"/>
      <c r="I518" s="1"/>
    </row>
    <row r="519" spans="1:9" ht="15.75" customHeight="1">
      <c r="A519" s="29"/>
      <c r="B519" s="29"/>
      <c r="C519" s="29"/>
      <c r="D519" s="29"/>
      <c r="E519" s="425"/>
      <c r="F519" s="30"/>
      <c r="G519" s="30"/>
      <c r="H519" s="1"/>
      <c r="I519" s="1"/>
    </row>
    <row r="520" spans="1:9" ht="15.75" customHeight="1">
      <c r="A520" s="29"/>
      <c r="B520" s="29"/>
      <c r="C520" s="29"/>
      <c r="D520" s="29"/>
      <c r="E520" s="425"/>
      <c r="F520" s="30"/>
      <c r="G520" s="30"/>
      <c r="H520" s="1"/>
      <c r="I520" s="1"/>
    </row>
    <row r="521" spans="1:9" ht="15.75" customHeight="1">
      <c r="A521" s="29"/>
      <c r="B521" s="29"/>
      <c r="C521" s="29"/>
      <c r="D521" s="29"/>
      <c r="E521" s="425"/>
      <c r="F521" s="30"/>
      <c r="G521" s="30"/>
      <c r="H521" s="1"/>
      <c r="I521" s="1"/>
    </row>
    <row r="522" spans="1:9" ht="15.75" customHeight="1">
      <c r="A522" s="29"/>
      <c r="B522" s="29"/>
      <c r="C522" s="29"/>
      <c r="D522" s="29"/>
      <c r="E522" s="425"/>
      <c r="F522" s="30"/>
      <c r="G522" s="30"/>
      <c r="H522" s="1"/>
      <c r="I522" s="1"/>
    </row>
    <row r="523" spans="1:9" ht="15.75" customHeight="1">
      <c r="A523" s="29"/>
      <c r="B523" s="29"/>
      <c r="C523" s="29"/>
      <c r="D523" s="29"/>
      <c r="E523" s="425"/>
      <c r="F523" s="30"/>
      <c r="G523" s="30"/>
      <c r="H523" s="1"/>
      <c r="I523" s="1"/>
    </row>
    <row r="524" spans="1:9" ht="15.75" customHeight="1">
      <c r="A524" s="29"/>
      <c r="B524" s="29"/>
      <c r="C524" s="29"/>
      <c r="D524" s="29"/>
      <c r="E524" s="425"/>
      <c r="F524" s="30"/>
      <c r="G524" s="30"/>
      <c r="H524" s="1"/>
      <c r="I524" s="1"/>
    </row>
    <row r="525" spans="1:9" ht="15.75" customHeight="1">
      <c r="A525" s="29"/>
      <c r="B525" s="29"/>
      <c r="C525" s="29"/>
      <c r="D525" s="29"/>
      <c r="E525" s="425"/>
      <c r="F525" s="30"/>
      <c r="G525" s="30"/>
      <c r="H525" s="1"/>
      <c r="I525" s="1"/>
    </row>
    <row r="526" spans="1:9" ht="15.75" customHeight="1">
      <c r="A526" s="29"/>
      <c r="B526" s="29"/>
      <c r="C526" s="29"/>
      <c r="D526" s="29"/>
      <c r="E526" s="425"/>
      <c r="F526" s="30"/>
      <c r="G526" s="30"/>
      <c r="H526" s="1"/>
      <c r="I526" s="1"/>
    </row>
    <row r="527" spans="1:9" ht="15.75" customHeight="1">
      <c r="A527" s="29"/>
      <c r="B527" s="29"/>
      <c r="C527" s="29"/>
      <c r="D527" s="29"/>
      <c r="E527" s="425"/>
      <c r="F527" s="30"/>
      <c r="G527" s="30"/>
      <c r="H527" s="1"/>
      <c r="I527" s="1"/>
    </row>
    <row r="528" spans="1:9" ht="15.75" customHeight="1">
      <c r="A528" s="29"/>
      <c r="B528" s="29"/>
      <c r="C528" s="29"/>
      <c r="D528" s="29"/>
      <c r="E528" s="425"/>
      <c r="F528" s="30"/>
      <c r="G528" s="30"/>
      <c r="H528" s="1"/>
      <c r="I528" s="1"/>
    </row>
    <row r="529" spans="1:9" ht="15.75" customHeight="1">
      <c r="A529" s="29"/>
      <c r="B529" s="29"/>
      <c r="C529" s="29"/>
      <c r="D529" s="29"/>
      <c r="E529" s="425"/>
      <c r="F529" s="30"/>
      <c r="G529" s="30"/>
      <c r="H529" s="1"/>
      <c r="I529" s="1"/>
    </row>
    <row r="530" spans="1:9" ht="15.75" customHeight="1">
      <c r="A530" s="29"/>
      <c r="B530" s="29"/>
      <c r="C530" s="29"/>
      <c r="D530" s="29"/>
      <c r="E530" s="425"/>
      <c r="F530" s="30"/>
      <c r="G530" s="30"/>
      <c r="H530" s="1"/>
      <c r="I530" s="1"/>
    </row>
    <row r="531" spans="1:9" ht="15.75" customHeight="1">
      <c r="A531" s="29"/>
      <c r="B531" s="29"/>
      <c r="C531" s="29"/>
      <c r="D531" s="29"/>
      <c r="E531" s="425"/>
      <c r="F531" s="30"/>
      <c r="G531" s="30"/>
      <c r="H531" s="1"/>
      <c r="I531" s="1"/>
    </row>
    <row r="532" spans="1:9" ht="15.75" customHeight="1">
      <c r="A532" s="29"/>
      <c r="B532" s="29"/>
      <c r="C532" s="29"/>
      <c r="D532" s="29"/>
      <c r="E532" s="425"/>
      <c r="F532" s="30"/>
      <c r="G532" s="30"/>
      <c r="H532" s="1"/>
      <c r="I532" s="1"/>
    </row>
    <row r="533" spans="1:9" ht="15.75" customHeight="1">
      <c r="A533" s="29"/>
      <c r="B533" s="29"/>
      <c r="C533" s="29"/>
      <c r="D533" s="29"/>
      <c r="E533" s="425"/>
      <c r="F533" s="30"/>
      <c r="G533" s="30"/>
      <c r="H533" s="1"/>
      <c r="I533" s="1"/>
    </row>
    <row r="534" spans="1:9" ht="15.75" customHeight="1">
      <c r="A534" s="29"/>
      <c r="B534" s="29"/>
      <c r="C534" s="29"/>
      <c r="D534" s="29"/>
      <c r="E534" s="425"/>
      <c r="F534" s="30"/>
      <c r="G534" s="30"/>
      <c r="H534" s="1"/>
      <c r="I534" s="1"/>
    </row>
    <row r="535" spans="1:9" ht="15.75" customHeight="1">
      <c r="A535" s="29"/>
      <c r="B535" s="29"/>
      <c r="C535" s="29"/>
      <c r="D535" s="29"/>
      <c r="E535" s="425"/>
      <c r="F535" s="30"/>
      <c r="G535" s="30"/>
      <c r="H535" s="1"/>
      <c r="I535" s="1"/>
    </row>
    <row r="536" spans="1:9" ht="15.75" customHeight="1">
      <c r="A536" s="29"/>
      <c r="B536" s="29"/>
      <c r="C536" s="29"/>
      <c r="D536" s="29"/>
      <c r="E536" s="425"/>
      <c r="F536" s="30"/>
      <c r="G536" s="30"/>
      <c r="H536" s="1"/>
      <c r="I536" s="1"/>
    </row>
    <row r="537" spans="1:9" ht="15.75" customHeight="1">
      <c r="A537" s="29"/>
      <c r="B537" s="29"/>
      <c r="C537" s="29"/>
      <c r="D537" s="29"/>
      <c r="E537" s="425"/>
      <c r="F537" s="30"/>
      <c r="G537" s="30"/>
      <c r="H537" s="1"/>
      <c r="I537" s="1"/>
    </row>
    <row r="538" spans="1:9" ht="15.75" customHeight="1">
      <c r="A538" s="29"/>
      <c r="B538" s="29"/>
      <c r="C538" s="29"/>
      <c r="D538" s="29"/>
      <c r="E538" s="425"/>
      <c r="F538" s="30"/>
      <c r="G538" s="30"/>
      <c r="H538" s="1"/>
      <c r="I538" s="1"/>
    </row>
    <row r="539" spans="1:9" ht="15.75" customHeight="1">
      <c r="A539" s="29"/>
      <c r="B539" s="29"/>
      <c r="C539" s="29"/>
      <c r="D539" s="29"/>
      <c r="E539" s="425"/>
      <c r="F539" s="30"/>
      <c r="G539" s="30"/>
      <c r="H539" s="1"/>
      <c r="I539" s="1"/>
    </row>
    <row r="540" spans="1:9" ht="15.75" customHeight="1">
      <c r="A540" s="29"/>
      <c r="B540" s="29"/>
      <c r="C540" s="29"/>
      <c r="D540" s="29"/>
      <c r="E540" s="425"/>
      <c r="F540" s="30"/>
      <c r="G540" s="30"/>
      <c r="H540" s="1"/>
      <c r="I540" s="1"/>
    </row>
    <row r="541" spans="1:9" ht="15.75" customHeight="1">
      <c r="A541" s="29"/>
      <c r="B541" s="29"/>
      <c r="C541" s="29"/>
      <c r="D541" s="29"/>
      <c r="E541" s="425"/>
      <c r="F541" s="30"/>
      <c r="G541" s="30"/>
      <c r="H541" s="1"/>
      <c r="I541" s="1"/>
    </row>
    <row r="542" spans="1:9" ht="15.75" customHeight="1">
      <c r="A542" s="29"/>
      <c r="B542" s="29"/>
      <c r="C542" s="29"/>
      <c r="D542" s="29"/>
      <c r="E542" s="425"/>
      <c r="F542" s="30"/>
      <c r="G542" s="30"/>
      <c r="H542" s="1"/>
      <c r="I542" s="1"/>
    </row>
    <row r="543" spans="1:9" ht="15.75" customHeight="1">
      <c r="A543" s="29"/>
      <c r="B543" s="29"/>
      <c r="C543" s="29"/>
      <c r="D543" s="29"/>
      <c r="E543" s="425"/>
      <c r="F543" s="30"/>
      <c r="G543" s="30"/>
      <c r="H543" s="1"/>
      <c r="I543" s="1"/>
    </row>
    <row r="544" spans="1:9" ht="15.75" customHeight="1">
      <c r="A544" s="29"/>
      <c r="B544" s="29"/>
      <c r="C544" s="29"/>
      <c r="D544" s="29"/>
      <c r="E544" s="425"/>
      <c r="F544" s="30"/>
      <c r="G544" s="30"/>
      <c r="H544" s="1"/>
      <c r="I544" s="1"/>
    </row>
    <row r="545" spans="1:9" ht="15.75" customHeight="1">
      <c r="A545" s="29"/>
      <c r="B545" s="29"/>
      <c r="C545" s="29"/>
      <c r="D545" s="29"/>
      <c r="E545" s="425"/>
      <c r="F545" s="30"/>
      <c r="G545" s="30"/>
      <c r="H545" s="1"/>
      <c r="I545" s="1"/>
    </row>
    <row r="546" spans="1:9" ht="15.75" customHeight="1">
      <c r="A546" s="29"/>
      <c r="B546" s="29"/>
      <c r="C546" s="29"/>
      <c r="D546" s="29"/>
      <c r="E546" s="425"/>
      <c r="F546" s="30"/>
      <c r="G546" s="30"/>
      <c r="H546" s="1"/>
      <c r="I546" s="1"/>
    </row>
    <row r="547" spans="1:9" ht="15.75" customHeight="1">
      <c r="A547" s="29"/>
      <c r="B547" s="29"/>
      <c r="C547" s="29"/>
      <c r="D547" s="29"/>
      <c r="E547" s="425"/>
      <c r="F547" s="30"/>
      <c r="G547" s="30"/>
      <c r="H547" s="1"/>
      <c r="I547" s="1"/>
    </row>
    <row r="548" spans="1:9" ht="15.75" customHeight="1">
      <c r="A548" s="29"/>
      <c r="B548" s="29"/>
      <c r="C548" s="29"/>
      <c r="D548" s="29"/>
      <c r="E548" s="425"/>
      <c r="F548" s="30"/>
      <c r="G548" s="30"/>
      <c r="H548" s="1"/>
      <c r="I548" s="1"/>
    </row>
    <row r="549" spans="1:9" ht="15.75" customHeight="1">
      <c r="A549" s="29"/>
      <c r="B549" s="29"/>
      <c r="C549" s="29"/>
      <c r="D549" s="29"/>
      <c r="E549" s="425"/>
      <c r="F549" s="30"/>
      <c r="G549" s="30"/>
      <c r="H549" s="1"/>
      <c r="I549" s="1"/>
    </row>
    <row r="550" spans="1:9" ht="15.75" customHeight="1">
      <c r="A550" s="29"/>
      <c r="B550" s="29"/>
      <c r="C550" s="29"/>
      <c r="D550" s="29"/>
      <c r="E550" s="425"/>
      <c r="F550" s="30"/>
      <c r="G550" s="30"/>
      <c r="H550" s="1"/>
      <c r="I550" s="1"/>
    </row>
    <row r="551" spans="1:9" ht="15.75" customHeight="1">
      <c r="A551" s="29"/>
      <c r="B551" s="29"/>
      <c r="C551" s="29"/>
      <c r="D551" s="29"/>
      <c r="E551" s="425"/>
      <c r="F551" s="30"/>
      <c r="G551" s="30"/>
      <c r="H551" s="1"/>
      <c r="I551" s="1"/>
    </row>
    <row r="552" spans="1:9" ht="15.75" customHeight="1">
      <c r="A552" s="29"/>
      <c r="B552" s="29"/>
      <c r="C552" s="29"/>
      <c r="D552" s="29"/>
      <c r="E552" s="425"/>
      <c r="F552" s="30"/>
      <c r="G552" s="30"/>
      <c r="H552" s="1"/>
      <c r="I552" s="1"/>
    </row>
    <row r="553" spans="1:9" ht="15.75" customHeight="1">
      <c r="A553" s="29"/>
      <c r="B553" s="29"/>
      <c r="C553" s="29"/>
      <c r="D553" s="29"/>
      <c r="E553" s="425"/>
      <c r="F553" s="30"/>
      <c r="G553" s="30"/>
      <c r="H553" s="1"/>
      <c r="I553" s="1"/>
    </row>
    <row r="554" spans="1:9" ht="15.75" customHeight="1">
      <c r="A554" s="29"/>
      <c r="B554" s="29"/>
      <c r="C554" s="29"/>
      <c r="D554" s="29"/>
      <c r="E554" s="425"/>
      <c r="F554" s="30"/>
      <c r="G554" s="30"/>
      <c r="H554" s="1"/>
      <c r="I554" s="1"/>
    </row>
    <row r="555" spans="1:9" ht="15.75" customHeight="1">
      <c r="A555" s="29"/>
      <c r="B555" s="29"/>
      <c r="C555" s="29"/>
      <c r="D555" s="29"/>
      <c r="E555" s="425"/>
      <c r="F555" s="30"/>
      <c r="G555" s="30"/>
      <c r="H555" s="1"/>
      <c r="I555" s="1"/>
    </row>
    <row r="556" spans="1:9" ht="15.75" customHeight="1">
      <c r="A556" s="29"/>
      <c r="B556" s="29"/>
      <c r="C556" s="29"/>
      <c r="D556" s="29"/>
      <c r="E556" s="425"/>
      <c r="F556" s="30"/>
      <c r="G556" s="30"/>
      <c r="H556" s="1"/>
      <c r="I556" s="1"/>
    </row>
    <row r="557" spans="1:9" ht="15.75" customHeight="1">
      <c r="A557" s="29"/>
      <c r="B557" s="29"/>
      <c r="C557" s="29"/>
      <c r="D557" s="29"/>
      <c r="E557" s="425"/>
      <c r="F557" s="30"/>
      <c r="G557" s="30"/>
      <c r="H557" s="1"/>
      <c r="I557" s="1"/>
    </row>
    <row r="558" spans="1:9" ht="15.75" customHeight="1">
      <c r="A558" s="29"/>
      <c r="B558" s="29"/>
      <c r="C558" s="29"/>
      <c r="D558" s="29"/>
      <c r="E558" s="425"/>
      <c r="F558" s="30"/>
      <c r="G558" s="30"/>
      <c r="H558" s="1"/>
      <c r="I558" s="1"/>
    </row>
    <row r="559" spans="1:9" ht="15.75" customHeight="1">
      <c r="A559" s="29"/>
      <c r="B559" s="29"/>
      <c r="C559" s="29"/>
      <c r="D559" s="29"/>
      <c r="E559" s="425"/>
      <c r="F559" s="30"/>
      <c r="G559" s="30"/>
      <c r="H559" s="1"/>
      <c r="I559" s="1"/>
    </row>
    <row r="560" spans="1:9" ht="15.75" customHeight="1">
      <c r="A560" s="29"/>
      <c r="B560" s="29"/>
      <c r="C560" s="29"/>
      <c r="D560" s="29"/>
      <c r="E560" s="425"/>
      <c r="F560" s="30"/>
      <c r="G560" s="30"/>
      <c r="H560" s="1"/>
      <c r="I560" s="1"/>
    </row>
    <row r="561" spans="1:9" ht="15.75" customHeight="1">
      <c r="A561" s="29"/>
      <c r="B561" s="29"/>
      <c r="C561" s="29"/>
      <c r="D561" s="29"/>
      <c r="E561" s="425"/>
      <c r="F561" s="30"/>
      <c r="G561" s="30"/>
      <c r="H561" s="1"/>
      <c r="I561" s="1"/>
    </row>
    <row r="562" spans="1:9" ht="15.75" customHeight="1">
      <c r="A562" s="29"/>
      <c r="B562" s="29"/>
      <c r="C562" s="29"/>
      <c r="D562" s="29"/>
      <c r="E562" s="425"/>
      <c r="F562" s="30"/>
      <c r="G562" s="30"/>
      <c r="H562" s="1"/>
      <c r="I562" s="1"/>
    </row>
    <row r="563" spans="1:9" ht="15.75" customHeight="1">
      <c r="A563" s="29"/>
      <c r="B563" s="29"/>
      <c r="C563" s="29"/>
      <c r="D563" s="29"/>
      <c r="E563" s="425"/>
      <c r="F563" s="30"/>
      <c r="G563" s="30"/>
      <c r="H563" s="1"/>
      <c r="I563" s="1"/>
    </row>
    <row r="564" spans="1:9" ht="15.75" customHeight="1">
      <c r="A564" s="29"/>
      <c r="B564" s="29"/>
      <c r="C564" s="29"/>
      <c r="D564" s="29"/>
      <c r="E564" s="425"/>
      <c r="F564" s="30"/>
      <c r="G564" s="30"/>
      <c r="H564" s="1"/>
      <c r="I564" s="1"/>
    </row>
    <row r="565" spans="1:9" ht="15.75" customHeight="1">
      <c r="A565" s="29"/>
      <c r="B565" s="29"/>
      <c r="C565" s="29"/>
      <c r="D565" s="29"/>
      <c r="E565" s="425"/>
      <c r="F565" s="30"/>
      <c r="G565" s="30"/>
      <c r="H565" s="1"/>
      <c r="I565" s="1"/>
    </row>
    <row r="566" spans="1:9" ht="15.75" customHeight="1">
      <c r="A566" s="29"/>
      <c r="B566" s="29"/>
      <c r="C566" s="29"/>
      <c r="D566" s="29"/>
      <c r="E566" s="425"/>
      <c r="F566" s="30"/>
      <c r="G566" s="30"/>
      <c r="H566" s="1"/>
      <c r="I566" s="1"/>
    </row>
    <row r="567" spans="1:9" ht="15.75" customHeight="1">
      <c r="A567" s="29"/>
      <c r="B567" s="29"/>
      <c r="C567" s="29"/>
      <c r="D567" s="29"/>
      <c r="E567" s="425"/>
      <c r="F567" s="30"/>
      <c r="G567" s="30"/>
      <c r="H567" s="1"/>
      <c r="I567" s="1"/>
    </row>
    <row r="568" spans="1:9" ht="15.75" customHeight="1">
      <c r="A568" s="29"/>
      <c r="B568" s="29"/>
      <c r="C568" s="29"/>
      <c r="D568" s="29"/>
      <c r="E568" s="425"/>
      <c r="F568" s="30"/>
      <c r="G568" s="30"/>
      <c r="H568" s="1"/>
      <c r="I568" s="1"/>
    </row>
    <row r="569" spans="1:9" ht="15.75" customHeight="1">
      <c r="A569" s="29"/>
      <c r="B569" s="29"/>
      <c r="C569" s="29"/>
      <c r="D569" s="29"/>
      <c r="E569" s="425"/>
      <c r="F569" s="30"/>
      <c r="G569" s="30"/>
      <c r="H569" s="1"/>
      <c r="I569" s="1"/>
    </row>
    <row r="570" spans="1:9" ht="15.75" customHeight="1">
      <c r="A570" s="29"/>
      <c r="B570" s="29"/>
      <c r="C570" s="29"/>
      <c r="D570" s="29"/>
      <c r="E570" s="425"/>
      <c r="F570" s="30"/>
      <c r="G570" s="30"/>
      <c r="H570" s="1"/>
      <c r="I570" s="1"/>
    </row>
    <row r="571" spans="1:9" ht="15.75" customHeight="1">
      <c r="A571" s="29"/>
      <c r="B571" s="29"/>
      <c r="C571" s="29"/>
      <c r="D571" s="29"/>
      <c r="E571" s="425"/>
      <c r="F571" s="30"/>
      <c r="G571" s="30"/>
      <c r="H571" s="1"/>
      <c r="I571" s="1"/>
    </row>
    <row r="572" spans="1:9" ht="15.75" customHeight="1">
      <c r="A572" s="29"/>
      <c r="B572" s="29"/>
      <c r="C572" s="29"/>
      <c r="D572" s="29"/>
      <c r="E572" s="425"/>
      <c r="F572" s="30"/>
      <c r="G572" s="30"/>
      <c r="H572" s="1"/>
      <c r="I572" s="1"/>
    </row>
    <row r="573" spans="1:9" ht="15.75" customHeight="1">
      <c r="A573" s="29"/>
      <c r="B573" s="29"/>
      <c r="C573" s="29"/>
      <c r="D573" s="29"/>
      <c r="E573" s="425"/>
      <c r="F573" s="30"/>
      <c r="G573" s="30"/>
      <c r="H573" s="1"/>
      <c r="I573" s="1"/>
    </row>
    <row r="574" spans="1:9" ht="15.75" customHeight="1">
      <c r="A574" s="29"/>
      <c r="B574" s="29"/>
      <c r="C574" s="29"/>
      <c r="D574" s="29"/>
      <c r="E574" s="425"/>
      <c r="F574" s="30"/>
      <c r="G574" s="30"/>
      <c r="H574" s="1"/>
      <c r="I574" s="1"/>
    </row>
    <row r="575" spans="1:9" ht="15.75" customHeight="1">
      <c r="A575" s="29"/>
      <c r="B575" s="29"/>
      <c r="C575" s="29"/>
      <c r="D575" s="29"/>
      <c r="E575" s="425"/>
      <c r="F575" s="30"/>
      <c r="G575" s="30"/>
      <c r="H575" s="1"/>
      <c r="I575" s="1"/>
    </row>
    <row r="576" spans="1:9" ht="15.75" customHeight="1">
      <c r="A576" s="29"/>
      <c r="B576" s="29"/>
      <c r="C576" s="29"/>
      <c r="D576" s="29"/>
      <c r="E576" s="425"/>
      <c r="F576" s="30"/>
      <c r="G576" s="30"/>
      <c r="H576" s="1"/>
      <c r="I576" s="1"/>
    </row>
    <row r="577" spans="1:9" ht="15.75" customHeight="1">
      <c r="A577" s="29"/>
      <c r="B577" s="29"/>
      <c r="C577" s="29"/>
      <c r="D577" s="29"/>
      <c r="E577" s="425"/>
      <c r="F577" s="30"/>
      <c r="G577" s="30"/>
      <c r="H577" s="1"/>
      <c r="I577" s="1"/>
    </row>
    <row r="578" spans="1:9" ht="15.75" customHeight="1">
      <c r="A578" s="29"/>
      <c r="B578" s="29"/>
      <c r="C578" s="29"/>
      <c r="D578" s="29"/>
      <c r="E578" s="425"/>
      <c r="F578" s="30"/>
      <c r="G578" s="30"/>
      <c r="H578" s="1"/>
      <c r="I578" s="1"/>
    </row>
    <row r="579" spans="1:9" ht="15.75" customHeight="1">
      <c r="A579" s="29"/>
      <c r="B579" s="29"/>
      <c r="C579" s="29"/>
      <c r="D579" s="29"/>
      <c r="E579" s="425"/>
      <c r="F579" s="30"/>
      <c r="G579" s="30"/>
      <c r="H579" s="1"/>
      <c r="I579" s="1"/>
    </row>
    <row r="580" spans="1:9" ht="15.75" customHeight="1">
      <c r="A580" s="29"/>
      <c r="B580" s="29"/>
      <c r="C580" s="29"/>
      <c r="D580" s="29"/>
      <c r="E580" s="425"/>
      <c r="F580" s="30"/>
      <c r="G580" s="30"/>
      <c r="H580" s="1"/>
      <c r="I580" s="1"/>
    </row>
    <row r="581" spans="1:9" ht="15.75" customHeight="1">
      <c r="A581" s="29"/>
      <c r="B581" s="29"/>
      <c r="C581" s="29"/>
      <c r="D581" s="29"/>
      <c r="E581" s="425"/>
      <c r="F581" s="30"/>
      <c r="G581" s="30"/>
      <c r="H581" s="1"/>
      <c r="I581" s="1"/>
    </row>
    <row r="582" spans="1:9" ht="15.75" customHeight="1">
      <c r="A582" s="29"/>
      <c r="B582" s="29"/>
      <c r="C582" s="29"/>
      <c r="D582" s="29"/>
      <c r="E582" s="425"/>
      <c r="F582" s="30"/>
      <c r="G582" s="30"/>
      <c r="H582" s="1"/>
      <c r="I582" s="1"/>
    </row>
    <row r="583" spans="1:9" ht="15.75" customHeight="1">
      <c r="A583" s="29"/>
      <c r="B583" s="29"/>
      <c r="C583" s="29"/>
      <c r="D583" s="29"/>
      <c r="E583" s="425"/>
      <c r="F583" s="30"/>
      <c r="G583" s="30"/>
      <c r="H583" s="1"/>
      <c r="I583" s="1"/>
    </row>
    <row r="584" spans="1:9" ht="15.75" customHeight="1">
      <c r="A584" s="29"/>
      <c r="B584" s="29"/>
      <c r="C584" s="29"/>
      <c r="D584" s="29"/>
      <c r="E584" s="425"/>
      <c r="F584" s="30"/>
      <c r="G584" s="30"/>
      <c r="H584" s="1"/>
      <c r="I584" s="1"/>
    </row>
    <row r="585" spans="1:9" ht="15.75" customHeight="1">
      <c r="A585" s="29"/>
      <c r="B585" s="29"/>
      <c r="C585" s="29"/>
      <c r="D585" s="29"/>
      <c r="E585" s="425"/>
      <c r="F585" s="30"/>
      <c r="G585" s="30"/>
      <c r="H585" s="1"/>
      <c r="I585" s="1"/>
    </row>
    <row r="586" spans="1:9" ht="15.75" customHeight="1">
      <c r="A586" s="29"/>
      <c r="B586" s="29"/>
      <c r="C586" s="29"/>
      <c r="D586" s="29"/>
      <c r="E586" s="425"/>
      <c r="F586" s="30"/>
      <c r="G586" s="30"/>
      <c r="H586" s="1"/>
      <c r="I586" s="1"/>
    </row>
    <row r="587" spans="1:9" ht="15.75" customHeight="1">
      <c r="A587" s="29"/>
      <c r="B587" s="29"/>
      <c r="C587" s="29"/>
      <c r="D587" s="29"/>
      <c r="E587" s="425"/>
      <c r="F587" s="30"/>
      <c r="G587" s="30"/>
      <c r="H587" s="1"/>
      <c r="I587" s="1"/>
    </row>
    <row r="588" spans="1:9" ht="15.75" customHeight="1">
      <c r="A588" s="29"/>
      <c r="B588" s="29"/>
      <c r="C588" s="29"/>
      <c r="D588" s="29"/>
      <c r="E588" s="425"/>
      <c r="F588" s="30"/>
      <c r="G588" s="30"/>
      <c r="H588" s="1"/>
      <c r="I588" s="1"/>
    </row>
    <row r="589" spans="1:9" ht="15.75" customHeight="1">
      <c r="A589" s="29"/>
      <c r="B589" s="29"/>
      <c r="C589" s="29"/>
      <c r="D589" s="29"/>
      <c r="E589" s="425"/>
      <c r="F589" s="30"/>
      <c r="G589" s="30"/>
      <c r="H589" s="1"/>
      <c r="I589" s="1"/>
    </row>
    <row r="590" spans="1:9" ht="15.75" customHeight="1">
      <c r="A590" s="29"/>
      <c r="B590" s="29"/>
      <c r="C590" s="29"/>
      <c r="D590" s="29"/>
      <c r="E590" s="425"/>
      <c r="F590" s="30"/>
      <c r="G590" s="30"/>
      <c r="H590" s="1"/>
      <c r="I590" s="1"/>
    </row>
    <row r="591" spans="1:9" ht="15.75" customHeight="1">
      <c r="A591" s="29"/>
      <c r="B591" s="29"/>
      <c r="C591" s="29"/>
      <c r="D591" s="29"/>
      <c r="E591" s="425"/>
      <c r="F591" s="30"/>
      <c r="G591" s="30"/>
      <c r="H591" s="1"/>
      <c r="I591" s="1"/>
    </row>
    <row r="592" spans="1:9" ht="15.75" customHeight="1">
      <c r="A592" s="29"/>
      <c r="B592" s="29"/>
      <c r="C592" s="29"/>
      <c r="D592" s="29"/>
      <c r="E592" s="425"/>
      <c r="F592" s="30"/>
      <c r="G592" s="30"/>
      <c r="H592" s="1"/>
      <c r="I592" s="1"/>
    </row>
    <row r="593" spans="1:9" ht="15.75" customHeight="1">
      <c r="A593" s="29"/>
      <c r="B593" s="29"/>
      <c r="C593" s="29"/>
      <c r="D593" s="29"/>
      <c r="E593" s="425"/>
      <c r="F593" s="30"/>
      <c r="G593" s="30"/>
      <c r="H593" s="1"/>
      <c r="I593" s="1"/>
    </row>
    <row r="594" spans="1:9" ht="15.75" customHeight="1">
      <c r="A594" s="29"/>
      <c r="B594" s="29"/>
      <c r="C594" s="29"/>
      <c r="D594" s="29"/>
      <c r="E594" s="425"/>
      <c r="F594" s="30"/>
      <c r="G594" s="30"/>
      <c r="H594" s="1"/>
      <c r="I594" s="1"/>
    </row>
    <row r="595" spans="1:9" ht="15.75" customHeight="1">
      <c r="A595" s="29"/>
      <c r="B595" s="29"/>
      <c r="C595" s="29"/>
      <c r="D595" s="29"/>
      <c r="E595" s="425"/>
      <c r="F595" s="30"/>
      <c r="G595" s="30"/>
      <c r="H595" s="1"/>
      <c r="I595" s="1"/>
    </row>
    <row r="596" spans="1:9" ht="15.75" customHeight="1">
      <c r="A596" s="29"/>
      <c r="B596" s="29"/>
      <c r="C596" s="29"/>
      <c r="D596" s="29"/>
      <c r="E596" s="425"/>
      <c r="F596" s="30"/>
      <c r="G596" s="30"/>
      <c r="H596" s="1"/>
      <c r="I596" s="1"/>
    </row>
    <row r="597" spans="1:9" ht="15.75" customHeight="1">
      <c r="A597" s="29"/>
      <c r="B597" s="29"/>
      <c r="C597" s="29"/>
      <c r="D597" s="29"/>
      <c r="E597" s="425"/>
      <c r="F597" s="30"/>
      <c r="G597" s="30"/>
      <c r="H597" s="1"/>
      <c r="I597" s="1"/>
    </row>
    <row r="598" spans="1:9" ht="15.75" customHeight="1">
      <c r="A598" s="29"/>
      <c r="B598" s="29"/>
      <c r="C598" s="29"/>
      <c r="D598" s="29"/>
      <c r="E598" s="425"/>
      <c r="F598" s="30"/>
      <c r="G598" s="30"/>
      <c r="H598" s="1"/>
      <c r="I598" s="1"/>
    </row>
    <row r="599" spans="1:9" ht="15.75" customHeight="1">
      <c r="A599" s="29"/>
      <c r="B599" s="29"/>
      <c r="C599" s="29"/>
      <c r="D599" s="29"/>
      <c r="E599" s="425"/>
      <c r="F599" s="30"/>
      <c r="G599" s="30"/>
      <c r="H599" s="1"/>
      <c r="I599" s="1"/>
    </row>
    <row r="600" spans="1:9" ht="15.75" customHeight="1">
      <c r="A600" s="29"/>
      <c r="B600" s="29"/>
      <c r="C600" s="29"/>
      <c r="D600" s="29"/>
      <c r="E600" s="425"/>
      <c r="F600" s="30"/>
      <c r="G600" s="30"/>
      <c r="H600" s="1"/>
      <c r="I600" s="1"/>
    </row>
    <row r="601" spans="1:9" ht="15.75" customHeight="1">
      <c r="A601" s="29"/>
      <c r="B601" s="29"/>
      <c r="C601" s="29"/>
      <c r="D601" s="29"/>
      <c r="E601" s="425"/>
      <c r="F601" s="30"/>
      <c r="G601" s="30"/>
      <c r="H601" s="1"/>
      <c r="I601" s="1"/>
    </row>
    <row r="602" spans="1:9" ht="15.75" customHeight="1">
      <c r="A602" s="29"/>
      <c r="B602" s="29"/>
      <c r="C602" s="29"/>
      <c r="D602" s="29"/>
      <c r="E602" s="425"/>
      <c r="F602" s="30"/>
      <c r="G602" s="30"/>
      <c r="H602" s="1"/>
      <c r="I602" s="1"/>
    </row>
    <row r="603" spans="1:9" ht="15.75" customHeight="1">
      <c r="A603" s="29"/>
      <c r="B603" s="29"/>
      <c r="C603" s="29"/>
      <c r="D603" s="29"/>
      <c r="E603" s="425"/>
      <c r="F603" s="30"/>
      <c r="G603" s="30"/>
      <c r="H603" s="1"/>
      <c r="I603" s="1"/>
    </row>
    <row r="604" spans="1:9" ht="15.75" customHeight="1">
      <c r="A604" s="29"/>
      <c r="B604" s="29"/>
      <c r="C604" s="29"/>
      <c r="D604" s="29"/>
      <c r="E604" s="425"/>
      <c r="F604" s="30"/>
      <c r="G604" s="30"/>
      <c r="H604" s="1"/>
      <c r="I604" s="1"/>
    </row>
    <row r="605" spans="1:9" ht="15.75" customHeight="1">
      <c r="A605" s="29"/>
      <c r="B605" s="29"/>
      <c r="C605" s="29"/>
      <c r="D605" s="29"/>
      <c r="E605" s="425"/>
      <c r="F605" s="30"/>
      <c r="G605" s="30"/>
      <c r="H605" s="1"/>
      <c r="I605" s="1"/>
    </row>
    <row r="606" spans="1:9" ht="15.75" customHeight="1">
      <c r="A606" s="29"/>
      <c r="B606" s="29"/>
      <c r="C606" s="29"/>
      <c r="D606" s="29"/>
      <c r="E606" s="425"/>
      <c r="F606" s="30"/>
      <c r="G606" s="30"/>
      <c r="H606" s="1"/>
      <c r="I606" s="1"/>
    </row>
    <row r="607" spans="1:9" ht="15.75" customHeight="1">
      <c r="A607" s="29"/>
      <c r="B607" s="29"/>
      <c r="C607" s="29"/>
      <c r="D607" s="29"/>
      <c r="E607" s="425"/>
      <c r="F607" s="30"/>
      <c r="G607" s="30"/>
      <c r="H607" s="1"/>
      <c r="I607" s="1"/>
    </row>
    <row r="608" spans="1:9" ht="15.75" customHeight="1">
      <c r="A608" s="29"/>
      <c r="B608" s="29"/>
      <c r="C608" s="29"/>
      <c r="D608" s="29"/>
      <c r="E608" s="425"/>
      <c r="F608" s="30"/>
      <c r="G608" s="30"/>
      <c r="H608" s="1"/>
      <c r="I608" s="1"/>
    </row>
    <row r="609" spans="1:9" ht="15.75" customHeight="1">
      <c r="A609" s="29"/>
      <c r="B609" s="29"/>
      <c r="C609" s="29"/>
      <c r="D609" s="29"/>
      <c r="E609" s="425"/>
      <c r="F609" s="30"/>
      <c r="G609" s="30"/>
      <c r="H609" s="1"/>
      <c r="I609" s="1"/>
    </row>
    <row r="610" spans="1:9" ht="15.75" customHeight="1">
      <c r="A610" s="29"/>
      <c r="B610" s="29"/>
      <c r="C610" s="29"/>
      <c r="D610" s="29"/>
      <c r="E610" s="425"/>
      <c r="F610" s="30"/>
      <c r="G610" s="30"/>
      <c r="H610" s="1"/>
      <c r="I610" s="1"/>
    </row>
    <row r="611" spans="1:9" ht="15.75" customHeight="1">
      <c r="A611" s="29"/>
      <c r="B611" s="29"/>
      <c r="C611" s="29"/>
      <c r="D611" s="29"/>
      <c r="E611" s="425"/>
      <c r="F611" s="30"/>
      <c r="G611" s="30"/>
      <c r="H611" s="1"/>
      <c r="I611" s="1"/>
    </row>
    <row r="612" spans="1:9" ht="15.75" customHeight="1">
      <c r="A612" s="29"/>
      <c r="B612" s="29"/>
      <c r="C612" s="29"/>
      <c r="D612" s="29"/>
      <c r="E612" s="425"/>
      <c r="F612" s="30"/>
      <c r="G612" s="30"/>
      <c r="H612" s="1"/>
      <c r="I612" s="1"/>
    </row>
    <row r="613" spans="1:9" ht="15.75" customHeight="1">
      <c r="A613" s="29"/>
      <c r="B613" s="29"/>
      <c r="C613" s="29"/>
      <c r="D613" s="29"/>
      <c r="E613" s="425"/>
      <c r="F613" s="30"/>
      <c r="G613" s="30"/>
      <c r="H613" s="1"/>
      <c r="I613" s="1"/>
    </row>
    <row r="614" spans="1:9" ht="15.75" customHeight="1">
      <c r="A614" s="29"/>
      <c r="B614" s="29"/>
      <c r="C614" s="29"/>
      <c r="D614" s="29"/>
      <c r="E614" s="425"/>
      <c r="F614" s="30"/>
      <c r="G614" s="30"/>
      <c r="H614" s="1"/>
      <c r="I614" s="1"/>
    </row>
    <row r="615" spans="1:9" ht="15.75" customHeight="1">
      <c r="A615" s="29"/>
      <c r="B615" s="29"/>
      <c r="C615" s="29"/>
      <c r="D615" s="29"/>
      <c r="E615" s="425"/>
      <c r="F615" s="30"/>
      <c r="G615" s="30"/>
      <c r="H615" s="1"/>
      <c r="I615" s="1"/>
    </row>
    <row r="616" spans="1:9" ht="15.75" customHeight="1">
      <c r="A616" s="29"/>
      <c r="B616" s="29"/>
      <c r="C616" s="29"/>
      <c r="D616" s="29"/>
      <c r="E616" s="425"/>
      <c r="F616" s="30"/>
      <c r="G616" s="30"/>
      <c r="H616" s="1"/>
      <c r="I616" s="1"/>
    </row>
    <row r="617" spans="1:9" ht="15.75" customHeight="1">
      <c r="A617" s="29"/>
      <c r="B617" s="29"/>
      <c r="C617" s="29"/>
      <c r="D617" s="29"/>
      <c r="E617" s="425"/>
      <c r="F617" s="30"/>
      <c r="G617" s="30"/>
      <c r="H617" s="1"/>
      <c r="I617" s="1"/>
    </row>
    <row r="618" spans="1:9" ht="15.75" customHeight="1">
      <c r="A618" s="29"/>
      <c r="B618" s="29"/>
      <c r="C618" s="29"/>
      <c r="D618" s="29"/>
      <c r="E618" s="425"/>
      <c r="F618" s="30"/>
      <c r="G618" s="30"/>
      <c r="H618" s="1"/>
      <c r="I618" s="1"/>
    </row>
    <row r="619" spans="1:9" ht="15.75" customHeight="1">
      <c r="A619" s="29"/>
      <c r="B619" s="29"/>
      <c r="C619" s="29"/>
      <c r="D619" s="29"/>
      <c r="E619" s="425"/>
      <c r="F619" s="30"/>
      <c r="G619" s="30"/>
      <c r="H619" s="1"/>
      <c r="I619" s="1"/>
    </row>
    <row r="620" spans="1:9" ht="15.75" customHeight="1">
      <c r="A620" s="29"/>
      <c r="B620" s="29"/>
      <c r="C620" s="29"/>
      <c r="D620" s="29"/>
      <c r="E620" s="425"/>
      <c r="F620" s="30"/>
      <c r="G620" s="30"/>
      <c r="H620" s="1"/>
      <c r="I620" s="1"/>
    </row>
    <row r="621" spans="1:9" ht="15.75" customHeight="1">
      <c r="A621" s="29"/>
      <c r="B621" s="29"/>
      <c r="C621" s="29"/>
      <c r="D621" s="29"/>
      <c r="E621" s="425"/>
      <c r="F621" s="30"/>
      <c r="G621" s="30"/>
      <c r="H621" s="1"/>
      <c r="I621" s="1"/>
    </row>
    <row r="622" spans="1:9" ht="15.75" customHeight="1">
      <c r="A622" s="29"/>
      <c r="B622" s="29"/>
      <c r="C622" s="29"/>
      <c r="D622" s="29"/>
      <c r="E622" s="425"/>
      <c r="F622" s="30"/>
      <c r="G622" s="30"/>
      <c r="H622" s="1"/>
      <c r="I622" s="1"/>
    </row>
    <row r="623" spans="1:9" ht="15.75" customHeight="1">
      <c r="A623" s="29"/>
      <c r="B623" s="29"/>
      <c r="C623" s="29"/>
      <c r="D623" s="29"/>
      <c r="E623" s="425"/>
      <c r="F623" s="30"/>
      <c r="G623" s="30"/>
      <c r="H623" s="1"/>
      <c r="I623" s="1"/>
    </row>
    <row r="624" spans="1:9" ht="15.75" customHeight="1">
      <c r="A624" s="29"/>
      <c r="B624" s="29"/>
      <c r="C624" s="29"/>
      <c r="D624" s="29"/>
      <c r="E624" s="425"/>
      <c r="F624" s="30"/>
      <c r="G624" s="30"/>
      <c r="H624" s="1"/>
      <c r="I624" s="1"/>
    </row>
    <row r="625" spans="1:9" ht="15.75" customHeight="1">
      <c r="A625" s="29"/>
      <c r="B625" s="29"/>
      <c r="C625" s="29"/>
      <c r="D625" s="29"/>
      <c r="E625" s="425"/>
      <c r="F625" s="30"/>
      <c r="G625" s="30"/>
      <c r="H625" s="1"/>
      <c r="I625" s="1"/>
    </row>
    <row r="626" spans="1:9" ht="15.75" customHeight="1">
      <c r="A626" s="29"/>
      <c r="B626" s="29"/>
      <c r="C626" s="29"/>
      <c r="D626" s="29"/>
      <c r="E626" s="425"/>
      <c r="F626" s="30"/>
      <c r="G626" s="30"/>
      <c r="H626" s="1"/>
      <c r="I626" s="1"/>
    </row>
    <row r="627" spans="1:9" ht="15.75" customHeight="1">
      <c r="A627" s="29"/>
      <c r="B627" s="29"/>
      <c r="C627" s="29"/>
      <c r="D627" s="29"/>
      <c r="E627" s="425"/>
      <c r="F627" s="30"/>
      <c r="G627" s="30"/>
      <c r="H627" s="1"/>
      <c r="I627" s="1"/>
    </row>
    <row r="628" spans="1:9" ht="15.75" customHeight="1">
      <c r="A628" s="29"/>
      <c r="B628" s="29"/>
      <c r="C628" s="29"/>
      <c r="D628" s="29"/>
      <c r="E628" s="425"/>
      <c r="F628" s="30"/>
      <c r="G628" s="30"/>
      <c r="H628" s="1"/>
      <c r="I628" s="1"/>
    </row>
    <row r="629" spans="1:9" ht="15.75" customHeight="1">
      <c r="A629" s="29"/>
      <c r="B629" s="29"/>
      <c r="C629" s="29"/>
      <c r="D629" s="29"/>
      <c r="E629" s="425"/>
      <c r="F629" s="30"/>
      <c r="G629" s="30"/>
      <c r="H629" s="1"/>
      <c r="I629" s="1"/>
    </row>
    <row r="630" spans="1:9" ht="15.75" customHeight="1">
      <c r="A630" s="29"/>
      <c r="B630" s="29"/>
      <c r="C630" s="29"/>
      <c r="D630" s="29"/>
      <c r="E630" s="425"/>
      <c r="F630" s="30"/>
      <c r="G630" s="30"/>
      <c r="H630" s="1"/>
      <c r="I630" s="1"/>
    </row>
    <row r="631" spans="1:9" ht="15.75" customHeight="1">
      <c r="A631" s="29"/>
      <c r="B631" s="29"/>
      <c r="C631" s="29"/>
      <c r="D631" s="29"/>
      <c r="E631" s="425"/>
      <c r="F631" s="30"/>
      <c r="G631" s="30"/>
      <c r="H631" s="1"/>
      <c r="I631" s="1"/>
    </row>
    <row r="632" spans="1:9" ht="15.75" customHeight="1">
      <c r="A632" s="29"/>
      <c r="B632" s="29"/>
      <c r="C632" s="29"/>
      <c r="D632" s="29"/>
      <c r="E632" s="425"/>
      <c r="F632" s="30"/>
      <c r="G632" s="30"/>
      <c r="H632" s="1"/>
      <c r="I632" s="1"/>
    </row>
    <row r="633" spans="1:9" ht="15.75" customHeight="1">
      <c r="A633" s="29"/>
      <c r="B633" s="29"/>
      <c r="C633" s="29"/>
      <c r="D633" s="29"/>
      <c r="E633" s="425"/>
      <c r="F633" s="30"/>
      <c r="G633" s="30"/>
      <c r="H633" s="1"/>
      <c r="I633" s="1"/>
    </row>
    <row r="634" spans="1:9" ht="15.75" customHeight="1">
      <c r="A634" s="29"/>
      <c r="B634" s="29"/>
      <c r="C634" s="29"/>
      <c r="D634" s="29"/>
      <c r="E634" s="425"/>
      <c r="F634" s="30"/>
      <c r="G634" s="30"/>
      <c r="H634" s="1"/>
      <c r="I634" s="1"/>
    </row>
    <row r="635" spans="1:9" ht="15.75" customHeight="1">
      <c r="A635" s="29"/>
      <c r="B635" s="29"/>
      <c r="C635" s="29"/>
      <c r="D635" s="29"/>
      <c r="E635" s="425"/>
      <c r="F635" s="30"/>
      <c r="G635" s="30"/>
      <c r="H635" s="1"/>
      <c r="I635" s="1"/>
    </row>
    <row r="636" spans="1:9" ht="15.75" customHeight="1">
      <c r="A636" s="29"/>
      <c r="B636" s="29"/>
      <c r="C636" s="29"/>
      <c r="D636" s="29"/>
      <c r="E636" s="425"/>
      <c r="F636" s="30"/>
      <c r="G636" s="30"/>
      <c r="H636" s="1"/>
      <c r="I636" s="1"/>
    </row>
    <row r="637" spans="1:9" ht="15.75" customHeight="1">
      <c r="A637" s="29"/>
      <c r="B637" s="29"/>
      <c r="C637" s="29"/>
      <c r="D637" s="29"/>
      <c r="E637" s="425"/>
      <c r="F637" s="30"/>
      <c r="G637" s="30"/>
      <c r="H637" s="1"/>
      <c r="I637" s="1"/>
    </row>
    <row r="638" spans="1:9" ht="15.75" customHeight="1">
      <c r="A638" s="29"/>
      <c r="B638" s="29"/>
      <c r="C638" s="29"/>
      <c r="D638" s="29"/>
      <c r="E638" s="425"/>
      <c r="F638" s="30"/>
      <c r="G638" s="30"/>
      <c r="H638" s="1"/>
      <c r="I638" s="1"/>
    </row>
    <row r="639" spans="1:9" ht="15.75" customHeight="1">
      <c r="A639" s="29"/>
      <c r="B639" s="29"/>
      <c r="C639" s="29"/>
      <c r="D639" s="29"/>
      <c r="E639" s="425"/>
      <c r="F639" s="30"/>
      <c r="G639" s="30"/>
      <c r="H639" s="1"/>
      <c r="I639" s="1"/>
    </row>
    <row r="640" spans="1:9" ht="15.75" customHeight="1">
      <c r="A640" s="29"/>
      <c r="B640" s="29"/>
      <c r="C640" s="29"/>
      <c r="D640" s="29"/>
      <c r="E640" s="425"/>
      <c r="F640" s="30"/>
      <c r="G640" s="30"/>
      <c r="H640" s="1"/>
      <c r="I640" s="1"/>
    </row>
    <row r="641" spans="1:9" ht="15.75" customHeight="1">
      <c r="A641" s="29"/>
      <c r="B641" s="29"/>
      <c r="C641" s="29"/>
      <c r="D641" s="29"/>
      <c r="E641" s="425"/>
      <c r="F641" s="30"/>
      <c r="G641" s="30"/>
      <c r="H641" s="1"/>
      <c r="I641" s="1"/>
    </row>
    <row r="642" spans="1:9" ht="15.75" customHeight="1">
      <c r="A642" s="29"/>
      <c r="B642" s="29"/>
      <c r="C642" s="29"/>
      <c r="D642" s="29"/>
      <c r="E642" s="425"/>
      <c r="F642" s="30"/>
      <c r="G642" s="30"/>
      <c r="H642" s="1"/>
      <c r="I642" s="1"/>
    </row>
    <row r="643" spans="1:9" ht="15.75" customHeight="1">
      <c r="A643" s="29"/>
      <c r="B643" s="29"/>
      <c r="C643" s="29"/>
      <c r="D643" s="29"/>
      <c r="E643" s="425"/>
      <c r="F643" s="30"/>
      <c r="G643" s="30"/>
      <c r="H643" s="1"/>
      <c r="I643" s="1"/>
    </row>
    <row r="644" spans="1:9" ht="15.75" customHeight="1">
      <c r="A644" s="29"/>
      <c r="B644" s="29"/>
      <c r="C644" s="29"/>
      <c r="D644" s="29"/>
      <c r="E644" s="425"/>
      <c r="F644" s="30"/>
      <c r="G644" s="30"/>
      <c r="H644" s="1"/>
      <c r="I644" s="1"/>
    </row>
    <row r="645" spans="1:9" ht="15.75" customHeight="1">
      <c r="A645" s="29"/>
      <c r="B645" s="29"/>
      <c r="C645" s="29"/>
      <c r="D645" s="29"/>
      <c r="E645" s="425"/>
      <c r="F645" s="30"/>
      <c r="G645" s="30"/>
      <c r="H645" s="1"/>
      <c r="I645" s="1"/>
    </row>
    <row r="646" spans="1:9" ht="15.75" customHeight="1">
      <c r="A646" s="29"/>
      <c r="B646" s="29"/>
      <c r="C646" s="29"/>
      <c r="D646" s="29"/>
      <c r="E646" s="425"/>
      <c r="F646" s="30"/>
      <c r="G646" s="30"/>
      <c r="H646" s="1"/>
      <c r="I646" s="1"/>
    </row>
    <row r="647" spans="1:9" ht="15.75" customHeight="1">
      <c r="A647" s="29"/>
      <c r="B647" s="29"/>
      <c r="C647" s="29"/>
      <c r="D647" s="29"/>
      <c r="E647" s="425"/>
      <c r="F647" s="30"/>
      <c r="G647" s="30"/>
      <c r="H647" s="1"/>
      <c r="I647" s="1"/>
    </row>
    <row r="648" spans="1:9" ht="15.75" customHeight="1">
      <c r="A648" s="29"/>
      <c r="B648" s="29"/>
      <c r="C648" s="29"/>
      <c r="D648" s="29"/>
      <c r="E648" s="425"/>
      <c r="F648" s="30"/>
      <c r="G648" s="30"/>
      <c r="H648" s="1"/>
      <c r="I648" s="1"/>
    </row>
    <row r="649" spans="1:9" ht="15.75" customHeight="1">
      <c r="A649" s="29"/>
      <c r="B649" s="29"/>
      <c r="C649" s="29"/>
      <c r="D649" s="29"/>
      <c r="E649" s="425"/>
      <c r="F649" s="30"/>
      <c r="G649" s="30"/>
      <c r="H649" s="1"/>
      <c r="I649" s="1"/>
    </row>
    <row r="650" spans="1:9" ht="15.75" customHeight="1">
      <c r="A650" s="29"/>
      <c r="B650" s="29"/>
      <c r="C650" s="29"/>
      <c r="D650" s="29"/>
      <c r="E650" s="425"/>
      <c r="F650" s="30"/>
      <c r="G650" s="30"/>
      <c r="H650" s="1"/>
      <c r="I650" s="1"/>
    </row>
    <row r="651" spans="1:9" ht="15.75" customHeight="1">
      <c r="A651" s="29"/>
      <c r="B651" s="29"/>
      <c r="C651" s="29"/>
      <c r="D651" s="29"/>
      <c r="E651" s="425"/>
      <c r="F651" s="30"/>
      <c r="G651" s="30"/>
      <c r="H651" s="1"/>
      <c r="I651" s="1"/>
    </row>
    <row r="652" spans="1:9" ht="15.75" customHeight="1">
      <c r="A652" s="29"/>
      <c r="B652" s="29"/>
      <c r="C652" s="29"/>
      <c r="D652" s="29"/>
      <c r="E652" s="425"/>
      <c r="F652" s="30"/>
      <c r="G652" s="30"/>
      <c r="H652" s="1"/>
      <c r="I652" s="1"/>
    </row>
    <row r="653" spans="1:9" ht="15.75" customHeight="1">
      <c r="A653" s="29"/>
      <c r="B653" s="29"/>
      <c r="C653" s="29"/>
      <c r="D653" s="29"/>
      <c r="E653" s="425"/>
      <c r="F653" s="30"/>
      <c r="G653" s="30"/>
      <c r="H653" s="1"/>
      <c r="I653" s="1"/>
    </row>
    <row r="654" spans="1:9" ht="15.75" customHeight="1">
      <c r="A654" s="29"/>
      <c r="B654" s="29"/>
      <c r="C654" s="29"/>
      <c r="D654" s="29"/>
      <c r="E654" s="425"/>
      <c r="F654" s="30"/>
      <c r="G654" s="30"/>
      <c r="H654" s="1"/>
      <c r="I654" s="1"/>
    </row>
    <row r="655" spans="1:9" ht="15.75" customHeight="1">
      <c r="A655" s="29"/>
      <c r="B655" s="29"/>
      <c r="C655" s="29"/>
      <c r="D655" s="29"/>
      <c r="E655" s="425"/>
      <c r="F655" s="30"/>
      <c r="G655" s="30"/>
      <c r="H655" s="1"/>
      <c r="I655" s="1"/>
    </row>
    <row r="656" spans="1:9" ht="15.75" customHeight="1">
      <c r="A656" s="29"/>
      <c r="B656" s="29"/>
      <c r="C656" s="29"/>
      <c r="D656" s="29"/>
      <c r="E656" s="425"/>
      <c r="F656" s="30"/>
      <c r="G656" s="30"/>
      <c r="H656" s="1"/>
      <c r="I656" s="1"/>
    </row>
    <row r="657" spans="1:9" ht="15.75" customHeight="1">
      <c r="A657" s="29"/>
      <c r="B657" s="29"/>
      <c r="C657" s="29"/>
      <c r="D657" s="29"/>
      <c r="E657" s="425"/>
      <c r="F657" s="30"/>
      <c r="G657" s="30"/>
      <c r="H657" s="1"/>
      <c r="I657" s="1"/>
    </row>
    <row r="658" spans="1:9" ht="15.75" customHeight="1">
      <c r="A658" s="29"/>
      <c r="B658" s="29"/>
      <c r="C658" s="29"/>
      <c r="D658" s="29"/>
      <c r="E658" s="425"/>
      <c r="F658" s="30"/>
      <c r="G658" s="30"/>
      <c r="H658" s="1"/>
      <c r="I658" s="1"/>
    </row>
    <row r="659" spans="1:9" ht="15.75" customHeight="1">
      <c r="A659" s="29"/>
      <c r="B659" s="29"/>
      <c r="C659" s="29"/>
      <c r="D659" s="29"/>
      <c r="E659" s="425"/>
      <c r="F659" s="30"/>
      <c r="G659" s="30"/>
      <c r="H659" s="1"/>
      <c r="I659" s="1"/>
    </row>
    <row r="660" spans="1:9" ht="15.75" customHeight="1">
      <c r="A660" s="29"/>
      <c r="B660" s="29"/>
      <c r="C660" s="29"/>
      <c r="D660" s="29"/>
      <c r="E660" s="425"/>
      <c r="F660" s="30"/>
      <c r="G660" s="30"/>
      <c r="H660" s="1"/>
      <c r="I660" s="1"/>
    </row>
    <row r="661" spans="1:9" ht="15.75" customHeight="1">
      <c r="A661" s="29"/>
      <c r="B661" s="29"/>
      <c r="C661" s="29"/>
      <c r="D661" s="29"/>
      <c r="E661" s="425"/>
      <c r="F661" s="30"/>
      <c r="G661" s="30"/>
      <c r="H661" s="1"/>
      <c r="I661" s="1"/>
    </row>
    <row r="662" spans="1:9" ht="15.75" customHeight="1">
      <c r="A662" s="29"/>
      <c r="B662" s="29"/>
      <c r="C662" s="29"/>
      <c r="D662" s="29"/>
      <c r="E662" s="425"/>
      <c r="F662" s="30"/>
      <c r="G662" s="30"/>
      <c r="H662" s="1"/>
      <c r="I662" s="1"/>
    </row>
    <row r="663" spans="1:9" ht="15.75" customHeight="1">
      <c r="A663" s="29"/>
      <c r="B663" s="29"/>
      <c r="C663" s="29"/>
      <c r="D663" s="29"/>
      <c r="E663" s="425"/>
      <c r="F663" s="30"/>
      <c r="G663" s="30"/>
      <c r="H663" s="1"/>
      <c r="I663" s="1"/>
    </row>
    <row r="664" spans="1:9" ht="15.75" customHeight="1">
      <c r="A664" s="29"/>
      <c r="B664" s="29"/>
      <c r="C664" s="29"/>
      <c r="D664" s="29"/>
      <c r="E664" s="425"/>
      <c r="F664" s="30"/>
      <c r="G664" s="30"/>
      <c r="H664" s="1"/>
      <c r="I664" s="1"/>
    </row>
    <row r="665" spans="1:9" ht="15.75" customHeight="1">
      <c r="A665" s="29"/>
      <c r="B665" s="29"/>
      <c r="C665" s="29"/>
      <c r="D665" s="29"/>
      <c r="E665" s="425"/>
      <c r="F665" s="30"/>
      <c r="G665" s="30"/>
      <c r="H665" s="1"/>
      <c r="I665" s="1"/>
    </row>
    <row r="666" spans="1:9" ht="15.75" customHeight="1">
      <c r="A666" s="29"/>
      <c r="B666" s="29"/>
      <c r="C666" s="29"/>
      <c r="D666" s="29"/>
      <c r="E666" s="425"/>
      <c r="F666" s="30"/>
      <c r="G666" s="30"/>
      <c r="H666" s="1"/>
      <c r="I666" s="1"/>
    </row>
    <row r="667" spans="1:9" ht="15.75" customHeight="1">
      <c r="A667" s="29"/>
      <c r="B667" s="29"/>
      <c r="C667" s="29"/>
      <c r="D667" s="29"/>
      <c r="E667" s="425"/>
      <c r="F667" s="30"/>
      <c r="G667" s="30"/>
      <c r="H667" s="1"/>
      <c r="I667" s="1"/>
    </row>
    <row r="668" spans="1:9" ht="15.75" customHeight="1">
      <c r="A668" s="29"/>
      <c r="B668" s="29"/>
      <c r="C668" s="29"/>
      <c r="D668" s="29"/>
      <c r="E668" s="425"/>
      <c r="F668" s="30"/>
      <c r="G668" s="30"/>
      <c r="H668" s="1"/>
      <c r="I668" s="1"/>
    </row>
    <row r="669" spans="1:9" ht="15.75" customHeight="1">
      <c r="A669" s="29"/>
      <c r="B669" s="29"/>
      <c r="C669" s="29"/>
      <c r="D669" s="29"/>
      <c r="E669" s="425"/>
      <c r="F669" s="30"/>
      <c r="G669" s="30"/>
      <c r="H669" s="1"/>
      <c r="I669" s="1"/>
    </row>
    <row r="670" spans="1:9" ht="15.75" customHeight="1">
      <c r="A670" s="29"/>
      <c r="B670" s="29"/>
      <c r="C670" s="29"/>
      <c r="D670" s="29"/>
      <c r="E670" s="425"/>
      <c r="F670" s="30"/>
      <c r="G670" s="30"/>
      <c r="H670" s="1"/>
      <c r="I670" s="1"/>
    </row>
    <row r="671" spans="1:9" ht="15.75" customHeight="1">
      <c r="A671" s="29"/>
      <c r="B671" s="29"/>
      <c r="C671" s="29"/>
      <c r="D671" s="29"/>
      <c r="E671" s="425"/>
      <c r="F671" s="30"/>
      <c r="G671" s="30"/>
      <c r="H671" s="1"/>
      <c r="I671" s="1"/>
    </row>
    <row r="672" spans="1:9" ht="15.75" customHeight="1">
      <c r="A672" s="29"/>
      <c r="B672" s="29"/>
      <c r="C672" s="29"/>
      <c r="D672" s="29"/>
      <c r="E672" s="425"/>
      <c r="F672" s="30"/>
      <c r="G672" s="30"/>
      <c r="H672" s="1"/>
      <c r="I672" s="1"/>
    </row>
    <row r="673" spans="1:9" ht="15.75" customHeight="1">
      <c r="A673" s="29"/>
      <c r="B673" s="29"/>
      <c r="C673" s="29"/>
      <c r="D673" s="29"/>
      <c r="E673" s="425"/>
      <c r="F673" s="30"/>
      <c r="G673" s="30"/>
      <c r="H673" s="1"/>
      <c r="I673" s="1"/>
    </row>
    <row r="674" spans="1:9" ht="15.75" customHeight="1">
      <c r="A674" s="29"/>
      <c r="B674" s="29"/>
      <c r="C674" s="29"/>
      <c r="D674" s="29"/>
      <c r="E674" s="425"/>
      <c r="F674" s="30"/>
      <c r="G674" s="30"/>
      <c r="H674" s="1"/>
      <c r="I674" s="1"/>
    </row>
    <row r="675" spans="1:9" ht="15.75" customHeight="1">
      <c r="A675" s="29"/>
      <c r="B675" s="29"/>
      <c r="C675" s="29"/>
      <c r="D675" s="29"/>
      <c r="E675" s="425"/>
      <c r="F675" s="30"/>
      <c r="G675" s="30"/>
      <c r="H675" s="1"/>
      <c r="I675" s="1"/>
    </row>
    <row r="676" spans="1:9" ht="15.75" customHeight="1">
      <c r="A676" s="29"/>
      <c r="B676" s="29"/>
      <c r="C676" s="29"/>
      <c r="D676" s="29"/>
      <c r="E676" s="425"/>
      <c r="F676" s="30"/>
      <c r="G676" s="30"/>
      <c r="H676" s="1"/>
      <c r="I676" s="1"/>
    </row>
    <row r="677" spans="1:9" ht="15.75" customHeight="1">
      <c r="A677" s="29"/>
      <c r="B677" s="29"/>
      <c r="C677" s="29"/>
      <c r="D677" s="29"/>
      <c r="E677" s="425"/>
      <c r="F677" s="30"/>
      <c r="G677" s="30"/>
      <c r="H677" s="1"/>
      <c r="I677" s="1"/>
    </row>
    <row r="678" spans="1:9" ht="15.75" customHeight="1">
      <c r="A678" s="29"/>
      <c r="B678" s="29"/>
      <c r="C678" s="29"/>
      <c r="D678" s="29"/>
      <c r="E678" s="425"/>
      <c r="F678" s="30"/>
      <c r="G678" s="30"/>
      <c r="H678" s="1"/>
      <c r="I678" s="1"/>
    </row>
    <row r="679" spans="1:9" ht="15.75" customHeight="1">
      <c r="A679" s="29"/>
      <c r="B679" s="29"/>
      <c r="C679" s="29"/>
      <c r="D679" s="29"/>
      <c r="E679" s="425"/>
      <c r="F679" s="30"/>
      <c r="G679" s="30"/>
      <c r="H679" s="1"/>
      <c r="I679" s="1"/>
    </row>
    <row r="680" spans="1:9" ht="15.75" customHeight="1">
      <c r="A680" s="29"/>
      <c r="B680" s="29"/>
      <c r="C680" s="29"/>
      <c r="D680" s="29"/>
      <c r="E680" s="425"/>
      <c r="F680" s="30"/>
      <c r="G680" s="30"/>
      <c r="H680" s="1"/>
      <c r="I680" s="1"/>
    </row>
    <row r="681" spans="1:9" ht="15.75" customHeight="1">
      <c r="A681" s="29"/>
      <c r="B681" s="29"/>
      <c r="C681" s="29"/>
      <c r="D681" s="29"/>
      <c r="E681" s="425"/>
      <c r="F681" s="30"/>
      <c r="G681" s="30"/>
      <c r="H681" s="1"/>
      <c r="I681" s="1"/>
    </row>
    <row r="682" spans="1:9" ht="15.75" customHeight="1">
      <c r="A682" s="29"/>
      <c r="B682" s="29"/>
      <c r="C682" s="29"/>
      <c r="D682" s="29"/>
      <c r="E682" s="425"/>
      <c r="F682" s="30"/>
      <c r="G682" s="30"/>
      <c r="H682" s="1"/>
      <c r="I682" s="1"/>
    </row>
    <row r="683" spans="1:9" ht="15.75" customHeight="1">
      <c r="A683" s="29"/>
      <c r="B683" s="29"/>
      <c r="C683" s="29"/>
      <c r="D683" s="29"/>
      <c r="E683" s="425"/>
      <c r="F683" s="30"/>
      <c r="G683" s="30"/>
      <c r="H683" s="1"/>
      <c r="I683" s="1"/>
    </row>
    <row r="684" spans="1:9" ht="15.75" customHeight="1">
      <c r="A684" s="29"/>
      <c r="B684" s="29"/>
      <c r="C684" s="29"/>
      <c r="D684" s="29"/>
      <c r="E684" s="425"/>
      <c r="F684" s="30"/>
      <c r="G684" s="30"/>
      <c r="H684" s="1"/>
      <c r="I684" s="1"/>
    </row>
    <row r="685" spans="1:9" ht="15.75" customHeight="1">
      <c r="A685" s="29"/>
      <c r="B685" s="29"/>
      <c r="C685" s="29"/>
      <c r="D685" s="29"/>
      <c r="E685" s="425"/>
      <c r="F685" s="30"/>
      <c r="G685" s="30"/>
      <c r="H685" s="1"/>
      <c r="I685" s="1"/>
    </row>
    <row r="686" spans="1:9" ht="15.75" customHeight="1">
      <c r="A686" s="29"/>
      <c r="B686" s="29"/>
      <c r="C686" s="29"/>
      <c r="D686" s="29"/>
      <c r="E686" s="425"/>
      <c r="F686" s="30"/>
      <c r="G686" s="30"/>
      <c r="H686" s="1"/>
      <c r="I686" s="1"/>
    </row>
    <row r="687" spans="1:9" ht="15.75" customHeight="1">
      <c r="A687" s="29"/>
      <c r="B687" s="29"/>
      <c r="C687" s="29"/>
      <c r="D687" s="29"/>
      <c r="E687" s="425"/>
      <c r="F687" s="30"/>
      <c r="G687" s="30"/>
      <c r="H687" s="1"/>
      <c r="I687" s="1"/>
    </row>
    <row r="688" spans="1:9" ht="15.75" customHeight="1">
      <c r="A688" s="29"/>
      <c r="B688" s="29"/>
      <c r="C688" s="29"/>
      <c r="D688" s="29"/>
      <c r="E688" s="425"/>
      <c r="F688" s="30"/>
      <c r="G688" s="30"/>
      <c r="H688" s="1"/>
      <c r="I688" s="1"/>
    </row>
    <row r="689" spans="1:9" ht="15.75" customHeight="1">
      <c r="A689" s="29"/>
      <c r="B689" s="29"/>
      <c r="C689" s="29"/>
      <c r="D689" s="29"/>
      <c r="E689" s="425"/>
      <c r="F689" s="30"/>
      <c r="G689" s="30"/>
      <c r="H689" s="1"/>
      <c r="I689" s="1"/>
    </row>
    <row r="690" spans="1:9" ht="15.75" customHeight="1">
      <c r="A690" s="29"/>
      <c r="B690" s="29"/>
      <c r="C690" s="29"/>
      <c r="D690" s="29"/>
      <c r="E690" s="425"/>
      <c r="F690" s="30"/>
      <c r="G690" s="30"/>
      <c r="H690" s="1"/>
      <c r="I690" s="1"/>
    </row>
    <row r="691" spans="1:9" ht="15.75" customHeight="1">
      <c r="A691" s="29"/>
      <c r="B691" s="29"/>
      <c r="C691" s="29"/>
      <c r="D691" s="29"/>
      <c r="E691" s="425"/>
      <c r="F691" s="30"/>
      <c r="G691" s="30"/>
      <c r="H691" s="1"/>
      <c r="I691" s="1"/>
    </row>
    <row r="692" spans="1:9" ht="15.75" customHeight="1">
      <c r="A692" s="29"/>
      <c r="B692" s="29"/>
      <c r="C692" s="29"/>
      <c r="D692" s="29"/>
      <c r="E692" s="425"/>
      <c r="F692" s="30"/>
      <c r="G692" s="30"/>
      <c r="H692" s="1"/>
      <c r="I692" s="1"/>
    </row>
    <row r="693" spans="1:9" ht="15.75" customHeight="1">
      <c r="A693" s="29"/>
      <c r="B693" s="29"/>
      <c r="C693" s="29"/>
      <c r="D693" s="29"/>
      <c r="E693" s="425"/>
      <c r="F693" s="30"/>
      <c r="G693" s="30"/>
      <c r="H693" s="1"/>
      <c r="I693" s="1"/>
    </row>
    <row r="694" spans="1:9" ht="15.75" customHeight="1">
      <c r="A694" s="29"/>
      <c r="B694" s="29"/>
      <c r="C694" s="29"/>
      <c r="D694" s="29"/>
      <c r="E694" s="425"/>
      <c r="F694" s="30"/>
      <c r="G694" s="30"/>
      <c r="H694" s="1"/>
      <c r="I694" s="1"/>
    </row>
    <row r="695" spans="1:9" ht="15.75" customHeight="1">
      <c r="A695" s="29"/>
      <c r="B695" s="29"/>
      <c r="C695" s="29"/>
      <c r="D695" s="29"/>
      <c r="E695" s="425"/>
      <c r="F695" s="30"/>
      <c r="G695" s="30"/>
      <c r="H695" s="1"/>
      <c r="I695" s="1"/>
    </row>
    <row r="696" spans="1:9" ht="15.75" customHeight="1">
      <c r="A696" s="29"/>
      <c r="B696" s="29"/>
      <c r="C696" s="29"/>
      <c r="D696" s="29"/>
      <c r="E696" s="425"/>
      <c r="F696" s="30"/>
      <c r="G696" s="30"/>
      <c r="H696" s="1"/>
      <c r="I696" s="1"/>
    </row>
    <row r="697" spans="1:9" ht="15.75" customHeight="1">
      <c r="A697" s="29"/>
      <c r="B697" s="29"/>
      <c r="C697" s="29"/>
      <c r="D697" s="29"/>
      <c r="E697" s="425"/>
      <c r="F697" s="30"/>
      <c r="G697" s="30"/>
      <c r="H697" s="1"/>
      <c r="I697" s="1"/>
    </row>
    <row r="698" spans="1:9" ht="15.75" customHeight="1">
      <c r="A698" s="29"/>
      <c r="B698" s="29"/>
      <c r="C698" s="29"/>
      <c r="D698" s="29"/>
      <c r="E698" s="425"/>
      <c r="F698" s="30"/>
      <c r="G698" s="30"/>
      <c r="H698" s="1"/>
      <c r="I698" s="1"/>
    </row>
    <row r="699" spans="1:9" ht="15.75" customHeight="1">
      <c r="A699" s="29"/>
      <c r="B699" s="29"/>
      <c r="C699" s="29"/>
      <c r="D699" s="29"/>
      <c r="E699" s="425"/>
      <c r="F699" s="30"/>
      <c r="G699" s="30"/>
      <c r="H699" s="1"/>
      <c r="I699" s="1"/>
    </row>
    <row r="700" spans="1:9" ht="15.75" customHeight="1">
      <c r="A700" s="29"/>
      <c r="B700" s="29"/>
      <c r="C700" s="29"/>
      <c r="D700" s="29"/>
      <c r="E700" s="425"/>
      <c r="F700" s="30"/>
      <c r="G700" s="30"/>
      <c r="H700" s="1"/>
      <c r="I700" s="1"/>
    </row>
    <row r="701" spans="1:9" ht="15.75" customHeight="1">
      <c r="A701" s="29"/>
      <c r="B701" s="29"/>
      <c r="C701" s="29"/>
      <c r="D701" s="29"/>
      <c r="E701" s="425"/>
      <c r="F701" s="30"/>
      <c r="G701" s="30"/>
      <c r="H701" s="1"/>
      <c r="I701" s="1"/>
    </row>
    <row r="702" spans="1:9" ht="15.75" customHeight="1">
      <c r="A702" s="29"/>
      <c r="B702" s="29"/>
      <c r="C702" s="29"/>
      <c r="D702" s="29"/>
      <c r="E702" s="425"/>
      <c r="F702" s="30"/>
      <c r="G702" s="30"/>
      <c r="H702" s="1"/>
      <c r="I702" s="1"/>
    </row>
    <row r="703" spans="1:9" ht="15.75" customHeight="1">
      <c r="A703" s="29"/>
      <c r="B703" s="29"/>
      <c r="C703" s="29"/>
      <c r="D703" s="29"/>
      <c r="E703" s="425"/>
      <c r="F703" s="30"/>
      <c r="G703" s="30"/>
      <c r="H703" s="1"/>
      <c r="I703" s="1"/>
    </row>
    <row r="704" spans="1:9" ht="15.75" customHeight="1">
      <c r="A704" s="29"/>
      <c r="B704" s="29"/>
      <c r="C704" s="29"/>
      <c r="D704" s="29"/>
      <c r="E704" s="425"/>
      <c r="F704" s="30"/>
      <c r="G704" s="30"/>
      <c r="H704" s="1"/>
      <c r="I704" s="1"/>
    </row>
    <row r="705" spans="1:9" ht="15.75" customHeight="1">
      <c r="A705" s="29"/>
      <c r="B705" s="29"/>
      <c r="C705" s="29"/>
      <c r="D705" s="29"/>
      <c r="E705" s="425"/>
      <c r="F705" s="30"/>
      <c r="G705" s="30"/>
      <c r="H705" s="1"/>
      <c r="I705" s="1"/>
    </row>
    <row r="706" spans="1:9" ht="15.75" customHeight="1">
      <c r="A706" s="29"/>
      <c r="B706" s="29"/>
      <c r="C706" s="29"/>
      <c r="D706" s="29"/>
      <c r="E706" s="425"/>
      <c r="F706" s="30"/>
      <c r="G706" s="30"/>
      <c r="H706" s="1"/>
      <c r="I706" s="1"/>
    </row>
    <row r="707" spans="1:9" ht="15.75" customHeight="1">
      <c r="A707" s="29"/>
      <c r="B707" s="29"/>
      <c r="C707" s="29"/>
      <c r="D707" s="29"/>
      <c r="E707" s="425"/>
      <c r="F707" s="30"/>
      <c r="G707" s="30"/>
      <c r="H707" s="1"/>
      <c r="I707" s="1"/>
    </row>
    <row r="708" spans="1:9" ht="15.75" customHeight="1">
      <c r="A708" s="29"/>
      <c r="B708" s="29"/>
      <c r="C708" s="29"/>
      <c r="D708" s="29"/>
      <c r="E708" s="425"/>
      <c r="F708" s="30"/>
      <c r="G708" s="30"/>
      <c r="H708" s="1"/>
      <c r="I708" s="1"/>
    </row>
    <row r="709" spans="1:9" ht="15.75" customHeight="1">
      <c r="A709" s="29"/>
      <c r="B709" s="29"/>
      <c r="C709" s="29"/>
      <c r="D709" s="29"/>
      <c r="E709" s="425"/>
      <c r="F709" s="30"/>
      <c r="G709" s="30"/>
      <c r="H709" s="1"/>
      <c r="I709" s="1"/>
    </row>
    <row r="710" spans="1:9" ht="15.75" customHeight="1">
      <c r="A710" s="29"/>
      <c r="B710" s="29"/>
      <c r="C710" s="29"/>
      <c r="D710" s="29"/>
      <c r="E710" s="425"/>
      <c r="F710" s="30"/>
      <c r="G710" s="30"/>
      <c r="H710" s="1"/>
      <c r="I710" s="1"/>
    </row>
    <row r="711" spans="1:9" ht="15.75" customHeight="1">
      <c r="A711" s="29"/>
      <c r="B711" s="29"/>
      <c r="C711" s="29"/>
      <c r="D711" s="29"/>
      <c r="E711" s="425"/>
      <c r="F711" s="30"/>
      <c r="G711" s="30"/>
      <c r="H711" s="1"/>
      <c r="I711" s="1"/>
    </row>
    <row r="712" spans="1:9" ht="15.75" customHeight="1">
      <c r="A712" s="29"/>
      <c r="B712" s="29"/>
      <c r="C712" s="29"/>
      <c r="D712" s="29"/>
      <c r="E712" s="425"/>
      <c r="F712" s="30"/>
      <c r="G712" s="30"/>
      <c r="H712" s="1"/>
      <c r="I712" s="1"/>
    </row>
    <row r="713" spans="1:9" ht="15.75" customHeight="1">
      <c r="A713" s="29"/>
      <c r="B713" s="29"/>
      <c r="C713" s="29"/>
      <c r="D713" s="29"/>
      <c r="E713" s="425"/>
      <c r="F713" s="30"/>
      <c r="G713" s="30"/>
      <c r="H713" s="1"/>
      <c r="I713" s="1"/>
    </row>
    <row r="714" spans="1:9" ht="15.75" customHeight="1">
      <c r="A714" s="29"/>
      <c r="B714" s="29"/>
      <c r="C714" s="29"/>
      <c r="D714" s="29"/>
      <c r="E714" s="425"/>
      <c r="F714" s="30"/>
      <c r="G714" s="30"/>
      <c r="H714" s="1"/>
      <c r="I714" s="1"/>
    </row>
    <row r="715" spans="1:9" ht="15.75" customHeight="1">
      <c r="A715" s="29"/>
      <c r="B715" s="29"/>
      <c r="C715" s="29"/>
      <c r="D715" s="29"/>
      <c r="E715" s="425"/>
      <c r="F715" s="30"/>
      <c r="G715" s="30"/>
      <c r="H715" s="1"/>
      <c r="I715" s="1"/>
    </row>
    <row r="716" spans="1:9" ht="15.75" customHeight="1">
      <c r="A716" s="29"/>
      <c r="B716" s="29"/>
      <c r="C716" s="29"/>
      <c r="D716" s="29"/>
      <c r="E716" s="425"/>
      <c r="F716" s="30"/>
      <c r="G716" s="30"/>
      <c r="H716" s="1"/>
      <c r="I716" s="1"/>
    </row>
    <row r="717" spans="1:9" ht="15.75" customHeight="1">
      <c r="A717" s="29"/>
      <c r="B717" s="29"/>
      <c r="C717" s="29"/>
      <c r="D717" s="29"/>
      <c r="E717" s="425"/>
      <c r="F717" s="30"/>
      <c r="G717" s="30"/>
      <c r="H717" s="1"/>
      <c r="I717" s="1"/>
    </row>
    <row r="718" spans="1:9" ht="15.75" customHeight="1">
      <c r="A718" s="29"/>
      <c r="B718" s="29"/>
      <c r="C718" s="29"/>
      <c r="D718" s="29"/>
      <c r="E718" s="425"/>
      <c r="F718" s="30"/>
      <c r="G718" s="30"/>
      <c r="H718" s="1"/>
      <c r="I718" s="1"/>
    </row>
    <row r="719" spans="1:9" ht="15.75" customHeight="1">
      <c r="A719" s="29"/>
      <c r="B719" s="29"/>
      <c r="C719" s="29"/>
      <c r="D719" s="29"/>
      <c r="E719" s="425"/>
      <c r="F719" s="30"/>
      <c r="G719" s="30"/>
      <c r="H719" s="1"/>
      <c r="I719" s="1"/>
    </row>
    <row r="720" spans="1:9" ht="15.75" customHeight="1">
      <c r="A720" s="29"/>
      <c r="B720" s="29"/>
      <c r="C720" s="29"/>
      <c r="D720" s="29"/>
      <c r="E720" s="425"/>
      <c r="F720" s="30"/>
      <c r="G720" s="30"/>
      <c r="H720" s="1"/>
      <c r="I720" s="1"/>
    </row>
    <row r="721" spans="1:9" ht="15.75" customHeight="1">
      <c r="A721" s="29"/>
      <c r="B721" s="29"/>
      <c r="C721" s="29"/>
      <c r="D721" s="29"/>
      <c r="E721" s="425"/>
      <c r="F721" s="30"/>
      <c r="G721" s="30"/>
      <c r="H721" s="1"/>
      <c r="I721" s="1"/>
    </row>
    <row r="722" spans="1:9" ht="15.75" customHeight="1">
      <c r="A722" s="29"/>
      <c r="B722" s="29"/>
      <c r="C722" s="29"/>
      <c r="D722" s="29"/>
      <c r="E722" s="425"/>
      <c r="F722" s="30"/>
      <c r="G722" s="30"/>
      <c r="H722" s="1"/>
      <c r="I722" s="1"/>
    </row>
    <row r="723" spans="1:9" ht="15.75" customHeight="1">
      <c r="A723" s="29"/>
      <c r="B723" s="29"/>
      <c r="C723" s="29"/>
      <c r="D723" s="29"/>
      <c r="E723" s="425"/>
      <c r="F723" s="30"/>
      <c r="G723" s="30"/>
      <c r="H723" s="1"/>
      <c r="I723" s="1"/>
    </row>
    <row r="724" spans="1:9" ht="15.75" customHeight="1">
      <c r="A724" s="29"/>
      <c r="B724" s="29"/>
      <c r="C724" s="29"/>
      <c r="D724" s="29"/>
      <c r="E724" s="425"/>
      <c r="F724" s="30"/>
      <c r="G724" s="30"/>
      <c r="H724" s="1"/>
      <c r="I724" s="1"/>
    </row>
    <row r="725" spans="1:9" ht="15.75" customHeight="1">
      <c r="A725" s="29"/>
      <c r="B725" s="29"/>
      <c r="C725" s="29"/>
      <c r="D725" s="29"/>
      <c r="E725" s="425"/>
      <c r="F725" s="30"/>
      <c r="G725" s="30"/>
      <c r="H725" s="1"/>
      <c r="I725" s="1"/>
    </row>
    <row r="726" spans="1:9" ht="15.75" customHeight="1">
      <c r="A726" s="29"/>
      <c r="B726" s="29"/>
      <c r="C726" s="29"/>
      <c r="D726" s="29"/>
      <c r="E726" s="425"/>
      <c r="F726" s="30"/>
      <c r="G726" s="30"/>
      <c r="H726" s="1"/>
      <c r="I726" s="1"/>
    </row>
    <row r="727" spans="1:9" ht="15.75" customHeight="1">
      <c r="A727" s="29"/>
      <c r="B727" s="29"/>
      <c r="C727" s="29"/>
      <c r="D727" s="29"/>
      <c r="E727" s="425"/>
      <c r="F727" s="30"/>
      <c r="G727" s="30"/>
      <c r="H727" s="1"/>
      <c r="I727" s="1"/>
    </row>
    <row r="728" spans="1:9" ht="15.75" customHeight="1">
      <c r="A728" s="29"/>
      <c r="B728" s="29"/>
      <c r="C728" s="29"/>
      <c r="D728" s="29"/>
      <c r="E728" s="425"/>
      <c r="F728" s="30"/>
      <c r="G728" s="30"/>
      <c r="H728" s="1"/>
      <c r="I728" s="1"/>
    </row>
    <row r="729" spans="1:9" ht="15.75" customHeight="1">
      <c r="A729" s="29"/>
      <c r="B729" s="29"/>
      <c r="C729" s="29"/>
      <c r="D729" s="29"/>
      <c r="E729" s="425"/>
      <c r="F729" s="30"/>
      <c r="G729" s="30"/>
      <c r="H729" s="1"/>
      <c r="I729" s="1"/>
    </row>
    <row r="730" spans="1:9" ht="15.75" customHeight="1">
      <c r="A730" s="29"/>
      <c r="B730" s="29"/>
      <c r="C730" s="29"/>
      <c r="D730" s="29"/>
      <c r="E730" s="425"/>
      <c r="F730" s="30"/>
      <c r="G730" s="30"/>
      <c r="H730" s="1"/>
      <c r="I730" s="1"/>
    </row>
    <row r="731" spans="1:9" ht="15.75" customHeight="1">
      <c r="A731" s="29"/>
      <c r="B731" s="29"/>
      <c r="C731" s="29"/>
      <c r="D731" s="29"/>
      <c r="E731" s="425"/>
      <c r="F731" s="30"/>
      <c r="G731" s="30"/>
      <c r="H731" s="1"/>
      <c r="I731" s="1"/>
    </row>
    <row r="732" spans="1:9" ht="15.75" customHeight="1">
      <c r="A732" s="29"/>
      <c r="B732" s="29"/>
      <c r="C732" s="29"/>
      <c r="D732" s="29"/>
      <c r="E732" s="425"/>
      <c r="F732" s="30"/>
      <c r="G732" s="30"/>
      <c r="H732" s="1"/>
      <c r="I732" s="1"/>
    </row>
    <row r="733" spans="1:9" ht="15.75" customHeight="1">
      <c r="A733" s="29"/>
      <c r="B733" s="29"/>
      <c r="C733" s="29"/>
      <c r="D733" s="29"/>
      <c r="E733" s="425"/>
      <c r="F733" s="30"/>
      <c r="G733" s="30"/>
      <c r="H733" s="1"/>
      <c r="I733" s="1"/>
    </row>
    <row r="734" spans="1:9" ht="15.75" customHeight="1">
      <c r="A734" s="29"/>
      <c r="B734" s="29"/>
      <c r="C734" s="29"/>
      <c r="D734" s="29"/>
      <c r="E734" s="425"/>
      <c r="F734" s="30"/>
      <c r="G734" s="30"/>
      <c r="H734" s="1"/>
      <c r="I734" s="1"/>
    </row>
    <row r="735" spans="1:9" ht="15.75" customHeight="1">
      <c r="A735" s="29"/>
      <c r="B735" s="29"/>
      <c r="C735" s="29"/>
      <c r="D735" s="29"/>
      <c r="E735" s="425"/>
      <c r="F735" s="30"/>
      <c r="G735" s="30"/>
      <c r="H735" s="1"/>
      <c r="I735" s="1"/>
    </row>
    <row r="736" spans="1:9" ht="15.75" customHeight="1">
      <c r="A736" s="29"/>
      <c r="B736" s="29"/>
      <c r="C736" s="29"/>
      <c r="D736" s="29"/>
      <c r="E736" s="425"/>
      <c r="F736" s="30"/>
      <c r="G736" s="30"/>
      <c r="H736" s="1"/>
      <c r="I736" s="1"/>
    </row>
    <row r="737" spans="1:9" ht="15.75" customHeight="1">
      <c r="A737" s="29"/>
      <c r="B737" s="29"/>
      <c r="C737" s="29"/>
      <c r="D737" s="29"/>
      <c r="E737" s="425"/>
      <c r="F737" s="30"/>
      <c r="G737" s="30"/>
      <c r="H737" s="1"/>
      <c r="I737" s="1"/>
    </row>
    <row r="738" spans="1:9" ht="15.75" customHeight="1">
      <c r="A738" s="29"/>
      <c r="B738" s="29"/>
      <c r="C738" s="29"/>
      <c r="D738" s="29"/>
      <c r="E738" s="425"/>
      <c r="F738" s="30"/>
      <c r="G738" s="30"/>
      <c r="H738" s="1"/>
      <c r="I738" s="1"/>
    </row>
    <row r="739" spans="1:9" ht="15.75" customHeight="1">
      <c r="A739" s="29"/>
      <c r="B739" s="29"/>
      <c r="C739" s="29"/>
      <c r="D739" s="29"/>
      <c r="E739" s="425"/>
      <c r="F739" s="30"/>
      <c r="G739" s="30"/>
      <c r="H739" s="1"/>
      <c r="I739" s="1"/>
    </row>
    <row r="740" spans="1:9" ht="15.75" customHeight="1">
      <c r="A740" s="29"/>
      <c r="B740" s="29"/>
      <c r="C740" s="29"/>
      <c r="D740" s="29"/>
      <c r="E740" s="425"/>
      <c r="F740" s="30"/>
      <c r="G740" s="30"/>
      <c r="H740" s="1"/>
      <c r="I740" s="1"/>
    </row>
    <row r="741" spans="1:9" ht="15.75" customHeight="1">
      <c r="A741" s="29"/>
      <c r="B741" s="29"/>
      <c r="C741" s="29"/>
      <c r="D741" s="29"/>
      <c r="E741" s="425"/>
      <c r="F741" s="30"/>
      <c r="G741" s="30"/>
      <c r="H741" s="1"/>
      <c r="I741" s="1"/>
    </row>
    <row r="742" spans="1:9" ht="15.75" customHeight="1">
      <c r="A742" s="29"/>
      <c r="B742" s="29"/>
      <c r="C742" s="29"/>
      <c r="D742" s="29"/>
      <c r="E742" s="425"/>
      <c r="F742" s="30"/>
      <c r="G742" s="30"/>
      <c r="H742" s="1"/>
      <c r="I742" s="1"/>
    </row>
    <row r="743" spans="1:9" ht="15.75" customHeight="1">
      <c r="A743" s="29"/>
      <c r="B743" s="29"/>
      <c r="C743" s="29"/>
      <c r="D743" s="29"/>
      <c r="E743" s="425"/>
      <c r="F743" s="30"/>
      <c r="G743" s="30"/>
      <c r="H743" s="1"/>
      <c r="I743" s="1"/>
    </row>
    <row r="744" spans="1:9" ht="15.75" customHeight="1">
      <c r="A744" s="29"/>
      <c r="B744" s="29"/>
      <c r="C744" s="29"/>
      <c r="D744" s="29"/>
      <c r="E744" s="425"/>
      <c r="F744" s="30"/>
      <c r="G744" s="30"/>
      <c r="H744" s="1"/>
      <c r="I744" s="1"/>
    </row>
    <row r="745" spans="1:9" ht="15.75" customHeight="1">
      <c r="A745" s="29"/>
      <c r="B745" s="29"/>
      <c r="C745" s="29"/>
      <c r="D745" s="29"/>
      <c r="E745" s="425"/>
      <c r="F745" s="30"/>
      <c r="G745" s="30"/>
      <c r="H745" s="1"/>
      <c r="I745" s="1"/>
    </row>
    <row r="746" spans="1:9" ht="15.75" customHeight="1">
      <c r="A746" s="29"/>
      <c r="B746" s="29"/>
      <c r="C746" s="29"/>
      <c r="D746" s="29"/>
      <c r="E746" s="425"/>
      <c r="F746" s="30"/>
      <c r="G746" s="30"/>
      <c r="H746" s="1"/>
      <c r="I746" s="1"/>
    </row>
    <row r="747" spans="1:9" ht="15.75" customHeight="1">
      <c r="A747" s="29"/>
      <c r="B747" s="29"/>
      <c r="C747" s="29"/>
      <c r="D747" s="29"/>
      <c r="E747" s="425"/>
      <c r="F747" s="30"/>
      <c r="G747" s="30"/>
      <c r="H747" s="1"/>
      <c r="I747" s="1"/>
    </row>
    <row r="748" spans="1:9" ht="15.75" customHeight="1">
      <c r="A748" s="29"/>
      <c r="B748" s="29"/>
      <c r="C748" s="29"/>
      <c r="D748" s="29"/>
      <c r="E748" s="425"/>
      <c r="F748" s="30"/>
      <c r="G748" s="30"/>
      <c r="H748" s="1"/>
      <c r="I748" s="1"/>
    </row>
    <row r="749" spans="1:9" ht="15.75" customHeight="1">
      <c r="A749" s="29"/>
      <c r="B749" s="29"/>
      <c r="C749" s="29"/>
      <c r="D749" s="29"/>
      <c r="E749" s="425"/>
      <c r="F749" s="30"/>
      <c r="G749" s="30"/>
      <c r="H749" s="1"/>
      <c r="I749" s="1"/>
    </row>
    <row r="750" spans="1:9" ht="15.75" customHeight="1">
      <c r="A750" s="29"/>
      <c r="B750" s="29"/>
      <c r="C750" s="29"/>
      <c r="D750" s="29"/>
      <c r="E750" s="425"/>
      <c r="F750" s="30"/>
      <c r="G750" s="30"/>
      <c r="H750" s="1"/>
      <c r="I750" s="1"/>
    </row>
    <row r="751" spans="1:9" ht="15.75" customHeight="1">
      <c r="A751" s="29"/>
      <c r="B751" s="29"/>
      <c r="C751" s="29"/>
      <c r="D751" s="29"/>
      <c r="E751" s="425"/>
      <c r="F751" s="30"/>
      <c r="G751" s="30"/>
      <c r="H751" s="1"/>
      <c r="I751" s="1"/>
    </row>
    <row r="752" spans="1:9" ht="15.75" customHeight="1">
      <c r="A752" s="29"/>
      <c r="B752" s="29"/>
      <c r="C752" s="29"/>
      <c r="D752" s="29"/>
      <c r="E752" s="425"/>
      <c r="F752" s="30"/>
      <c r="G752" s="30"/>
      <c r="H752" s="1"/>
      <c r="I752" s="1"/>
    </row>
    <row r="753" spans="1:9" ht="15.75" customHeight="1">
      <c r="A753" s="29"/>
      <c r="B753" s="29"/>
      <c r="C753" s="29"/>
      <c r="D753" s="29"/>
      <c r="E753" s="425"/>
      <c r="F753" s="30"/>
      <c r="G753" s="30"/>
      <c r="H753" s="1"/>
      <c r="I753" s="1"/>
    </row>
    <row r="754" spans="1:9" ht="15.75" customHeight="1">
      <c r="A754" s="29"/>
      <c r="B754" s="29"/>
      <c r="C754" s="29"/>
      <c r="D754" s="29"/>
      <c r="E754" s="425"/>
      <c r="F754" s="30"/>
      <c r="G754" s="30"/>
      <c r="H754" s="1"/>
      <c r="I754" s="1"/>
    </row>
    <row r="755" spans="1:9" ht="15.75" customHeight="1">
      <c r="A755" s="29"/>
      <c r="B755" s="29"/>
      <c r="C755" s="29"/>
      <c r="D755" s="29"/>
      <c r="E755" s="425"/>
      <c r="F755" s="30"/>
      <c r="G755" s="30"/>
      <c r="H755" s="1"/>
      <c r="I755" s="1"/>
    </row>
    <row r="756" spans="1:9" ht="15.75" customHeight="1">
      <c r="A756" s="29"/>
      <c r="B756" s="29"/>
      <c r="C756" s="29"/>
      <c r="D756" s="29"/>
      <c r="E756" s="425"/>
      <c r="F756" s="30"/>
      <c r="G756" s="30"/>
      <c r="H756" s="1"/>
      <c r="I756" s="1"/>
    </row>
    <row r="757" spans="1:9" ht="15.75" customHeight="1">
      <c r="A757" s="29"/>
      <c r="B757" s="29"/>
      <c r="C757" s="29"/>
      <c r="D757" s="29"/>
      <c r="E757" s="425"/>
      <c r="F757" s="30"/>
      <c r="G757" s="30"/>
      <c r="H757" s="1"/>
      <c r="I757" s="1"/>
    </row>
    <row r="758" spans="1:9" ht="15.75" customHeight="1">
      <c r="A758" s="29"/>
      <c r="B758" s="29"/>
      <c r="C758" s="29"/>
      <c r="D758" s="29"/>
      <c r="E758" s="425"/>
      <c r="F758" s="30"/>
      <c r="G758" s="30"/>
      <c r="H758" s="1"/>
      <c r="I758" s="1"/>
    </row>
    <row r="759" spans="1:9" ht="15.75" customHeight="1">
      <c r="A759" s="29"/>
      <c r="B759" s="29"/>
      <c r="C759" s="29"/>
      <c r="D759" s="29"/>
      <c r="E759" s="425"/>
      <c r="F759" s="30"/>
      <c r="G759" s="30"/>
      <c r="H759" s="1"/>
      <c r="I759" s="1"/>
    </row>
    <row r="760" spans="1:9" ht="15.75" customHeight="1">
      <c r="A760" s="29"/>
      <c r="B760" s="29"/>
      <c r="C760" s="29"/>
      <c r="D760" s="29"/>
      <c r="E760" s="425"/>
      <c r="F760" s="30"/>
      <c r="G760" s="30"/>
      <c r="H760" s="1"/>
      <c r="I760" s="1"/>
    </row>
    <row r="761" spans="1:9" ht="15.75" customHeight="1">
      <c r="A761" s="29"/>
      <c r="B761" s="29"/>
      <c r="C761" s="29"/>
      <c r="D761" s="29"/>
      <c r="E761" s="425"/>
      <c r="F761" s="30"/>
      <c r="G761" s="30"/>
      <c r="H761" s="1"/>
      <c r="I761" s="1"/>
    </row>
    <row r="762" spans="1:9" ht="15.75" customHeight="1">
      <c r="A762" s="29"/>
      <c r="B762" s="29"/>
      <c r="C762" s="29"/>
      <c r="D762" s="29"/>
      <c r="E762" s="425"/>
      <c r="F762" s="30"/>
      <c r="G762" s="30"/>
      <c r="H762" s="1"/>
      <c r="I762" s="1"/>
    </row>
    <row r="763" spans="1:9" ht="15.75" customHeight="1">
      <c r="A763" s="29"/>
      <c r="B763" s="29"/>
      <c r="C763" s="29"/>
      <c r="D763" s="29"/>
      <c r="E763" s="425"/>
      <c r="F763" s="30"/>
      <c r="G763" s="30"/>
      <c r="H763" s="1"/>
      <c r="I763" s="1"/>
    </row>
    <row r="764" spans="1:9" ht="15.75" customHeight="1">
      <c r="A764" s="29"/>
      <c r="B764" s="29"/>
      <c r="C764" s="29"/>
      <c r="D764" s="29"/>
      <c r="E764" s="425"/>
      <c r="F764" s="30"/>
      <c r="G764" s="30"/>
      <c r="H764" s="1"/>
      <c r="I764" s="1"/>
    </row>
    <row r="765" spans="1:9" ht="15.75" customHeight="1">
      <c r="A765" s="29"/>
      <c r="B765" s="29"/>
      <c r="C765" s="29"/>
      <c r="D765" s="29"/>
      <c r="E765" s="425"/>
      <c r="F765" s="30"/>
      <c r="G765" s="30"/>
      <c r="H765" s="1"/>
      <c r="I765" s="1"/>
    </row>
    <row r="766" spans="1:9" ht="15.75" customHeight="1">
      <c r="A766" s="29"/>
      <c r="B766" s="29"/>
      <c r="C766" s="29"/>
      <c r="D766" s="29"/>
      <c r="E766" s="425"/>
      <c r="F766" s="30"/>
      <c r="G766" s="30"/>
      <c r="H766" s="1"/>
      <c r="I766" s="1"/>
    </row>
    <row r="767" spans="1:9" ht="15.75" customHeight="1">
      <c r="A767" s="29"/>
      <c r="B767" s="29"/>
      <c r="C767" s="29"/>
      <c r="D767" s="29"/>
      <c r="E767" s="425"/>
      <c r="F767" s="30"/>
      <c r="G767" s="30"/>
      <c r="H767" s="1"/>
      <c r="I767" s="1"/>
    </row>
    <row r="768" spans="1:9" ht="15.75" customHeight="1">
      <c r="A768" s="29"/>
      <c r="B768" s="29"/>
      <c r="C768" s="29"/>
      <c r="D768" s="29"/>
      <c r="E768" s="425"/>
      <c r="F768" s="30"/>
      <c r="G768" s="30"/>
      <c r="H768" s="1"/>
      <c r="I768" s="1"/>
    </row>
    <row r="769" spans="1:9" ht="15.75" customHeight="1">
      <c r="A769" s="29"/>
      <c r="B769" s="29"/>
      <c r="C769" s="29"/>
      <c r="D769" s="29"/>
      <c r="E769" s="425"/>
      <c r="F769" s="30"/>
      <c r="G769" s="30"/>
      <c r="H769" s="1"/>
      <c r="I769" s="1"/>
    </row>
    <row r="770" spans="1:9" ht="15.75" customHeight="1">
      <c r="A770" s="29"/>
      <c r="B770" s="29"/>
      <c r="C770" s="29"/>
      <c r="D770" s="29"/>
      <c r="E770" s="425"/>
      <c r="F770" s="30"/>
      <c r="G770" s="30"/>
      <c r="H770" s="1"/>
      <c r="I770" s="1"/>
    </row>
    <row r="771" spans="1:9" ht="15.75" customHeight="1">
      <c r="A771" s="29"/>
      <c r="B771" s="29"/>
      <c r="C771" s="29"/>
      <c r="D771" s="29"/>
      <c r="E771" s="425"/>
      <c r="F771" s="30"/>
      <c r="G771" s="30"/>
      <c r="H771" s="1"/>
      <c r="I771" s="1"/>
    </row>
    <row r="772" spans="1:9" ht="15.75" customHeight="1">
      <c r="A772" s="29"/>
      <c r="B772" s="29"/>
      <c r="C772" s="29"/>
      <c r="D772" s="29"/>
      <c r="E772" s="425"/>
      <c r="F772" s="30"/>
      <c r="G772" s="30"/>
      <c r="H772" s="1"/>
      <c r="I772" s="1"/>
    </row>
    <row r="773" spans="1:9" ht="15.75" customHeight="1">
      <c r="A773" s="29"/>
      <c r="B773" s="29"/>
      <c r="C773" s="29"/>
      <c r="D773" s="29"/>
      <c r="E773" s="425"/>
      <c r="F773" s="30"/>
      <c r="G773" s="30"/>
      <c r="H773" s="1"/>
      <c r="I773" s="1"/>
    </row>
    <row r="774" spans="1:9" ht="15.75" customHeight="1">
      <c r="A774" s="29"/>
      <c r="B774" s="29"/>
      <c r="C774" s="29"/>
      <c r="D774" s="29"/>
      <c r="E774" s="425"/>
      <c r="F774" s="30"/>
      <c r="G774" s="30"/>
      <c r="H774" s="1"/>
      <c r="I774" s="1"/>
    </row>
    <row r="775" spans="1:9" ht="15.75" customHeight="1">
      <c r="A775" s="29"/>
      <c r="B775" s="29"/>
      <c r="C775" s="29"/>
      <c r="D775" s="29"/>
      <c r="E775" s="425"/>
      <c r="F775" s="30"/>
      <c r="G775" s="30"/>
      <c r="H775" s="1"/>
      <c r="I775" s="1"/>
    </row>
    <row r="776" spans="1:9" ht="15.75" customHeight="1">
      <c r="A776" s="29"/>
      <c r="B776" s="29"/>
      <c r="C776" s="29"/>
      <c r="D776" s="29"/>
      <c r="E776" s="425"/>
      <c r="F776" s="30"/>
      <c r="G776" s="30"/>
      <c r="H776" s="1"/>
      <c r="I776" s="1"/>
    </row>
    <row r="777" spans="1:9" ht="15.75" customHeight="1">
      <c r="A777" s="29"/>
      <c r="B777" s="29"/>
      <c r="C777" s="29"/>
      <c r="D777" s="29"/>
      <c r="E777" s="425"/>
      <c r="F777" s="30"/>
      <c r="G777" s="30"/>
      <c r="H777" s="1"/>
      <c r="I777" s="1"/>
    </row>
    <row r="778" spans="1:9" ht="15.75" customHeight="1">
      <c r="A778" s="29"/>
      <c r="B778" s="29"/>
      <c r="C778" s="29"/>
      <c r="D778" s="29"/>
      <c r="E778" s="425"/>
      <c r="F778" s="30"/>
      <c r="G778" s="30"/>
      <c r="H778" s="1"/>
      <c r="I778" s="1"/>
    </row>
    <row r="779" spans="1:9" ht="15.75" customHeight="1">
      <c r="A779" s="29"/>
      <c r="B779" s="29"/>
      <c r="C779" s="29"/>
      <c r="D779" s="29"/>
      <c r="E779" s="425"/>
      <c r="F779" s="30"/>
      <c r="G779" s="30"/>
      <c r="H779" s="1"/>
      <c r="I779" s="1"/>
    </row>
    <row r="780" spans="1:9" ht="15.75" customHeight="1">
      <c r="A780" s="29"/>
      <c r="B780" s="29"/>
      <c r="C780" s="29"/>
      <c r="D780" s="29"/>
      <c r="E780" s="425"/>
      <c r="F780" s="30"/>
      <c r="G780" s="30"/>
      <c r="H780" s="1"/>
      <c r="I780" s="1"/>
    </row>
    <row r="781" spans="1:9" ht="15.75" customHeight="1">
      <c r="A781" s="29"/>
      <c r="B781" s="29"/>
      <c r="C781" s="29"/>
      <c r="D781" s="29"/>
      <c r="E781" s="425"/>
      <c r="F781" s="30"/>
      <c r="G781" s="30"/>
      <c r="H781" s="1"/>
      <c r="I781" s="1"/>
    </row>
    <row r="782" spans="1:9" ht="15.75" customHeight="1">
      <c r="A782" s="29"/>
      <c r="B782" s="29"/>
      <c r="C782" s="29"/>
      <c r="D782" s="29"/>
      <c r="E782" s="425"/>
      <c r="F782" s="30"/>
      <c r="G782" s="30"/>
      <c r="H782" s="1"/>
      <c r="I782" s="1"/>
    </row>
    <row r="783" spans="1:9" ht="15.75" customHeight="1">
      <c r="A783" s="29"/>
      <c r="B783" s="29"/>
      <c r="C783" s="29"/>
      <c r="D783" s="29"/>
      <c r="E783" s="425"/>
      <c r="F783" s="30"/>
      <c r="G783" s="30"/>
      <c r="H783" s="1"/>
      <c r="I783" s="1"/>
    </row>
    <row r="784" spans="1:9" ht="15.75" customHeight="1">
      <c r="A784" s="29"/>
      <c r="B784" s="29"/>
      <c r="C784" s="29"/>
      <c r="D784" s="29"/>
      <c r="E784" s="425"/>
      <c r="F784" s="30"/>
      <c r="G784" s="30"/>
      <c r="H784" s="1"/>
      <c r="I784" s="1"/>
    </row>
    <row r="785" spans="1:9" ht="15.75" customHeight="1">
      <c r="A785" s="29"/>
      <c r="B785" s="29"/>
      <c r="C785" s="29"/>
      <c r="D785" s="29"/>
      <c r="E785" s="425"/>
      <c r="F785" s="30"/>
      <c r="G785" s="30"/>
      <c r="H785" s="1"/>
      <c r="I785" s="1"/>
    </row>
    <row r="786" spans="1:9" ht="15.75" customHeight="1">
      <c r="A786" s="29"/>
      <c r="B786" s="29"/>
      <c r="C786" s="29"/>
      <c r="D786" s="29"/>
      <c r="E786" s="425"/>
      <c r="F786" s="30"/>
      <c r="G786" s="30"/>
      <c r="H786" s="1"/>
      <c r="I786" s="1"/>
    </row>
    <row r="787" spans="1:9" ht="15.75" customHeight="1">
      <c r="A787" s="29"/>
      <c r="B787" s="29"/>
      <c r="C787" s="29"/>
      <c r="D787" s="29"/>
      <c r="E787" s="425"/>
      <c r="F787" s="30"/>
      <c r="G787" s="30"/>
      <c r="H787" s="1"/>
      <c r="I787" s="1"/>
    </row>
    <row r="788" spans="1:9" ht="15.75" customHeight="1">
      <c r="A788" s="29"/>
      <c r="B788" s="29"/>
      <c r="C788" s="29"/>
      <c r="D788" s="29"/>
      <c r="E788" s="425"/>
      <c r="F788" s="30"/>
      <c r="G788" s="30"/>
      <c r="H788" s="1"/>
      <c r="I788" s="1"/>
    </row>
    <row r="789" spans="1:9" ht="15.75" customHeight="1">
      <c r="A789" s="29"/>
      <c r="B789" s="29"/>
      <c r="C789" s="29"/>
      <c r="D789" s="29"/>
      <c r="E789" s="425"/>
      <c r="F789" s="30"/>
      <c r="G789" s="30"/>
      <c r="H789" s="1"/>
      <c r="I789" s="1"/>
    </row>
    <row r="790" spans="1:9" ht="15.75" customHeight="1">
      <c r="A790" s="29"/>
      <c r="B790" s="29"/>
      <c r="C790" s="29"/>
      <c r="D790" s="29"/>
      <c r="E790" s="425"/>
      <c r="F790" s="30"/>
      <c r="G790" s="30"/>
      <c r="H790" s="1"/>
      <c r="I790" s="1"/>
    </row>
    <row r="791" spans="1:9" ht="15.75" customHeight="1">
      <c r="A791" s="29"/>
      <c r="B791" s="29"/>
      <c r="C791" s="29"/>
      <c r="D791" s="29"/>
      <c r="E791" s="425"/>
      <c r="F791" s="30"/>
      <c r="G791" s="30"/>
      <c r="H791" s="1"/>
      <c r="I791" s="1"/>
    </row>
    <row r="792" spans="1:9" ht="15.75" customHeight="1">
      <c r="A792" s="29"/>
      <c r="B792" s="29"/>
      <c r="C792" s="29"/>
      <c r="D792" s="29"/>
      <c r="E792" s="425"/>
      <c r="F792" s="30"/>
      <c r="G792" s="30"/>
      <c r="H792" s="1"/>
      <c r="I792" s="1"/>
    </row>
    <row r="793" spans="1:9" ht="15.75" customHeight="1">
      <c r="A793" s="29"/>
      <c r="B793" s="29"/>
      <c r="C793" s="29"/>
      <c r="D793" s="29"/>
      <c r="E793" s="425"/>
      <c r="F793" s="30"/>
      <c r="G793" s="30"/>
      <c r="H793" s="1"/>
      <c r="I793" s="1"/>
    </row>
    <row r="794" spans="1:9" ht="15.75" customHeight="1">
      <c r="A794" s="29"/>
      <c r="B794" s="29"/>
      <c r="C794" s="29"/>
      <c r="D794" s="29"/>
      <c r="E794" s="425"/>
      <c r="F794" s="30"/>
      <c r="G794" s="30"/>
      <c r="H794" s="1"/>
      <c r="I794" s="1"/>
    </row>
    <row r="795" spans="1:9" ht="15.75" customHeight="1">
      <c r="A795" s="29"/>
      <c r="B795" s="29"/>
      <c r="C795" s="29"/>
      <c r="D795" s="29"/>
      <c r="E795" s="425"/>
      <c r="F795" s="30"/>
      <c r="G795" s="30"/>
      <c r="H795" s="1"/>
      <c r="I795" s="1"/>
    </row>
    <row r="796" spans="1:9" ht="15.75" customHeight="1">
      <c r="A796" s="29"/>
      <c r="B796" s="29"/>
      <c r="C796" s="29"/>
      <c r="D796" s="29"/>
      <c r="E796" s="425"/>
      <c r="F796" s="30"/>
      <c r="G796" s="30"/>
      <c r="H796" s="1"/>
      <c r="I796" s="1"/>
    </row>
    <row r="797" spans="1:9" ht="15.75" customHeight="1">
      <c r="A797" s="29"/>
      <c r="B797" s="29"/>
      <c r="C797" s="29"/>
      <c r="D797" s="29"/>
      <c r="E797" s="425"/>
      <c r="F797" s="30"/>
      <c r="G797" s="30"/>
      <c r="H797" s="1"/>
      <c r="I797" s="1"/>
    </row>
    <row r="798" spans="1:9" ht="15.75" customHeight="1">
      <c r="A798" s="29"/>
      <c r="B798" s="29"/>
      <c r="C798" s="29"/>
      <c r="D798" s="29"/>
      <c r="E798" s="425"/>
      <c r="F798" s="30"/>
      <c r="G798" s="30"/>
      <c r="H798" s="1"/>
      <c r="I798" s="1"/>
    </row>
    <row r="799" spans="1:9" ht="15.75" customHeight="1">
      <c r="A799" s="29"/>
      <c r="B799" s="29"/>
      <c r="C799" s="29"/>
      <c r="D799" s="29"/>
      <c r="E799" s="425"/>
      <c r="F799" s="30"/>
      <c r="G799" s="30"/>
      <c r="H799" s="1"/>
      <c r="I799" s="1"/>
    </row>
    <row r="800" spans="1:9" ht="15.75" customHeight="1">
      <c r="A800" s="29"/>
      <c r="B800" s="29"/>
      <c r="C800" s="29"/>
      <c r="D800" s="29"/>
      <c r="E800" s="425"/>
      <c r="F800" s="30"/>
      <c r="G800" s="30"/>
      <c r="H800" s="1"/>
      <c r="I800" s="1"/>
    </row>
    <row r="801" spans="1:9" ht="15.75" customHeight="1">
      <c r="A801" s="29"/>
      <c r="B801" s="29"/>
      <c r="C801" s="29"/>
      <c r="D801" s="29"/>
      <c r="E801" s="425"/>
      <c r="F801" s="30"/>
      <c r="G801" s="30"/>
      <c r="H801" s="1"/>
      <c r="I801" s="1"/>
    </row>
    <row r="802" spans="1:9" ht="15.75" customHeight="1">
      <c r="A802" s="29"/>
      <c r="B802" s="29"/>
      <c r="C802" s="29"/>
      <c r="D802" s="29"/>
      <c r="E802" s="425"/>
      <c r="F802" s="30"/>
      <c r="G802" s="30"/>
      <c r="H802" s="1"/>
      <c r="I802" s="1"/>
    </row>
    <row r="803" spans="1:9" ht="15.75" customHeight="1">
      <c r="A803" s="29"/>
      <c r="B803" s="29"/>
      <c r="C803" s="29"/>
      <c r="D803" s="29"/>
      <c r="E803" s="425"/>
      <c r="F803" s="30"/>
      <c r="G803" s="30"/>
      <c r="H803" s="1"/>
      <c r="I803" s="1"/>
    </row>
    <row r="804" spans="1:9" ht="15.75" customHeight="1">
      <c r="A804" s="29"/>
      <c r="B804" s="29"/>
      <c r="C804" s="29"/>
      <c r="D804" s="29"/>
      <c r="E804" s="425"/>
      <c r="F804" s="30"/>
      <c r="G804" s="30"/>
      <c r="H804" s="1"/>
      <c r="I804" s="1"/>
    </row>
    <row r="805" spans="1:9" ht="15.75" customHeight="1">
      <c r="A805" s="29"/>
      <c r="B805" s="29"/>
      <c r="C805" s="29"/>
      <c r="D805" s="29"/>
      <c r="E805" s="425"/>
      <c r="F805" s="30"/>
      <c r="G805" s="30"/>
      <c r="H805" s="1"/>
      <c r="I805" s="1"/>
    </row>
    <row r="806" spans="1:9" ht="15.75" customHeight="1">
      <c r="A806" s="29"/>
      <c r="B806" s="29"/>
      <c r="C806" s="29"/>
      <c r="D806" s="29"/>
      <c r="E806" s="425"/>
      <c r="F806" s="30"/>
      <c r="G806" s="30"/>
      <c r="H806" s="1"/>
      <c r="I806" s="1"/>
    </row>
    <row r="807" spans="1:9" ht="15.75" customHeight="1">
      <c r="A807" s="29"/>
      <c r="B807" s="29"/>
      <c r="C807" s="29"/>
      <c r="D807" s="29"/>
      <c r="E807" s="425"/>
      <c r="F807" s="30"/>
      <c r="G807" s="30"/>
      <c r="H807" s="1"/>
      <c r="I807" s="1"/>
    </row>
    <row r="808" spans="1:9" ht="15.75" customHeight="1">
      <c r="A808" s="29"/>
      <c r="B808" s="29"/>
      <c r="C808" s="29"/>
      <c r="D808" s="29"/>
      <c r="E808" s="425"/>
      <c r="F808" s="30"/>
      <c r="G808" s="30"/>
      <c r="H808" s="1"/>
      <c r="I808" s="1"/>
    </row>
    <row r="809" spans="1:9" ht="15.75" customHeight="1">
      <c r="A809" s="29"/>
      <c r="B809" s="29"/>
      <c r="C809" s="29"/>
      <c r="D809" s="29"/>
      <c r="E809" s="425"/>
      <c r="F809" s="30"/>
      <c r="G809" s="30"/>
      <c r="H809" s="1"/>
      <c r="I809" s="1"/>
    </row>
    <row r="810" spans="1:9" ht="15.75" customHeight="1">
      <c r="A810" s="29"/>
      <c r="B810" s="29"/>
      <c r="C810" s="29"/>
      <c r="D810" s="29"/>
      <c r="E810" s="425"/>
      <c r="F810" s="30"/>
      <c r="G810" s="30"/>
      <c r="H810" s="1"/>
      <c r="I810" s="1"/>
    </row>
    <row r="811" spans="1:9" ht="15.75" customHeight="1">
      <c r="A811" s="29"/>
      <c r="B811" s="29"/>
      <c r="C811" s="29"/>
      <c r="D811" s="29"/>
      <c r="E811" s="425"/>
      <c r="F811" s="30"/>
      <c r="G811" s="30"/>
      <c r="H811" s="1"/>
      <c r="I811" s="1"/>
    </row>
    <row r="812" spans="1:9" ht="15.75" customHeight="1">
      <c r="A812" s="29"/>
      <c r="B812" s="29"/>
      <c r="C812" s="29"/>
      <c r="D812" s="29"/>
      <c r="E812" s="425"/>
      <c r="F812" s="30"/>
      <c r="G812" s="30"/>
      <c r="H812" s="1"/>
      <c r="I812" s="1"/>
    </row>
    <row r="813" spans="1:9" ht="15.75" customHeight="1">
      <c r="A813" s="29"/>
      <c r="B813" s="29"/>
      <c r="C813" s="29"/>
      <c r="D813" s="29"/>
      <c r="E813" s="425"/>
      <c r="F813" s="30"/>
      <c r="G813" s="30"/>
      <c r="H813" s="1"/>
      <c r="I813" s="1"/>
    </row>
    <row r="814" spans="1:9" ht="15.75" customHeight="1">
      <c r="A814" s="29"/>
      <c r="B814" s="29"/>
      <c r="C814" s="29"/>
      <c r="D814" s="29"/>
      <c r="E814" s="425"/>
      <c r="F814" s="30"/>
      <c r="G814" s="30"/>
      <c r="H814" s="1"/>
      <c r="I814" s="1"/>
    </row>
    <row r="815" spans="1:9" ht="15.75" customHeight="1">
      <c r="A815" s="29"/>
      <c r="B815" s="29"/>
      <c r="C815" s="29"/>
      <c r="D815" s="29"/>
      <c r="E815" s="425"/>
      <c r="F815" s="30"/>
      <c r="G815" s="30"/>
      <c r="H815" s="1"/>
      <c r="I815" s="1"/>
    </row>
    <row r="816" spans="1:9" ht="15.75" customHeight="1">
      <c r="A816" s="29"/>
      <c r="B816" s="29"/>
      <c r="C816" s="29"/>
      <c r="D816" s="29"/>
      <c r="E816" s="425"/>
      <c r="F816" s="30"/>
      <c r="G816" s="30"/>
      <c r="H816" s="1"/>
      <c r="I816" s="1"/>
    </row>
    <row r="817" spans="1:9" ht="15.75" customHeight="1">
      <c r="A817" s="29"/>
      <c r="B817" s="29"/>
      <c r="C817" s="29"/>
      <c r="D817" s="29"/>
      <c r="E817" s="425"/>
      <c r="F817" s="30"/>
      <c r="G817" s="30"/>
      <c r="H817" s="1"/>
      <c r="I817" s="1"/>
    </row>
    <row r="818" spans="1:9" ht="15.75" customHeight="1">
      <c r="A818" s="29"/>
      <c r="B818" s="29"/>
      <c r="C818" s="29"/>
      <c r="D818" s="29"/>
      <c r="E818" s="425"/>
      <c r="F818" s="30"/>
      <c r="G818" s="30"/>
      <c r="H818" s="1"/>
      <c r="I818" s="1"/>
    </row>
    <row r="819" spans="1:9" ht="15.75" customHeight="1">
      <c r="A819" s="29"/>
      <c r="B819" s="29"/>
      <c r="C819" s="29"/>
      <c r="D819" s="29"/>
      <c r="E819" s="425"/>
      <c r="F819" s="30"/>
      <c r="G819" s="30"/>
      <c r="H819" s="1"/>
      <c r="I819" s="1"/>
    </row>
    <row r="820" spans="1:9" ht="15.75" customHeight="1">
      <c r="A820" s="29"/>
      <c r="B820" s="29"/>
      <c r="C820" s="29"/>
      <c r="D820" s="29"/>
      <c r="E820" s="425"/>
      <c r="F820" s="30"/>
      <c r="G820" s="30"/>
      <c r="H820" s="1"/>
      <c r="I820" s="1"/>
    </row>
    <row r="821" spans="1:9" ht="15.75" customHeight="1">
      <c r="A821" s="29"/>
      <c r="B821" s="29"/>
      <c r="C821" s="29"/>
      <c r="D821" s="29"/>
      <c r="E821" s="425"/>
      <c r="F821" s="30"/>
      <c r="G821" s="30"/>
      <c r="H821" s="1"/>
      <c r="I821" s="1"/>
    </row>
    <row r="822" spans="1:9" ht="15.75" customHeight="1">
      <c r="A822" s="29"/>
      <c r="B822" s="29"/>
      <c r="C822" s="29"/>
      <c r="D822" s="29"/>
      <c r="E822" s="425"/>
      <c r="F822" s="30"/>
      <c r="G822" s="30"/>
      <c r="H822" s="1"/>
      <c r="I822" s="1"/>
    </row>
    <row r="823" spans="1:9" ht="15.75" customHeight="1">
      <c r="A823" s="29"/>
      <c r="B823" s="29"/>
      <c r="C823" s="29"/>
      <c r="D823" s="29"/>
      <c r="E823" s="425"/>
      <c r="F823" s="30"/>
      <c r="G823" s="30"/>
      <c r="H823" s="1"/>
      <c r="I823" s="1"/>
    </row>
    <row r="824" spans="1:9" ht="15.75" customHeight="1">
      <c r="A824" s="29"/>
      <c r="B824" s="29"/>
      <c r="C824" s="29"/>
      <c r="D824" s="29"/>
      <c r="E824" s="425"/>
      <c r="F824" s="30"/>
      <c r="G824" s="30"/>
      <c r="H824" s="1"/>
      <c r="I824" s="1"/>
    </row>
    <row r="825" spans="1:9" ht="15.75" customHeight="1">
      <c r="A825" s="29"/>
      <c r="B825" s="29"/>
      <c r="C825" s="29"/>
      <c r="D825" s="29"/>
      <c r="E825" s="425"/>
      <c r="F825" s="30"/>
      <c r="G825" s="30"/>
      <c r="H825" s="1"/>
      <c r="I825" s="1"/>
    </row>
    <row r="826" spans="1:9" ht="15.75" customHeight="1">
      <c r="A826" s="29"/>
      <c r="B826" s="29"/>
      <c r="C826" s="29"/>
      <c r="D826" s="29"/>
      <c r="E826" s="425"/>
      <c r="F826" s="30"/>
      <c r="G826" s="30"/>
      <c r="H826" s="1"/>
      <c r="I826" s="1"/>
    </row>
    <row r="827" spans="1:9" ht="15.75" customHeight="1">
      <c r="A827" s="29"/>
      <c r="B827" s="29"/>
      <c r="C827" s="29"/>
      <c r="D827" s="29"/>
      <c r="E827" s="425"/>
      <c r="F827" s="30"/>
      <c r="G827" s="30"/>
      <c r="H827" s="1"/>
      <c r="I827" s="1"/>
    </row>
    <row r="828" spans="1:9" ht="15.75" customHeight="1">
      <c r="A828" s="29"/>
      <c r="B828" s="29"/>
      <c r="C828" s="29"/>
      <c r="D828" s="29"/>
      <c r="E828" s="425"/>
      <c r="F828" s="30"/>
      <c r="G828" s="30"/>
      <c r="H828" s="1"/>
      <c r="I828" s="1"/>
    </row>
    <row r="829" spans="1:9" ht="15.75" customHeight="1">
      <c r="A829" s="29"/>
      <c r="B829" s="29"/>
      <c r="C829" s="29"/>
      <c r="D829" s="29"/>
      <c r="E829" s="425"/>
      <c r="F829" s="30"/>
      <c r="G829" s="30"/>
      <c r="H829" s="1"/>
      <c r="I829" s="1"/>
    </row>
    <row r="830" spans="1:9" ht="15.75" customHeight="1">
      <c r="A830" s="29"/>
      <c r="B830" s="29"/>
      <c r="C830" s="29"/>
      <c r="D830" s="29"/>
      <c r="E830" s="425"/>
      <c r="F830" s="30"/>
      <c r="G830" s="30"/>
      <c r="H830" s="1"/>
      <c r="I830" s="1"/>
    </row>
    <row r="831" spans="1:9" ht="15.75" customHeight="1">
      <c r="A831" s="29"/>
      <c r="B831" s="29"/>
      <c r="C831" s="29"/>
      <c r="D831" s="29"/>
      <c r="E831" s="425"/>
      <c r="F831" s="30"/>
      <c r="G831" s="30"/>
      <c r="H831" s="1"/>
      <c r="I831" s="1"/>
    </row>
    <row r="832" spans="1:9" ht="15.75" customHeight="1">
      <c r="A832" s="29"/>
      <c r="B832" s="29"/>
      <c r="C832" s="29"/>
      <c r="D832" s="29"/>
      <c r="E832" s="425"/>
      <c r="F832" s="30"/>
      <c r="G832" s="30"/>
      <c r="H832" s="1"/>
      <c r="I832" s="1"/>
    </row>
    <row r="833" spans="1:9" ht="15.75" customHeight="1">
      <c r="A833" s="29"/>
      <c r="B833" s="29"/>
      <c r="C833" s="29"/>
      <c r="D833" s="29"/>
      <c r="E833" s="425"/>
      <c r="F833" s="30"/>
      <c r="G833" s="30"/>
      <c r="H833" s="1"/>
      <c r="I833" s="1"/>
    </row>
    <row r="834" spans="1:9" ht="15.75" customHeight="1">
      <c r="A834" s="29"/>
      <c r="B834" s="29"/>
      <c r="C834" s="29"/>
      <c r="D834" s="29"/>
      <c r="E834" s="425"/>
      <c r="F834" s="30"/>
      <c r="G834" s="30"/>
      <c r="H834" s="1"/>
      <c r="I834" s="1"/>
    </row>
    <row r="835" spans="1:9" ht="15.75" customHeight="1">
      <c r="A835" s="29"/>
      <c r="B835" s="29"/>
      <c r="C835" s="29"/>
      <c r="D835" s="29"/>
      <c r="E835" s="425"/>
      <c r="F835" s="30"/>
      <c r="G835" s="30"/>
      <c r="H835" s="1"/>
      <c r="I835" s="1"/>
    </row>
    <row r="836" spans="1:9" ht="15.75" customHeight="1">
      <c r="A836" s="29"/>
      <c r="B836" s="29"/>
      <c r="C836" s="29"/>
      <c r="D836" s="29"/>
      <c r="E836" s="425"/>
      <c r="F836" s="30"/>
      <c r="G836" s="30"/>
      <c r="H836" s="1"/>
      <c r="I836" s="1"/>
    </row>
    <row r="837" spans="1:9" ht="15.75" customHeight="1">
      <c r="A837" s="29"/>
      <c r="B837" s="29"/>
      <c r="C837" s="29"/>
      <c r="D837" s="29"/>
      <c r="E837" s="425"/>
      <c r="F837" s="30"/>
      <c r="G837" s="30"/>
      <c r="H837" s="1"/>
      <c r="I837" s="1"/>
    </row>
    <row r="838" spans="1:9" ht="15.75" customHeight="1">
      <c r="A838" s="29"/>
      <c r="B838" s="29"/>
      <c r="C838" s="29"/>
      <c r="D838" s="29"/>
      <c r="E838" s="425"/>
      <c r="F838" s="30"/>
      <c r="G838" s="30"/>
      <c r="H838" s="1"/>
      <c r="I838" s="1"/>
    </row>
    <row r="839" spans="1:9" ht="15.75" customHeight="1">
      <c r="A839" s="29"/>
      <c r="B839" s="29"/>
      <c r="C839" s="29"/>
      <c r="D839" s="29"/>
      <c r="E839" s="425"/>
      <c r="F839" s="30"/>
      <c r="G839" s="30"/>
      <c r="H839" s="1"/>
      <c r="I839" s="1"/>
    </row>
    <row r="840" spans="1:9" ht="15.75" customHeight="1">
      <c r="A840" s="29"/>
      <c r="B840" s="29"/>
      <c r="C840" s="29"/>
      <c r="D840" s="29"/>
      <c r="E840" s="425"/>
      <c r="F840" s="30"/>
      <c r="G840" s="30"/>
      <c r="H840" s="1"/>
      <c r="I840" s="1"/>
    </row>
    <row r="841" spans="1:9" ht="15.75" customHeight="1">
      <c r="A841" s="29"/>
      <c r="B841" s="29"/>
      <c r="C841" s="29"/>
      <c r="D841" s="29"/>
      <c r="E841" s="425"/>
      <c r="F841" s="30"/>
      <c r="G841" s="30"/>
      <c r="H841" s="1"/>
      <c r="I841" s="1"/>
    </row>
    <row r="842" spans="1:9" ht="15.75" customHeight="1">
      <c r="A842" s="29"/>
      <c r="B842" s="29"/>
      <c r="C842" s="29"/>
      <c r="D842" s="29"/>
      <c r="E842" s="425"/>
      <c r="F842" s="30"/>
      <c r="G842" s="30"/>
      <c r="H842" s="1"/>
      <c r="I842" s="1"/>
    </row>
    <row r="843" spans="1:9" ht="15.75" customHeight="1">
      <c r="A843" s="29"/>
      <c r="B843" s="29"/>
      <c r="C843" s="29"/>
      <c r="D843" s="29"/>
      <c r="E843" s="425"/>
      <c r="F843" s="30"/>
      <c r="G843" s="30"/>
      <c r="H843" s="1"/>
      <c r="I843" s="1"/>
    </row>
    <row r="844" spans="1:9" ht="15.75" customHeight="1">
      <c r="A844" s="29"/>
      <c r="B844" s="29"/>
      <c r="C844" s="29"/>
      <c r="D844" s="29"/>
      <c r="E844" s="425"/>
      <c r="F844" s="30"/>
      <c r="G844" s="30"/>
      <c r="H844" s="1"/>
      <c r="I844" s="1"/>
    </row>
    <row r="845" spans="1:9" ht="15.75" customHeight="1">
      <c r="A845" s="29"/>
      <c r="B845" s="29"/>
      <c r="C845" s="29"/>
      <c r="D845" s="29"/>
      <c r="E845" s="425"/>
      <c r="F845" s="30"/>
      <c r="G845" s="30"/>
      <c r="H845" s="1"/>
      <c r="I845" s="1"/>
    </row>
    <row r="846" spans="1:9" ht="15.75" customHeight="1">
      <c r="A846" s="29"/>
      <c r="B846" s="29"/>
      <c r="C846" s="29"/>
      <c r="D846" s="29"/>
      <c r="E846" s="425"/>
      <c r="F846" s="30"/>
      <c r="G846" s="30"/>
      <c r="H846" s="1"/>
      <c r="I846" s="1"/>
    </row>
    <row r="847" spans="1:9" ht="15.75" customHeight="1">
      <c r="A847" s="29"/>
      <c r="B847" s="29"/>
      <c r="C847" s="29"/>
      <c r="D847" s="29"/>
      <c r="E847" s="425"/>
      <c r="F847" s="30"/>
      <c r="G847" s="30"/>
      <c r="H847" s="1"/>
      <c r="I847" s="1"/>
    </row>
    <row r="848" spans="1:9" ht="15.75" customHeight="1">
      <c r="A848" s="29"/>
      <c r="B848" s="29"/>
      <c r="C848" s="29"/>
      <c r="D848" s="29"/>
      <c r="E848" s="425"/>
      <c r="F848" s="30"/>
      <c r="G848" s="30"/>
      <c r="H848" s="1"/>
      <c r="I848" s="1"/>
    </row>
    <row r="849" spans="1:9" ht="15.75" customHeight="1">
      <c r="A849" s="29"/>
      <c r="B849" s="29"/>
      <c r="C849" s="29"/>
      <c r="D849" s="29"/>
      <c r="E849" s="425"/>
      <c r="F849" s="30"/>
      <c r="G849" s="30"/>
      <c r="H849" s="1"/>
      <c r="I849" s="1"/>
    </row>
    <row r="850" spans="1:9" ht="15.75" customHeight="1">
      <c r="A850" s="29"/>
      <c r="B850" s="29"/>
      <c r="C850" s="29"/>
      <c r="D850" s="29"/>
      <c r="E850" s="425"/>
      <c r="F850" s="30"/>
      <c r="G850" s="30"/>
      <c r="H850" s="1"/>
      <c r="I850" s="1"/>
    </row>
    <row r="851" spans="1:9" ht="15.75" customHeight="1">
      <c r="A851" s="29"/>
      <c r="B851" s="29"/>
      <c r="C851" s="29"/>
      <c r="D851" s="29"/>
      <c r="E851" s="425"/>
      <c r="F851" s="30"/>
      <c r="G851" s="30"/>
      <c r="H851" s="1"/>
      <c r="I851" s="1"/>
    </row>
    <row r="852" spans="1:9" ht="15.75" customHeight="1">
      <c r="A852" s="29"/>
      <c r="B852" s="29"/>
      <c r="C852" s="29"/>
      <c r="D852" s="29"/>
      <c r="E852" s="425"/>
      <c r="F852" s="30"/>
      <c r="G852" s="30"/>
      <c r="H852" s="1"/>
      <c r="I852" s="1"/>
    </row>
    <row r="853" spans="1:9" ht="15.75" customHeight="1">
      <c r="A853" s="29"/>
      <c r="B853" s="29"/>
      <c r="C853" s="29"/>
      <c r="D853" s="29"/>
      <c r="E853" s="425"/>
      <c r="F853" s="30"/>
      <c r="G853" s="30"/>
      <c r="H853" s="1"/>
      <c r="I853" s="1"/>
    </row>
    <row r="854" spans="1:9" ht="15.75" customHeight="1">
      <c r="A854" s="29"/>
      <c r="B854" s="29"/>
      <c r="C854" s="29"/>
      <c r="D854" s="29"/>
      <c r="E854" s="425"/>
      <c r="F854" s="30"/>
      <c r="G854" s="30"/>
      <c r="H854" s="1"/>
      <c r="I854" s="1"/>
    </row>
    <row r="855" spans="1:9" ht="15.75" customHeight="1">
      <c r="A855" s="29"/>
      <c r="B855" s="29"/>
      <c r="C855" s="29"/>
      <c r="D855" s="29"/>
      <c r="E855" s="425"/>
      <c r="F855" s="30"/>
      <c r="G855" s="30"/>
      <c r="H855" s="1"/>
      <c r="I855" s="1"/>
    </row>
    <row r="856" spans="1:9" ht="15.75" customHeight="1">
      <c r="A856" s="29"/>
      <c r="B856" s="29"/>
      <c r="C856" s="29"/>
      <c r="D856" s="29"/>
      <c r="E856" s="425"/>
      <c r="F856" s="30"/>
      <c r="G856" s="30"/>
      <c r="H856" s="1"/>
      <c r="I856" s="1"/>
    </row>
    <row r="857" spans="1:9" ht="15.75" customHeight="1">
      <c r="A857" s="29"/>
      <c r="B857" s="29"/>
      <c r="C857" s="29"/>
      <c r="D857" s="29"/>
      <c r="E857" s="425"/>
      <c r="F857" s="30"/>
      <c r="G857" s="30"/>
      <c r="H857" s="1"/>
      <c r="I857" s="1"/>
    </row>
    <row r="858" spans="1:9" ht="15.75" customHeight="1">
      <c r="A858" s="29"/>
      <c r="B858" s="29"/>
      <c r="C858" s="29"/>
      <c r="D858" s="29"/>
      <c r="E858" s="425"/>
      <c r="F858" s="30"/>
      <c r="G858" s="30"/>
      <c r="H858" s="1"/>
      <c r="I858" s="1"/>
    </row>
    <row r="859" spans="1:9" ht="15.75" customHeight="1">
      <c r="A859" s="29"/>
      <c r="B859" s="29"/>
      <c r="C859" s="29"/>
      <c r="D859" s="29"/>
      <c r="E859" s="425"/>
      <c r="F859" s="30"/>
      <c r="G859" s="30"/>
      <c r="H859" s="1"/>
      <c r="I859" s="1"/>
    </row>
    <row r="860" spans="1:9" ht="15.75" customHeight="1">
      <c r="A860" s="29"/>
      <c r="B860" s="29"/>
      <c r="C860" s="29"/>
      <c r="D860" s="29"/>
      <c r="E860" s="425"/>
      <c r="F860" s="30"/>
      <c r="G860" s="30"/>
      <c r="H860" s="1"/>
      <c r="I860" s="1"/>
    </row>
    <row r="861" spans="1:9" ht="15.75" customHeight="1">
      <c r="A861" s="29"/>
      <c r="B861" s="29"/>
      <c r="C861" s="29"/>
      <c r="D861" s="29"/>
      <c r="E861" s="425"/>
      <c r="F861" s="30"/>
      <c r="G861" s="30"/>
      <c r="H861" s="1"/>
      <c r="I861" s="1"/>
    </row>
    <row r="862" spans="1:9" ht="15.75" customHeight="1">
      <c r="A862" s="29"/>
      <c r="B862" s="29"/>
      <c r="C862" s="29"/>
      <c r="D862" s="29"/>
      <c r="E862" s="425"/>
      <c r="F862" s="30"/>
      <c r="G862" s="30"/>
      <c r="H862" s="1"/>
      <c r="I862" s="1"/>
    </row>
    <row r="863" spans="1:9" ht="15.75" customHeight="1">
      <c r="A863" s="29"/>
      <c r="B863" s="29"/>
      <c r="C863" s="29"/>
      <c r="D863" s="29"/>
      <c r="E863" s="425"/>
      <c r="F863" s="30"/>
      <c r="G863" s="30"/>
      <c r="H863" s="1"/>
      <c r="I863" s="1"/>
    </row>
    <row r="864" spans="1:9" ht="15.75" customHeight="1">
      <c r="A864" s="29"/>
      <c r="B864" s="29"/>
      <c r="C864" s="29"/>
      <c r="D864" s="29"/>
      <c r="E864" s="425"/>
      <c r="F864" s="30"/>
      <c r="G864" s="30"/>
      <c r="H864" s="1"/>
      <c r="I864" s="1"/>
    </row>
    <row r="865" spans="1:9" ht="15.75" customHeight="1">
      <c r="A865" s="29"/>
      <c r="B865" s="29"/>
      <c r="C865" s="29"/>
      <c r="D865" s="29"/>
      <c r="E865" s="425"/>
      <c r="F865" s="30"/>
      <c r="G865" s="30"/>
      <c r="H865" s="1"/>
      <c r="I865" s="1"/>
    </row>
    <row r="866" spans="1:9" ht="15.75" customHeight="1">
      <c r="A866" s="29"/>
      <c r="B866" s="29"/>
      <c r="C866" s="29"/>
      <c r="D866" s="29"/>
      <c r="E866" s="425"/>
      <c r="F866" s="30"/>
      <c r="G866" s="30"/>
      <c r="H866" s="1"/>
      <c r="I866" s="1"/>
    </row>
    <row r="867" spans="1:9" ht="15.75" customHeight="1">
      <c r="A867" s="29"/>
      <c r="B867" s="29"/>
      <c r="C867" s="29"/>
      <c r="D867" s="29"/>
      <c r="E867" s="425"/>
      <c r="F867" s="30"/>
      <c r="G867" s="30"/>
      <c r="H867" s="1"/>
      <c r="I867" s="1"/>
    </row>
    <row r="868" spans="1:9" ht="15.75" customHeight="1">
      <c r="A868" s="29"/>
      <c r="B868" s="29"/>
      <c r="C868" s="29"/>
      <c r="D868" s="29"/>
      <c r="E868" s="425"/>
      <c r="F868" s="30"/>
      <c r="G868" s="30"/>
      <c r="H868" s="1"/>
      <c r="I868" s="1"/>
    </row>
    <row r="869" spans="1:9" ht="15.75" customHeight="1">
      <c r="A869" s="29"/>
      <c r="B869" s="29"/>
      <c r="C869" s="29"/>
      <c r="D869" s="29"/>
      <c r="E869" s="425"/>
      <c r="F869" s="30"/>
      <c r="G869" s="30"/>
      <c r="H869" s="1"/>
      <c r="I869" s="1"/>
    </row>
    <row r="870" spans="1:9" ht="15.75" customHeight="1">
      <c r="A870" s="29"/>
      <c r="B870" s="29"/>
      <c r="C870" s="29"/>
      <c r="D870" s="29"/>
      <c r="E870" s="425"/>
      <c r="F870" s="30"/>
      <c r="G870" s="30"/>
      <c r="H870" s="1"/>
      <c r="I870" s="1"/>
    </row>
    <row r="871" spans="1:9" ht="15.75" customHeight="1">
      <c r="A871" s="29"/>
      <c r="B871" s="29"/>
      <c r="C871" s="29"/>
      <c r="D871" s="29"/>
      <c r="E871" s="425"/>
      <c r="F871" s="30"/>
      <c r="G871" s="30"/>
      <c r="H871" s="1"/>
      <c r="I871" s="1"/>
    </row>
    <row r="872" spans="1:9" ht="15.75" customHeight="1">
      <c r="A872" s="29"/>
      <c r="B872" s="29"/>
      <c r="C872" s="29"/>
      <c r="D872" s="29"/>
      <c r="E872" s="425"/>
      <c r="F872" s="30"/>
      <c r="G872" s="30"/>
      <c r="H872" s="1"/>
      <c r="I872" s="1"/>
    </row>
    <row r="873" spans="1:9" ht="15.75" customHeight="1">
      <c r="A873" s="29"/>
      <c r="B873" s="29"/>
      <c r="C873" s="29"/>
      <c r="D873" s="29"/>
      <c r="E873" s="425"/>
      <c r="F873" s="30"/>
      <c r="G873" s="30"/>
      <c r="H873" s="1"/>
      <c r="I873" s="1"/>
    </row>
    <row r="874" spans="1:9" ht="15.75" customHeight="1">
      <c r="A874" s="29"/>
      <c r="B874" s="29"/>
      <c r="C874" s="29"/>
      <c r="D874" s="29"/>
      <c r="E874" s="425"/>
      <c r="F874" s="30"/>
      <c r="G874" s="30"/>
      <c r="H874" s="1"/>
      <c r="I874" s="1"/>
    </row>
    <row r="875" spans="1:9" ht="15.75" customHeight="1">
      <c r="A875" s="29"/>
      <c r="B875" s="29"/>
      <c r="C875" s="29"/>
      <c r="D875" s="29"/>
      <c r="E875" s="425"/>
      <c r="F875" s="30"/>
      <c r="G875" s="30"/>
      <c r="H875" s="1"/>
      <c r="I875" s="1"/>
    </row>
    <row r="876" spans="1:9" ht="15.75" customHeight="1">
      <c r="A876" s="29"/>
      <c r="B876" s="29"/>
      <c r="C876" s="29"/>
      <c r="D876" s="29"/>
      <c r="E876" s="425"/>
      <c r="F876" s="30"/>
      <c r="G876" s="30"/>
      <c r="H876" s="1"/>
      <c r="I876" s="1"/>
    </row>
    <row r="877" spans="1:9" ht="15.75" customHeight="1">
      <c r="A877" s="29"/>
      <c r="B877" s="29"/>
      <c r="C877" s="29"/>
      <c r="D877" s="29"/>
      <c r="E877" s="425"/>
      <c r="F877" s="30"/>
      <c r="G877" s="30"/>
      <c r="H877" s="1"/>
      <c r="I877" s="1"/>
    </row>
    <row r="878" spans="1:9" ht="15.75" customHeight="1">
      <c r="A878" s="29"/>
      <c r="B878" s="29"/>
      <c r="C878" s="29"/>
      <c r="D878" s="29"/>
      <c r="E878" s="425"/>
      <c r="F878" s="30"/>
      <c r="G878" s="30"/>
      <c r="H878" s="1"/>
      <c r="I878" s="1"/>
    </row>
    <row r="879" spans="1:9" ht="15.75" customHeight="1">
      <c r="A879" s="29"/>
      <c r="B879" s="29"/>
      <c r="C879" s="29"/>
      <c r="D879" s="29"/>
      <c r="E879" s="425"/>
      <c r="F879" s="30"/>
      <c r="G879" s="30"/>
      <c r="H879" s="1"/>
      <c r="I879" s="1"/>
    </row>
    <row r="880" spans="1:9" ht="15.75" customHeight="1">
      <c r="A880" s="29"/>
      <c r="B880" s="29"/>
      <c r="C880" s="29"/>
      <c r="D880" s="29"/>
      <c r="E880" s="425"/>
      <c r="F880" s="30"/>
      <c r="G880" s="30"/>
      <c r="H880" s="1"/>
      <c r="I880" s="1"/>
    </row>
    <row r="881" spans="1:9" ht="15.75" customHeight="1">
      <c r="A881" s="29"/>
      <c r="B881" s="29"/>
      <c r="C881" s="29"/>
      <c r="D881" s="29"/>
      <c r="E881" s="425"/>
      <c r="F881" s="30"/>
      <c r="G881" s="30"/>
      <c r="H881" s="1"/>
      <c r="I881" s="1"/>
    </row>
    <row r="882" spans="1:9" ht="15.75" customHeight="1">
      <c r="A882" s="29"/>
      <c r="B882" s="29"/>
      <c r="C882" s="29"/>
      <c r="D882" s="29"/>
      <c r="E882" s="425"/>
      <c r="F882" s="30"/>
      <c r="G882" s="30"/>
      <c r="H882" s="1"/>
      <c r="I882" s="1"/>
    </row>
    <row r="883" spans="1:9" ht="15.75" customHeight="1">
      <c r="A883" s="29"/>
      <c r="B883" s="29"/>
      <c r="C883" s="29"/>
      <c r="D883" s="29"/>
      <c r="E883" s="425"/>
      <c r="F883" s="30"/>
      <c r="G883" s="30"/>
      <c r="H883" s="1"/>
      <c r="I883" s="1"/>
    </row>
    <row r="884" spans="1:9" ht="15.75" customHeight="1">
      <c r="A884" s="29"/>
      <c r="B884" s="29"/>
      <c r="C884" s="29"/>
      <c r="D884" s="29"/>
      <c r="E884" s="425"/>
      <c r="F884" s="30"/>
      <c r="G884" s="30"/>
      <c r="H884" s="1"/>
      <c r="I884" s="1"/>
    </row>
    <row r="885" spans="1:9" ht="15.75" customHeight="1">
      <c r="A885" s="29"/>
      <c r="B885" s="29"/>
      <c r="C885" s="29"/>
      <c r="D885" s="29"/>
      <c r="E885" s="425"/>
      <c r="F885" s="30"/>
      <c r="G885" s="30"/>
      <c r="H885" s="1"/>
      <c r="I885" s="1"/>
    </row>
    <row r="886" spans="1:9" ht="15.75" customHeight="1">
      <c r="A886" s="29"/>
      <c r="B886" s="29"/>
      <c r="C886" s="29"/>
      <c r="D886" s="29"/>
      <c r="E886" s="425"/>
      <c r="F886" s="30"/>
      <c r="G886" s="30"/>
      <c r="H886" s="1"/>
      <c r="I886" s="1"/>
    </row>
    <row r="887" spans="1:9" ht="15.75" customHeight="1">
      <c r="A887" s="29"/>
      <c r="B887" s="29"/>
      <c r="C887" s="29"/>
      <c r="D887" s="29"/>
      <c r="E887" s="425"/>
      <c r="F887" s="30"/>
      <c r="G887" s="30"/>
      <c r="H887" s="1"/>
      <c r="I887" s="1"/>
    </row>
    <row r="888" spans="1:9" ht="15.75" customHeight="1">
      <c r="A888" s="29"/>
      <c r="B888" s="29"/>
      <c r="C888" s="29"/>
      <c r="D888" s="29"/>
      <c r="E888" s="425"/>
      <c r="F888" s="30"/>
      <c r="G888" s="30"/>
      <c r="H888" s="1"/>
      <c r="I888" s="1"/>
    </row>
    <row r="889" spans="1:9" ht="15.75" customHeight="1">
      <c r="A889" s="29"/>
      <c r="B889" s="29"/>
      <c r="C889" s="29"/>
      <c r="D889" s="29"/>
      <c r="E889" s="425"/>
      <c r="F889" s="30"/>
      <c r="G889" s="30"/>
      <c r="H889" s="1"/>
      <c r="I889" s="1"/>
    </row>
    <row r="890" spans="1:9" ht="15.75" customHeight="1">
      <c r="A890" s="29"/>
      <c r="B890" s="29"/>
      <c r="C890" s="29"/>
      <c r="D890" s="29"/>
      <c r="E890" s="425"/>
      <c r="F890" s="30"/>
      <c r="G890" s="30"/>
      <c r="H890" s="1"/>
      <c r="I890" s="1"/>
    </row>
    <row r="891" spans="1:9" ht="15.75" customHeight="1">
      <c r="A891" s="29"/>
      <c r="B891" s="29"/>
      <c r="C891" s="29"/>
      <c r="D891" s="29"/>
      <c r="E891" s="425"/>
      <c r="F891" s="30"/>
      <c r="G891" s="30"/>
      <c r="H891" s="1"/>
      <c r="I891" s="1"/>
    </row>
    <row r="892" spans="1:9" ht="15.75" customHeight="1">
      <c r="A892" s="29"/>
      <c r="B892" s="29"/>
      <c r="C892" s="29"/>
      <c r="D892" s="29"/>
      <c r="E892" s="425"/>
      <c r="F892" s="30"/>
      <c r="G892" s="30"/>
      <c r="H892" s="1"/>
      <c r="I892" s="1"/>
    </row>
    <row r="893" spans="1:9" ht="15.75" customHeight="1">
      <c r="A893" s="29"/>
      <c r="B893" s="29"/>
      <c r="C893" s="29"/>
      <c r="D893" s="29"/>
      <c r="E893" s="425"/>
      <c r="F893" s="30"/>
      <c r="G893" s="30"/>
      <c r="H893" s="1"/>
      <c r="I893" s="1"/>
    </row>
    <row r="894" spans="1:9" ht="15.75" customHeight="1">
      <c r="A894" s="29"/>
      <c r="B894" s="29"/>
      <c r="C894" s="29"/>
      <c r="D894" s="29"/>
      <c r="E894" s="425"/>
      <c r="F894" s="30"/>
      <c r="G894" s="30"/>
      <c r="H894" s="1"/>
      <c r="I894" s="1"/>
    </row>
    <row r="895" spans="1:9" ht="15.75" customHeight="1">
      <c r="A895" s="29"/>
      <c r="B895" s="29"/>
      <c r="C895" s="29"/>
      <c r="D895" s="29"/>
      <c r="E895" s="425"/>
      <c r="F895" s="30"/>
      <c r="G895" s="30"/>
      <c r="H895" s="1"/>
      <c r="I895" s="1"/>
    </row>
    <row r="896" spans="1:9" ht="15.75" customHeight="1">
      <c r="A896" s="29"/>
      <c r="B896" s="29"/>
      <c r="C896" s="29"/>
      <c r="D896" s="29"/>
      <c r="E896" s="425"/>
      <c r="F896" s="30"/>
      <c r="G896" s="30"/>
      <c r="H896" s="1"/>
      <c r="I896" s="1"/>
    </row>
    <row r="897" spans="1:9" ht="15.75" customHeight="1">
      <c r="A897" s="29"/>
      <c r="B897" s="29"/>
      <c r="C897" s="29"/>
      <c r="D897" s="29"/>
      <c r="E897" s="425"/>
      <c r="F897" s="30"/>
      <c r="G897" s="30"/>
      <c r="H897" s="1"/>
      <c r="I897" s="1"/>
    </row>
    <row r="898" spans="1:9" ht="15.75" customHeight="1">
      <c r="A898" s="29"/>
      <c r="B898" s="29"/>
      <c r="C898" s="29"/>
      <c r="D898" s="29"/>
      <c r="E898" s="425"/>
      <c r="F898" s="30"/>
      <c r="G898" s="30"/>
      <c r="H898" s="1"/>
      <c r="I898" s="1"/>
    </row>
    <row r="899" spans="1:9" ht="15.75" customHeight="1">
      <c r="A899" s="29"/>
      <c r="B899" s="29"/>
      <c r="C899" s="29"/>
      <c r="D899" s="29"/>
      <c r="E899" s="425"/>
      <c r="F899" s="30"/>
      <c r="G899" s="30"/>
      <c r="H899" s="1"/>
      <c r="I899" s="1"/>
    </row>
    <row r="900" spans="1:9" ht="15.75" customHeight="1">
      <c r="A900" s="29"/>
      <c r="B900" s="29"/>
      <c r="C900" s="29"/>
      <c r="D900" s="29"/>
      <c r="E900" s="425"/>
      <c r="F900" s="30"/>
      <c r="G900" s="30"/>
      <c r="H900" s="1"/>
      <c r="I900" s="1"/>
    </row>
    <row r="901" spans="1:9" ht="15.75" customHeight="1">
      <c r="A901" s="29"/>
      <c r="B901" s="29"/>
      <c r="C901" s="29"/>
      <c r="D901" s="29"/>
      <c r="E901" s="425"/>
      <c r="F901" s="30"/>
      <c r="G901" s="30"/>
      <c r="H901" s="1"/>
      <c r="I901" s="1"/>
    </row>
    <row r="902" spans="1:9" ht="15.75" customHeight="1">
      <c r="A902" s="29"/>
      <c r="B902" s="29"/>
      <c r="C902" s="29"/>
      <c r="D902" s="29"/>
      <c r="E902" s="425"/>
      <c r="F902" s="30"/>
      <c r="G902" s="30"/>
      <c r="H902" s="1"/>
      <c r="I902" s="1"/>
    </row>
    <row r="903" spans="1:9" ht="15.75" customHeight="1">
      <c r="A903" s="29"/>
      <c r="B903" s="29"/>
      <c r="C903" s="29"/>
      <c r="D903" s="29"/>
      <c r="E903" s="425"/>
      <c r="F903" s="30"/>
      <c r="G903" s="30"/>
      <c r="H903" s="1"/>
      <c r="I903" s="1"/>
    </row>
    <row r="904" spans="1:9" ht="15.75" customHeight="1">
      <c r="A904" s="29"/>
      <c r="B904" s="29"/>
      <c r="C904" s="29"/>
      <c r="D904" s="29"/>
      <c r="E904" s="425"/>
      <c r="F904" s="30"/>
      <c r="G904" s="30"/>
      <c r="H904" s="1"/>
      <c r="I904" s="1"/>
    </row>
    <row r="905" spans="1:9" ht="15.75" customHeight="1">
      <c r="A905" s="29"/>
      <c r="B905" s="29"/>
      <c r="C905" s="29"/>
      <c r="D905" s="29"/>
      <c r="E905" s="425"/>
      <c r="F905" s="30"/>
      <c r="G905" s="30"/>
      <c r="H905" s="1"/>
      <c r="I905" s="1"/>
    </row>
    <row r="906" spans="1:9" ht="15.75" customHeight="1">
      <c r="A906" s="29"/>
      <c r="B906" s="29"/>
      <c r="C906" s="29"/>
      <c r="D906" s="29"/>
      <c r="E906" s="425"/>
      <c r="F906" s="30"/>
      <c r="G906" s="30"/>
      <c r="H906" s="1"/>
      <c r="I906" s="1"/>
    </row>
    <row r="907" spans="1:9" ht="15.75" customHeight="1">
      <c r="A907" s="29"/>
      <c r="B907" s="29"/>
      <c r="C907" s="29"/>
      <c r="D907" s="29"/>
      <c r="E907" s="425"/>
      <c r="F907" s="30"/>
      <c r="G907" s="30"/>
      <c r="H907" s="1"/>
      <c r="I907" s="1"/>
    </row>
    <row r="908" spans="1:9" ht="15.75" customHeight="1">
      <c r="A908" s="29"/>
      <c r="B908" s="29"/>
      <c r="C908" s="29"/>
      <c r="D908" s="29"/>
      <c r="E908" s="425"/>
      <c r="F908" s="30"/>
      <c r="G908" s="30"/>
      <c r="H908" s="1"/>
      <c r="I908" s="1"/>
    </row>
    <row r="909" spans="1:9" ht="15.75" customHeight="1">
      <c r="A909" s="29"/>
      <c r="B909" s="29"/>
      <c r="C909" s="29"/>
      <c r="D909" s="29"/>
      <c r="E909" s="425"/>
      <c r="F909" s="30"/>
      <c r="G909" s="30"/>
      <c r="H909" s="1"/>
      <c r="I909" s="1"/>
    </row>
    <row r="910" spans="1:9" ht="15.75" customHeight="1">
      <c r="A910" s="29"/>
      <c r="B910" s="29"/>
      <c r="C910" s="29"/>
      <c r="D910" s="29"/>
      <c r="E910" s="425"/>
      <c r="F910" s="30"/>
      <c r="G910" s="30"/>
      <c r="H910" s="1"/>
      <c r="I910" s="1"/>
    </row>
    <row r="911" spans="1:9" ht="15.75" customHeight="1">
      <c r="A911" s="29"/>
      <c r="B911" s="29"/>
      <c r="C911" s="29"/>
      <c r="D911" s="29"/>
      <c r="E911" s="425"/>
      <c r="F911" s="30"/>
      <c r="G911" s="30"/>
      <c r="H911" s="1"/>
      <c r="I911" s="1"/>
    </row>
    <row r="912" spans="1:9" ht="15.75" customHeight="1">
      <c r="A912" s="29"/>
      <c r="B912" s="29"/>
      <c r="C912" s="29"/>
      <c r="D912" s="29"/>
      <c r="E912" s="425"/>
      <c r="F912" s="30"/>
      <c r="G912" s="30"/>
      <c r="H912" s="1"/>
      <c r="I912" s="1"/>
    </row>
    <row r="913" spans="1:9" ht="15.75" customHeight="1">
      <c r="A913" s="29"/>
      <c r="B913" s="29"/>
      <c r="C913" s="29"/>
      <c r="D913" s="29"/>
      <c r="E913" s="425"/>
      <c r="F913" s="30"/>
      <c r="G913" s="30"/>
      <c r="H913" s="1"/>
      <c r="I913" s="1"/>
    </row>
    <row r="914" spans="1:9" ht="15.75" customHeight="1">
      <c r="A914" s="29"/>
      <c r="B914" s="29"/>
      <c r="C914" s="29"/>
      <c r="D914" s="29"/>
      <c r="E914" s="425"/>
      <c r="F914" s="30"/>
      <c r="G914" s="30"/>
      <c r="H914" s="1"/>
      <c r="I914" s="1"/>
    </row>
    <row r="915" spans="1:9" ht="15.75" customHeight="1">
      <c r="A915" s="29"/>
      <c r="B915" s="29"/>
      <c r="C915" s="29"/>
      <c r="D915" s="29"/>
      <c r="E915" s="425"/>
      <c r="F915" s="30"/>
      <c r="G915" s="30"/>
      <c r="H915" s="1"/>
      <c r="I915" s="1"/>
    </row>
    <row r="916" spans="1:9" ht="15.75" customHeight="1">
      <c r="A916" s="29"/>
      <c r="B916" s="29"/>
      <c r="C916" s="29"/>
      <c r="D916" s="29"/>
      <c r="E916" s="425"/>
      <c r="F916" s="30"/>
      <c r="G916" s="30"/>
      <c r="H916" s="1"/>
      <c r="I916" s="1"/>
    </row>
    <row r="917" spans="1:9" ht="15.75" customHeight="1">
      <c r="A917" s="29"/>
      <c r="B917" s="29"/>
      <c r="C917" s="29"/>
      <c r="D917" s="29"/>
      <c r="E917" s="425"/>
      <c r="F917" s="30"/>
      <c r="G917" s="30"/>
      <c r="H917" s="1"/>
      <c r="I917" s="1"/>
    </row>
    <row r="918" spans="1:9" ht="15.75" customHeight="1">
      <c r="A918" s="29"/>
      <c r="B918" s="29"/>
      <c r="C918" s="29"/>
      <c r="D918" s="29"/>
      <c r="E918" s="425"/>
      <c r="F918" s="30"/>
      <c r="G918" s="30"/>
      <c r="H918" s="1"/>
      <c r="I918" s="1"/>
    </row>
    <row r="919" spans="1:9" ht="15.75" customHeight="1">
      <c r="A919" s="29"/>
      <c r="B919" s="29"/>
      <c r="C919" s="29"/>
      <c r="D919" s="29"/>
      <c r="E919" s="425"/>
      <c r="F919" s="30"/>
      <c r="G919" s="30"/>
      <c r="H919" s="1"/>
      <c r="I919" s="1"/>
    </row>
    <row r="920" spans="1:9" ht="15.75" customHeight="1">
      <c r="A920" s="29"/>
      <c r="B920" s="29"/>
      <c r="C920" s="29"/>
      <c r="D920" s="29"/>
      <c r="E920" s="425"/>
      <c r="F920" s="30"/>
      <c r="G920" s="30"/>
      <c r="H920" s="1"/>
      <c r="I920" s="1"/>
    </row>
    <row r="921" spans="1:9" ht="15.75" customHeight="1">
      <c r="A921" s="29"/>
      <c r="B921" s="29"/>
      <c r="C921" s="29"/>
      <c r="D921" s="29"/>
      <c r="E921" s="425"/>
      <c r="F921" s="30"/>
      <c r="G921" s="30"/>
      <c r="H921" s="1"/>
      <c r="I921" s="1"/>
    </row>
    <row r="922" spans="1:9" ht="15.75" customHeight="1">
      <c r="A922" s="29"/>
      <c r="B922" s="29"/>
      <c r="C922" s="29"/>
      <c r="D922" s="29"/>
      <c r="E922" s="425"/>
      <c r="F922" s="30"/>
      <c r="G922" s="30"/>
      <c r="H922" s="1"/>
      <c r="I922" s="1"/>
    </row>
    <row r="923" spans="1:9" ht="15.75" customHeight="1">
      <c r="A923" s="29"/>
      <c r="B923" s="29"/>
      <c r="C923" s="29"/>
      <c r="D923" s="29"/>
      <c r="E923" s="425"/>
      <c r="F923" s="30"/>
      <c r="G923" s="30"/>
      <c r="H923" s="1"/>
      <c r="I923" s="1"/>
    </row>
    <row r="924" spans="1:9" ht="15.75" customHeight="1">
      <c r="A924" s="29"/>
      <c r="B924" s="29"/>
      <c r="C924" s="29"/>
      <c r="D924" s="29"/>
      <c r="E924" s="425"/>
      <c r="F924" s="30"/>
      <c r="G924" s="30"/>
      <c r="H924" s="1"/>
      <c r="I924" s="1"/>
    </row>
    <row r="925" spans="1:9" ht="15.75" customHeight="1">
      <c r="A925" s="29"/>
      <c r="B925" s="29"/>
      <c r="C925" s="29"/>
      <c r="D925" s="29"/>
      <c r="E925" s="425"/>
      <c r="F925" s="30"/>
      <c r="G925" s="30"/>
      <c r="H925" s="1"/>
      <c r="I925" s="1"/>
    </row>
    <row r="926" spans="1:9" ht="15.75" customHeight="1">
      <c r="A926" s="29"/>
      <c r="B926" s="29"/>
      <c r="C926" s="29"/>
      <c r="D926" s="29"/>
      <c r="E926" s="425"/>
      <c r="F926" s="30"/>
      <c r="G926" s="30"/>
      <c r="H926" s="1"/>
      <c r="I926" s="1"/>
    </row>
    <row r="927" spans="1:9" ht="15.75" customHeight="1">
      <c r="A927" s="29"/>
      <c r="B927" s="29"/>
      <c r="C927" s="29"/>
      <c r="D927" s="29"/>
      <c r="E927" s="425"/>
      <c r="F927" s="30"/>
      <c r="G927" s="30"/>
      <c r="H927" s="1"/>
      <c r="I927" s="1"/>
    </row>
    <row r="928" spans="1:9" ht="15.75" customHeight="1">
      <c r="A928" s="29"/>
      <c r="B928" s="29"/>
      <c r="C928" s="29"/>
      <c r="D928" s="29"/>
      <c r="E928" s="425"/>
      <c r="F928" s="30"/>
      <c r="G928" s="30"/>
      <c r="H928" s="1"/>
      <c r="I928" s="1"/>
    </row>
    <row r="929" spans="1:9" ht="15.75" customHeight="1">
      <c r="A929" s="29"/>
      <c r="B929" s="29"/>
      <c r="C929" s="29"/>
      <c r="D929" s="29"/>
      <c r="E929" s="425"/>
      <c r="F929" s="30"/>
      <c r="G929" s="30"/>
      <c r="H929" s="1"/>
      <c r="I929" s="1"/>
    </row>
    <row r="930" spans="1:9" ht="15.75" customHeight="1">
      <c r="A930" s="29"/>
      <c r="B930" s="29"/>
      <c r="C930" s="29"/>
      <c r="D930" s="29"/>
      <c r="E930" s="425"/>
      <c r="F930" s="30"/>
      <c r="G930" s="30"/>
      <c r="H930" s="1"/>
      <c r="I930" s="1"/>
    </row>
    <row r="931" spans="1:9" ht="15.75" customHeight="1">
      <c r="A931" s="29"/>
      <c r="B931" s="29"/>
      <c r="C931" s="29"/>
      <c r="D931" s="29"/>
      <c r="E931" s="425"/>
      <c r="F931" s="30"/>
      <c r="G931" s="30"/>
      <c r="H931" s="1"/>
      <c r="I931" s="1"/>
    </row>
    <row r="932" spans="1:9" ht="15.75" customHeight="1">
      <c r="A932" s="29"/>
      <c r="B932" s="29"/>
      <c r="C932" s="29"/>
      <c r="D932" s="29"/>
      <c r="E932" s="425"/>
      <c r="F932" s="30"/>
      <c r="G932" s="30"/>
      <c r="H932" s="1"/>
      <c r="I932" s="1"/>
    </row>
    <row r="933" spans="1:9" ht="15.75" customHeight="1">
      <c r="A933" s="29"/>
      <c r="B933" s="29"/>
      <c r="C933" s="29"/>
      <c r="D933" s="29"/>
      <c r="E933" s="425"/>
      <c r="F933" s="30"/>
      <c r="G933" s="30"/>
      <c r="H933" s="1"/>
      <c r="I933" s="1"/>
    </row>
    <row r="934" spans="1:9" ht="15.75" customHeight="1">
      <c r="A934" s="29"/>
      <c r="B934" s="29"/>
      <c r="C934" s="29"/>
      <c r="D934" s="29"/>
      <c r="E934" s="425"/>
      <c r="F934" s="30"/>
      <c r="G934" s="30"/>
      <c r="H934" s="1"/>
      <c r="I934" s="1"/>
    </row>
    <row r="935" spans="1:9" ht="15.75" customHeight="1">
      <c r="A935" s="29"/>
      <c r="B935" s="29"/>
      <c r="C935" s="29"/>
      <c r="D935" s="29"/>
      <c r="E935" s="425"/>
      <c r="F935" s="30"/>
      <c r="G935" s="30"/>
      <c r="H935" s="1"/>
      <c r="I935" s="1"/>
    </row>
    <row r="936" spans="1:9" ht="15.75" customHeight="1">
      <c r="A936" s="29"/>
      <c r="B936" s="29"/>
      <c r="C936" s="29"/>
      <c r="D936" s="29"/>
      <c r="E936" s="425"/>
      <c r="F936" s="30"/>
      <c r="G936" s="30"/>
      <c r="H936" s="1"/>
      <c r="I936" s="1"/>
    </row>
    <row r="937" spans="1:9" ht="15.75" customHeight="1">
      <c r="A937" s="29"/>
      <c r="B937" s="29"/>
      <c r="C937" s="29"/>
      <c r="D937" s="29"/>
      <c r="E937" s="425"/>
      <c r="F937" s="30"/>
      <c r="G937" s="30"/>
      <c r="H937" s="1"/>
      <c r="I937" s="1"/>
    </row>
    <row r="938" spans="1:9" ht="15.75" customHeight="1">
      <c r="A938" s="29"/>
      <c r="B938" s="29"/>
      <c r="C938" s="29"/>
      <c r="D938" s="29"/>
      <c r="E938" s="425"/>
      <c r="F938" s="30"/>
      <c r="G938" s="30"/>
      <c r="H938" s="1"/>
      <c r="I938" s="1"/>
    </row>
    <row r="939" spans="1:9" ht="15.75" customHeight="1">
      <c r="A939" s="29"/>
      <c r="B939" s="29"/>
      <c r="C939" s="29"/>
      <c r="D939" s="29"/>
      <c r="E939" s="425"/>
      <c r="F939" s="30"/>
      <c r="G939" s="30"/>
      <c r="H939" s="1"/>
      <c r="I939" s="1"/>
    </row>
    <row r="940" spans="1:9" ht="15.75" customHeight="1">
      <c r="A940" s="29"/>
      <c r="B940" s="29"/>
      <c r="C940" s="29"/>
      <c r="D940" s="29"/>
      <c r="E940" s="425"/>
      <c r="F940" s="30"/>
      <c r="G940" s="30"/>
      <c r="H940" s="1"/>
      <c r="I940" s="1"/>
    </row>
    <row r="941" spans="1:9" ht="15.75" customHeight="1">
      <c r="A941" s="29"/>
      <c r="B941" s="29"/>
      <c r="C941" s="29"/>
      <c r="D941" s="29"/>
      <c r="E941" s="425"/>
      <c r="F941" s="30"/>
      <c r="G941" s="30"/>
      <c r="H941" s="1"/>
      <c r="I941" s="1"/>
    </row>
    <row r="942" spans="1:9" ht="15.75" customHeight="1">
      <c r="A942" s="29"/>
      <c r="B942" s="29"/>
      <c r="C942" s="29"/>
      <c r="D942" s="29"/>
      <c r="E942" s="425"/>
      <c r="F942" s="30"/>
      <c r="G942" s="30"/>
      <c r="H942" s="1"/>
      <c r="I942" s="1"/>
    </row>
    <row r="943" spans="1:9" ht="15.75" customHeight="1">
      <c r="A943" s="29"/>
      <c r="B943" s="29"/>
      <c r="C943" s="29"/>
      <c r="D943" s="29"/>
      <c r="E943" s="425"/>
      <c r="F943" s="30"/>
      <c r="G943" s="30"/>
      <c r="H943" s="1"/>
      <c r="I943" s="1"/>
    </row>
    <row r="944" spans="1:9" ht="15.75" customHeight="1">
      <c r="A944" s="29"/>
      <c r="B944" s="29"/>
      <c r="C944" s="29"/>
      <c r="D944" s="29"/>
      <c r="E944" s="425"/>
      <c r="F944" s="30"/>
      <c r="G944" s="30"/>
      <c r="H944" s="1"/>
      <c r="I944" s="1"/>
    </row>
    <row r="945" spans="1:9" ht="15.75" customHeight="1">
      <c r="A945" s="29"/>
      <c r="B945" s="29"/>
      <c r="C945" s="29"/>
      <c r="D945" s="29"/>
      <c r="E945" s="425"/>
      <c r="F945" s="30"/>
      <c r="G945" s="30"/>
      <c r="H945" s="1"/>
      <c r="I945" s="1"/>
    </row>
    <row r="946" spans="1:9" ht="15.75" customHeight="1">
      <c r="A946" s="29"/>
      <c r="B946" s="29"/>
      <c r="C946" s="29"/>
      <c r="D946" s="29"/>
      <c r="E946" s="425"/>
      <c r="F946" s="30"/>
      <c r="G946" s="30"/>
      <c r="H946" s="1"/>
      <c r="I946" s="1"/>
    </row>
    <row r="947" spans="1:9" ht="15.75" customHeight="1">
      <c r="A947" s="29"/>
      <c r="B947" s="29"/>
      <c r="C947" s="29"/>
      <c r="D947" s="29"/>
      <c r="E947" s="425"/>
      <c r="F947" s="30"/>
      <c r="G947" s="30"/>
      <c r="H947" s="1"/>
      <c r="I947" s="1"/>
    </row>
    <row r="948" spans="1:9" ht="15.75" customHeight="1">
      <c r="A948" s="29"/>
      <c r="B948" s="29"/>
      <c r="C948" s="29"/>
      <c r="D948" s="29"/>
      <c r="E948" s="425"/>
      <c r="F948" s="30"/>
      <c r="G948" s="30"/>
      <c r="H948" s="1"/>
      <c r="I948" s="1"/>
    </row>
    <row r="949" spans="1:9" ht="15.75" customHeight="1">
      <c r="A949" s="29"/>
      <c r="B949" s="29"/>
      <c r="C949" s="29"/>
      <c r="D949" s="29"/>
      <c r="E949" s="425"/>
      <c r="F949" s="30"/>
      <c r="G949" s="30"/>
      <c r="H949" s="1"/>
      <c r="I949" s="1"/>
    </row>
    <row r="950" spans="1:9" ht="15.75" customHeight="1">
      <c r="A950" s="29"/>
      <c r="B950" s="29"/>
      <c r="C950" s="29"/>
      <c r="D950" s="29"/>
      <c r="E950" s="425"/>
      <c r="F950" s="30"/>
      <c r="G950" s="30"/>
      <c r="H950" s="1"/>
      <c r="I950" s="1"/>
    </row>
    <row r="951" spans="1:9" ht="15.75" customHeight="1">
      <c r="A951" s="29"/>
      <c r="B951" s="29"/>
      <c r="C951" s="29"/>
      <c r="D951" s="29"/>
      <c r="E951" s="425"/>
      <c r="F951" s="30"/>
      <c r="G951" s="30"/>
      <c r="H951" s="1"/>
      <c r="I951" s="1"/>
    </row>
    <row r="952" spans="1:9" ht="15.75" customHeight="1">
      <c r="A952" s="29"/>
      <c r="B952" s="29"/>
      <c r="C952" s="29"/>
      <c r="D952" s="29"/>
      <c r="E952" s="425"/>
      <c r="F952" s="30"/>
      <c r="G952" s="30"/>
      <c r="H952" s="1"/>
      <c r="I952" s="1"/>
    </row>
    <row r="953" spans="1:9" ht="15.75" customHeight="1">
      <c r="A953" s="29"/>
      <c r="B953" s="29"/>
      <c r="C953" s="29"/>
      <c r="D953" s="29"/>
      <c r="E953" s="425"/>
      <c r="F953" s="30"/>
      <c r="G953" s="30"/>
      <c r="H953" s="1"/>
      <c r="I953" s="1"/>
    </row>
    <row r="954" spans="1:9" ht="15.75" customHeight="1">
      <c r="A954" s="29"/>
      <c r="B954" s="29"/>
      <c r="C954" s="29"/>
      <c r="D954" s="29"/>
      <c r="E954" s="425"/>
      <c r="F954" s="30"/>
      <c r="G954" s="30"/>
      <c r="H954" s="1"/>
      <c r="I954" s="1"/>
    </row>
    <row r="955" spans="1:9" ht="15.75" customHeight="1">
      <c r="A955" s="29"/>
      <c r="B955" s="29"/>
      <c r="C955" s="29"/>
      <c r="D955" s="29"/>
      <c r="E955" s="425"/>
      <c r="F955" s="30"/>
      <c r="G955" s="30"/>
      <c r="H955" s="1"/>
      <c r="I955" s="1"/>
    </row>
    <row r="956" spans="1:9" ht="15.75" customHeight="1">
      <c r="A956" s="29"/>
      <c r="B956" s="29"/>
      <c r="C956" s="29"/>
      <c r="D956" s="29"/>
      <c r="E956" s="425"/>
      <c r="F956" s="30"/>
      <c r="G956" s="30"/>
      <c r="H956" s="1"/>
      <c r="I956" s="1"/>
    </row>
    <row r="957" spans="1:9" ht="15.75" customHeight="1">
      <c r="A957" s="29"/>
      <c r="B957" s="29"/>
      <c r="C957" s="29"/>
      <c r="D957" s="29"/>
      <c r="E957" s="425"/>
      <c r="F957" s="30"/>
      <c r="G957" s="30"/>
      <c r="H957" s="1"/>
      <c r="I957" s="1"/>
    </row>
    <row r="958" spans="1:9" ht="15.75" customHeight="1">
      <c r="A958" s="29"/>
      <c r="B958" s="29"/>
      <c r="C958" s="29"/>
      <c r="D958" s="29"/>
      <c r="E958" s="425"/>
      <c r="F958" s="30"/>
      <c r="G958" s="30"/>
      <c r="H958" s="1"/>
      <c r="I958" s="1"/>
    </row>
    <row r="959" spans="1:9" ht="15.75" customHeight="1">
      <c r="A959" s="29"/>
      <c r="B959" s="29"/>
      <c r="C959" s="29"/>
      <c r="D959" s="29"/>
      <c r="E959" s="425"/>
      <c r="F959" s="30"/>
      <c r="G959" s="30"/>
      <c r="H959" s="1"/>
      <c r="I959" s="1"/>
    </row>
    <row r="960" spans="1:9" ht="15.75" customHeight="1">
      <c r="A960" s="29"/>
      <c r="B960" s="29"/>
      <c r="C960" s="29"/>
      <c r="D960" s="29"/>
      <c r="E960" s="425"/>
      <c r="F960" s="30"/>
      <c r="G960" s="30"/>
      <c r="H960" s="1"/>
      <c r="I960" s="1"/>
    </row>
    <row r="961" spans="1:9" ht="15.75" customHeight="1">
      <c r="A961" s="29"/>
      <c r="B961" s="29"/>
      <c r="C961" s="29"/>
      <c r="D961" s="29"/>
      <c r="E961" s="425"/>
      <c r="F961" s="30"/>
      <c r="G961" s="30"/>
      <c r="H961" s="1"/>
      <c r="I961" s="1"/>
    </row>
    <row r="962" spans="1:9" ht="15.75" customHeight="1">
      <c r="A962" s="29"/>
      <c r="B962" s="29"/>
      <c r="C962" s="29"/>
      <c r="D962" s="29"/>
      <c r="E962" s="425"/>
      <c r="F962" s="30"/>
      <c r="G962" s="30"/>
      <c r="H962" s="1"/>
      <c r="I962" s="1"/>
    </row>
    <row r="963" spans="1:9" ht="15.75" customHeight="1">
      <c r="A963" s="29"/>
      <c r="B963" s="29"/>
      <c r="C963" s="29"/>
      <c r="D963" s="29"/>
      <c r="E963" s="425"/>
      <c r="F963" s="30"/>
      <c r="G963" s="30"/>
      <c r="H963" s="1"/>
      <c r="I963" s="1"/>
    </row>
    <row r="964" spans="1:9" ht="15.75" customHeight="1">
      <c r="A964" s="29"/>
      <c r="B964" s="29"/>
      <c r="C964" s="29"/>
      <c r="D964" s="29"/>
      <c r="E964" s="425"/>
      <c r="F964" s="30"/>
      <c r="G964" s="30"/>
      <c r="H964" s="1"/>
      <c r="I964" s="1"/>
    </row>
    <row r="965" spans="1:9" ht="15.75" customHeight="1">
      <c r="A965" s="29"/>
      <c r="B965" s="29"/>
      <c r="C965" s="29"/>
      <c r="D965" s="29"/>
      <c r="E965" s="425"/>
      <c r="F965" s="30"/>
      <c r="G965" s="30"/>
      <c r="H965" s="1"/>
      <c r="I965" s="1"/>
    </row>
    <row r="966" spans="1:9" ht="15.75" customHeight="1">
      <c r="A966" s="29"/>
      <c r="B966" s="29"/>
      <c r="C966" s="29"/>
      <c r="D966" s="29"/>
      <c r="E966" s="425"/>
      <c r="F966" s="30"/>
      <c r="G966" s="30"/>
      <c r="H966" s="1"/>
      <c r="I966" s="1"/>
    </row>
    <row r="967" spans="1:9" ht="15.75" customHeight="1">
      <c r="A967" s="29"/>
      <c r="B967" s="29"/>
      <c r="C967" s="29"/>
      <c r="D967" s="29"/>
      <c r="E967" s="425"/>
      <c r="F967" s="30"/>
      <c r="G967" s="30"/>
      <c r="H967" s="1"/>
      <c r="I967" s="1"/>
    </row>
    <row r="968" spans="1:9" ht="15.75" customHeight="1">
      <c r="A968" s="29"/>
      <c r="B968" s="29"/>
      <c r="C968" s="29"/>
      <c r="D968" s="29"/>
      <c r="E968" s="425"/>
      <c r="F968" s="30"/>
      <c r="G968" s="30"/>
      <c r="H968" s="1"/>
      <c r="I968" s="1"/>
    </row>
    <row r="969" spans="1:9" ht="15.75" customHeight="1">
      <c r="A969" s="29"/>
      <c r="B969" s="29"/>
      <c r="C969" s="29"/>
      <c r="D969" s="29"/>
      <c r="E969" s="425"/>
      <c r="F969" s="30"/>
      <c r="G969" s="30"/>
      <c r="H969" s="1"/>
      <c r="I969" s="1"/>
    </row>
    <row r="970" spans="1:9" ht="15.75" customHeight="1">
      <c r="A970" s="29"/>
      <c r="B970" s="29"/>
      <c r="C970" s="29"/>
      <c r="D970" s="29"/>
      <c r="E970" s="425"/>
      <c r="F970" s="30"/>
      <c r="G970" s="30"/>
      <c r="H970" s="1"/>
      <c r="I970" s="1"/>
    </row>
    <row r="971" spans="1:9" ht="15.75" customHeight="1">
      <c r="A971" s="29"/>
      <c r="B971" s="29"/>
      <c r="C971" s="29"/>
      <c r="D971" s="29"/>
      <c r="E971" s="425"/>
      <c r="F971" s="30"/>
      <c r="G971" s="30"/>
      <c r="H971" s="1"/>
      <c r="I971" s="1"/>
    </row>
    <row r="972" spans="1:9" ht="15.75" customHeight="1">
      <c r="A972" s="29"/>
      <c r="B972" s="29"/>
      <c r="C972" s="29"/>
      <c r="D972" s="29"/>
      <c r="E972" s="425"/>
      <c r="F972" s="30"/>
      <c r="G972" s="30"/>
      <c r="H972" s="1"/>
      <c r="I972" s="1"/>
    </row>
    <row r="973" spans="1:9" ht="15.75" customHeight="1">
      <c r="A973" s="29"/>
      <c r="B973" s="29"/>
      <c r="C973" s="29"/>
      <c r="D973" s="29"/>
      <c r="E973" s="425"/>
      <c r="F973" s="30"/>
      <c r="G973" s="30"/>
      <c r="H973" s="1"/>
      <c r="I973" s="1"/>
    </row>
    <row r="974" spans="1:9" ht="15.75" customHeight="1">
      <c r="A974" s="29"/>
      <c r="B974" s="29"/>
      <c r="C974" s="29"/>
      <c r="D974" s="29"/>
      <c r="E974" s="425"/>
      <c r="F974" s="30"/>
      <c r="G974" s="30"/>
      <c r="H974" s="1"/>
      <c r="I974" s="1"/>
    </row>
    <row r="975" spans="1:9" ht="15.75" customHeight="1">
      <c r="A975" s="29"/>
      <c r="B975" s="29"/>
      <c r="C975" s="29"/>
      <c r="D975" s="29"/>
      <c r="E975" s="425"/>
      <c r="F975" s="30"/>
      <c r="G975" s="30"/>
      <c r="H975" s="1"/>
      <c r="I975" s="1"/>
    </row>
    <row r="976" spans="1:9" ht="15.75" customHeight="1">
      <c r="A976" s="29"/>
      <c r="B976" s="29"/>
      <c r="C976" s="29"/>
      <c r="D976" s="29"/>
      <c r="E976" s="425"/>
      <c r="F976" s="30"/>
      <c r="G976" s="30"/>
      <c r="H976" s="1"/>
      <c r="I976" s="1"/>
    </row>
    <row r="977" spans="1:9" ht="15.75" customHeight="1">
      <c r="A977" s="29"/>
      <c r="B977" s="29"/>
      <c r="C977" s="29"/>
      <c r="D977" s="29"/>
      <c r="E977" s="425"/>
      <c r="F977" s="30"/>
      <c r="G977" s="30"/>
      <c r="H977" s="1"/>
      <c r="I977" s="1"/>
    </row>
    <row r="978" spans="1:9" ht="15.75" customHeight="1">
      <c r="A978" s="29"/>
      <c r="B978" s="29"/>
      <c r="C978" s="29"/>
      <c r="D978" s="29"/>
      <c r="E978" s="425"/>
      <c r="F978" s="30"/>
      <c r="G978" s="30"/>
      <c r="H978" s="1"/>
      <c r="I978" s="1"/>
    </row>
    <row r="979" spans="1:9" ht="15.75" customHeight="1">
      <c r="A979" s="29"/>
      <c r="B979" s="29"/>
      <c r="C979" s="29"/>
      <c r="D979" s="29"/>
      <c r="E979" s="425"/>
      <c r="F979" s="30"/>
      <c r="G979" s="30"/>
      <c r="H979" s="1"/>
      <c r="I979" s="1"/>
    </row>
    <row r="980" spans="1:9" ht="15.75" customHeight="1">
      <c r="A980" s="29"/>
      <c r="B980" s="29"/>
      <c r="C980" s="29"/>
      <c r="D980" s="29"/>
      <c r="E980" s="425"/>
      <c r="F980" s="30"/>
      <c r="G980" s="30"/>
      <c r="H980" s="1"/>
      <c r="I980" s="1"/>
    </row>
    <row r="981" spans="1:9" ht="15.75" customHeight="1">
      <c r="A981" s="29"/>
      <c r="B981" s="29"/>
      <c r="C981" s="29"/>
      <c r="D981" s="29"/>
      <c r="E981" s="425"/>
      <c r="F981" s="30"/>
      <c r="G981" s="30"/>
      <c r="H981" s="1"/>
      <c r="I981" s="1"/>
    </row>
    <row r="982" spans="1:9" ht="15.75" customHeight="1">
      <c r="A982" s="29"/>
      <c r="B982" s="29"/>
      <c r="C982" s="29"/>
      <c r="D982" s="29"/>
      <c r="E982" s="425"/>
      <c r="F982" s="30"/>
      <c r="G982" s="30"/>
      <c r="H982" s="1"/>
      <c r="I982" s="1"/>
    </row>
    <row r="983" spans="1:9" ht="15.75" customHeight="1">
      <c r="A983" s="29"/>
      <c r="B983" s="29"/>
      <c r="C983" s="29"/>
      <c r="D983" s="29"/>
      <c r="E983" s="425"/>
      <c r="F983" s="30"/>
      <c r="G983" s="30"/>
      <c r="H983" s="1"/>
      <c r="I983" s="1"/>
    </row>
    <row r="984" spans="1:9" ht="15.75" customHeight="1">
      <c r="A984" s="29"/>
      <c r="B984" s="29"/>
      <c r="C984" s="29"/>
      <c r="D984" s="29"/>
      <c r="E984" s="425"/>
      <c r="F984" s="30"/>
      <c r="G984" s="30"/>
      <c r="H984" s="1"/>
      <c r="I984" s="1"/>
    </row>
    <row r="985" spans="1:9" ht="15.75" customHeight="1">
      <c r="A985" s="29"/>
      <c r="B985" s="29"/>
      <c r="C985" s="29"/>
      <c r="D985" s="29"/>
      <c r="E985" s="425"/>
      <c r="F985" s="30"/>
      <c r="G985" s="30"/>
      <c r="H985" s="1"/>
      <c r="I985" s="1"/>
    </row>
    <row r="986" spans="1:9" ht="15.75" customHeight="1">
      <c r="A986" s="29"/>
      <c r="B986" s="29"/>
      <c r="C986" s="29"/>
      <c r="D986" s="29"/>
      <c r="E986" s="425"/>
      <c r="F986" s="30"/>
      <c r="G986" s="30"/>
      <c r="H986" s="1"/>
      <c r="I986" s="1"/>
    </row>
    <row r="987" spans="1:9" ht="15.75" customHeight="1">
      <c r="A987" s="29"/>
      <c r="B987" s="29"/>
      <c r="C987" s="29"/>
      <c r="D987" s="29"/>
      <c r="E987" s="425"/>
      <c r="F987" s="30"/>
      <c r="G987" s="30"/>
      <c r="H987" s="1"/>
      <c r="I987" s="1"/>
    </row>
    <row r="988" spans="1:9" ht="15.75" customHeight="1">
      <c r="A988" s="29"/>
      <c r="B988" s="29"/>
      <c r="C988" s="29"/>
      <c r="D988" s="29"/>
      <c r="E988" s="425"/>
      <c r="F988" s="30"/>
      <c r="G988" s="30"/>
      <c r="H988" s="1"/>
      <c r="I988" s="1"/>
    </row>
    <row r="989" spans="1:9" ht="15.75" customHeight="1">
      <c r="A989" s="29"/>
      <c r="B989" s="29"/>
      <c r="C989" s="29"/>
      <c r="D989" s="29"/>
      <c r="E989" s="425"/>
      <c r="F989" s="30"/>
      <c r="G989" s="30"/>
      <c r="H989" s="1"/>
      <c r="I989" s="1"/>
    </row>
    <row r="990" spans="1:9" ht="15.75" customHeight="1">
      <c r="A990" s="29"/>
      <c r="B990" s="29"/>
      <c r="C990" s="29"/>
      <c r="D990" s="29"/>
      <c r="E990" s="425"/>
      <c r="F990" s="30"/>
      <c r="G990" s="30"/>
      <c r="H990" s="1"/>
      <c r="I990" s="1"/>
    </row>
    <row r="991" spans="1:9" ht="15.75" customHeight="1">
      <c r="A991" s="29"/>
      <c r="B991" s="29"/>
      <c r="C991" s="29"/>
      <c r="D991" s="29"/>
      <c r="E991" s="425"/>
      <c r="F991" s="30"/>
      <c r="G991" s="30"/>
      <c r="H991" s="1"/>
      <c r="I991" s="1"/>
    </row>
    <row r="992" spans="1:9" ht="15.75" customHeight="1">
      <c r="A992" s="29"/>
      <c r="B992" s="29"/>
      <c r="C992" s="29"/>
      <c r="D992" s="29"/>
      <c r="E992" s="425"/>
      <c r="F992" s="30"/>
      <c r="G992" s="30"/>
      <c r="H992" s="1"/>
      <c r="I992" s="1"/>
    </row>
    <row r="993" spans="1:9" ht="15.75" customHeight="1">
      <c r="A993" s="29"/>
      <c r="B993" s="29"/>
      <c r="C993" s="29"/>
      <c r="D993" s="29"/>
      <c r="E993" s="425"/>
      <c r="F993" s="30"/>
      <c r="G993" s="30"/>
      <c r="H993" s="1"/>
      <c r="I993" s="1"/>
    </row>
    <row r="994" spans="1:9" ht="15.75" customHeight="1">
      <c r="A994" s="29"/>
      <c r="B994" s="29"/>
      <c r="C994" s="29"/>
      <c r="D994" s="29"/>
      <c r="E994" s="425"/>
      <c r="F994" s="30"/>
      <c r="G994" s="30"/>
      <c r="H994" s="1"/>
      <c r="I994" s="1"/>
    </row>
    <row r="995" spans="1:9" ht="15.75" customHeight="1">
      <c r="A995" s="29"/>
      <c r="B995" s="29"/>
      <c r="C995" s="29"/>
      <c r="D995" s="29"/>
      <c r="E995" s="425"/>
      <c r="F995" s="30"/>
      <c r="G995" s="30"/>
      <c r="H995" s="1"/>
      <c r="I995" s="1"/>
    </row>
    <row r="996" spans="1:9" ht="15.75" customHeight="1">
      <c r="A996" s="29"/>
      <c r="B996" s="29"/>
      <c r="C996" s="29"/>
      <c r="D996" s="29"/>
      <c r="E996" s="425"/>
      <c r="F996" s="30"/>
      <c r="G996" s="30"/>
      <c r="H996" s="1"/>
      <c r="I996" s="1"/>
    </row>
    <row r="997" spans="1:9" ht="15.75" customHeight="1">
      <c r="A997" s="29"/>
      <c r="B997" s="29"/>
      <c r="C997" s="29"/>
      <c r="D997" s="29"/>
      <c r="E997" s="425"/>
      <c r="F997" s="30"/>
      <c r="G997" s="30"/>
      <c r="H997" s="1"/>
      <c r="I997" s="1"/>
    </row>
    <row r="998" spans="1:9" ht="15.75" customHeight="1">
      <c r="A998" s="29"/>
      <c r="B998" s="29"/>
      <c r="C998" s="29"/>
      <c r="D998" s="29"/>
      <c r="E998" s="425"/>
      <c r="F998" s="30"/>
      <c r="G998" s="30"/>
      <c r="H998" s="1"/>
      <c r="I998" s="1"/>
    </row>
    <row r="999" spans="1:9" ht="15.75" customHeight="1">
      <c r="A999" s="29"/>
      <c r="B999" s="29"/>
      <c r="C999" s="29"/>
      <c r="D999" s="29"/>
      <c r="E999" s="425"/>
      <c r="F999" s="30"/>
      <c r="G999" s="30"/>
      <c r="H999" s="1"/>
      <c r="I999" s="1"/>
    </row>
    <row r="1000" spans="1:9" ht="15.75" customHeight="1">
      <c r="A1000" s="29"/>
      <c r="B1000" s="29"/>
      <c r="C1000" s="29"/>
      <c r="D1000" s="29"/>
      <c r="E1000" s="425"/>
      <c r="F1000" s="30"/>
      <c r="G1000" s="30"/>
      <c r="H1000" s="1"/>
      <c r="I1000" s="1"/>
    </row>
    <row r="1001" spans="1:9" ht="15.75" customHeight="1">
      <c r="A1001" s="29"/>
      <c r="B1001" s="29"/>
      <c r="C1001" s="29"/>
      <c r="D1001" s="29"/>
      <c r="E1001" s="425"/>
      <c r="F1001" s="30"/>
      <c r="G1001" s="30"/>
      <c r="H1001" s="1"/>
      <c r="I1001" s="1"/>
    </row>
  </sheetData>
  <mergeCells count="10">
    <mergeCell ref="A10:J10"/>
    <mergeCell ref="A11:J11"/>
    <mergeCell ref="A68:J68"/>
    <mergeCell ref="A2:J2"/>
    <mergeCell ref="A4:J4"/>
    <mergeCell ref="A5:J5"/>
    <mergeCell ref="A6:J6"/>
    <mergeCell ref="A7:J7"/>
    <mergeCell ref="A8:J8"/>
    <mergeCell ref="A9:J9"/>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8"/>
  <sheetViews>
    <sheetView topLeftCell="A46" workbookViewId="0">
      <selection activeCell="A47" sqref="A47:XFD47"/>
    </sheetView>
  </sheetViews>
  <sheetFormatPr baseColWidth="10" defaultColWidth="14.42578125" defaultRowHeight="15" customHeight="1"/>
  <cols>
    <col min="1" max="1" width="12.85546875" customWidth="1"/>
    <col min="2" max="2" width="36.42578125" customWidth="1"/>
    <col min="3" max="3" width="7.85546875" customWidth="1"/>
    <col min="4" max="4" width="11.28515625" customWidth="1"/>
    <col min="5" max="5" width="5.7109375" customWidth="1"/>
    <col min="6" max="6" width="5.85546875" customWidth="1"/>
    <col min="7" max="7" width="6.42578125" customWidth="1"/>
    <col min="8" max="8" width="9.140625" customWidth="1"/>
    <col min="9" max="9" width="9.85546875" customWidth="1"/>
    <col min="10" max="10" width="9.140625" customWidth="1"/>
    <col min="11" max="11" width="10.140625" customWidth="1"/>
    <col min="12" max="12" width="6.140625" customWidth="1"/>
    <col min="13" max="13" width="11.42578125" customWidth="1"/>
    <col min="14" max="14" width="7.42578125" customWidth="1"/>
    <col min="15" max="15" width="6.7109375" customWidth="1"/>
    <col min="16" max="16" width="9.28515625" style="482" customWidth="1"/>
    <col min="17" max="17" width="21.140625" customWidth="1"/>
    <col min="18" max="20" width="9.140625" customWidth="1"/>
    <col min="21" max="26" width="8" customWidth="1"/>
  </cols>
  <sheetData>
    <row r="1" spans="1:26">
      <c r="A1" s="29"/>
      <c r="B1" s="30"/>
      <c r="C1" s="30"/>
      <c r="D1" s="30"/>
      <c r="E1" s="30"/>
      <c r="F1" s="30"/>
      <c r="G1" s="1"/>
      <c r="H1" s="1"/>
      <c r="I1" s="1"/>
      <c r="J1" s="1"/>
      <c r="K1" s="1"/>
      <c r="L1" s="1"/>
      <c r="M1" s="1"/>
      <c r="N1" s="1"/>
      <c r="O1" s="1"/>
      <c r="P1" s="474"/>
      <c r="Q1" s="1"/>
      <c r="R1" s="1"/>
      <c r="S1" s="1"/>
      <c r="T1" s="1"/>
    </row>
    <row r="2" spans="1:26" ht="15.75" customHeight="1">
      <c r="A2" s="1236" t="s">
        <v>91</v>
      </c>
      <c r="B2" s="1231"/>
      <c r="C2" s="1231"/>
      <c r="D2" s="1231"/>
      <c r="E2" s="1231"/>
      <c r="F2" s="1231"/>
      <c r="G2" s="1231"/>
      <c r="H2" s="1231"/>
      <c r="I2" s="1231"/>
      <c r="J2" s="1231"/>
      <c r="K2" s="1231"/>
      <c r="L2" s="1231"/>
      <c r="M2" s="1231"/>
      <c r="N2" s="1231"/>
      <c r="O2" s="1231"/>
      <c r="P2" s="1232"/>
      <c r="Q2" s="31"/>
      <c r="R2" s="31"/>
      <c r="S2" s="31"/>
      <c r="T2" s="31"/>
      <c r="U2" s="32"/>
      <c r="V2" s="32"/>
      <c r="W2" s="32"/>
      <c r="X2" s="32"/>
      <c r="Y2" s="32"/>
      <c r="Z2" s="32"/>
    </row>
    <row r="3" spans="1:26">
      <c r="A3" s="32"/>
      <c r="B3" s="32"/>
      <c r="C3" s="32"/>
      <c r="D3" s="32"/>
      <c r="E3" s="32"/>
      <c r="F3" s="32"/>
      <c r="G3" s="32"/>
      <c r="H3" s="31"/>
      <c r="I3" s="32"/>
      <c r="J3" s="32"/>
      <c r="K3" s="32"/>
      <c r="L3" s="32"/>
      <c r="M3" s="32"/>
      <c r="N3" s="32"/>
      <c r="O3" s="32"/>
      <c r="P3" s="475"/>
      <c r="Q3" s="31"/>
      <c r="R3" s="31"/>
      <c r="S3" s="31"/>
      <c r="T3" s="31"/>
      <c r="U3" s="32"/>
      <c r="V3" s="32"/>
      <c r="W3" s="32"/>
      <c r="X3" s="32"/>
      <c r="Y3" s="32"/>
      <c r="Z3" s="32"/>
    </row>
    <row r="4" spans="1:26" ht="44.25" customHeight="1">
      <c r="A4" s="1237" t="s">
        <v>92</v>
      </c>
      <c r="B4" s="1231"/>
      <c r="C4" s="1231"/>
      <c r="D4" s="1231"/>
      <c r="E4" s="1231"/>
      <c r="F4" s="1231"/>
      <c r="G4" s="1231"/>
      <c r="H4" s="1231"/>
      <c r="I4" s="1231"/>
      <c r="J4" s="1231"/>
      <c r="K4" s="1231"/>
      <c r="L4" s="1231"/>
      <c r="M4" s="1231"/>
      <c r="N4" s="1231"/>
      <c r="O4" s="1231"/>
      <c r="P4" s="1232"/>
      <c r="Q4" s="31"/>
      <c r="R4" s="31"/>
      <c r="S4" s="31"/>
      <c r="T4" s="31"/>
      <c r="U4" s="32"/>
      <c r="V4" s="32"/>
      <c r="W4" s="32"/>
      <c r="X4" s="32"/>
      <c r="Y4" s="32"/>
      <c r="Z4" s="32"/>
    </row>
    <row r="5" spans="1:26">
      <c r="A5" s="1237" t="s">
        <v>93</v>
      </c>
      <c r="B5" s="1231"/>
      <c r="C5" s="1231"/>
      <c r="D5" s="1231"/>
      <c r="E5" s="1231"/>
      <c r="F5" s="1231"/>
      <c r="G5" s="1231"/>
      <c r="H5" s="1231"/>
      <c r="I5" s="1231"/>
      <c r="J5" s="1231"/>
      <c r="K5" s="1231"/>
      <c r="L5" s="1231"/>
      <c r="M5" s="1231"/>
      <c r="N5" s="1231"/>
      <c r="O5" s="1231"/>
      <c r="P5" s="1232"/>
      <c r="Q5" s="31"/>
      <c r="R5" s="31"/>
      <c r="S5" s="31"/>
      <c r="T5" s="31"/>
      <c r="U5" s="32"/>
      <c r="V5" s="32"/>
      <c r="W5" s="32"/>
      <c r="X5" s="32"/>
      <c r="Y5" s="32"/>
      <c r="Z5" s="32"/>
    </row>
    <row r="6" spans="1:26" ht="27.75" customHeight="1">
      <c r="A6" s="1237" t="s">
        <v>94</v>
      </c>
      <c r="B6" s="1231"/>
      <c r="C6" s="1231"/>
      <c r="D6" s="1231"/>
      <c r="E6" s="1231"/>
      <c r="F6" s="1231"/>
      <c r="G6" s="1231"/>
      <c r="H6" s="1231"/>
      <c r="I6" s="1231"/>
      <c r="J6" s="1231"/>
      <c r="K6" s="1231"/>
      <c r="L6" s="1231"/>
      <c r="M6" s="1231"/>
      <c r="N6" s="1231"/>
      <c r="O6" s="1231"/>
      <c r="P6" s="1232"/>
      <c r="Q6" s="31"/>
      <c r="R6" s="31"/>
      <c r="S6" s="31"/>
      <c r="T6" s="31"/>
      <c r="U6" s="32"/>
      <c r="V6" s="32"/>
      <c r="W6" s="32"/>
      <c r="X6" s="32"/>
      <c r="Y6" s="32"/>
      <c r="Z6" s="32"/>
    </row>
    <row r="7" spans="1:26">
      <c r="A7" s="1237" t="s">
        <v>95</v>
      </c>
      <c r="B7" s="1231"/>
      <c r="C7" s="1231"/>
      <c r="D7" s="1231"/>
      <c r="E7" s="1231"/>
      <c r="F7" s="1231"/>
      <c r="G7" s="1231"/>
      <c r="H7" s="1231"/>
      <c r="I7" s="1231"/>
      <c r="J7" s="1231"/>
      <c r="K7" s="1231"/>
      <c r="L7" s="1231"/>
      <c r="M7" s="1231"/>
      <c r="N7" s="1231"/>
      <c r="O7" s="1231"/>
      <c r="P7" s="1232"/>
      <c r="Q7" s="31"/>
      <c r="R7" s="31"/>
      <c r="S7" s="31"/>
      <c r="T7" s="31"/>
      <c r="U7" s="32"/>
      <c r="V7" s="32"/>
      <c r="W7" s="32"/>
      <c r="X7" s="32"/>
      <c r="Y7" s="32"/>
      <c r="Z7" s="32"/>
    </row>
    <row r="8" spans="1:26" ht="92.25" customHeight="1">
      <c r="A8" s="1230" t="s">
        <v>96</v>
      </c>
      <c r="B8" s="1231"/>
      <c r="C8" s="1231"/>
      <c r="D8" s="1231"/>
      <c r="E8" s="1231"/>
      <c r="F8" s="1231"/>
      <c r="G8" s="1231"/>
      <c r="H8" s="1231"/>
      <c r="I8" s="1231"/>
      <c r="J8" s="1231"/>
      <c r="K8" s="1231"/>
      <c r="L8" s="1231"/>
      <c r="M8" s="1231"/>
      <c r="N8" s="1231"/>
      <c r="O8" s="1231"/>
      <c r="P8" s="1232"/>
      <c r="Q8" s="31"/>
      <c r="R8" s="31"/>
      <c r="S8" s="31"/>
      <c r="T8" s="31"/>
      <c r="U8" s="32"/>
      <c r="V8" s="32"/>
      <c r="W8" s="32"/>
      <c r="X8" s="32"/>
      <c r="Y8" s="32"/>
      <c r="Z8" s="32"/>
    </row>
    <row r="9" spans="1:26">
      <c r="A9" s="33"/>
      <c r="B9" s="34"/>
      <c r="C9" s="34"/>
      <c r="D9" s="34"/>
      <c r="E9" s="34"/>
      <c r="F9" s="34"/>
      <c r="G9" s="33"/>
      <c r="H9" s="32"/>
      <c r="I9" s="33"/>
      <c r="J9" s="33"/>
      <c r="K9" s="33"/>
      <c r="L9" s="33"/>
      <c r="M9" s="33"/>
      <c r="N9" s="33"/>
      <c r="O9" s="33"/>
      <c r="P9" s="476"/>
      <c r="Q9" s="31"/>
      <c r="R9" s="31"/>
      <c r="S9" s="31"/>
      <c r="T9" s="31"/>
      <c r="U9" s="32"/>
      <c r="V9" s="32"/>
      <c r="W9" s="32"/>
      <c r="X9" s="32"/>
      <c r="Y9" s="32"/>
      <c r="Z9" s="32"/>
    </row>
    <row r="10" spans="1:26" ht="76.5" customHeight="1">
      <c r="A10" s="35" t="s">
        <v>97</v>
      </c>
      <c r="B10" s="35" t="s">
        <v>98</v>
      </c>
      <c r="C10" s="35" t="s">
        <v>99</v>
      </c>
      <c r="D10" s="36" t="s">
        <v>100</v>
      </c>
      <c r="E10" s="36" t="s">
        <v>101</v>
      </c>
      <c r="F10" s="36" t="s">
        <v>102</v>
      </c>
      <c r="G10" s="35" t="s">
        <v>103</v>
      </c>
      <c r="H10" s="36" t="s">
        <v>104</v>
      </c>
      <c r="I10" s="36" t="s">
        <v>105</v>
      </c>
      <c r="J10" s="36" t="s">
        <v>106</v>
      </c>
      <c r="K10" s="36" t="s">
        <v>107</v>
      </c>
      <c r="L10" s="36" t="s">
        <v>108</v>
      </c>
      <c r="M10" s="36" t="s">
        <v>109</v>
      </c>
      <c r="N10" s="36" t="s">
        <v>110</v>
      </c>
      <c r="O10" s="35" t="s">
        <v>111</v>
      </c>
      <c r="P10" s="477" t="s">
        <v>112</v>
      </c>
      <c r="Q10" s="37" t="s">
        <v>113</v>
      </c>
      <c r="R10" s="38"/>
      <c r="S10" s="38"/>
      <c r="T10" s="38"/>
      <c r="U10" s="39"/>
      <c r="V10" s="39"/>
      <c r="W10" s="39"/>
      <c r="X10" s="39"/>
      <c r="Y10" s="39"/>
      <c r="Z10" s="39"/>
    </row>
    <row r="11" spans="1:26" ht="39" customHeight="1">
      <c r="A11" s="40" t="s">
        <v>114</v>
      </c>
      <c r="B11" s="41" t="s">
        <v>115</v>
      </c>
      <c r="C11" s="42" t="s">
        <v>38</v>
      </c>
      <c r="D11" s="42" t="s">
        <v>116</v>
      </c>
      <c r="E11" s="42">
        <v>25</v>
      </c>
      <c r="F11" s="42">
        <v>17</v>
      </c>
      <c r="G11" s="42" t="s">
        <v>117</v>
      </c>
      <c r="H11" s="43" t="s">
        <v>118</v>
      </c>
      <c r="I11" s="42" t="s">
        <v>119</v>
      </c>
      <c r="J11" s="44" t="s">
        <v>120</v>
      </c>
      <c r="K11" s="45"/>
      <c r="L11" s="46">
        <v>2020</v>
      </c>
      <c r="M11" s="47" t="s">
        <v>121</v>
      </c>
      <c r="N11" s="46">
        <v>3.2669999999999999</v>
      </c>
      <c r="O11" s="48">
        <v>1000</v>
      </c>
      <c r="P11" s="478">
        <v>71.42</v>
      </c>
      <c r="Q11" s="49" t="s">
        <v>77</v>
      </c>
      <c r="R11" s="1"/>
      <c r="S11" s="1"/>
      <c r="T11" s="1"/>
    </row>
    <row r="12" spans="1:26" ht="37.5" customHeight="1">
      <c r="A12" s="40" t="s">
        <v>122</v>
      </c>
      <c r="B12" s="41" t="s">
        <v>123</v>
      </c>
      <c r="C12" s="42" t="s">
        <v>38</v>
      </c>
      <c r="D12" s="42" t="s">
        <v>124</v>
      </c>
      <c r="E12" s="42">
        <v>17</v>
      </c>
      <c r="F12" s="46">
        <v>12</v>
      </c>
      <c r="G12" s="42" t="s">
        <v>125</v>
      </c>
      <c r="H12" s="43" t="s">
        <v>126</v>
      </c>
      <c r="I12" s="46" t="s">
        <v>127</v>
      </c>
      <c r="J12" s="50">
        <v>549254300001</v>
      </c>
      <c r="K12" s="51"/>
      <c r="L12" s="46">
        <v>2020</v>
      </c>
      <c r="M12" s="47" t="s">
        <v>128</v>
      </c>
      <c r="N12" s="46">
        <v>2.8490000000000002</v>
      </c>
      <c r="O12" s="48">
        <v>1500</v>
      </c>
      <c r="P12" s="478">
        <v>150</v>
      </c>
      <c r="Q12" s="49" t="s">
        <v>58</v>
      </c>
      <c r="R12" s="1"/>
      <c r="S12" s="1"/>
      <c r="T12" s="1"/>
    </row>
    <row r="13" spans="1:26" ht="40.5" customHeight="1">
      <c r="A13" s="42" t="s">
        <v>114</v>
      </c>
      <c r="B13" s="41" t="s">
        <v>129</v>
      </c>
      <c r="C13" s="42" t="s">
        <v>38</v>
      </c>
      <c r="D13" s="42" t="s">
        <v>116</v>
      </c>
      <c r="E13" s="42">
        <v>25</v>
      </c>
      <c r="F13" s="42">
        <v>17</v>
      </c>
      <c r="G13" s="42" t="s">
        <v>117</v>
      </c>
      <c r="H13" s="43" t="s">
        <v>118</v>
      </c>
      <c r="I13" s="42" t="s">
        <v>119</v>
      </c>
      <c r="J13" s="44" t="s">
        <v>120</v>
      </c>
      <c r="K13" s="44"/>
      <c r="L13" s="46">
        <v>2020</v>
      </c>
      <c r="M13" s="47" t="s">
        <v>121</v>
      </c>
      <c r="N13" s="46">
        <v>3.2669999999999999</v>
      </c>
      <c r="O13" s="48">
        <v>1000</v>
      </c>
      <c r="P13" s="478">
        <v>71.42</v>
      </c>
      <c r="Q13" s="49" t="s">
        <v>58</v>
      </c>
      <c r="R13" s="1"/>
      <c r="S13" s="1"/>
      <c r="T13" s="1"/>
    </row>
    <row r="14" spans="1:26" ht="25.5" customHeight="1">
      <c r="A14" s="52" t="s">
        <v>114</v>
      </c>
      <c r="B14" s="53" t="s">
        <v>130</v>
      </c>
      <c r="C14" s="42" t="s">
        <v>38</v>
      </c>
      <c r="D14" s="42" t="s">
        <v>116</v>
      </c>
      <c r="E14" s="42">
        <v>25</v>
      </c>
      <c r="F14" s="46">
        <v>17</v>
      </c>
      <c r="G14" s="42" t="s">
        <v>117</v>
      </c>
      <c r="H14" s="54" t="s">
        <v>118</v>
      </c>
      <c r="I14" s="46" t="s">
        <v>119</v>
      </c>
      <c r="J14" s="55" t="s">
        <v>131</v>
      </c>
      <c r="K14" s="51"/>
      <c r="L14" s="46">
        <v>2020</v>
      </c>
      <c r="M14" s="47" t="s">
        <v>121</v>
      </c>
      <c r="N14" s="56" t="s">
        <v>132</v>
      </c>
      <c r="O14" s="48">
        <v>1000</v>
      </c>
      <c r="P14" s="478">
        <v>71.42</v>
      </c>
      <c r="Q14" s="49" t="s">
        <v>133</v>
      </c>
      <c r="R14" s="1"/>
      <c r="S14" s="1"/>
      <c r="T14" s="1"/>
    </row>
    <row r="15" spans="1:26" ht="27" customHeight="1">
      <c r="A15" s="52" t="s">
        <v>114</v>
      </c>
      <c r="B15" s="53" t="s">
        <v>134</v>
      </c>
      <c r="C15" s="42" t="s">
        <v>38</v>
      </c>
      <c r="D15" s="42" t="s">
        <v>116</v>
      </c>
      <c r="E15" s="42">
        <v>25</v>
      </c>
      <c r="F15" s="46">
        <v>17</v>
      </c>
      <c r="G15" s="42" t="s">
        <v>117</v>
      </c>
      <c r="H15" s="54" t="s">
        <v>118</v>
      </c>
      <c r="I15" s="46" t="s">
        <v>119</v>
      </c>
      <c r="J15" s="55" t="s">
        <v>131</v>
      </c>
      <c r="K15" s="51"/>
      <c r="L15" s="46">
        <v>2020</v>
      </c>
      <c r="M15" s="47" t="s">
        <v>121</v>
      </c>
      <c r="N15" s="56" t="s">
        <v>132</v>
      </c>
      <c r="O15" s="48">
        <v>1000</v>
      </c>
      <c r="P15" s="478">
        <v>71.42</v>
      </c>
      <c r="Q15" s="49" t="s">
        <v>135</v>
      </c>
      <c r="R15" s="1"/>
      <c r="S15" s="1"/>
      <c r="T15" s="1"/>
    </row>
    <row r="16" spans="1:26" ht="39" customHeight="1">
      <c r="A16" s="57" t="s">
        <v>136</v>
      </c>
      <c r="B16" s="58" t="s">
        <v>137</v>
      </c>
      <c r="C16" s="59" t="s">
        <v>38</v>
      </c>
      <c r="D16" s="59" t="s">
        <v>138</v>
      </c>
      <c r="E16" s="59">
        <v>9</v>
      </c>
      <c r="F16" s="59">
        <v>11</v>
      </c>
      <c r="G16" s="60" t="s">
        <v>139</v>
      </c>
      <c r="H16" s="59" t="s">
        <v>140</v>
      </c>
      <c r="I16" s="61" t="s">
        <v>141</v>
      </c>
      <c r="J16" s="60" t="s">
        <v>142</v>
      </c>
      <c r="K16" s="62"/>
      <c r="L16" s="59">
        <v>2020</v>
      </c>
      <c r="M16" s="59" t="s">
        <v>128</v>
      </c>
      <c r="N16" s="59">
        <v>5.0140000000000002</v>
      </c>
      <c r="O16" s="63">
        <v>1500</v>
      </c>
      <c r="P16" s="479">
        <v>187.5</v>
      </c>
      <c r="Q16" s="49" t="s">
        <v>64</v>
      </c>
      <c r="R16" s="1"/>
      <c r="S16" s="1"/>
      <c r="T16" s="1"/>
    </row>
    <row r="17" spans="1:20" ht="28.5" customHeight="1">
      <c r="A17" s="61" t="s">
        <v>114</v>
      </c>
      <c r="B17" s="58" t="s">
        <v>143</v>
      </c>
      <c r="C17" s="65" t="s">
        <v>38</v>
      </c>
      <c r="D17" s="66" t="s">
        <v>116</v>
      </c>
      <c r="E17" s="65">
        <v>25</v>
      </c>
      <c r="F17" s="47">
        <v>17</v>
      </c>
      <c r="G17" s="67" t="s">
        <v>144</v>
      </c>
      <c r="H17" s="68" t="s">
        <v>118</v>
      </c>
      <c r="I17" s="61" t="s">
        <v>145</v>
      </c>
      <c r="J17" s="67" t="s">
        <v>146</v>
      </c>
      <c r="K17" s="69"/>
      <c r="L17" s="47">
        <v>2020</v>
      </c>
      <c r="M17" s="47" t="s">
        <v>121</v>
      </c>
      <c r="N17" s="47">
        <v>3.2669999999999999</v>
      </c>
      <c r="O17" s="70">
        <v>1000</v>
      </c>
      <c r="P17" s="409">
        <v>71.430000000000007</v>
      </c>
      <c r="Q17" s="49" t="s">
        <v>64</v>
      </c>
      <c r="R17" s="1"/>
      <c r="S17" s="1"/>
      <c r="T17" s="1"/>
    </row>
    <row r="18" spans="1:20" ht="34.5" customHeight="1">
      <c r="A18" s="72" t="s">
        <v>147</v>
      </c>
      <c r="B18" s="73" t="s">
        <v>148</v>
      </c>
      <c r="C18" s="42" t="s">
        <v>38</v>
      </c>
      <c r="D18" s="42" t="s">
        <v>116</v>
      </c>
      <c r="E18" s="42">
        <v>25</v>
      </c>
      <c r="F18" s="46">
        <v>16</v>
      </c>
      <c r="G18" s="74" t="s">
        <v>149</v>
      </c>
      <c r="H18" s="46" t="s">
        <v>150</v>
      </c>
      <c r="I18" s="74" t="s">
        <v>151</v>
      </c>
      <c r="J18" s="46" t="s">
        <v>152</v>
      </c>
      <c r="K18" s="51"/>
      <c r="L18" s="46">
        <v>2020</v>
      </c>
      <c r="M18" s="46" t="s">
        <v>121</v>
      </c>
      <c r="N18" s="46">
        <v>3.2669999999999999</v>
      </c>
      <c r="O18" s="48">
        <v>1000</v>
      </c>
      <c r="P18" s="478">
        <v>71.42</v>
      </c>
      <c r="Q18" s="49" t="s">
        <v>37</v>
      </c>
      <c r="R18" s="1"/>
      <c r="S18" s="1"/>
      <c r="T18" s="1"/>
    </row>
    <row r="19" spans="1:20" ht="34.5" customHeight="1">
      <c r="A19" s="42" t="s">
        <v>122</v>
      </c>
      <c r="B19" s="75" t="s">
        <v>153</v>
      </c>
      <c r="C19" s="42" t="s">
        <v>38</v>
      </c>
      <c r="D19" s="42" t="s">
        <v>124</v>
      </c>
      <c r="E19" s="42">
        <v>17</v>
      </c>
      <c r="F19" s="46">
        <v>12</v>
      </c>
      <c r="G19" s="42" t="s">
        <v>125</v>
      </c>
      <c r="H19" s="43" t="s">
        <v>126</v>
      </c>
      <c r="I19" s="46" t="s">
        <v>127</v>
      </c>
      <c r="J19" s="50">
        <v>549254300001</v>
      </c>
      <c r="K19" s="51"/>
      <c r="L19" s="46">
        <v>2020</v>
      </c>
      <c r="M19" s="46" t="s">
        <v>128</v>
      </c>
      <c r="N19" s="46">
        <v>2.8490000000000002</v>
      </c>
      <c r="O19" s="48">
        <v>1500</v>
      </c>
      <c r="P19" s="478">
        <v>150</v>
      </c>
      <c r="Q19" s="49" t="s">
        <v>37</v>
      </c>
      <c r="R19" s="1"/>
      <c r="S19" s="1"/>
      <c r="T19" s="1"/>
    </row>
    <row r="20" spans="1:20" ht="28.5" customHeight="1">
      <c r="A20" s="42" t="s">
        <v>114</v>
      </c>
      <c r="B20" s="75" t="s">
        <v>154</v>
      </c>
      <c r="C20" s="42" t="s">
        <v>38</v>
      </c>
      <c r="D20" s="42" t="s">
        <v>116</v>
      </c>
      <c r="E20" s="42">
        <v>25</v>
      </c>
      <c r="F20" s="42">
        <v>17</v>
      </c>
      <c r="G20" s="42" t="s">
        <v>117</v>
      </c>
      <c r="H20" s="43" t="s">
        <v>118</v>
      </c>
      <c r="I20" s="42" t="s">
        <v>119</v>
      </c>
      <c r="J20" s="44" t="s">
        <v>120</v>
      </c>
      <c r="K20" s="44"/>
      <c r="L20" s="46">
        <v>2020</v>
      </c>
      <c r="M20" s="46" t="s">
        <v>121</v>
      </c>
      <c r="N20" s="46">
        <v>3.2669999999999999</v>
      </c>
      <c r="O20" s="48">
        <v>1000</v>
      </c>
      <c r="P20" s="478">
        <v>71.42</v>
      </c>
      <c r="Q20" s="49" t="s">
        <v>37</v>
      </c>
      <c r="R20" s="1"/>
      <c r="S20" s="1"/>
      <c r="T20" s="1"/>
    </row>
    <row r="21" spans="1:20" ht="51" customHeight="1">
      <c r="A21" s="40" t="s">
        <v>122</v>
      </c>
      <c r="B21" s="41" t="s">
        <v>155</v>
      </c>
      <c r="C21" s="42" t="s">
        <v>38</v>
      </c>
      <c r="D21" s="42" t="s">
        <v>124</v>
      </c>
      <c r="E21" s="42">
        <v>17</v>
      </c>
      <c r="F21" s="46">
        <v>12</v>
      </c>
      <c r="G21" s="42" t="s">
        <v>125</v>
      </c>
      <c r="H21" s="43" t="s">
        <v>126</v>
      </c>
      <c r="I21" s="46" t="s">
        <v>127</v>
      </c>
      <c r="J21" s="50">
        <v>549254300001</v>
      </c>
      <c r="K21" s="51"/>
      <c r="L21" s="46">
        <v>2020</v>
      </c>
      <c r="M21" s="46" t="s">
        <v>128</v>
      </c>
      <c r="N21" s="46">
        <v>2.8490000000000002</v>
      </c>
      <c r="O21" s="48">
        <v>1500</v>
      </c>
      <c r="P21" s="478">
        <v>150</v>
      </c>
      <c r="Q21" s="49" t="s">
        <v>66</v>
      </c>
      <c r="R21" s="1"/>
      <c r="S21" s="1"/>
      <c r="T21" s="1"/>
    </row>
    <row r="22" spans="1:20" ht="33" customHeight="1">
      <c r="A22" s="42" t="s">
        <v>114</v>
      </c>
      <c r="B22" s="41" t="s">
        <v>156</v>
      </c>
      <c r="C22" s="42" t="s">
        <v>38</v>
      </c>
      <c r="D22" s="42" t="s">
        <v>116</v>
      </c>
      <c r="E22" s="42">
        <v>25</v>
      </c>
      <c r="F22" s="42">
        <v>17</v>
      </c>
      <c r="G22" s="42" t="s">
        <v>117</v>
      </c>
      <c r="H22" s="43" t="s">
        <v>118</v>
      </c>
      <c r="I22" s="42" t="s">
        <v>119</v>
      </c>
      <c r="J22" s="44" t="s">
        <v>120</v>
      </c>
      <c r="K22" s="44"/>
      <c r="L22" s="46">
        <v>2020</v>
      </c>
      <c r="M22" s="46" t="s">
        <v>121</v>
      </c>
      <c r="N22" s="46">
        <v>3.2669999999999999</v>
      </c>
      <c r="O22" s="48">
        <v>1000</v>
      </c>
      <c r="P22" s="478">
        <v>71.42</v>
      </c>
      <c r="Q22" s="49" t="s">
        <v>66</v>
      </c>
      <c r="R22" s="1"/>
      <c r="S22" s="1"/>
      <c r="T22" s="1"/>
    </row>
    <row r="23" spans="1:20" ht="33" customHeight="1">
      <c r="A23" s="42" t="s">
        <v>114</v>
      </c>
      <c r="B23" s="75" t="s">
        <v>157</v>
      </c>
      <c r="C23" s="42" t="s">
        <v>38</v>
      </c>
      <c r="D23" s="42" t="s">
        <v>116</v>
      </c>
      <c r="E23" s="42">
        <v>25</v>
      </c>
      <c r="F23" s="42">
        <v>17</v>
      </c>
      <c r="G23" s="42" t="s">
        <v>117</v>
      </c>
      <c r="H23" s="43" t="s">
        <v>118</v>
      </c>
      <c r="I23" s="42" t="s">
        <v>119</v>
      </c>
      <c r="J23" s="44" t="s">
        <v>120</v>
      </c>
      <c r="K23" s="44"/>
      <c r="L23" s="46">
        <v>2020</v>
      </c>
      <c r="M23" s="46" t="s">
        <v>121</v>
      </c>
      <c r="N23" s="46">
        <v>3.2669999999999999</v>
      </c>
      <c r="O23" s="48">
        <v>1000</v>
      </c>
      <c r="P23" s="478">
        <v>71.42</v>
      </c>
      <c r="Q23" s="49" t="s">
        <v>158</v>
      </c>
      <c r="R23" s="1"/>
      <c r="S23" s="1"/>
      <c r="T23" s="1"/>
    </row>
    <row r="24" spans="1:20" ht="33" customHeight="1">
      <c r="A24" s="76" t="s">
        <v>122</v>
      </c>
      <c r="B24" s="77" t="s">
        <v>159</v>
      </c>
      <c r="C24" s="78" t="s">
        <v>38</v>
      </c>
      <c r="D24" s="78" t="s">
        <v>124</v>
      </c>
      <c r="E24" s="78">
        <v>17</v>
      </c>
      <c r="F24" s="79">
        <v>12</v>
      </c>
      <c r="G24" s="78" t="s">
        <v>125</v>
      </c>
      <c r="H24" s="80" t="s">
        <v>126</v>
      </c>
      <c r="I24" s="79" t="s">
        <v>127</v>
      </c>
      <c r="J24" s="81">
        <v>549254300001</v>
      </c>
      <c r="K24" s="82"/>
      <c r="L24" s="79">
        <v>2020</v>
      </c>
      <c r="M24" s="79" t="s">
        <v>128</v>
      </c>
      <c r="N24" s="79">
        <v>2.8490000000000002</v>
      </c>
      <c r="O24" s="83">
        <v>1500</v>
      </c>
      <c r="P24" s="480">
        <v>150</v>
      </c>
      <c r="Q24" s="49" t="s">
        <v>70</v>
      </c>
      <c r="R24" s="1"/>
      <c r="S24" s="1"/>
      <c r="T24" s="1"/>
    </row>
    <row r="25" spans="1:20" ht="37.5" customHeight="1">
      <c r="A25" s="78" t="s">
        <v>114</v>
      </c>
      <c r="B25" s="84" t="s">
        <v>160</v>
      </c>
      <c r="C25" s="78" t="s">
        <v>38</v>
      </c>
      <c r="D25" s="78" t="s">
        <v>116</v>
      </c>
      <c r="E25" s="78">
        <v>25</v>
      </c>
      <c r="F25" s="78">
        <v>17</v>
      </c>
      <c r="G25" s="78" t="s">
        <v>117</v>
      </c>
      <c r="H25" s="80" t="s">
        <v>118</v>
      </c>
      <c r="I25" s="78" t="s">
        <v>119</v>
      </c>
      <c r="J25" s="85" t="s">
        <v>120</v>
      </c>
      <c r="K25" s="85"/>
      <c r="L25" s="79">
        <v>2020</v>
      </c>
      <c r="M25" s="79" t="s">
        <v>121</v>
      </c>
      <c r="N25" s="79">
        <v>3.2669999999999999</v>
      </c>
      <c r="O25" s="83">
        <v>1000</v>
      </c>
      <c r="P25" s="480">
        <v>71.42</v>
      </c>
      <c r="Q25" s="49" t="s">
        <v>70</v>
      </c>
      <c r="R25" s="1"/>
      <c r="S25" s="1"/>
      <c r="T25" s="1"/>
    </row>
    <row r="26" spans="1:20" ht="37.5" customHeight="1">
      <c r="A26" s="79" t="s">
        <v>161</v>
      </c>
      <c r="B26" s="86" t="s">
        <v>162</v>
      </c>
      <c r="C26" s="79" t="s">
        <v>38</v>
      </c>
      <c r="D26" s="79" t="s">
        <v>138</v>
      </c>
      <c r="E26" s="79">
        <v>9</v>
      </c>
      <c r="F26" s="79">
        <v>11</v>
      </c>
      <c r="G26" s="87" t="s">
        <v>139</v>
      </c>
      <c r="H26" s="79" t="s">
        <v>163</v>
      </c>
      <c r="I26" s="87" t="s">
        <v>164</v>
      </c>
      <c r="J26" s="87" t="s">
        <v>165</v>
      </c>
      <c r="K26" s="82"/>
      <c r="L26" s="79">
        <v>2020</v>
      </c>
      <c r="M26" s="79" t="s">
        <v>128</v>
      </c>
      <c r="N26" s="79">
        <v>5.0140000000000002</v>
      </c>
      <c r="O26" s="83">
        <v>1500</v>
      </c>
      <c r="P26" s="480">
        <v>150</v>
      </c>
      <c r="Q26" s="49" t="s">
        <v>70</v>
      </c>
      <c r="R26" s="1"/>
      <c r="S26" s="1"/>
      <c r="T26" s="1"/>
    </row>
    <row r="27" spans="1:20" ht="40.5" customHeight="1">
      <c r="A27" s="79" t="s">
        <v>166</v>
      </c>
      <c r="B27" s="86" t="s">
        <v>167</v>
      </c>
      <c r="C27" s="79" t="s">
        <v>38</v>
      </c>
      <c r="D27" s="79" t="s">
        <v>168</v>
      </c>
      <c r="E27" s="79">
        <v>12</v>
      </c>
      <c r="F27" s="79">
        <v>4</v>
      </c>
      <c r="G27" s="87" t="s">
        <v>169</v>
      </c>
      <c r="H27" s="79" t="s">
        <v>170</v>
      </c>
      <c r="I27" s="87" t="s">
        <v>171</v>
      </c>
      <c r="J27" s="87" t="s">
        <v>172</v>
      </c>
      <c r="K27" s="82"/>
      <c r="L27" s="79">
        <v>2020</v>
      </c>
      <c r="M27" s="79" t="s">
        <v>121</v>
      </c>
      <c r="N27" s="79">
        <v>2.5760000000000001</v>
      </c>
      <c r="O27" s="81">
        <v>1000</v>
      </c>
      <c r="P27" s="480">
        <v>166.67</v>
      </c>
      <c r="Q27" s="49" t="s">
        <v>70</v>
      </c>
      <c r="R27" s="1"/>
      <c r="S27" s="1"/>
      <c r="T27" s="1"/>
    </row>
    <row r="28" spans="1:20" ht="34.5" customHeight="1">
      <c r="A28" s="42" t="s">
        <v>114</v>
      </c>
      <c r="B28" s="75" t="s">
        <v>173</v>
      </c>
      <c r="C28" s="42" t="s">
        <v>38</v>
      </c>
      <c r="D28" s="42" t="s">
        <v>116</v>
      </c>
      <c r="E28" s="42">
        <v>25</v>
      </c>
      <c r="F28" s="42">
        <v>17</v>
      </c>
      <c r="G28" s="42" t="s">
        <v>117</v>
      </c>
      <c r="H28" s="43" t="s">
        <v>118</v>
      </c>
      <c r="I28" s="42" t="s">
        <v>119</v>
      </c>
      <c r="J28" s="44" t="s">
        <v>120</v>
      </c>
      <c r="K28" s="44"/>
      <c r="L28" s="46">
        <v>2020</v>
      </c>
      <c r="M28" s="46" t="s">
        <v>121</v>
      </c>
      <c r="N28" s="46">
        <v>3.2669999999999999</v>
      </c>
      <c r="O28" s="48">
        <v>1000</v>
      </c>
      <c r="P28" s="478">
        <v>71.42</v>
      </c>
      <c r="Q28" s="49" t="s">
        <v>174</v>
      </c>
      <c r="R28" s="1"/>
      <c r="S28" s="1"/>
      <c r="T28" s="1"/>
    </row>
    <row r="29" spans="1:20" ht="31.5" customHeight="1">
      <c r="A29" s="88" t="s">
        <v>114</v>
      </c>
      <c r="B29" s="89" t="s">
        <v>175</v>
      </c>
      <c r="C29" s="65" t="s">
        <v>38</v>
      </c>
      <c r="D29" s="66" t="s">
        <v>116</v>
      </c>
      <c r="E29" s="65">
        <v>25</v>
      </c>
      <c r="F29" s="47">
        <v>17</v>
      </c>
      <c r="G29" s="65" t="s">
        <v>117</v>
      </c>
      <c r="H29" s="68" t="s">
        <v>176</v>
      </c>
      <c r="I29" s="61" t="s">
        <v>119</v>
      </c>
      <c r="J29" s="61" t="s">
        <v>146</v>
      </c>
      <c r="K29" s="69"/>
      <c r="L29" s="47">
        <v>2020</v>
      </c>
      <c r="M29" s="47" t="s">
        <v>121</v>
      </c>
      <c r="N29" s="47">
        <v>3.2669999999999999</v>
      </c>
      <c r="O29" s="70">
        <v>1000</v>
      </c>
      <c r="P29" s="409">
        <v>71.430000000000007</v>
      </c>
      <c r="Q29" s="49" t="s">
        <v>177</v>
      </c>
      <c r="R29" s="1"/>
      <c r="S29" s="1"/>
      <c r="T29" s="1"/>
    </row>
    <row r="30" spans="1:20" ht="37.5" customHeight="1">
      <c r="A30" s="88" t="s">
        <v>122</v>
      </c>
      <c r="B30" s="89" t="s">
        <v>178</v>
      </c>
      <c r="C30" s="65" t="s">
        <v>38</v>
      </c>
      <c r="D30" s="66" t="s">
        <v>124</v>
      </c>
      <c r="E30" s="65">
        <v>17</v>
      </c>
      <c r="F30" s="47">
        <v>12</v>
      </c>
      <c r="G30" s="65" t="s">
        <v>125</v>
      </c>
      <c r="H30" s="90" t="s">
        <v>126</v>
      </c>
      <c r="I30" s="61" t="s">
        <v>127</v>
      </c>
      <c r="J30" s="91">
        <v>549254300001</v>
      </c>
      <c r="K30" s="69"/>
      <c r="L30" s="47">
        <v>2020</v>
      </c>
      <c r="M30" s="47" t="s">
        <v>128</v>
      </c>
      <c r="N30" s="47">
        <v>2.8490000000000002</v>
      </c>
      <c r="O30" s="70">
        <v>1500</v>
      </c>
      <c r="P30" s="409">
        <v>150</v>
      </c>
      <c r="Q30" s="49" t="s">
        <v>179</v>
      </c>
      <c r="R30" s="1"/>
      <c r="S30" s="1"/>
      <c r="T30" s="1"/>
    </row>
    <row r="31" spans="1:20" ht="39" customHeight="1">
      <c r="A31" s="66" t="s">
        <v>114</v>
      </c>
      <c r="B31" s="89" t="s">
        <v>180</v>
      </c>
      <c r="C31" s="65" t="s">
        <v>38</v>
      </c>
      <c r="D31" s="66" t="s">
        <v>116</v>
      </c>
      <c r="E31" s="65">
        <v>25</v>
      </c>
      <c r="F31" s="65">
        <v>17</v>
      </c>
      <c r="G31" s="65" t="s">
        <v>117</v>
      </c>
      <c r="H31" s="90" t="s">
        <v>118</v>
      </c>
      <c r="I31" s="66" t="s">
        <v>119</v>
      </c>
      <c r="J31" s="92" t="s">
        <v>120</v>
      </c>
      <c r="K31" s="93"/>
      <c r="L31" s="47">
        <v>2020</v>
      </c>
      <c r="M31" s="47" t="s">
        <v>121</v>
      </c>
      <c r="N31" s="47">
        <v>3.2669999999999999</v>
      </c>
      <c r="O31" s="70">
        <v>1000</v>
      </c>
      <c r="P31" s="409">
        <v>71.42</v>
      </c>
      <c r="Q31" s="49" t="s">
        <v>179</v>
      </c>
      <c r="R31" s="1"/>
      <c r="S31" s="1"/>
      <c r="T31" s="1"/>
    </row>
    <row r="32" spans="1:20" ht="40.5" customHeight="1">
      <c r="A32" s="94" t="s">
        <v>181</v>
      </c>
      <c r="B32" s="95" t="s">
        <v>182</v>
      </c>
      <c r="C32" s="96" t="s">
        <v>183</v>
      </c>
      <c r="D32" s="97" t="s">
        <v>184</v>
      </c>
      <c r="E32" s="96">
        <v>25</v>
      </c>
      <c r="F32" s="98">
        <v>17</v>
      </c>
      <c r="G32" s="98" t="s">
        <v>117</v>
      </c>
      <c r="H32" s="68" t="s">
        <v>118</v>
      </c>
      <c r="I32" s="99" t="s">
        <v>185</v>
      </c>
      <c r="J32" s="100" t="s">
        <v>120</v>
      </c>
      <c r="K32" s="101"/>
      <c r="L32" s="98">
        <v>2020</v>
      </c>
      <c r="M32" s="98" t="s">
        <v>121</v>
      </c>
      <c r="N32" s="98">
        <v>3.2669999999999999</v>
      </c>
      <c r="O32" s="102">
        <v>1000</v>
      </c>
      <c r="P32" s="481">
        <v>71.42</v>
      </c>
      <c r="Q32" s="104" t="s">
        <v>186</v>
      </c>
      <c r="R32" s="1"/>
      <c r="S32" s="1"/>
      <c r="T32" s="1"/>
    </row>
    <row r="33" spans="1:26" s="496" customFormat="1" ht="90.75" customHeight="1">
      <c r="A33" s="223" t="s">
        <v>1616</v>
      </c>
      <c r="B33" s="223" t="s">
        <v>1617</v>
      </c>
      <c r="C33" s="519" t="s">
        <v>539</v>
      </c>
      <c r="D33" s="223" t="s">
        <v>1618</v>
      </c>
      <c r="E33" s="520">
        <v>18</v>
      </c>
      <c r="F33" s="521">
        <v>10</v>
      </c>
      <c r="G33" s="519" t="s">
        <v>1619</v>
      </c>
      <c r="H33" s="522" t="s">
        <v>1620</v>
      </c>
      <c r="I33" s="522" t="s">
        <v>1621</v>
      </c>
      <c r="J33" s="223" t="s">
        <v>1622</v>
      </c>
      <c r="K33" s="523" t="s">
        <v>1623</v>
      </c>
      <c r="L33" s="524">
        <v>2020</v>
      </c>
      <c r="M33" s="524" t="s">
        <v>128</v>
      </c>
      <c r="N33" s="524">
        <v>3.6640000000000001</v>
      </c>
      <c r="O33" s="525">
        <v>1500</v>
      </c>
      <c r="P33" s="526">
        <v>250</v>
      </c>
      <c r="Q33" s="527" t="s">
        <v>1580</v>
      </c>
      <c r="R33" s="528"/>
      <c r="S33" s="528"/>
      <c r="T33" s="528"/>
    </row>
    <row r="34" spans="1:26" s="496" customFormat="1" ht="409.5" customHeight="1">
      <c r="A34" s="529" t="s">
        <v>1624</v>
      </c>
      <c r="B34" s="530" t="s">
        <v>1625</v>
      </c>
      <c r="C34" s="381" t="s">
        <v>539</v>
      </c>
      <c r="D34" s="381" t="s">
        <v>1626</v>
      </c>
      <c r="E34" s="531">
        <v>741</v>
      </c>
      <c r="F34" s="532">
        <v>144565</v>
      </c>
      <c r="G34" s="529" t="s">
        <v>1627</v>
      </c>
      <c r="H34" s="533" t="s">
        <v>1628</v>
      </c>
      <c r="I34" s="533" t="s">
        <v>1629</v>
      </c>
      <c r="J34" s="532" t="s">
        <v>1630</v>
      </c>
      <c r="K34" s="534" t="s">
        <v>1631</v>
      </c>
      <c r="L34" s="224">
        <v>2020</v>
      </c>
      <c r="M34" s="224" t="s">
        <v>1632</v>
      </c>
      <c r="N34" s="224">
        <v>2.984</v>
      </c>
      <c r="O34" s="385">
        <v>1000</v>
      </c>
      <c r="P34" s="535">
        <v>142.85</v>
      </c>
      <c r="Q34" s="527" t="s">
        <v>1633</v>
      </c>
      <c r="R34" s="536"/>
      <c r="S34" s="528"/>
      <c r="T34" s="528"/>
    </row>
    <row r="35" spans="1:26" s="496" customFormat="1" ht="142.5" customHeight="1">
      <c r="A35" s="105" t="s">
        <v>1634</v>
      </c>
      <c r="B35" s="105" t="s">
        <v>1635</v>
      </c>
      <c r="C35" s="106" t="s">
        <v>539</v>
      </c>
      <c r="D35" s="105" t="s">
        <v>1636</v>
      </c>
      <c r="E35" s="520">
        <v>10</v>
      </c>
      <c r="F35" s="521">
        <v>3</v>
      </c>
      <c r="G35" s="106" t="s">
        <v>1637</v>
      </c>
      <c r="H35" s="537" t="s">
        <v>1638</v>
      </c>
      <c r="I35" s="537" t="s">
        <v>1639</v>
      </c>
      <c r="J35" s="538" t="s">
        <v>1640</v>
      </c>
      <c r="K35" s="523" t="s">
        <v>1641</v>
      </c>
      <c r="L35" s="112">
        <v>2020</v>
      </c>
      <c r="M35" s="112" t="s">
        <v>121</v>
      </c>
      <c r="N35" s="112">
        <v>3.3319999999999999</v>
      </c>
      <c r="O35" s="113">
        <v>1000</v>
      </c>
      <c r="P35" s="219">
        <v>250</v>
      </c>
      <c r="Q35" s="539" t="s">
        <v>1642</v>
      </c>
      <c r="R35" s="528"/>
      <c r="S35" s="528"/>
      <c r="T35" s="528"/>
    </row>
    <row r="36" spans="1:26" s="496" customFormat="1" ht="103.5" customHeight="1">
      <c r="A36" s="105" t="s">
        <v>1643</v>
      </c>
      <c r="B36" s="105" t="s">
        <v>1644</v>
      </c>
      <c r="C36" s="106" t="s">
        <v>539</v>
      </c>
      <c r="D36" s="105" t="s">
        <v>1645</v>
      </c>
      <c r="E36" s="520">
        <v>10</v>
      </c>
      <c r="F36" s="521" t="s">
        <v>1646</v>
      </c>
      <c r="G36" s="106" t="s">
        <v>1647</v>
      </c>
      <c r="H36" s="522" t="s">
        <v>1648</v>
      </c>
      <c r="I36" s="522" t="s">
        <v>1639</v>
      </c>
      <c r="J36" s="538" t="s">
        <v>1649</v>
      </c>
      <c r="K36" s="523" t="s">
        <v>1650</v>
      </c>
      <c r="L36" s="540">
        <v>43891</v>
      </c>
      <c r="M36" s="112" t="s">
        <v>121</v>
      </c>
      <c r="N36" s="414">
        <v>3332</v>
      </c>
      <c r="O36" s="113">
        <v>1000</v>
      </c>
      <c r="P36" s="219">
        <v>250</v>
      </c>
      <c r="Q36" s="539" t="s">
        <v>1651</v>
      </c>
      <c r="R36" s="528"/>
      <c r="S36" s="528"/>
      <c r="T36" s="528"/>
    </row>
    <row r="37" spans="1:26" s="496" customFormat="1" ht="252.75" customHeight="1">
      <c r="A37" s="541" t="s">
        <v>1652</v>
      </c>
      <c r="B37" s="115" t="s">
        <v>1653</v>
      </c>
      <c r="C37" s="106" t="s">
        <v>539</v>
      </c>
      <c r="D37" s="541" t="s">
        <v>1654</v>
      </c>
      <c r="E37" s="106">
        <v>46</v>
      </c>
      <c r="F37" s="112">
        <v>10</v>
      </c>
      <c r="G37" s="542" t="s">
        <v>1655</v>
      </c>
      <c r="H37" s="543" t="s">
        <v>1656</v>
      </c>
      <c r="I37" s="541" t="s">
        <v>1657</v>
      </c>
      <c r="J37" s="115" t="s">
        <v>1658</v>
      </c>
      <c r="K37" s="544" t="s">
        <v>1659</v>
      </c>
      <c r="L37" s="112">
        <v>2020</v>
      </c>
      <c r="M37" s="112" t="s">
        <v>128</v>
      </c>
      <c r="N37" s="112">
        <v>3.83</v>
      </c>
      <c r="O37" s="113">
        <v>1500</v>
      </c>
      <c r="P37" s="219">
        <v>375</v>
      </c>
      <c r="Q37" s="539" t="s">
        <v>1660</v>
      </c>
      <c r="R37" s="528"/>
      <c r="S37" s="528"/>
      <c r="T37" s="528"/>
    </row>
    <row r="38" spans="1:26" s="496" customFormat="1" ht="129" customHeight="1">
      <c r="A38" s="545" t="s">
        <v>1661</v>
      </c>
      <c r="B38" s="546" t="s">
        <v>1662</v>
      </c>
      <c r="C38" s="546" t="s">
        <v>539</v>
      </c>
      <c r="D38" s="546" t="s">
        <v>184</v>
      </c>
      <c r="E38" s="547">
        <v>25</v>
      </c>
      <c r="F38" s="548">
        <v>15</v>
      </c>
      <c r="G38" s="549" t="s">
        <v>117</v>
      </c>
      <c r="H38" s="550" t="s">
        <v>1663</v>
      </c>
      <c r="I38" s="343" t="s">
        <v>1664</v>
      </c>
      <c r="J38" s="343" t="s">
        <v>1665</v>
      </c>
      <c r="K38" s="551" t="s">
        <v>1666</v>
      </c>
      <c r="L38" s="552">
        <v>2020</v>
      </c>
      <c r="M38" s="553" t="s">
        <v>121</v>
      </c>
      <c r="N38" s="553">
        <v>3.2669999999999999</v>
      </c>
      <c r="O38" s="554">
        <v>1000</v>
      </c>
      <c r="P38" s="555">
        <v>333.33</v>
      </c>
      <c r="Q38" s="539" t="s">
        <v>1667</v>
      </c>
      <c r="R38" s="556"/>
      <c r="S38" s="556"/>
      <c r="T38" s="556"/>
      <c r="U38" s="556"/>
      <c r="V38" s="556"/>
      <c r="W38" s="556"/>
      <c r="X38" s="556"/>
      <c r="Y38" s="556"/>
      <c r="Z38" s="556"/>
    </row>
    <row r="39" spans="1:26" s="496" customFormat="1" ht="285.75" customHeight="1">
      <c r="A39" s="557" t="s">
        <v>1668</v>
      </c>
      <c r="B39" s="558" t="s">
        <v>1669</v>
      </c>
      <c r="C39" s="558" t="s">
        <v>539</v>
      </c>
      <c r="D39" s="558" t="s">
        <v>1670</v>
      </c>
      <c r="E39" s="558">
        <v>21</v>
      </c>
      <c r="F39" s="558">
        <v>5</v>
      </c>
      <c r="G39" s="558" t="s">
        <v>1671</v>
      </c>
      <c r="H39" s="559" t="s">
        <v>1672</v>
      </c>
      <c r="I39" s="560" t="s">
        <v>1673</v>
      </c>
      <c r="J39" s="561" t="s">
        <v>1674</v>
      </c>
      <c r="K39" s="562"/>
      <c r="L39" s="563">
        <v>2020</v>
      </c>
      <c r="M39" s="564" t="s">
        <v>1675</v>
      </c>
      <c r="N39" s="564">
        <v>4.556</v>
      </c>
      <c r="O39" s="565">
        <v>1500</v>
      </c>
      <c r="P39" s="566">
        <v>187.5</v>
      </c>
      <c r="Q39" s="539" t="s">
        <v>1667</v>
      </c>
      <c r="R39" s="567"/>
      <c r="S39" s="567"/>
      <c r="T39" s="567"/>
      <c r="U39" s="567"/>
      <c r="V39" s="567"/>
      <c r="W39" s="567"/>
      <c r="X39" s="567"/>
      <c r="Y39" s="567"/>
      <c r="Z39" s="567"/>
    </row>
    <row r="40" spans="1:26" s="496" customFormat="1" ht="409.5">
      <c r="A40" s="789" t="s">
        <v>3015</v>
      </c>
      <c r="B40" s="789" t="s">
        <v>3016</v>
      </c>
      <c r="C40" s="790" t="s">
        <v>2985</v>
      </c>
      <c r="D40" s="789" t="s">
        <v>3017</v>
      </c>
      <c r="E40" s="789">
        <v>13</v>
      </c>
      <c r="F40" s="789">
        <v>10</v>
      </c>
      <c r="G40" s="791"/>
      <c r="H40" s="792" t="s">
        <v>3018</v>
      </c>
      <c r="I40" s="793" t="s">
        <v>3019</v>
      </c>
      <c r="J40" s="793">
        <v>2274</v>
      </c>
      <c r="K40" s="794"/>
      <c r="L40" s="794">
        <v>2020</v>
      </c>
      <c r="M40" s="794" t="s">
        <v>128</v>
      </c>
      <c r="N40" s="794">
        <v>3.0569999999999999</v>
      </c>
      <c r="O40" s="795">
        <v>1500</v>
      </c>
      <c r="P40" s="796">
        <f>O40/4</f>
        <v>375</v>
      </c>
      <c r="Q40" s="797" t="s">
        <v>2990</v>
      </c>
      <c r="R40" s="495"/>
      <c r="S40" s="495"/>
      <c r="T40" s="495"/>
    </row>
    <row r="41" spans="1:26" s="496" customFormat="1" ht="178.5">
      <c r="A41" s="798" t="s">
        <v>3020</v>
      </c>
      <c r="B41" s="798" t="s">
        <v>3021</v>
      </c>
      <c r="C41" s="790" t="s">
        <v>3022</v>
      </c>
      <c r="D41" s="798" t="s">
        <v>3023</v>
      </c>
      <c r="E41" s="799">
        <v>10</v>
      </c>
      <c r="F41" s="793">
        <v>24</v>
      </c>
      <c r="G41" s="790" t="s">
        <v>3024</v>
      </c>
      <c r="H41" s="800" t="s">
        <v>3025</v>
      </c>
      <c r="I41" s="800" t="s">
        <v>3026</v>
      </c>
      <c r="J41" s="794" t="s">
        <v>3027</v>
      </c>
      <c r="K41" s="801" t="s">
        <v>3028</v>
      </c>
      <c r="L41" s="802">
        <v>2020</v>
      </c>
      <c r="M41" s="802" t="s">
        <v>121</v>
      </c>
      <c r="N41" s="802">
        <v>2.4740000000000002</v>
      </c>
      <c r="O41" s="803">
        <v>1000</v>
      </c>
      <c r="P41" s="804">
        <f>O41/5</f>
        <v>200</v>
      </c>
      <c r="Q41" s="797" t="s">
        <v>3029</v>
      </c>
      <c r="R41" s="495"/>
      <c r="S41" s="495"/>
      <c r="T41" s="495"/>
    </row>
    <row r="42" spans="1:26" s="496" customFormat="1" ht="72" customHeight="1">
      <c r="A42" s="798" t="s">
        <v>3020</v>
      </c>
      <c r="B42" s="798" t="s">
        <v>3021</v>
      </c>
      <c r="C42" s="790" t="s">
        <v>3030</v>
      </c>
      <c r="D42" s="798" t="s">
        <v>3023</v>
      </c>
      <c r="E42" s="799">
        <v>10</v>
      </c>
      <c r="F42" s="793">
        <v>24</v>
      </c>
      <c r="G42" s="790" t="s">
        <v>3031</v>
      </c>
      <c r="H42" s="800" t="s">
        <v>3032</v>
      </c>
      <c r="I42" s="800" t="s">
        <v>3033</v>
      </c>
      <c r="J42" s="794" t="s">
        <v>3027</v>
      </c>
      <c r="K42" s="801" t="s">
        <v>3028</v>
      </c>
      <c r="L42" s="802">
        <v>2021</v>
      </c>
      <c r="M42" s="802" t="s">
        <v>234</v>
      </c>
      <c r="N42" s="802">
        <v>2.4740000000000002</v>
      </c>
      <c r="O42" s="803">
        <v>1000</v>
      </c>
      <c r="P42" s="804">
        <v>200</v>
      </c>
      <c r="Q42" s="797" t="s">
        <v>3034</v>
      </c>
      <c r="R42" s="495"/>
      <c r="S42" s="495"/>
      <c r="T42" s="495"/>
    </row>
    <row r="43" spans="1:26" s="496" customFormat="1" ht="206.25" customHeight="1">
      <c r="A43" s="798" t="s">
        <v>3035</v>
      </c>
      <c r="B43" s="798" t="s">
        <v>3036</v>
      </c>
      <c r="C43" s="790" t="s">
        <v>2985</v>
      </c>
      <c r="D43" s="798" t="s">
        <v>3037</v>
      </c>
      <c r="E43" s="799" t="s">
        <v>3038</v>
      </c>
      <c r="F43" s="793" t="s">
        <v>3039</v>
      </c>
      <c r="G43" s="790" t="s">
        <v>3040</v>
      </c>
      <c r="H43" s="800" t="s">
        <v>3041</v>
      </c>
      <c r="I43" s="800" t="s">
        <v>3042</v>
      </c>
      <c r="J43" s="794"/>
      <c r="K43" s="801" t="s">
        <v>3043</v>
      </c>
      <c r="L43" s="802">
        <v>2020</v>
      </c>
      <c r="M43" s="802" t="s">
        <v>3044</v>
      </c>
      <c r="N43" s="805">
        <v>12336</v>
      </c>
      <c r="O43" s="803">
        <v>1500</v>
      </c>
      <c r="P43" s="804">
        <v>750</v>
      </c>
      <c r="Q43" s="797" t="s">
        <v>3045</v>
      </c>
      <c r="R43" s="495"/>
      <c r="S43" s="495"/>
      <c r="T43" s="495"/>
    </row>
    <row r="44" spans="1:26" s="496" customFormat="1" ht="69.75" customHeight="1">
      <c r="A44" s="798" t="s">
        <v>3046</v>
      </c>
      <c r="B44" s="802" t="s">
        <v>3047</v>
      </c>
      <c r="C44" s="802" t="s">
        <v>2985</v>
      </c>
      <c r="D44" s="798" t="s">
        <v>3048</v>
      </c>
      <c r="E44" s="802">
        <v>129</v>
      </c>
      <c r="F44" s="802">
        <v>2</v>
      </c>
      <c r="G44" s="802" t="s">
        <v>3049</v>
      </c>
      <c r="H44" s="806" t="s">
        <v>3050</v>
      </c>
      <c r="I44" s="798" t="s">
        <v>3051</v>
      </c>
      <c r="J44" s="807"/>
      <c r="K44" s="808" t="s">
        <v>3052</v>
      </c>
      <c r="L44" s="802">
        <v>2020</v>
      </c>
      <c r="M44" s="802" t="s">
        <v>3053</v>
      </c>
      <c r="N44" s="802" t="s">
        <v>3054</v>
      </c>
      <c r="O44" s="809">
        <v>1000</v>
      </c>
      <c r="P44" s="804">
        <v>125</v>
      </c>
      <c r="Q44" s="797" t="s">
        <v>3045</v>
      </c>
      <c r="R44" s="495"/>
      <c r="S44" s="495"/>
      <c r="T44" s="495"/>
    </row>
    <row r="45" spans="1:26" s="496" customFormat="1" ht="225">
      <c r="A45" s="810" t="s">
        <v>3055</v>
      </c>
      <c r="B45" s="811" t="s">
        <v>3056</v>
      </c>
      <c r="C45" s="812" t="s">
        <v>2985</v>
      </c>
      <c r="D45" s="811" t="s">
        <v>3057</v>
      </c>
      <c r="E45" s="813">
        <v>10</v>
      </c>
      <c r="F45" s="814">
        <v>742</v>
      </c>
      <c r="G45" s="812" t="s">
        <v>3058</v>
      </c>
      <c r="H45" s="815" t="s">
        <v>3059</v>
      </c>
      <c r="I45" s="816" t="s">
        <v>3060</v>
      </c>
      <c r="J45" s="817"/>
      <c r="K45" s="818" t="s">
        <v>3061</v>
      </c>
      <c r="L45" s="819">
        <v>2020</v>
      </c>
      <c r="M45" s="819" t="s">
        <v>128</v>
      </c>
      <c r="N45" s="819">
        <v>3.1</v>
      </c>
      <c r="O45" s="820">
        <v>1500</v>
      </c>
      <c r="P45" s="821">
        <v>167</v>
      </c>
      <c r="Q45" s="797" t="s">
        <v>2995</v>
      </c>
      <c r="R45" s="495"/>
      <c r="S45" s="495"/>
      <c r="T45" s="495"/>
    </row>
    <row r="46" spans="1:26" s="496" customFormat="1" ht="191.25">
      <c r="A46" s="811" t="s">
        <v>3062</v>
      </c>
      <c r="B46" s="811" t="s">
        <v>3063</v>
      </c>
      <c r="C46" s="812" t="s">
        <v>2985</v>
      </c>
      <c r="D46" s="811" t="s">
        <v>3064</v>
      </c>
      <c r="E46" s="813">
        <v>10</v>
      </c>
      <c r="F46" s="814" t="s">
        <v>3065</v>
      </c>
      <c r="G46" s="812" t="s">
        <v>3066</v>
      </c>
      <c r="H46" s="822" t="s">
        <v>3067</v>
      </c>
      <c r="I46" s="823" t="s">
        <v>3059</v>
      </c>
      <c r="J46" s="823"/>
      <c r="K46" s="818"/>
      <c r="L46" s="819">
        <v>2020</v>
      </c>
      <c r="M46" s="819" t="s">
        <v>128</v>
      </c>
      <c r="N46" s="819">
        <v>3110</v>
      </c>
      <c r="O46" s="820">
        <v>1500</v>
      </c>
      <c r="P46" s="821">
        <v>166.67</v>
      </c>
      <c r="Q46" s="495"/>
      <c r="R46" s="495"/>
      <c r="S46" s="495"/>
      <c r="T46" s="495"/>
    </row>
    <row r="47" spans="1:26" s="496" customFormat="1" ht="153">
      <c r="A47" s="985" t="s">
        <v>3901</v>
      </c>
      <c r="B47" s="985" t="s">
        <v>3902</v>
      </c>
      <c r="C47" s="986" t="s">
        <v>3903</v>
      </c>
      <c r="D47" s="985" t="s">
        <v>168</v>
      </c>
      <c r="E47" s="985" t="s">
        <v>3904</v>
      </c>
      <c r="F47" s="985" t="s">
        <v>3905</v>
      </c>
      <c r="G47" s="986" t="s">
        <v>3906</v>
      </c>
      <c r="H47" s="987" t="s">
        <v>3907</v>
      </c>
      <c r="I47" s="985" t="s">
        <v>3908</v>
      </c>
      <c r="J47" s="988" t="s">
        <v>3909</v>
      </c>
      <c r="K47" s="989" t="s">
        <v>3910</v>
      </c>
      <c r="L47" s="990">
        <v>2020</v>
      </c>
      <c r="M47" s="990" t="s">
        <v>2491</v>
      </c>
      <c r="N47" s="991">
        <v>2576</v>
      </c>
      <c r="O47" s="992">
        <v>1000</v>
      </c>
      <c r="P47" s="993">
        <v>166.66</v>
      </c>
      <c r="Q47" s="994" t="s">
        <v>3884</v>
      </c>
      <c r="R47" s="495"/>
      <c r="S47" s="495"/>
      <c r="T47" s="495"/>
    </row>
    <row r="48" spans="1:26" ht="15.75" customHeight="1">
      <c r="A48" s="105"/>
      <c r="B48" s="105"/>
      <c r="C48" s="106"/>
      <c r="D48" s="105"/>
      <c r="E48" s="107"/>
      <c r="F48" s="108"/>
      <c r="G48" s="106"/>
      <c r="H48" s="109"/>
      <c r="I48" s="110"/>
      <c r="J48" s="110"/>
      <c r="K48" s="111"/>
      <c r="L48" s="112"/>
      <c r="M48" s="112"/>
      <c r="N48" s="112"/>
      <c r="O48" s="113"/>
      <c r="P48" s="374"/>
      <c r="Q48" s="114"/>
      <c r="R48" s="1"/>
      <c r="S48" s="1"/>
      <c r="T48" s="1"/>
    </row>
    <row r="49" spans="1:20" ht="15.75" customHeight="1">
      <c r="A49" s="105"/>
      <c r="B49" s="105"/>
      <c r="C49" s="106"/>
      <c r="D49" s="105"/>
      <c r="E49" s="107"/>
      <c r="F49" s="108"/>
      <c r="G49" s="106"/>
      <c r="H49" s="109"/>
      <c r="I49" s="110"/>
      <c r="J49" s="110"/>
      <c r="K49" s="111"/>
      <c r="L49" s="112"/>
      <c r="M49" s="112"/>
      <c r="N49" s="112"/>
      <c r="O49" s="113"/>
      <c r="P49" s="374"/>
      <c r="Q49" s="114"/>
      <c r="R49" s="1"/>
      <c r="S49" s="1"/>
      <c r="T49" s="1"/>
    </row>
    <row r="50" spans="1:20" ht="15.75" customHeight="1">
      <c r="A50" s="105"/>
      <c r="B50" s="105"/>
      <c r="C50" s="106"/>
      <c r="D50" s="105"/>
      <c r="E50" s="107"/>
      <c r="F50" s="108"/>
      <c r="G50" s="106"/>
      <c r="H50" s="109"/>
      <c r="I50" s="110"/>
      <c r="J50" s="110"/>
      <c r="K50" s="111"/>
      <c r="L50" s="112"/>
      <c r="M50" s="112"/>
      <c r="N50" s="112"/>
      <c r="O50" s="113"/>
      <c r="P50" s="374"/>
      <c r="Q50" s="114"/>
      <c r="R50" s="1"/>
      <c r="S50" s="1"/>
      <c r="T50" s="1"/>
    </row>
    <row r="51" spans="1:20" ht="15.75" customHeight="1">
      <c r="A51" s="105"/>
      <c r="B51" s="105"/>
      <c r="C51" s="106"/>
      <c r="D51" s="105"/>
      <c r="E51" s="107"/>
      <c r="F51" s="108"/>
      <c r="G51" s="106"/>
      <c r="H51" s="109"/>
      <c r="I51" s="110"/>
      <c r="J51" s="110"/>
      <c r="K51" s="111"/>
      <c r="L51" s="112"/>
      <c r="M51" s="112"/>
      <c r="N51" s="112"/>
      <c r="O51" s="113"/>
      <c r="P51" s="374"/>
      <c r="Q51" s="114"/>
      <c r="R51" s="1"/>
      <c r="S51" s="1"/>
      <c r="T51" s="1"/>
    </row>
    <row r="52" spans="1:20" ht="15.75" customHeight="1">
      <c r="A52" s="105"/>
      <c r="B52" s="105"/>
      <c r="C52" s="106"/>
      <c r="D52" s="105"/>
      <c r="E52" s="107"/>
      <c r="F52" s="108"/>
      <c r="G52" s="106"/>
      <c r="H52" s="109"/>
      <c r="I52" s="110"/>
      <c r="J52" s="110"/>
      <c r="K52" s="111"/>
      <c r="L52" s="112"/>
      <c r="M52" s="112"/>
      <c r="N52" s="112"/>
      <c r="O52" s="113"/>
      <c r="P52" s="374"/>
      <c r="Q52" s="114"/>
      <c r="R52" s="1"/>
      <c r="S52" s="1"/>
      <c r="T52" s="1"/>
    </row>
    <row r="53" spans="1:20" ht="15.75" customHeight="1">
      <c r="A53" s="105"/>
      <c r="B53" s="105"/>
      <c r="C53" s="106"/>
      <c r="D53" s="105"/>
      <c r="E53" s="107"/>
      <c r="F53" s="108"/>
      <c r="G53" s="106"/>
      <c r="H53" s="109"/>
      <c r="I53" s="110"/>
      <c r="J53" s="110"/>
      <c r="K53" s="111"/>
      <c r="L53" s="112"/>
      <c r="M53" s="112"/>
      <c r="N53" s="112"/>
      <c r="O53" s="113"/>
      <c r="P53" s="374"/>
      <c r="Q53" s="114"/>
      <c r="R53" s="1"/>
      <c r="S53" s="1"/>
      <c r="T53" s="1"/>
    </row>
    <row r="54" spans="1:20" ht="15.75" customHeight="1">
      <c r="A54" s="105"/>
      <c r="B54" s="105"/>
      <c r="C54" s="106"/>
      <c r="D54" s="105"/>
      <c r="E54" s="107"/>
      <c r="F54" s="108"/>
      <c r="G54" s="106"/>
      <c r="H54" s="109"/>
      <c r="I54" s="110"/>
      <c r="J54" s="110"/>
      <c r="K54" s="111"/>
      <c r="L54" s="112"/>
      <c r="M54" s="112"/>
      <c r="N54" s="112"/>
      <c r="O54" s="113"/>
      <c r="P54" s="374"/>
      <c r="Q54" s="114"/>
      <c r="R54" s="1"/>
      <c r="S54" s="1"/>
      <c r="T54" s="1"/>
    </row>
    <row r="55" spans="1:20" ht="15.75" customHeight="1">
      <c r="A55" s="105"/>
      <c r="B55" s="105"/>
      <c r="C55" s="106"/>
      <c r="D55" s="105"/>
      <c r="E55" s="107"/>
      <c r="F55" s="108"/>
      <c r="G55" s="106"/>
      <c r="H55" s="109"/>
      <c r="I55" s="110"/>
      <c r="J55" s="110"/>
      <c r="K55" s="111"/>
      <c r="L55" s="112"/>
      <c r="M55" s="112"/>
      <c r="N55" s="112"/>
      <c r="O55" s="113"/>
      <c r="P55" s="374"/>
      <c r="Q55" s="114"/>
      <c r="R55" s="1"/>
      <c r="S55" s="1"/>
      <c r="T55" s="1"/>
    </row>
    <row r="56" spans="1:20" ht="15.75" customHeight="1">
      <c r="A56" s="105"/>
      <c r="B56" s="105"/>
      <c r="C56" s="106"/>
      <c r="D56" s="105"/>
      <c r="E56" s="107"/>
      <c r="F56" s="108"/>
      <c r="G56" s="106"/>
      <c r="H56" s="109"/>
      <c r="I56" s="110"/>
      <c r="J56" s="110"/>
      <c r="K56" s="111"/>
      <c r="L56" s="112"/>
      <c r="M56" s="112"/>
      <c r="N56" s="112"/>
      <c r="O56" s="113"/>
      <c r="P56" s="374"/>
      <c r="Q56" s="114"/>
      <c r="R56" s="1"/>
      <c r="S56" s="1"/>
      <c r="T56" s="1"/>
    </row>
    <row r="57" spans="1:20" ht="15.75" customHeight="1">
      <c r="A57" s="105"/>
      <c r="B57" s="105"/>
      <c r="C57" s="106"/>
      <c r="D57" s="105"/>
      <c r="E57" s="107"/>
      <c r="F57" s="108"/>
      <c r="G57" s="106"/>
      <c r="H57" s="109"/>
      <c r="I57" s="110"/>
      <c r="J57" s="110"/>
      <c r="K57" s="111"/>
      <c r="L57" s="112"/>
      <c r="M57" s="112"/>
      <c r="N57" s="112"/>
      <c r="O57" s="113"/>
      <c r="P57" s="374"/>
      <c r="Q57" s="114"/>
      <c r="R57" s="1"/>
      <c r="S57" s="1"/>
      <c r="T57" s="1"/>
    </row>
    <row r="58" spans="1:20" ht="15.75" customHeight="1">
      <c r="A58" s="105"/>
      <c r="B58" s="105"/>
      <c r="C58" s="106"/>
      <c r="D58" s="105"/>
      <c r="E58" s="107"/>
      <c r="F58" s="108"/>
      <c r="G58" s="106"/>
      <c r="H58" s="109"/>
      <c r="I58" s="110"/>
      <c r="J58" s="110"/>
      <c r="K58" s="111"/>
      <c r="L58" s="112"/>
      <c r="M58" s="112"/>
      <c r="N58" s="112"/>
      <c r="O58" s="113"/>
      <c r="P58" s="374"/>
      <c r="Q58" s="114"/>
      <c r="R58" s="1"/>
      <c r="S58" s="1"/>
      <c r="T58" s="1"/>
    </row>
    <row r="59" spans="1:20" ht="15.75" customHeight="1">
      <c r="A59" s="105"/>
      <c r="B59" s="105"/>
      <c r="C59" s="106"/>
      <c r="D59" s="105"/>
      <c r="E59" s="107"/>
      <c r="F59" s="108"/>
      <c r="G59" s="106"/>
      <c r="H59" s="109"/>
      <c r="I59" s="110"/>
      <c r="J59" s="110"/>
      <c r="K59" s="111"/>
      <c r="L59" s="112"/>
      <c r="M59" s="112"/>
      <c r="N59" s="112"/>
      <c r="O59" s="113"/>
      <c r="P59" s="374"/>
      <c r="Q59" s="114"/>
      <c r="R59" s="1"/>
      <c r="S59" s="1"/>
      <c r="T59" s="1"/>
    </row>
    <row r="60" spans="1:20" ht="15.75" customHeight="1">
      <c r="A60" s="105"/>
      <c r="B60" s="105"/>
      <c r="C60" s="106"/>
      <c r="D60" s="105"/>
      <c r="E60" s="107"/>
      <c r="F60" s="108"/>
      <c r="G60" s="106"/>
      <c r="H60" s="109"/>
      <c r="I60" s="110"/>
      <c r="J60" s="110"/>
      <c r="K60" s="111"/>
      <c r="L60" s="112"/>
      <c r="M60" s="112"/>
      <c r="N60" s="112"/>
      <c r="O60" s="113"/>
      <c r="P60" s="374"/>
      <c r="Q60" s="114"/>
      <c r="R60" s="1"/>
      <c r="S60" s="1"/>
      <c r="T60" s="1"/>
    </row>
    <row r="61" spans="1:20" ht="15.75" customHeight="1">
      <c r="A61" s="105"/>
      <c r="B61" s="105"/>
      <c r="C61" s="106"/>
      <c r="D61" s="105"/>
      <c r="E61" s="107"/>
      <c r="F61" s="108"/>
      <c r="G61" s="106"/>
      <c r="H61" s="109"/>
      <c r="I61" s="110"/>
      <c r="J61" s="110"/>
      <c r="K61" s="111"/>
      <c r="L61" s="112"/>
      <c r="M61" s="112"/>
      <c r="N61" s="112"/>
      <c r="O61" s="113"/>
      <c r="P61" s="374"/>
      <c r="Q61" s="114"/>
      <c r="R61" s="1"/>
      <c r="S61" s="1"/>
      <c r="T61" s="1"/>
    </row>
    <row r="62" spans="1:20" ht="15.75" customHeight="1">
      <c r="A62" s="105"/>
      <c r="B62" s="105"/>
      <c r="C62" s="106"/>
      <c r="D62" s="105"/>
      <c r="E62" s="106"/>
      <c r="F62" s="106"/>
      <c r="G62" s="106"/>
      <c r="H62" s="115"/>
      <c r="I62" s="105"/>
      <c r="J62" s="105"/>
      <c r="K62" s="116"/>
      <c r="L62" s="112"/>
      <c r="M62" s="112"/>
      <c r="N62" s="112"/>
      <c r="O62" s="117"/>
      <c r="P62" s="374"/>
      <c r="Q62" s="114"/>
      <c r="R62" s="1"/>
      <c r="S62" s="1"/>
      <c r="T62" s="1"/>
    </row>
    <row r="63" spans="1:20" ht="15.75" customHeight="1">
      <c r="A63" s="105"/>
      <c r="B63" s="105"/>
      <c r="C63" s="106"/>
      <c r="D63" s="105"/>
      <c r="E63" s="106"/>
      <c r="F63" s="106"/>
      <c r="G63" s="106"/>
      <c r="H63" s="115"/>
      <c r="I63" s="105"/>
      <c r="J63" s="105"/>
      <c r="K63" s="116"/>
      <c r="L63" s="112"/>
      <c r="M63" s="112"/>
      <c r="N63" s="112"/>
      <c r="O63" s="117"/>
      <c r="P63" s="374"/>
      <c r="Q63" s="114"/>
      <c r="R63" s="1"/>
      <c r="S63" s="1"/>
      <c r="T63" s="1"/>
    </row>
    <row r="64" spans="1:20" ht="15.75" customHeight="1">
      <c r="A64" s="105"/>
      <c r="B64" s="105"/>
      <c r="C64" s="106"/>
      <c r="D64" s="105"/>
      <c r="E64" s="106"/>
      <c r="F64" s="106"/>
      <c r="G64" s="106"/>
      <c r="H64" s="115"/>
      <c r="I64" s="105"/>
      <c r="J64" s="105"/>
      <c r="K64" s="116"/>
      <c r="L64" s="112"/>
      <c r="M64" s="112"/>
      <c r="N64" s="112"/>
      <c r="O64" s="117"/>
      <c r="P64" s="374"/>
      <c r="Q64" s="114"/>
      <c r="R64" s="1"/>
      <c r="S64" s="1"/>
      <c r="T64" s="1"/>
    </row>
    <row r="65" spans="1:20" ht="15.75" customHeight="1">
      <c r="A65" s="115"/>
      <c r="B65" s="112"/>
      <c r="C65" s="112"/>
      <c r="D65" s="112"/>
      <c r="E65" s="112"/>
      <c r="F65" s="112"/>
      <c r="G65" s="112"/>
      <c r="H65" s="115"/>
      <c r="I65" s="115"/>
      <c r="J65" s="115"/>
      <c r="K65" s="118"/>
      <c r="L65" s="112"/>
      <c r="M65" s="112"/>
      <c r="N65" s="112"/>
      <c r="O65" s="113"/>
      <c r="P65" s="374"/>
      <c r="Q65" s="114"/>
      <c r="R65" s="1"/>
      <c r="S65" s="1"/>
      <c r="T65" s="1"/>
    </row>
    <row r="66" spans="1:20" ht="15.75" customHeight="1">
      <c r="A66" s="115"/>
      <c r="B66" s="112"/>
      <c r="C66" s="112"/>
      <c r="D66" s="112"/>
      <c r="E66" s="112"/>
      <c r="F66" s="112"/>
      <c r="G66" s="112"/>
      <c r="H66" s="115"/>
      <c r="I66" s="115"/>
      <c r="J66" s="115"/>
      <c r="K66" s="118"/>
      <c r="L66" s="112"/>
      <c r="M66" s="112"/>
      <c r="N66" s="112"/>
      <c r="O66" s="117"/>
      <c r="P66" s="374"/>
      <c r="Q66" s="114"/>
      <c r="R66" s="1"/>
      <c r="S66" s="1"/>
      <c r="T66" s="1"/>
    </row>
    <row r="67" spans="1:20" ht="15.75" customHeight="1">
      <c r="A67" s="115"/>
      <c r="B67" s="112"/>
      <c r="C67" s="112"/>
      <c r="D67" s="112"/>
      <c r="E67" s="112"/>
      <c r="F67" s="112"/>
      <c r="G67" s="112"/>
      <c r="H67" s="115"/>
      <c r="I67" s="115"/>
      <c r="J67" s="115"/>
      <c r="K67" s="118"/>
      <c r="L67" s="112"/>
      <c r="M67" s="112"/>
      <c r="N67" s="112"/>
      <c r="O67" s="117"/>
      <c r="P67" s="374"/>
      <c r="Q67" s="114"/>
      <c r="R67" s="1"/>
      <c r="S67" s="1"/>
      <c r="T67" s="1"/>
    </row>
    <row r="68" spans="1:20" ht="15.75" customHeight="1">
      <c r="A68" s="115"/>
      <c r="B68" s="112"/>
      <c r="C68" s="112"/>
      <c r="D68" s="112"/>
      <c r="E68" s="112"/>
      <c r="F68" s="112"/>
      <c r="G68" s="112"/>
      <c r="H68" s="115"/>
      <c r="I68" s="115"/>
      <c r="J68" s="115"/>
      <c r="K68" s="118"/>
      <c r="L68" s="112"/>
      <c r="M68" s="112"/>
      <c r="N68" s="112"/>
      <c r="O68" s="117"/>
      <c r="P68" s="374"/>
      <c r="Q68" s="114"/>
      <c r="R68" s="1"/>
      <c r="S68" s="1"/>
      <c r="T68" s="1"/>
    </row>
    <row r="69" spans="1:20" ht="15.75" customHeight="1">
      <c r="A69" s="119" t="s">
        <v>83</v>
      </c>
      <c r="B69" s="30"/>
      <c r="C69" s="30"/>
      <c r="D69" s="30"/>
      <c r="E69" s="30"/>
      <c r="F69" s="30"/>
      <c r="G69" s="1"/>
      <c r="H69" s="1"/>
      <c r="I69" s="1"/>
      <c r="J69" s="1"/>
      <c r="K69" s="1"/>
      <c r="L69" s="1"/>
      <c r="M69" s="1"/>
      <c r="N69" s="1"/>
      <c r="O69" s="31"/>
      <c r="P69" s="375">
        <f>SUM(P11:P68)</f>
        <v>6193.08</v>
      </c>
      <c r="Q69" s="1"/>
      <c r="R69" s="1"/>
      <c r="S69" s="1"/>
      <c r="T69" s="1"/>
    </row>
    <row r="70" spans="1:20" ht="15.75" customHeight="1">
      <c r="A70" s="29"/>
      <c r="B70" s="30"/>
      <c r="C70" s="30"/>
      <c r="D70" s="30"/>
      <c r="E70" s="30"/>
      <c r="F70" s="30"/>
      <c r="G70" s="1"/>
      <c r="H70" s="1"/>
      <c r="I70" s="1"/>
      <c r="J70" s="1"/>
      <c r="K70" s="1"/>
      <c r="L70" s="1"/>
      <c r="M70" s="1"/>
      <c r="N70" s="1"/>
      <c r="O70" s="1"/>
      <c r="P70" s="474"/>
      <c r="Q70" s="1"/>
      <c r="R70" s="1"/>
      <c r="S70" s="1"/>
      <c r="T70" s="1"/>
    </row>
    <row r="71" spans="1:20" ht="15.75" customHeight="1">
      <c r="A71" s="1233" t="s">
        <v>187</v>
      </c>
      <c r="B71" s="1234"/>
      <c r="C71" s="1234"/>
      <c r="D71" s="1234"/>
      <c r="E71" s="1234"/>
      <c r="F71" s="1234"/>
      <c r="G71" s="1234"/>
      <c r="H71" s="1234"/>
      <c r="I71" s="1234"/>
      <c r="J71" s="1234"/>
      <c r="K71" s="1234"/>
      <c r="L71" s="1234"/>
      <c r="M71" s="1234"/>
      <c r="N71" s="1234"/>
      <c r="O71" s="1234"/>
      <c r="P71" s="1235"/>
      <c r="Q71" s="1"/>
      <c r="R71" s="1"/>
      <c r="S71" s="1"/>
      <c r="T71" s="1"/>
    </row>
    <row r="72" spans="1:20" ht="15.75" customHeight="1">
      <c r="A72" s="29"/>
      <c r="B72" s="30"/>
      <c r="C72" s="30"/>
      <c r="D72" s="30"/>
      <c r="E72" s="30"/>
      <c r="F72" s="30"/>
      <c r="G72" s="1"/>
      <c r="H72" s="1"/>
      <c r="I72" s="1"/>
      <c r="J72" s="1"/>
      <c r="K72" s="1"/>
      <c r="L72" s="1"/>
      <c r="M72" s="1"/>
      <c r="N72" s="1"/>
      <c r="O72" s="1"/>
      <c r="P72" s="474"/>
      <c r="Q72" s="1"/>
      <c r="R72" s="1"/>
      <c r="S72" s="1"/>
      <c r="T72" s="1"/>
    </row>
    <row r="73" spans="1:20" ht="15.75" customHeight="1">
      <c r="A73" s="29"/>
      <c r="B73" s="30"/>
      <c r="C73" s="30"/>
      <c r="D73" s="30"/>
      <c r="E73" s="30"/>
      <c r="F73" s="30"/>
      <c r="G73" s="1"/>
      <c r="H73" s="1"/>
      <c r="I73" s="1"/>
      <c r="J73" s="1"/>
      <c r="K73" s="1"/>
      <c r="L73" s="1"/>
      <c r="M73" s="1"/>
      <c r="N73" s="1"/>
      <c r="O73" s="1"/>
      <c r="P73" s="474"/>
      <c r="Q73" s="1"/>
      <c r="R73" s="1"/>
      <c r="S73" s="1"/>
      <c r="T73" s="1"/>
    </row>
    <row r="74" spans="1:20" ht="15.75" customHeight="1">
      <c r="A74" s="29"/>
      <c r="B74" s="30"/>
      <c r="C74" s="30"/>
      <c r="D74" s="30"/>
      <c r="E74" s="30"/>
      <c r="F74" s="30"/>
      <c r="G74" s="1"/>
      <c r="H74" s="1"/>
      <c r="I74" s="1"/>
      <c r="J74" s="1"/>
      <c r="K74" s="1"/>
      <c r="L74" s="1"/>
      <c r="M74" s="1"/>
      <c r="N74" s="1"/>
      <c r="O74" s="1"/>
      <c r="P74" s="474"/>
      <c r="Q74" s="1"/>
      <c r="R74" s="1"/>
      <c r="S74" s="1"/>
      <c r="T74" s="1"/>
    </row>
    <row r="75" spans="1:20" ht="15.75" customHeight="1">
      <c r="A75" s="29"/>
      <c r="B75" s="30"/>
      <c r="C75" s="30"/>
      <c r="D75" s="30"/>
      <c r="E75" s="30"/>
      <c r="F75" s="30"/>
      <c r="G75" s="1"/>
      <c r="H75" s="1"/>
      <c r="I75" s="1"/>
      <c r="J75" s="1"/>
      <c r="K75" s="1"/>
      <c r="L75" s="1"/>
      <c r="M75" s="1"/>
      <c r="N75" s="1"/>
      <c r="O75" s="1"/>
      <c r="P75" s="474"/>
      <c r="Q75" s="1"/>
      <c r="R75" s="1"/>
      <c r="S75" s="1"/>
      <c r="T75" s="1"/>
    </row>
    <row r="76" spans="1:20" ht="15.75" customHeight="1">
      <c r="A76" s="29"/>
      <c r="B76" s="30"/>
      <c r="C76" s="30"/>
      <c r="D76" s="30"/>
      <c r="E76" s="30"/>
      <c r="F76" s="30"/>
      <c r="G76" s="1"/>
      <c r="H76" s="1"/>
      <c r="I76" s="1"/>
      <c r="J76" s="1"/>
      <c r="K76" s="1"/>
      <c r="L76" s="1"/>
      <c r="M76" s="1"/>
      <c r="N76" s="1"/>
      <c r="O76" s="1"/>
      <c r="P76" s="474"/>
      <c r="Q76" s="1"/>
      <c r="R76" s="1"/>
      <c r="S76" s="1"/>
      <c r="T76" s="1"/>
    </row>
    <row r="77" spans="1:20" ht="15.75" customHeight="1">
      <c r="A77" s="29"/>
      <c r="B77" s="30"/>
      <c r="C77" s="30"/>
      <c r="D77" s="30"/>
      <c r="E77" s="30"/>
      <c r="F77" s="30"/>
      <c r="G77" s="1"/>
      <c r="H77" s="1"/>
      <c r="I77" s="1"/>
      <c r="J77" s="1"/>
      <c r="K77" s="1"/>
      <c r="L77" s="1"/>
      <c r="M77" s="1"/>
      <c r="N77" s="1"/>
      <c r="O77" s="1"/>
      <c r="P77" s="474"/>
      <c r="Q77" s="1"/>
      <c r="R77" s="1"/>
      <c r="S77" s="1"/>
      <c r="T77" s="1"/>
    </row>
    <row r="78" spans="1:20" ht="15.75" customHeight="1">
      <c r="A78" s="29"/>
      <c r="B78" s="30"/>
      <c r="C78" s="30"/>
      <c r="D78" s="30"/>
      <c r="E78" s="30"/>
      <c r="F78" s="30"/>
      <c r="G78" s="1"/>
      <c r="H78" s="1"/>
      <c r="I78" s="1"/>
      <c r="J78" s="1"/>
      <c r="K78" s="1"/>
      <c r="L78" s="1"/>
      <c r="M78" s="1"/>
      <c r="N78" s="1"/>
      <c r="O78" s="1"/>
      <c r="P78" s="474"/>
      <c r="Q78" s="1"/>
      <c r="R78" s="1"/>
      <c r="S78" s="1"/>
      <c r="T78" s="1"/>
    </row>
    <row r="79" spans="1:20" ht="15.75" customHeight="1">
      <c r="A79" s="29"/>
      <c r="B79" s="30"/>
      <c r="C79" s="30"/>
      <c r="D79" s="30"/>
      <c r="E79" s="30"/>
      <c r="F79" s="30"/>
      <c r="G79" s="1"/>
      <c r="H79" s="1"/>
      <c r="I79" s="1"/>
      <c r="J79" s="1"/>
      <c r="K79" s="1"/>
      <c r="L79" s="1"/>
      <c r="M79" s="1"/>
      <c r="N79" s="1"/>
      <c r="O79" s="1"/>
      <c r="P79" s="474"/>
      <c r="Q79" s="1"/>
      <c r="R79" s="1"/>
      <c r="S79" s="1"/>
      <c r="T79" s="1"/>
    </row>
    <row r="80" spans="1:20" ht="15.75" customHeight="1">
      <c r="A80" s="29"/>
      <c r="B80" s="30"/>
      <c r="C80" s="30"/>
      <c r="D80" s="30"/>
      <c r="E80" s="30"/>
      <c r="F80" s="30"/>
      <c r="G80" s="1"/>
      <c r="H80" s="1"/>
      <c r="I80" s="1"/>
      <c r="J80" s="1"/>
      <c r="K80" s="1"/>
      <c r="L80" s="1"/>
      <c r="M80" s="1"/>
      <c r="N80" s="1"/>
      <c r="O80" s="1"/>
      <c r="P80" s="474"/>
      <c r="Q80" s="1"/>
      <c r="R80" s="1"/>
      <c r="S80" s="1"/>
      <c r="T80" s="1"/>
    </row>
    <row r="81" spans="1:20" ht="15.75" customHeight="1">
      <c r="A81" s="29"/>
      <c r="B81" s="30"/>
      <c r="C81" s="30"/>
      <c r="D81" s="30"/>
      <c r="E81" s="30"/>
      <c r="F81" s="30"/>
      <c r="G81" s="1"/>
      <c r="H81" s="1"/>
      <c r="I81" s="1"/>
      <c r="J81" s="1"/>
      <c r="K81" s="1"/>
      <c r="L81" s="1"/>
      <c r="M81" s="1"/>
      <c r="N81" s="1"/>
      <c r="O81" s="1"/>
      <c r="P81" s="474"/>
      <c r="Q81" s="1"/>
      <c r="R81" s="1"/>
      <c r="S81" s="1"/>
      <c r="T81" s="1"/>
    </row>
    <row r="82" spans="1:20" ht="15.75" customHeight="1">
      <c r="A82" s="29"/>
      <c r="B82" s="30"/>
      <c r="C82" s="30"/>
      <c r="D82" s="30"/>
      <c r="E82" s="30"/>
      <c r="F82" s="30"/>
      <c r="G82" s="1"/>
      <c r="H82" s="1"/>
      <c r="I82" s="1"/>
      <c r="J82" s="1"/>
      <c r="K82" s="1"/>
      <c r="L82" s="1"/>
      <c r="M82" s="1"/>
      <c r="N82" s="1"/>
      <c r="O82" s="1"/>
      <c r="P82" s="474"/>
      <c r="Q82" s="1"/>
      <c r="R82" s="1"/>
      <c r="S82" s="1"/>
      <c r="T82" s="1"/>
    </row>
    <row r="83" spans="1:20" ht="15.75" customHeight="1">
      <c r="A83" s="29"/>
      <c r="B83" s="30"/>
      <c r="C83" s="30"/>
      <c r="D83" s="30"/>
      <c r="E83" s="30"/>
      <c r="F83" s="30"/>
      <c r="G83" s="1"/>
      <c r="H83" s="1"/>
      <c r="I83" s="1"/>
      <c r="J83" s="1"/>
      <c r="K83" s="1"/>
      <c r="L83" s="1"/>
      <c r="M83" s="1"/>
      <c r="N83" s="1"/>
      <c r="O83" s="1"/>
      <c r="P83" s="474"/>
      <c r="Q83" s="1"/>
      <c r="R83" s="1"/>
      <c r="S83" s="1"/>
      <c r="T83" s="1"/>
    </row>
    <row r="84" spans="1:20" ht="15.75" customHeight="1">
      <c r="A84" s="29"/>
      <c r="B84" s="30"/>
      <c r="C84" s="30"/>
      <c r="D84" s="30"/>
      <c r="E84" s="30"/>
      <c r="F84" s="30"/>
      <c r="G84" s="1"/>
      <c r="H84" s="1"/>
      <c r="I84" s="1"/>
      <c r="J84" s="1"/>
      <c r="K84" s="1"/>
      <c r="L84" s="1"/>
      <c r="M84" s="1"/>
      <c r="N84" s="1"/>
      <c r="O84" s="1"/>
      <c r="P84" s="474"/>
      <c r="Q84" s="1"/>
      <c r="R84" s="1"/>
      <c r="S84" s="1"/>
      <c r="T84" s="1"/>
    </row>
    <row r="85" spans="1:20" ht="15.75" customHeight="1">
      <c r="A85" s="29"/>
      <c r="B85" s="30"/>
      <c r="C85" s="30"/>
      <c r="D85" s="30"/>
      <c r="E85" s="30"/>
      <c r="F85" s="30"/>
      <c r="G85" s="1"/>
      <c r="H85" s="1"/>
      <c r="I85" s="1"/>
      <c r="J85" s="1"/>
      <c r="K85" s="1"/>
      <c r="L85" s="1"/>
      <c r="M85" s="1"/>
      <c r="N85" s="1"/>
      <c r="O85" s="1"/>
      <c r="P85" s="474"/>
      <c r="Q85" s="1"/>
      <c r="R85" s="1"/>
      <c r="S85" s="1"/>
      <c r="T85" s="1"/>
    </row>
    <row r="86" spans="1:20" ht="15.75" customHeight="1">
      <c r="A86" s="29"/>
      <c r="B86" s="30"/>
      <c r="C86" s="30"/>
      <c r="D86" s="30"/>
      <c r="E86" s="30"/>
      <c r="F86" s="30"/>
      <c r="G86" s="1"/>
      <c r="H86" s="1"/>
      <c r="I86" s="1"/>
      <c r="J86" s="1"/>
      <c r="K86" s="1"/>
      <c r="L86" s="1"/>
      <c r="M86" s="1"/>
      <c r="N86" s="1"/>
      <c r="O86" s="1"/>
      <c r="P86" s="474"/>
      <c r="Q86" s="1"/>
      <c r="R86" s="1"/>
      <c r="S86" s="1"/>
      <c r="T86" s="1"/>
    </row>
    <row r="87" spans="1:20" ht="15.75" customHeight="1">
      <c r="A87" s="29"/>
      <c r="B87" s="30"/>
      <c r="C87" s="30"/>
      <c r="D87" s="30"/>
      <c r="E87" s="30"/>
      <c r="F87" s="30"/>
      <c r="G87" s="1"/>
      <c r="H87" s="1"/>
      <c r="I87" s="1"/>
      <c r="J87" s="1"/>
      <c r="K87" s="1"/>
      <c r="L87" s="1"/>
      <c r="M87" s="1"/>
      <c r="N87" s="1"/>
      <c r="O87" s="1"/>
      <c r="P87" s="474"/>
      <c r="Q87" s="1"/>
      <c r="R87" s="1"/>
      <c r="S87" s="1"/>
      <c r="T87" s="1"/>
    </row>
    <row r="88" spans="1:20" ht="15.75" customHeight="1">
      <c r="A88" s="29"/>
      <c r="B88" s="30"/>
      <c r="C88" s="30"/>
      <c r="D88" s="30"/>
      <c r="E88" s="30"/>
      <c r="F88" s="30"/>
      <c r="G88" s="1"/>
      <c r="H88" s="1"/>
      <c r="I88" s="1"/>
      <c r="J88" s="1"/>
      <c r="K88" s="1"/>
      <c r="L88" s="1"/>
      <c r="M88" s="1"/>
      <c r="N88" s="1"/>
      <c r="O88" s="1"/>
      <c r="P88" s="474"/>
      <c r="Q88" s="1"/>
      <c r="R88" s="1"/>
      <c r="S88" s="1"/>
      <c r="T88" s="1"/>
    </row>
    <row r="89" spans="1:20" ht="15.75" customHeight="1">
      <c r="A89" s="29"/>
      <c r="B89" s="30"/>
      <c r="C89" s="30"/>
      <c r="D89" s="30"/>
      <c r="E89" s="30"/>
      <c r="F89" s="30"/>
      <c r="G89" s="1"/>
      <c r="H89" s="1"/>
      <c r="I89" s="1"/>
      <c r="J89" s="1"/>
      <c r="K89" s="1"/>
      <c r="L89" s="1"/>
      <c r="M89" s="1"/>
      <c r="N89" s="1"/>
      <c r="O89" s="1"/>
      <c r="P89" s="474"/>
      <c r="Q89" s="1"/>
      <c r="R89" s="1"/>
      <c r="S89" s="1"/>
      <c r="T89" s="1"/>
    </row>
    <row r="90" spans="1:20" ht="15.75" customHeight="1">
      <c r="A90" s="29"/>
      <c r="B90" s="30"/>
      <c r="C90" s="30"/>
      <c r="D90" s="30"/>
      <c r="E90" s="30"/>
      <c r="F90" s="30"/>
      <c r="G90" s="1"/>
      <c r="H90" s="1"/>
      <c r="I90" s="1"/>
      <c r="J90" s="1"/>
      <c r="K90" s="1"/>
      <c r="L90" s="1"/>
      <c r="M90" s="1"/>
      <c r="N90" s="1"/>
      <c r="O90" s="1"/>
      <c r="P90" s="474"/>
      <c r="Q90" s="1"/>
      <c r="R90" s="1"/>
      <c r="S90" s="1"/>
      <c r="T90" s="1"/>
    </row>
    <row r="91" spans="1:20" ht="15.75" customHeight="1">
      <c r="A91" s="29"/>
      <c r="B91" s="30"/>
      <c r="C91" s="30"/>
      <c r="D91" s="30"/>
      <c r="E91" s="30"/>
      <c r="F91" s="30"/>
      <c r="G91" s="1"/>
      <c r="H91" s="1"/>
      <c r="I91" s="1"/>
      <c r="J91" s="1"/>
      <c r="K91" s="1"/>
      <c r="L91" s="1"/>
      <c r="M91" s="1"/>
      <c r="N91" s="1"/>
      <c r="O91" s="1"/>
      <c r="P91" s="474"/>
      <c r="Q91" s="1"/>
      <c r="R91" s="1"/>
      <c r="S91" s="1"/>
      <c r="T91" s="1"/>
    </row>
    <row r="92" spans="1:20" ht="15.75" customHeight="1">
      <c r="A92" s="29"/>
      <c r="B92" s="30"/>
      <c r="C92" s="30"/>
      <c r="D92" s="30"/>
      <c r="E92" s="30"/>
      <c r="F92" s="30"/>
      <c r="G92" s="1"/>
      <c r="H92" s="1"/>
      <c r="I92" s="1"/>
      <c r="J92" s="1"/>
      <c r="K92" s="1"/>
      <c r="L92" s="1"/>
      <c r="M92" s="1"/>
      <c r="N92" s="1"/>
      <c r="O92" s="1"/>
      <c r="P92" s="474"/>
      <c r="Q92" s="1"/>
      <c r="R92" s="1"/>
      <c r="S92" s="1"/>
      <c r="T92" s="1"/>
    </row>
    <row r="93" spans="1:20" ht="15.75" customHeight="1">
      <c r="A93" s="29"/>
      <c r="B93" s="30"/>
      <c r="C93" s="30"/>
      <c r="D93" s="30"/>
      <c r="E93" s="30"/>
      <c r="F93" s="30"/>
      <c r="G93" s="1"/>
      <c r="H93" s="1"/>
      <c r="I93" s="1"/>
      <c r="J93" s="1"/>
      <c r="K93" s="1"/>
      <c r="L93" s="1"/>
      <c r="M93" s="1"/>
      <c r="N93" s="1"/>
      <c r="O93" s="1"/>
      <c r="P93" s="474"/>
      <c r="Q93" s="1"/>
      <c r="R93" s="1"/>
      <c r="S93" s="1"/>
      <c r="T93" s="1"/>
    </row>
    <row r="94" spans="1:20" ht="15.75" customHeight="1">
      <c r="A94" s="29"/>
      <c r="B94" s="30"/>
      <c r="C94" s="30"/>
      <c r="D94" s="30"/>
      <c r="E94" s="30"/>
      <c r="F94" s="30"/>
      <c r="G94" s="1"/>
      <c r="H94" s="1"/>
      <c r="I94" s="1"/>
      <c r="J94" s="1"/>
      <c r="K94" s="1"/>
      <c r="L94" s="1"/>
      <c r="M94" s="1"/>
      <c r="N94" s="1"/>
      <c r="O94" s="1"/>
      <c r="P94" s="474"/>
      <c r="Q94" s="1"/>
      <c r="R94" s="1"/>
      <c r="S94" s="1"/>
      <c r="T94" s="1"/>
    </row>
    <row r="95" spans="1:20" ht="15.75" customHeight="1">
      <c r="A95" s="29"/>
      <c r="B95" s="30"/>
      <c r="C95" s="30"/>
      <c r="D95" s="30"/>
      <c r="E95" s="30"/>
      <c r="F95" s="30"/>
      <c r="G95" s="1"/>
      <c r="H95" s="1"/>
      <c r="I95" s="1"/>
      <c r="J95" s="1"/>
      <c r="K95" s="1"/>
      <c r="L95" s="1"/>
      <c r="M95" s="1"/>
      <c r="N95" s="1"/>
      <c r="O95" s="1"/>
      <c r="P95" s="474"/>
      <c r="Q95" s="1"/>
      <c r="R95" s="1"/>
      <c r="S95" s="1"/>
      <c r="T95" s="1"/>
    </row>
    <row r="96" spans="1:20" ht="15.75" customHeight="1">
      <c r="A96" s="29"/>
      <c r="B96" s="30"/>
      <c r="C96" s="30"/>
      <c r="D96" s="30"/>
      <c r="E96" s="30"/>
      <c r="F96" s="30"/>
      <c r="G96" s="1"/>
      <c r="H96" s="1"/>
      <c r="I96" s="1"/>
      <c r="J96" s="1"/>
      <c r="K96" s="1"/>
      <c r="L96" s="1"/>
      <c r="M96" s="1"/>
      <c r="N96" s="1"/>
      <c r="O96" s="1"/>
      <c r="P96" s="474"/>
      <c r="Q96" s="1"/>
      <c r="R96" s="1"/>
      <c r="S96" s="1"/>
      <c r="T96" s="1"/>
    </row>
    <row r="97" spans="1:20" ht="15.75" customHeight="1">
      <c r="A97" s="29"/>
      <c r="B97" s="30"/>
      <c r="C97" s="30"/>
      <c r="D97" s="30"/>
      <c r="E97" s="30"/>
      <c r="F97" s="30"/>
      <c r="G97" s="1"/>
      <c r="H97" s="1"/>
      <c r="I97" s="1"/>
      <c r="J97" s="1"/>
      <c r="K97" s="1"/>
      <c r="L97" s="1"/>
      <c r="M97" s="1"/>
      <c r="N97" s="1"/>
      <c r="O97" s="1"/>
      <c r="P97" s="474"/>
      <c r="Q97" s="1"/>
      <c r="R97" s="1"/>
      <c r="S97" s="1"/>
      <c r="T97" s="1"/>
    </row>
    <row r="98" spans="1:20" ht="15.75" customHeight="1">
      <c r="A98" s="29"/>
      <c r="B98" s="30"/>
      <c r="C98" s="30"/>
      <c r="D98" s="30"/>
      <c r="E98" s="30"/>
      <c r="F98" s="30"/>
      <c r="G98" s="1"/>
      <c r="H98" s="1"/>
      <c r="I98" s="1"/>
      <c r="J98" s="1"/>
      <c r="K98" s="1"/>
      <c r="L98" s="1"/>
      <c r="M98" s="1"/>
      <c r="N98" s="1"/>
      <c r="O98" s="1"/>
      <c r="P98" s="474"/>
      <c r="Q98" s="1"/>
      <c r="R98" s="1"/>
      <c r="S98" s="1"/>
      <c r="T98" s="1"/>
    </row>
    <row r="99" spans="1:20" ht="15.75" customHeight="1">
      <c r="A99" s="29"/>
      <c r="B99" s="30"/>
      <c r="C99" s="30"/>
      <c r="D99" s="30"/>
      <c r="E99" s="30"/>
      <c r="F99" s="30"/>
      <c r="G99" s="1"/>
      <c r="H99" s="1"/>
      <c r="I99" s="1"/>
      <c r="J99" s="1"/>
      <c r="K99" s="1"/>
      <c r="L99" s="1"/>
      <c r="M99" s="1"/>
      <c r="N99" s="1"/>
      <c r="O99" s="1"/>
      <c r="P99" s="474"/>
      <c r="Q99" s="1"/>
      <c r="R99" s="1"/>
      <c r="S99" s="1"/>
      <c r="T99" s="1"/>
    </row>
    <row r="100" spans="1:20" ht="15.75" customHeight="1">
      <c r="A100" s="29"/>
      <c r="B100" s="30"/>
      <c r="C100" s="30"/>
      <c r="D100" s="30"/>
      <c r="E100" s="30"/>
      <c r="F100" s="30"/>
      <c r="G100" s="1"/>
      <c r="H100" s="1"/>
      <c r="I100" s="1"/>
      <c r="J100" s="1"/>
      <c r="K100" s="1"/>
      <c r="L100" s="1"/>
      <c r="M100" s="1"/>
      <c r="N100" s="1"/>
      <c r="O100" s="1"/>
      <c r="P100" s="474"/>
      <c r="Q100" s="1"/>
      <c r="R100" s="1"/>
      <c r="S100" s="1"/>
      <c r="T100" s="1"/>
    </row>
    <row r="101" spans="1:20" ht="15.75" customHeight="1">
      <c r="A101" s="29"/>
      <c r="B101" s="30"/>
      <c r="C101" s="30"/>
      <c r="D101" s="30"/>
      <c r="E101" s="30"/>
      <c r="F101" s="30"/>
      <c r="G101" s="1"/>
      <c r="H101" s="1"/>
      <c r="I101" s="1"/>
      <c r="J101" s="1"/>
      <c r="K101" s="1"/>
      <c r="L101" s="1"/>
      <c r="M101" s="1"/>
      <c r="N101" s="1"/>
      <c r="O101" s="1"/>
      <c r="P101" s="474"/>
      <c r="Q101" s="1"/>
      <c r="R101" s="1"/>
      <c r="S101" s="1"/>
      <c r="T101" s="1"/>
    </row>
    <row r="102" spans="1:20" ht="15.75" customHeight="1">
      <c r="A102" s="29"/>
      <c r="B102" s="30"/>
      <c r="C102" s="30"/>
      <c r="D102" s="30"/>
      <c r="E102" s="30"/>
      <c r="F102" s="30"/>
      <c r="G102" s="1"/>
      <c r="H102" s="1"/>
      <c r="I102" s="1"/>
      <c r="J102" s="1"/>
      <c r="K102" s="1"/>
      <c r="L102" s="1"/>
      <c r="M102" s="1"/>
      <c r="N102" s="1"/>
      <c r="O102" s="1"/>
      <c r="P102" s="474"/>
      <c r="Q102" s="1"/>
      <c r="R102" s="1"/>
      <c r="S102" s="1"/>
      <c r="T102" s="1"/>
    </row>
    <row r="103" spans="1:20" ht="15.75" customHeight="1">
      <c r="A103" s="29"/>
      <c r="B103" s="30"/>
      <c r="C103" s="30"/>
      <c r="D103" s="30"/>
      <c r="E103" s="30"/>
      <c r="F103" s="30"/>
      <c r="G103" s="1"/>
      <c r="H103" s="1"/>
      <c r="I103" s="1"/>
      <c r="J103" s="1"/>
      <c r="K103" s="1"/>
      <c r="L103" s="1"/>
      <c r="M103" s="1"/>
      <c r="N103" s="1"/>
      <c r="O103" s="1"/>
      <c r="P103" s="474"/>
      <c r="Q103" s="1"/>
      <c r="R103" s="1"/>
      <c r="S103" s="1"/>
      <c r="T103" s="1"/>
    </row>
    <row r="104" spans="1:20" ht="15.75" customHeight="1">
      <c r="A104" s="29"/>
      <c r="B104" s="30"/>
      <c r="C104" s="30"/>
      <c r="D104" s="30"/>
      <c r="E104" s="30"/>
      <c r="F104" s="30"/>
      <c r="G104" s="1"/>
      <c r="H104" s="1"/>
      <c r="I104" s="1"/>
      <c r="J104" s="1"/>
      <c r="K104" s="1"/>
      <c r="L104" s="1"/>
      <c r="M104" s="1"/>
      <c r="N104" s="1"/>
      <c r="O104" s="1"/>
      <c r="P104" s="474"/>
      <c r="Q104" s="1"/>
      <c r="R104" s="1"/>
      <c r="S104" s="1"/>
      <c r="T104" s="1"/>
    </row>
    <row r="105" spans="1:20" ht="15.75" customHeight="1">
      <c r="A105" s="29"/>
      <c r="B105" s="30"/>
      <c r="C105" s="30"/>
      <c r="D105" s="30"/>
      <c r="E105" s="30"/>
      <c r="F105" s="30"/>
      <c r="G105" s="1"/>
      <c r="H105" s="1"/>
      <c r="I105" s="1"/>
      <c r="J105" s="1"/>
      <c r="K105" s="1"/>
      <c r="L105" s="1"/>
      <c r="M105" s="1"/>
      <c r="N105" s="1"/>
      <c r="O105" s="1"/>
      <c r="P105" s="474"/>
      <c r="Q105" s="1"/>
      <c r="R105" s="1"/>
      <c r="S105" s="1"/>
      <c r="T105" s="1"/>
    </row>
    <row r="106" spans="1:20" ht="15.75" customHeight="1">
      <c r="A106" s="29"/>
      <c r="B106" s="30"/>
      <c r="C106" s="30"/>
      <c r="D106" s="30"/>
      <c r="E106" s="30"/>
      <c r="F106" s="30"/>
      <c r="G106" s="1"/>
      <c r="H106" s="1"/>
      <c r="I106" s="1"/>
      <c r="J106" s="1"/>
      <c r="K106" s="1"/>
      <c r="L106" s="1"/>
      <c r="M106" s="1"/>
      <c r="N106" s="1"/>
      <c r="O106" s="1"/>
      <c r="P106" s="474"/>
      <c r="Q106" s="1"/>
      <c r="R106" s="1"/>
      <c r="S106" s="1"/>
      <c r="T106" s="1"/>
    </row>
    <row r="107" spans="1:20" ht="15.75" customHeight="1">
      <c r="A107" s="29"/>
      <c r="B107" s="30"/>
      <c r="C107" s="30"/>
      <c r="D107" s="30"/>
      <c r="E107" s="30"/>
      <c r="F107" s="30"/>
      <c r="G107" s="1"/>
      <c r="H107" s="1"/>
      <c r="I107" s="1"/>
      <c r="J107" s="1"/>
      <c r="K107" s="1"/>
      <c r="L107" s="1"/>
      <c r="M107" s="1"/>
      <c r="N107" s="1"/>
      <c r="O107" s="1"/>
      <c r="P107" s="474"/>
      <c r="Q107" s="1"/>
      <c r="R107" s="1"/>
      <c r="S107" s="1"/>
      <c r="T107" s="1"/>
    </row>
    <row r="108" spans="1:20" ht="15.75" customHeight="1">
      <c r="A108" s="29"/>
      <c r="B108" s="30"/>
      <c r="C108" s="30"/>
      <c r="D108" s="30"/>
      <c r="E108" s="30"/>
      <c r="F108" s="30"/>
      <c r="G108" s="1"/>
      <c r="H108" s="1"/>
      <c r="I108" s="1"/>
      <c r="J108" s="1"/>
      <c r="K108" s="1"/>
      <c r="L108" s="1"/>
      <c r="M108" s="1"/>
      <c r="N108" s="1"/>
      <c r="O108" s="1"/>
      <c r="P108" s="474"/>
      <c r="Q108" s="1"/>
      <c r="R108" s="1"/>
      <c r="S108" s="1"/>
      <c r="T108" s="1"/>
    </row>
    <row r="109" spans="1:20" ht="15.75" customHeight="1">
      <c r="A109" s="29"/>
      <c r="B109" s="30"/>
      <c r="C109" s="30"/>
      <c r="D109" s="30"/>
      <c r="E109" s="30"/>
      <c r="F109" s="30"/>
      <c r="G109" s="1"/>
      <c r="H109" s="1"/>
      <c r="I109" s="1"/>
      <c r="J109" s="1"/>
      <c r="K109" s="1"/>
      <c r="L109" s="1"/>
      <c r="M109" s="1"/>
      <c r="N109" s="1"/>
      <c r="O109" s="1"/>
      <c r="P109" s="474"/>
      <c r="Q109" s="1"/>
      <c r="R109" s="1"/>
      <c r="S109" s="1"/>
      <c r="T109" s="1"/>
    </row>
    <row r="110" spans="1:20" ht="15.75" customHeight="1">
      <c r="A110" s="29"/>
      <c r="B110" s="30"/>
      <c r="C110" s="30"/>
      <c r="D110" s="30"/>
      <c r="E110" s="30"/>
      <c r="F110" s="30"/>
      <c r="G110" s="1"/>
      <c r="H110" s="1"/>
      <c r="I110" s="1"/>
      <c r="J110" s="1"/>
      <c r="K110" s="1"/>
      <c r="L110" s="1"/>
      <c r="M110" s="1"/>
      <c r="N110" s="1"/>
      <c r="O110" s="1"/>
      <c r="P110" s="474"/>
      <c r="Q110" s="1"/>
      <c r="R110" s="1"/>
      <c r="S110" s="1"/>
      <c r="T110" s="1"/>
    </row>
    <row r="111" spans="1:20" ht="15.75" customHeight="1">
      <c r="A111" s="29"/>
      <c r="B111" s="30"/>
      <c r="C111" s="30"/>
      <c r="D111" s="30"/>
      <c r="E111" s="30"/>
      <c r="F111" s="30"/>
      <c r="G111" s="1"/>
      <c r="H111" s="1"/>
      <c r="I111" s="1"/>
      <c r="J111" s="1"/>
      <c r="K111" s="1"/>
      <c r="L111" s="1"/>
      <c r="M111" s="1"/>
      <c r="N111" s="1"/>
      <c r="O111" s="1"/>
      <c r="P111" s="474"/>
      <c r="Q111" s="1"/>
      <c r="R111" s="1"/>
      <c r="S111" s="1"/>
      <c r="T111" s="1"/>
    </row>
    <row r="112" spans="1:20" ht="15.75" customHeight="1">
      <c r="A112" s="29"/>
      <c r="B112" s="30"/>
      <c r="C112" s="30"/>
      <c r="D112" s="30"/>
      <c r="E112" s="30"/>
      <c r="F112" s="30"/>
      <c r="G112" s="1"/>
      <c r="H112" s="1"/>
      <c r="I112" s="1"/>
      <c r="J112" s="1"/>
      <c r="K112" s="1"/>
      <c r="L112" s="1"/>
      <c r="M112" s="1"/>
      <c r="N112" s="1"/>
      <c r="O112" s="1"/>
      <c r="P112" s="474"/>
      <c r="Q112" s="1"/>
      <c r="R112" s="1"/>
      <c r="S112" s="1"/>
      <c r="T112" s="1"/>
    </row>
    <row r="113" spans="1:20" ht="15.75" customHeight="1">
      <c r="A113" s="29"/>
      <c r="B113" s="30"/>
      <c r="C113" s="30"/>
      <c r="D113" s="30"/>
      <c r="E113" s="30"/>
      <c r="F113" s="30"/>
      <c r="G113" s="1"/>
      <c r="H113" s="1"/>
      <c r="I113" s="1"/>
      <c r="J113" s="1"/>
      <c r="K113" s="1"/>
      <c r="L113" s="1"/>
      <c r="M113" s="1"/>
      <c r="N113" s="1"/>
      <c r="O113" s="1"/>
      <c r="P113" s="474"/>
      <c r="Q113" s="1"/>
      <c r="R113" s="1"/>
      <c r="S113" s="1"/>
      <c r="T113" s="1"/>
    </row>
    <row r="114" spans="1:20" ht="15.75" customHeight="1">
      <c r="A114" s="29"/>
      <c r="B114" s="30"/>
      <c r="C114" s="30"/>
      <c r="D114" s="30"/>
      <c r="E114" s="30"/>
      <c r="F114" s="30"/>
      <c r="G114" s="1"/>
      <c r="H114" s="1"/>
      <c r="I114" s="1"/>
      <c r="J114" s="1"/>
      <c r="K114" s="1"/>
      <c r="L114" s="1"/>
      <c r="M114" s="1"/>
      <c r="N114" s="1"/>
      <c r="O114" s="1"/>
      <c r="P114" s="474"/>
      <c r="Q114" s="1"/>
      <c r="R114" s="1"/>
      <c r="S114" s="1"/>
      <c r="T114" s="1"/>
    </row>
    <row r="115" spans="1:20" ht="15.75" customHeight="1">
      <c r="A115" s="29"/>
      <c r="B115" s="30"/>
      <c r="C115" s="30"/>
      <c r="D115" s="30"/>
      <c r="E115" s="30"/>
      <c r="F115" s="30"/>
      <c r="G115" s="1"/>
      <c r="H115" s="1"/>
      <c r="I115" s="1"/>
      <c r="J115" s="1"/>
      <c r="K115" s="1"/>
      <c r="L115" s="1"/>
      <c r="M115" s="1"/>
      <c r="N115" s="1"/>
      <c r="O115" s="1"/>
      <c r="P115" s="474"/>
      <c r="Q115" s="1"/>
      <c r="R115" s="1"/>
      <c r="S115" s="1"/>
      <c r="T115" s="1"/>
    </row>
    <row r="116" spans="1:20" ht="15.75" customHeight="1">
      <c r="A116" s="29"/>
      <c r="B116" s="30"/>
      <c r="C116" s="30"/>
      <c r="D116" s="30"/>
      <c r="E116" s="30"/>
      <c r="F116" s="30"/>
      <c r="G116" s="1"/>
      <c r="H116" s="1"/>
      <c r="I116" s="1"/>
      <c r="J116" s="1"/>
      <c r="K116" s="1"/>
      <c r="L116" s="1"/>
      <c r="M116" s="1"/>
      <c r="N116" s="1"/>
      <c r="O116" s="1"/>
      <c r="P116" s="474"/>
      <c r="Q116" s="1"/>
      <c r="R116" s="1"/>
      <c r="S116" s="1"/>
      <c r="T116" s="1"/>
    </row>
    <row r="117" spans="1:20" ht="15.75" customHeight="1">
      <c r="A117" s="29"/>
      <c r="B117" s="30"/>
      <c r="C117" s="30"/>
      <c r="D117" s="30"/>
      <c r="E117" s="30"/>
      <c r="F117" s="30"/>
      <c r="G117" s="1"/>
      <c r="H117" s="1"/>
      <c r="I117" s="1"/>
      <c r="J117" s="1"/>
      <c r="K117" s="1"/>
      <c r="L117" s="1"/>
      <c r="M117" s="1"/>
      <c r="N117" s="1"/>
      <c r="O117" s="1"/>
      <c r="P117" s="474"/>
      <c r="Q117" s="1"/>
      <c r="R117" s="1"/>
      <c r="S117" s="1"/>
      <c r="T117" s="1"/>
    </row>
    <row r="118" spans="1:20" ht="15.75" customHeight="1">
      <c r="A118" s="29"/>
      <c r="B118" s="30"/>
      <c r="C118" s="30"/>
      <c r="D118" s="30"/>
      <c r="E118" s="30"/>
      <c r="F118" s="30"/>
      <c r="G118" s="1"/>
      <c r="H118" s="1"/>
      <c r="I118" s="1"/>
      <c r="J118" s="1"/>
      <c r="K118" s="1"/>
      <c r="L118" s="1"/>
      <c r="M118" s="1"/>
      <c r="N118" s="1"/>
      <c r="O118" s="1"/>
      <c r="P118" s="474"/>
      <c r="Q118" s="1"/>
      <c r="R118" s="1"/>
      <c r="S118" s="1"/>
      <c r="T118" s="1"/>
    </row>
    <row r="119" spans="1:20" ht="15.75" customHeight="1">
      <c r="A119" s="29"/>
      <c r="B119" s="30"/>
      <c r="C119" s="30"/>
      <c r="D119" s="30"/>
      <c r="E119" s="30"/>
      <c r="F119" s="30"/>
      <c r="G119" s="1"/>
      <c r="H119" s="1"/>
      <c r="I119" s="1"/>
      <c r="J119" s="1"/>
      <c r="K119" s="1"/>
      <c r="L119" s="1"/>
      <c r="M119" s="1"/>
      <c r="N119" s="1"/>
      <c r="O119" s="1"/>
      <c r="P119" s="474"/>
      <c r="Q119" s="1"/>
      <c r="R119" s="1"/>
      <c r="S119" s="1"/>
      <c r="T119" s="1"/>
    </row>
    <row r="120" spans="1:20" ht="15.75" customHeight="1">
      <c r="A120" s="29"/>
      <c r="B120" s="30"/>
      <c r="C120" s="30"/>
      <c r="D120" s="30"/>
      <c r="E120" s="30"/>
      <c r="F120" s="30"/>
      <c r="G120" s="1"/>
      <c r="H120" s="1"/>
      <c r="I120" s="1"/>
      <c r="J120" s="1"/>
      <c r="K120" s="1"/>
      <c r="L120" s="1"/>
      <c r="M120" s="1"/>
      <c r="N120" s="1"/>
      <c r="O120" s="1"/>
      <c r="P120" s="474"/>
      <c r="Q120" s="1"/>
      <c r="R120" s="1"/>
      <c r="S120" s="1"/>
      <c r="T120" s="1"/>
    </row>
    <row r="121" spans="1:20" ht="15.75" customHeight="1">
      <c r="A121" s="29"/>
      <c r="B121" s="30"/>
      <c r="C121" s="30"/>
      <c r="D121" s="30"/>
      <c r="E121" s="30"/>
      <c r="F121" s="30"/>
      <c r="G121" s="1"/>
      <c r="H121" s="1"/>
      <c r="I121" s="1"/>
      <c r="J121" s="1"/>
      <c r="K121" s="1"/>
      <c r="L121" s="1"/>
      <c r="M121" s="1"/>
      <c r="N121" s="1"/>
      <c r="O121" s="1"/>
      <c r="P121" s="474"/>
      <c r="Q121" s="1"/>
      <c r="R121" s="1"/>
      <c r="S121" s="1"/>
      <c r="T121" s="1"/>
    </row>
    <row r="122" spans="1:20" ht="15.75" customHeight="1">
      <c r="A122" s="29"/>
      <c r="B122" s="30"/>
      <c r="C122" s="30"/>
      <c r="D122" s="30"/>
      <c r="E122" s="30"/>
      <c r="F122" s="30"/>
      <c r="G122" s="1"/>
      <c r="H122" s="1"/>
      <c r="I122" s="1"/>
      <c r="J122" s="1"/>
      <c r="K122" s="1"/>
      <c r="L122" s="1"/>
      <c r="M122" s="1"/>
      <c r="N122" s="1"/>
      <c r="O122" s="1"/>
      <c r="P122" s="474"/>
      <c r="Q122" s="1"/>
      <c r="R122" s="1"/>
      <c r="S122" s="1"/>
      <c r="T122" s="1"/>
    </row>
    <row r="123" spans="1:20" ht="15.75" customHeight="1">
      <c r="A123" s="29"/>
      <c r="B123" s="30"/>
      <c r="C123" s="30"/>
      <c r="D123" s="30"/>
      <c r="E123" s="30"/>
      <c r="F123" s="30"/>
      <c r="G123" s="1"/>
      <c r="H123" s="1"/>
      <c r="I123" s="1"/>
      <c r="J123" s="1"/>
      <c r="K123" s="1"/>
      <c r="L123" s="1"/>
      <c r="M123" s="1"/>
      <c r="N123" s="1"/>
      <c r="O123" s="1"/>
      <c r="P123" s="474"/>
      <c r="Q123" s="1"/>
      <c r="R123" s="1"/>
      <c r="S123" s="1"/>
      <c r="T123" s="1"/>
    </row>
    <row r="124" spans="1:20" ht="15.75" customHeight="1">
      <c r="A124" s="29"/>
      <c r="B124" s="30"/>
      <c r="C124" s="30"/>
      <c r="D124" s="30"/>
      <c r="E124" s="30"/>
      <c r="F124" s="30"/>
      <c r="G124" s="1"/>
      <c r="H124" s="1"/>
      <c r="I124" s="1"/>
      <c r="J124" s="1"/>
      <c r="K124" s="1"/>
      <c r="L124" s="1"/>
      <c r="M124" s="1"/>
      <c r="N124" s="1"/>
      <c r="O124" s="1"/>
      <c r="P124" s="474"/>
      <c r="Q124" s="1"/>
      <c r="R124" s="1"/>
      <c r="S124" s="1"/>
      <c r="T124" s="1"/>
    </row>
    <row r="125" spans="1:20" ht="15.75" customHeight="1">
      <c r="A125" s="29"/>
      <c r="B125" s="30"/>
      <c r="C125" s="30"/>
      <c r="D125" s="30"/>
      <c r="E125" s="30"/>
      <c r="F125" s="30"/>
      <c r="G125" s="1"/>
      <c r="H125" s="1"/>
      <c r="I125" s="1"/>
      <c r="J125" s="1"/>
      <c r="K125" s="1"/>
      <c r="L125" s="1"/>
      <c r="M125" s="1"/>
      <c r="N125" s="1"/>
      <c r="O125" s="1"/>
      <c r="P125" s="474"/>
      <c r="Q125" s="1"/>
      <c r="R125" s="1"/>
      <c r="S125" s="1"/>
      <c r="T125" s="1"/>
    </row>
    <row r="126" spans="1:20" ht="15.75" customHeight="1">
      <c r="A126" s="29"/>
      <c r="B126" s="30"/>
      <c r="C126" s="30"/>
      <c r="D126" s="30"/>
      <c r="E126" s="30"/>
      <c r="F126" s="30"/>
      <c r="G126" s="1"/>
      <c r="H126" s="1"/>
      <c r="I126" s="1"/>
      <c r="J126" s="1"/>
      <c r="K126" s="1"/>
      <c r="L126" s="1"/>
      <c r="M126" s="1"/>
      <c r="N126" s="1"/>
      <c r="O126" s="1"/>
      <c r="P126" s="474"/>
      <c r="Q126" s="1"/>
      <c r="R126" s="1"/>
      <c r="S126" s="1"/>
      <c r="T126" s="1"/>
    </row>
    <row r="127" spans="1:20" ht="15.75" customHeight="1">
      <c r="A127" s="29"/>
      <c r="B127" s="30"/>
      <c r="C127" s="30"/>
      <c r="D127" s="30"/>
      <c r="E127" s="30"/>
      <c r="F127" s="30"/>
      <c r="G127" s="1"/>
      <c r="H127" s="1"/>
      <c r="I127" s="1"/>
      <c r="J127" s="1"/>
      <c r="K127" s="1"/>
      <c r="L127" s="1"/>
      <c r="M127" s="1"/>
      <c r="N127" s="1"/>
      <c r="O127" s="1"/>
      <c r="P127" s="474"/>
      <c r="Q127" s="1"/>
      <c r="R127" s="1"/>
      <c r="S127" s="1"/>
      <c r="T127" s="1"/>
    </row>
    <row r="128" spans="1:20" ht="15.75" customHeight="1">
      <c r="A128" s="29"/>
      <c r="B128" s="30"/>
      <c r="C128" s="30"/>
      <c r="D128" s="30"/>
      <c r="E128" s="30"/>
      <c r="F128" s="30"/>
      <c r="G128" s="1"/>
      <c r="H128" s="1"/>
      <c r="I128" s="1"/>
      <c r="J128" s="1"/>
      <c r="K128" s="1"/>
      <c r="L128" s="1"/>
      <c r="M128" s="1"/>
      <c r="N128" s="1"/>
      <c r="O128" s="1"/>
      <c r="P128" s="474"/>
      <c r="Q128" s="1"/>
      <c r="R128" s="1"/>
      <c r="S128" s="1"/>
      <c r="T128" s="1"/>
    </row>
    <row r="129" spans="1:20" ht="15.75" customHeight="1">
      <c r="A129" s="29"/>
      <c r="B129" s="30"/>
      <c r="C129" s="30"/>
      <c r="D129" s="30"/>
      <c r="E129" s="30"/>
      <c r="F129" s="30"/>
      <c r="G129" s="1"/>
      <c r="H129" s="1"/>
      <c r="I129" s="1"/>
      <c r="J129" s="1"/>
      <c r="K129" s="1"/>
      <c r="L129" s="1"/>
      <c r="M129" s="1"/>
      <c r="N129" s="1"/>
      <c r="O129" s="1"/>
      <c r="P129" s="474"/>
      <c r="Q129" s="1"/>
      <c r="R129" s="1"/>
      <c r="S129" s="1"/>
      <c r="T129" s="1"/>
    </row>
    <row r="130" spans="1:20" ht="15.75" customHeight="1">
      <c r="A130" s="29"/>
      <c r="B130" s="30"/>
      <c r="C130" s="30"/>
      <c r="D130" s="30"/>
      <c r="E130" s="30"/>
      <c r="F130" s="30"/>
      <c r="G130" s="1"/>
      <c r="H130" s="1"/>
      <c r="I130" s="1"/>
      <c r="J130" s="1"/>
      <c r="K130" s="1"/>
      <c r="L130" s="1"/>
      <c r="M130" s="1"/>
      <c r="N130" s="1"/>
      <c r="O130" s="1"/>
      <c r="P130" s="474"/>
      <c r="Q130" s="1"/>
      <c r="R130" s="1"/>
      <c r="S130" s="1"/>
      <c r="T130" s="1"/>
    </row>
    <row r="131" spans="1:20" ht="15.75" customHeight="1">
      <c r="A131" s="29"/>
      <c r="B131" s="30"/>
      <c r="C131" s="30"/>
      <c r="D131" s="30"/>
      <c r="E131" s="30"/>
      <c r="F131" s="30"/>
      <c r="G131" s="1"/>
      <c r="H131" s="1"/>
      <c r="I131" s="1"/>
      <c r="J131" s="1"/>
      <c r="K131" s="1"/>
      <c r="L131" s="1"/>
      <c r="M131" s="1"/>
      <c r="N131" s="1"/>
      <c r="O131" s="1"/>
      <c r="P131" s="474"/>
      <c r="Q131" s="1"/>
      <c r="R131" s="1"/>
      <c r="S131" s="1"/>
      <c r="T131" s="1"/>
    </row>
    <row r="132" spans="1:20" ht="15.75" customHeight="1">
      <c r="A132" s="29"/>
      <c r="B132" s="30"/>
      <c r="C132" s="30"/>
      <c r="D132" s="30"/>
      <c r="E132" s="30"/>
      <c r="F132" s="30"/>
      <c r="G132" s="1"/>
      <c r="H132" s="1"/>
      <c r="I132" s="1"/>
      <c r="J132" s="1"/>
      <c r="K132" s="1"/>
      <c r="L132" s="1"/>
      <c r="M132" s="1"/>
      <c r="N132" s="1"/>
      <c r="O132" s="1"/>
      <c r="P132" s="474"/>
      <c r="Q132" s="1"/>
      <c r="R132" s="1"/>
      <c r="S132" s="1"/>
      <c r="T132" s="1"/>
    </row>
    <row r="133" spans="1:20" ht="15.75" customHeight="1">
      <c r="A133" s="29"/>
      <c r="B133" s="30"/>
      <c r="C133" s="30"/>
      <c r="D133" s="30"/>
      <c r="E133" s="30"/>
      <c r="F133" s="30"/>
      <c r="G133" s="1"/>
      <c r="H133" s="1"/>
      <c r="I133" s="1"/>
      <c r="J133" s="1"/>
      <c r="K133" s="1"/>
      <c r="L133" s="1"/>
      <c r="M133" s="1"/>
      <c r="N133" s="1"/>
      <c r="O133" s="1"/>
      <c r="P133" s="474"/>
      <c r="Q133" s="1"/>
      <c r="R133" s="1"/>
      <c r="S133" s="1"/>
      <c r="T133" s="1"/>
    </row>
    <row r="134" spans="1:20" ht="15.75" customHeight="1">
      <c r="A134" s="29"/>
      <c r="B134" s="30"/>
      <c r="C134" s="30"/>
      <c r="D134" s="30"/>
      <c r="E134" s="30"/>
      <c r="F134" s="30"/>
      <c r="G134" s="1"/>
      <c r="H134" s="1"/>
      <c r="I134" s="1"/>
      <c r="J134" s="1"/>
      <c r="K134" s="1"/>
      <c r="L134" s="1"/>
      <c r="M134" s="1"/>
      <c r="N134" s="1"/>
      <c r="O134" s="1"/>
      <c r="P134" s="474"/>
      <c r="Q134" s="1"/>
      <c r="R134" s="1"/>
      <c r="S134" s="1"/>
      <c r="T134" s="1"/>
    </row>
    <row r="135" spans="1:20" ht="15.75" customHeight="1">
      <c r="A135" s="29"/>
      <c r="B135" s="30"/>
      <c r="C135" s="30"/>
      <c r="D135" s="30"/>
      <c r="E135" s="30"/>
      <c r="F135" s="30"/>
      <c r="G135" s="1"/>
      <c r="H135" s="1"/>
      <c r="I135" s="1"/>
      <c r="J135" s="1"/>
      <c r="K135" s="1"/>
      <c r="L135" s="1"/>
      <c r="M135" s="1"/>
      <c r="N135" s="1"/>
      <c r="O135" s="1"/>
      <c r="P135" s="474"/>
      <c r="Q135" s="1"/>
      <c r="R135" s="1"/>
      <c r="S135" s="1"/>
      <c r="T135" s="1"/>
    </row>
    <row r="136" spans="1:20" ht="15.75" customHeight="1">
      <c r="A136" s="29"/>
      <c r="B136" s="30"/>
      <c r="C136" s="30"/>
      <c r="D136" s="30"/>
      <c r="E136" s="30"/>
      <c r="F136" s="30"/>
      <c r="G136" s="1"/>
      <c r="H136" s="1"/>
      <c r="I136" s="1"/>
      <c r="J136" s="1"/>
      <c r="K136" s="1"/>
      <c r="L136" s="1"/>
      <c r="M136" s="1"/>
      <c r="N136" s="1"/>
      <c r="O136" s="1"/>
      <c r="P136" s="474"/>
      <c r="Q136" s="1"/>
      <c r="R136" s="1"/>
      <c r="S136" s="1"/>
      <c r="T136" s="1"/>
    </row>
    <row r="137" spans="1:20" ht="15.75" customHeight="1">
      <c r="A137" s="29"/>
      <c r="B137" s="30"/>
      <c r="C137" s="30"/>
      <c r="D137" s="30"/>
      <c r="E137" s="30"/>
      <c r="F137" s="30"/>
      <c r="G137" s="1"/>
      <c r="H137" s="1"/>
      <c r="I137" s="1"/>
      <c r="J137" s="1"/>
      <c r="K137" s="1"/>
      <c r="L137" s="1"/>
      <c r="M137" s="1"/>
      <c r="N137" s="1"/>
      <c r="O137" s="1"/>
      <c r="P137" s="474"/>
      <c r="Q137" s="1"/>
      <c r="R137" s="1"/>
      <c r="S137" s="1"/>
      <c r="T137" s="1"/>
    </row>
    <row r="138" spans="1:20" ht="15.75" customHeight="1">
      <c r="A138" s="29"/>
      <c r="B138" s="30"/>
      <c r="C138" s="30"/>
      <c r="D138" s="30"/>
      <c r="E138" s="30"/>
      <c r="F138" s="30"/>
      <c r="G138" s="1"/>
      <c r="H138" s="1"/>
      <c r="I138" s="1"/>
      <c r="J138" s="1"/>
      <c r="K138" s="1"/>
      <c r="L138" s="1"/>
      <c r="M138" s="1"/>
      <c r="N138" s="1"/>
      <c r="O138" s="1"/>
      <c r="P138" s="474"/>
      <c r="Q138" s="1"/>
      <c r="R138" s="1"/>
      <c r="S138" s="1"/>
      <c r="T138" s="1"/>
    </row>
    <row r="139" spans="1:20" ht="15.75" customHeight="1">
      <c r="A139" s="29"/>
      <c r="B139" s="30"/>
      <c r="C139" s="30"/>
      <c r="D139" s="30"/>
      <c r="E139" s="30"/>
      <c r="F139" s="30"/>
      <c r="G139" s="1"/>
      <c r="H139" s="1"/>
      <c r="I139" s="1"/>
      <c r="J139" s="1"/>
      <c r="K139" s="1"/>
      <c r="L139" s="1"/>
      <c r="M139" s="1"/>
      <c r="N139" s="1"/>
      <c r="O139" s="1"/>
      <c r="P139" s="474"/>
      <c r="Q139" s="1"/>
      <c r="R139" s="1"/>
      <c r="S139" s="1"/>
      <c r="T139" s="1"/>
    </row>
    <row r="140" spans="1:20" ht="15.75" customHeight="1">
      <c r="A140" s="29"/>
      <c r="B140" s="30"/>
      <c r="C140" s="30"/>
      <c r="D140" s="30"/>
      <c r="E140" s="30"/>
      <c r="F140" s="30"/>
      <c r="G140" s="1"/>
      <c r="H140" s="1"/>
      <c r="I140" s="1"/>
      <c r="J140" s="1"/>
      <c r="K140" s="1"/>
      <c r="L140" s="1"/>
      <c r="M140" s="1"/>
      <c r="N140" s="1"/>
      <c r="O140" s="1"/>
      <c r="P140" s="474"/>
      <c r="Q140" s="1"/>
      <c r="R140" s="1"/>
      <c r="S140" s="1"/>
      <c r="T140" s="1"/>
    </row>
    <row r="141" spans="1:20" ht="15.75" customHeight="1">
      <c r="A141" s="29"/>
      <c r="B141" s="30"/>
      <c r="C141" s="30"/>
      <c r="D141" s="30"/>
      <c r="E141" s="30"/>
      <c r="F141" s="30"/>
      <c r="G141" s="1"/>
      <c r="H141" s="1"/>
      <c r="I141" s="1"/>
      <c r="J141" s="1"/>
      <c r="K141" s="1"/>
      <c r="L141" s="1"/>
      <c r="M141" s="1"/>
      <c r="N141" s="1"/>
      <c r="O141" s="1"/>
      <c r="P141" s="474"/>
      <c r="Q141" s="1"/>
      <c r="R141" s="1"/>
      <c r="S141" s="1"/>
      <c r="T141" s="1"/>
    </row>
    <row r="142" spans="1:20" ht="15.75" customHeight="1">
      <c r="A142" s="29"/>
      <c r="B142" s="30"/>
      <c r="C142" s="30"/>
      <c r="D142" s="30"/>
      <c r="E142" s="30"/>
      <c r="F142" s="30"/>
      <c r="G142" s="1"/>
      <c r="H142" s="1"/>
      <c r="I142" s="1"/>
      <c r="J142" s="1"/>
      <c r="K142" s="1"/>
      <c r="L142" s="1"/>
      <c r="M142" s="1"/>
      <c r="N142" s="1"/>
      <c r="O142" s="1"/>
      <c r="P142" s="474"/>
      <c r="Q142" s="1"/>
      <c r="R142" s="1"/>
      <c r="S142" s="1"/>
      <c r="T142" s="1"/>
    </row>
    <row r="143" spans="1:20" ht="15.75" customHeight="1">
      <c r="A143" s="29"/>
      <c r="B143" s="30"/>
      <c r="C143" s="30"/>
      <c r="D143" s="30"/>
      <c r="E143" s="30"/>
      <c r="F143" s="30"/>
      <c r="G143" s="1"/>
      <c r="H143" s="1"/>
      <c r="I143" s="1"/>
      <c r="J143" s="1"/>
      <c r="K143" s="1"/>
      <c r="L143" s="1"/>
      <c r="M143" s="1"/>
      <c r="N143" s="1"/>
      <c r="O143" s="1"/>
      <c r="P143" s="474"/>
      <c r="Q143" s="1"/>
      <c r="R143" s="1"/>
      <c r="S143" s="1"/>
      <c r="T143" s="1"/>
    </row>
    <row r="144" spans="1:20" ht="15.75" customHeight="1">
      <c r="A144" s="29"/>
      <c r="B144" s="30"/>
      <c r="C144" s="30"/>
      <c r="D144" s="30"/>
      <c r="E144" s="30"/>
      <c r="F144" s="30"/>
      <c r="G144" s="1"/>
      <c r="H144" s="1"/>
      <c r="I144" s="1"/>
      <c r="J144" s="1"/>
      <c r="K144" s="1"/>
      <c r="L144" s="1"/>
      <c r="M144" s="1"/>
      <c r="N144" s="1"/>
      <c r="O144" s="1"/>
      <c r="P144" s="474"/>
      <c r="Q144" s="1"/>
      <c r="R144" s="1"/>
      <c r="S144" s="1"/>
      <c r="T144" s="1"/>
    </row>
    <row r="145" spans="1:20" ht="15.75" customHeight="1">
      <c r="A145" s="29"/>
      <c r="B145" s="30"/>
      <c r="C145" s="30"/>
      <c r="D145" s="30"/>
      <c r="E145" s="30"/>
      <c r="F145" s="30"/>
      <c r="G145" s="1"/>
      <c r="H145" s="1"/>
      <c r="I145" s="1"/>
      <c r="J145" s="1"/>
      <c r="K145" s="1"/>
      <c r="L145" s="1"/>
      <c r="M145" s="1"/>
      <c r="N145" s="1"/>
      <c r="O145" s="1"/>
      <c r="P145" s="474"/>
      <c r="Q145" s="1"/>
      <c r="R145" s="1"/>
      <c r="S145" s="1"/>
      <c r="T145" s="1"/>
    </row>
    <row r="146" spans="1:20" ht="15.75" customHeight="1">
      <c r="A146" s="29"/>
      <c r="B146" s="30"/>
      <c r="C146" s="30"/>
      <c r="D146" s="30"/>
      <c r="E146" s="30"/>
      <c r="F146" s="30"/>
      <c r="G146" s="1"/>
      <c r="H146" s="1"/>
      <c r="I146" s="1"/>
      <c r="J146" s="1"/>
      <c r="K146" s="1"/>
      <c r="L146" s="1"/>
      <c r="M146" s="1"/>
      <c r="N146" s="1"/>
      <c r="O146" s="1"/>
      <c r="P146" s="474"/>
      <c r="Q146" s="1"/>
      <c r="R146" s="1"/>
      <c r="S146" s="1"/>
      <c r="T146" s="1"/>
    </row>
    <row r="147" spans="1:20" ht="15.75" customHeight="1">
      <c r="A147" s="29"/>
      <c r="B147" s="30"/>
      <c r="C147" s="30"/>
      <c r="D147" s="30"/>
      <c r="E147" s="30"/>
      <c r="F147" s="30"/>
      <c r="G147" s="1"/>
      <c r="H147" s="1"/>
      <c r="I147" s="1"/>
      <c r="J147" s="1"/>
      <c r="K147" s="1"/>
      <c r="L147" s="1"/>
      <c r="M147" s="1"/>
      <c r="N147" s="1"/>
      <c r="O147" s="1"/>
      <c r="P147" s="474"/>
      <c r="Q147" s="1"/>
      <c r="R147" s="1"/>
      <c r="S147" s="1"/>
      <c r="T147" s="1"/>
    </row>
    <row r="148" spans="1:20" ht="15.75" customHeight="1">
      <c r="A148" s="29"/>
      <c r="B148" s="30"/>
      <c r="C148" s="30"/>
      <c r="D148" s="30"/>
      <c r="E148" s="30"/>
      <c r="F148" s="30"/>
      <c r="G148" s="1"/>
      <c r="H148" s="1"/>
      <c r="I148" s="1"/>
      <c r="J148" s="1"/>
      <c r="K148" s="1"/>
      <c r="L148" s="1"/>
      <c r="M148" s="1"/>
      <c r="N148" s="1"/>
      <c r="O148" s="1"/>
      <c r="P148" s="474"/>
      <c r="Q148" s="1"/>
      <c r="R148" s="1"/>
      <c r="S148" s="1"/>
      <c r="T148" s="1"/>
    </row>
    <row r="149" spans="1:20" ht="15.75" customHeight="1">
      <c r="A149" s="29"/>
      <c r="B149" s="30"/>
      <c r="C149" s="30"/>
      <c r="D149" s="30"/>
      <c r="E149" s="30"/>
      <c r="F149" s="30"/>
      <c r="G149" s="1"/>
      <c r="H149" s="1"/>
      <c r="I149" s="1"/>
      <c r="J149" s="1"/>
      <c r="K149" s="1"/>
      <c r="L149" s="1"/>
      <c r="M149" s="1"/>
      <c r="N149" s="1"/>
      <c r="O149" s="1"/>
      <c r="P149" s="474"/>
      <c r="Q149" s="1"/>
      <c r="R149" s="1"/>
      <c r="S149" s="1"/>
      <c r="T149" s="1"/>
    </row>
    <row r="150" spans="1:20" ht="15.75" customHeight="1">
      <c r="A150" s="29"/>
      <c r="B150" s="30"/>
      <c r="C150" s="30"/>
      <c r="D150" s="30"/>
      <c r="E150" s="30"/>
      <c r="F150" s="30"/>
      <c r="G150" s="1"/>
      <c r="H150" s="1"/>
      <c r="I150" s="1"/>
      <c r="J150" s="1"/>
      <c r="K150" s="1"/>
      <c r="L150" s="1"/>
      <c r="M150" s="1"/>
      <c r="N150" s="1"/>
      <c r="O150" s="1"/>
      <c r="P150" s="474"/>
      <c r="Q150" s="1"/>
      <c r="R150" s="1"/>
      <c r="S150" s="1"/>
      <c r="T150" s="1"/>
    </row>
    <row r="151" spans="1:20" ht="15.75" customHeight="1">
      <c r="A151" s="29"/>
      <c r="B151" s="30"/>
      <c r="C151" s="30"/>
      <c r="D151" s="30"/>
      <c r="E151" s="30"/>
      <c r="F151" s="30"/>
      <c r="G151" s="1"/>
      <c r="H151" s="1"/>
      <c r="I151" s="1"/>
      <c r="J151" s="1"/>
      <c r="K151" s="1"/>
      <c r="L151" s="1"/>
      <c r="M151" s="1"/>
      <c r="N151" s="1"/>
      <c r="O151" s="1"/>
      <c r="P151" s="474"/>
      <c r="Q151" s="1"/>
      <c r="R151" s="1"/>
      <c r="S151" s="1"/>
      <c r="T151" s="1"/>
    </row>
    <row r="152" spans="1:20" ht="15.75" customHeight="1">
      <c r="A152" s="29"/>
      <c r="B152" s="30"/>
      <c r="C152" s="30"/>
      <c r="D152" s="30"/>
      <c r="E152" s="30"/>
      <c r="F152" s="30"/>
      <c r="G152" s="1"/>
      <c r="H152" s="1"/>
      <c r="I152" s="1"/>
      <c r="J152" s="1"/>
      <c r="K152" s="1"/>
      <c r="L152" s="1"/>
      <c r="M152" s="1"/>
      <c r="N152" s="1"/>
      <c r="O152" s="1"/>
      <c r="P152" s="474"/>
      <c r="Q152" s="1"/>
      <c r="R152" s="1"/>
      <c r="S152" s="1"/>
      <c r="T152" s="1"/>
    </row>
    <row r="153" spans="1:20" ht="15.75" customHeight="1">
      <c r="A153" s="29"/>
      <c r="B153" s="30"/>
      <c r="C153" s="30"/>
      <c r="D153" s="30"/>
      <c r="E153" s="30"/>
      <c r="F153" s="30"/>
      <c r="G153" s="1"/>
      <c r="H153" s="1"/>
      <c r="I153" s="1"/>
      <c r="J153" s="1"/>
      <c r="K153" s="1"/>
      <c r="L153" s="1"/>
      <c r="M153" s="1"/>
      <c r="N153" s="1"/>
      <c r="O153" s="1"/>
      <c r="P153" s="474"/>
      <c r="Q153" s="1"/>
      <c r="R153" s="1"/>
      <c r="S153" s="1"/>
      <c r="T153" s="1"/>
    </row>
    <row r="154" spans="1:20" ht="15.75" customHeight="1">
      <c r="A154" s="29"/>
      <c r="B154" s="30"/>
      <c r="C154" s="30"/>
      <c r="D154" s="30"/>
      <c r="E154" s="30"/>
      <c r="F154" s="30"/>
      <c r="G154" s="1"/>
      <c r="H154" s="1"/>
      <c r="I154" s="1"/>
      <c r="J154" s="1"/>
      <c r="K154" s="1"/>
      <c r="L154" s="1"/>
      <c r="M154" s="1"/>
      <c r="N154" s="1"/>
      <c r="O154" s="1"/>
      <c r="P154" s="474"/>
      <c r="Q154" s="1"/>
      <c r="R154" s="1"/>
      <c r="S154" s="1"/>
      <c r="T154" s="1"/>
    </row>
    <row r="155" spans="1:20" ht="15.75" customHeight="1">
      <c r="A155" s="29"/>
      <c r="B155" s="30"/>
      <c r="C155" s="30"/>
      <c r="D155" s="30"/>
      <c r="E155" s="30"/>
      <c r="F155" s="30"/>
      <c r="G155" s="1"/>
      <c r="H155" s="1"/>
      <c r="I155" s="1"/>
      <c r="J155" s="1"/>
      <c r="K155" s="1"/>
      <c r="L155" s="1"/>
      <c r="M155" s="1"/>
      <c r="N155" s="1"/>
      <c r="O155" s="1"/>
      <c r="P155" s="474"/>
      <c r="Q155" s="1"/>
      <c r="R155" s="1"/>
      <c r="S155" s="1"/>
      <c r="T155" s="1"/>
    </row>
    <row r="156" spans="1:20" ht="15.75" customHeight="1">
      <c r="A156" s="29"/>
      <c r="B156" s="30"/>
      <c r="C156" s="30"/>
      <c r="D156" s="30"/>
      <c r="E156" s="30"/>
      <c r="F156" s="30"/>
      <c r="G156" s="1"/>
      <c r="H156" s="1"/>
      <c r="I156" s="1"/>
      <c r="J156" s="1"/>
      <c r="K156" s="1"/>
      <c r="L156" s="1"/>
      <c r="M156" s="1"/>
      <c r="N156" s="1"/>
      <c r="O156" s="1"/>
      <c r="P156" s="474"/>
      <c r="Q156" s="1"/>
      <c r="R156" s="1"/>
      <c r="S156" s="1"/>
      <c r="T156" s="1"/>
    </row>
    <row r="157" spans="1:20" ht="15.75" customHeight="1">
      <c r="A157" s="29"/>
      <c r="B157" s="30"/>
      <c r="C157" s="30"/>
      <c r="D157" s="30"/>
      <c r="E157" s="30"/>
      <c r="F157" s="30"/>
      <c r="G157" s="1"/>
      <c r="H157" s="1"/>
      <c r="I157" s="1"/>
      <c r="J157" s="1"/>
      <c r="K157" s="1"/>
      <c r="L157" s="1"/>
      <c r="M157" s="1"/>
      <c r="N157" s="1"/>
      <c r="O157" s="1"/>
      <c r="P157" s="474"/>
      <c r="Q157" s="1"/>
      <c r="R157" s="1"/>
      <c r="S157" s="1"/>
      <c r="T157" s="1"/>
    </row>
    <row r="158" spans="1:20" ht="15.75" customHeight="1">
      <c r="A158" s="29"/>
      <c r="B158" s="30"/>
      <c r="C158" s="30"/>
      <c r="D158" s="30"/>
      <c r="E158" s="30"/>
      <c r="F158" s="30"/>
      <c r="G158" s="1"/>
      <c r="H158" s="1"/>
      <c r="I158" s="1"/>
      <c r="J158" s="1"/>
      <c r="K158" s="1"/>
      <c r="L158" s="1"/>
      <c r="M158" s="1"/>
      <c r="N158" s="1"/>
      <c r="O158" s="1"/>
      <c r="P158" s="474"/>
      <c r="Q158" s="1"/>
      <c r="R158" s="1"/>
      <c r="S158" s="1"/>
      <c r="T158" s="1"/>
    </row>
    <row r="159" spans="1:20" ht="15.75" customHeight="1">
      <c r="A159" s="29"/>
      <c r="B159" s="30"/>
      <c r="C159" s="30"/>
      <c r="D159" s="30"/>
      <c r="E159" s="30"/>
      <c r="F159" s="30"/>
      <c r="G159" s="1"/>
      <c r="H159" s="1"/>
      <c r="I159" s="1"/>
      <c r="J159" s="1"/>
      <c r="K159" s="1"/>
      <c r="L159" s="1"/>
      <c r="M159" s="1"/>
      <c r="N159" s="1"/>
      <c r="O159" s="1"/>
      <c r="P159" s="474"/>
      <c r="Q159" s="1"/>
      <c r="R159" s="1"/>
      <c r="S159" s="1"/>
      <c r="T159" s="1"/>
    </row>
    <row r="160" spans="1:20" ht="15.75" customHeight="1">
      <c r="A160" s="29"/>
      <c r="B160" s="30"/>
      <c r="C160" s="30"/>
      <c r="D160" s="30"/>
      <c r="E160" s="30"/>
      <c r="F160" s="30"/>
      <c r="G160" s="1"/>
      <c r="H160" s="1"/>
      <c r="I160" s="1"/>
      <c r="J160" s="1"/>
      <c r="K160" s="1"/>
      <c r="L160" s="1"/>
      <c r="M160" s="1"/>
      <c r="N160" s="1"/>
      <c r="O160" s="1"/>
      <c r="P160" s="474"/>
      <c r="Q160" s="1"/>
      <c r="R160" s="1"/>
      <c r="S160" s="1"/>
      <c r="T160" s="1"/>
    </row>
    <row r="161" spans="1:20" ht="15.75" customHeight="1">
      <c r="A161" s="29"/>
      <c r="B161" s="30"/>
      <c r="C161" s="30"/>
      <c r="D161" s="30"/>
      <c r="E161" s="30"/>
      <c r="F161" s="30"/>
      <c r="G161" s="1"/>
      <c r="H161" s="1"/>
      <c r="I161" s="1"/>
      <c r="J161" s="1"/>
      <c r="K161" s="1"/>
      <c r="L161" s="1"/>
      <c r="M161" s="1"/>
      <c r="N161" s="1"/>
      <c r="O161" s="1"/>
      <c r="P161" s="474"/>
      <c r="Q161" s="1"/>
      <c r="R161" s="1"/>
      <c r="S161" s="1"/>
      <c r="T161" s="1"/>
    </row>
    <row r="162" spans="1:20" ht="15.75" customHeight="1">
      <c r="A162" s="29"/>
      <c r="B162" s="30"/>
      <c r="C162" s="30"/>
      <c r="D162" s="30"/>
      <c r="E162" s="30"/>
      <c r="F162" s="30"/>
      <c r="G162" s="1"/>
      <c r="H162" s="1"/>
      <c r="I162" s="1"/>
      <c r="J162" s="1"/>
      <c r="K162" s="1"/>
      <c r="L162" s="1"/>
      <c r="M162" s="1"/>
      <c r="N162" s="1"/>
      <c r="O162" s="1"/>
      <c r="P162" s="474"/>
      <c r="Q162" s="1"/>
      <c r="R162" s="1"/>
      <c r="S162" s="1"/>
      <c r="T162" s="1"/>
    </row>
    <row r="163" spans="1:20" ht="15.75" customHeight="1">
      <c r="A163" s="29"/>
      <c r="B163" s="30"/>
      <c r="C163" s="30"/>
      <c r="D163" s="30"/>
      <c r="E163" s="30"/>
      <c r="F163" s="30"/>
      <c r="G163" s="1"/>
      <c r="H163" s="1"/>
      <c r="I163" s="1"/>
      <c r="J163" s="1"/>
      <c r="K163" s="1"/>
      <c r="L163" s="1"/>
      <c r="M163" s="1"/>
      <c r="N163" s="1"/>
      <c r="O163" s="1"/>
      <c r="P163" s="474"/>
      <c r="Q163" s="1"/>
      <c r="R163" s="1"/>
      <c r="S163" s="1"/>
      <c r="T163" s="1"/>
    </row>
    <row r="164" spans="1:20" ht="15.75" customHeight="1">
      <c r="A164" s="29"/>
      <c r="B164" s="30"/>
      <c r="C164" s="30"/>
      <c r="D164" s="30"/>
      <c r="E164" s="30"/>
      <c r="F164" s="30"/>
      <c r="G164" s="1"/>
      <c r="H164" s="1"/>
      <c r="I164" s="1"/>
      <c r="J164" s="1"/>
      <c r="K164" s="1"/>
      <c r="L164" s="1"/>
      <c r="M164" s="1"/>
      <c r="N164" s="1"/>
      <c r="O164" s="1"/>
      <c r="P164" s="474"/>
      <c r="Q164" s="1"/>
      <c r="R164" s="1"/>
      <c r="S164" s="1"/>
      <c r="T164" s="1"/>
    </row>
    <row r="165" spans="1:20" ht="15.75" customHeight="1">
      <c r="A165" s="29"/>
      <c r="B165" s="30"/>
      <c r="C165" s="30"/>
      <c r="D165" s="30"/>
      <c r="E165" s="30"/>
      <c r="F165" s="30"/>
      <c r="G165" s="1"/>
      <c r="H165" s="1"/>
      <c r="I165" s="1"/>
      <c r="J165" s="1"/>
      <c r="K165" s="1"/>
      <c r="L165" s="1"/>
      <c r="M165" s="1"/>
      <c r="N165" s="1"/>
      <c r="O165" s="1"/>
      <c r="P165" s="474"/>
      <c r="Q165" s="1"/>
      <c r="R165" s="1"/>
      <c r="S165" s="1"/>
      <c r="T165" s="1"/>
    </row>
    <row r="166" spans="1:20" ht="15.75" customHeight="1">
      <c r="A166" s="29"/>
      <c r="B166" s="30"/>
      <c r="C166" s="30"/>
      <c r="D166" s="30"/>
      <c r="E166" s="30"/>
      <c r="F166" s="30"/>
      <c r="G166" s="1"/>
      <c r="H166" s="1"/>
      <c r="I166" s="1"/>
      <c r="J166" s="1"/>
      <c r="K166" s="1"/>
      <c r="L166" s="1"/>
      <c r="M166" s="1"/>
      <c r="N166" s="1"/>
      <c r="O166" s="1"/>
      <c r="P166" s="474"/>
      <c r="Q166" s="1"/>
      <c r="R166" s="1"/>
      <c r="S166" s="1"/>
      <c r="T166" s="1"/>
    </row>
    <row r="167" spans="1:20" ht="15.75" customHeight="1">
      <c r="A167" s="29"/>
      <c r="B167" s="30"/>
      <c r="C167" s="30"/>
      <c r="D167" s="30"/>
      <c r="E167" s="30"/>
      <c r="F167" s="30"/>
      <c r="G167" s="1"/>
      <c r="H167" s="1"/>
      <c r="I167" s="1"/>
      <c r="J167" s="1"/>
      <c r="K167" s="1"/>
      <c r="L167" s="1"/>
      <c r="M167" s="1"/>
      <c r="N167" s="1"/>
      <c r="O167" s="1"/>
      <c r="P167" s="474"/>
      <c r="Q167" s="1"/>
      <c r="R167" s="1"/>
      <c r="S167" s="1"/>
      <c r="T167" s="1"/>
    </row>
    <row r="168" spans="1:20" ht="15.75" customHeight="1">
      <c r="A168" s="29"/>
      <c r="B168" s="30"/>
      <c r="C168" s="30"/>
      <c r="D168" s="30"/>
      <c r="E168" s="30"/>
      <c r="F168" s="30"/>
      <c r="G168" s="1"/>
      <c r="H168" s="1"/>
      <c r="I168" s="1"/>
      <c r="J168" s="1"/>
      <c r="K168" s="1"/>
      <c r="L168" s="1"/>
      <c r="M168" s="1"/>
      <c r="N168" s="1"/>
      <c r="O168" s="1"/>
      <c r="P168" s="474"/>
      <c r="Q168" s="1"/>
      <c r="R168" s="1"/>
      <c r="S168" s="1"/>
      <c r="T168" s="1"/>
    </row>
    <row r="169" spans="1:20" ht="15.75" customHeight="1">
      <c r="A169" s="29"/>
      <c r="B169" s="30"/>
      <c r="C169" s="30"/>
      <c r="D169" s="30"/>
      <c r="E169" s="30"/>
      <c r="F169" s="30"/>
      <c r="G169" s="1"/>
      <c r="H169" s="1"/>
      <c r="I169" s="1"/>
      <c r="J169" s="1"/>
      <c r="K169" s="1"/>
      <c r="L169" s="1"/>
      <c r="M169" s="1"/>
      <c r="N169" s="1"/>
      <c r="O169" s="1"/>
      <c r="P169" s="474"/>
      <c r="Q169" s="1"/>
      <c r="R169" s="1"/>
      <c r="S169" s="1"/>
      <c r="T169" s="1"/>
    </row>
    <row r="170" spans="1:20" ht="15.75" customHeight="1">
      <c r="A170" s="29"/>
      <c r="B170" s="30"/>
      <c r="C170" s="30"/>
      <c r="D170" s="30"/>
      <c r="E170" s="30"/>
      <c r="F170" s="30"/>
      <c r="G170" s="1"/>
      <c r="H170" s="1"/>
      <c r="I170" s="1"/>
      <c r="J170" s="1"/>
      <c r="K170" s="1"/>
      <c r="L170" s="1"/>
      <c r="M170" s="1"/>
      <c r="N170" s="1"/>
      <c r="O170" s="1"/>
      <c r="P170" s="474"/>
      <c r="Q170" s="1"/>
      <c r="R170" s="1"/>
      <c r="S170" s="1"/>
      <c r="T170" s="1"/>
    </row>
    <row r="171" spans="1:20" ht="15.75" customHeight="1">
      <c r="A171" s="29"/>
      <c r="B171" s="30"/>
      <c r="C171" s="30"/>
      <c r="D171" s="30"/>
      <c r="E171" s="30"/>
      <c r="F171" s="30"/>
      <c r="G171" s="1"/>
      <c r="H171" s="1"/>
      <c r="I171" s="1"/>
      <c r="J171" s="1"/>
      <c r="K171" s="1"/>
      <c r="L171" s="1"/>
      <c r="M171" s="1"/>
      <c r="N171" s="1"/>
      <c r="O171" s="1"/>
      <c r="P171" s="474"/>
      <c r="Q171" s="1"/>
      <c r="R171" s="1"/>
      <c r="S171" s="1"/>
      <c r="T171" s="1"/>
    </row>
    <row r="172" spans="1:20" ht="15.75" customHeight="1">
      <c r="A172" s="29"/>
      <c r="B172" s="30"/>
      <c r="C172" s="30"/>
      <c r="D172" s="30"/>
      <c r="E172" s="30"/>
      <c r="F172" s="30"/>
      <c r="G172" s="1"/>
      <c r="H172" s="1"/>
      <c r="I172" s="1"/>
      <c r="J172" s="1"/>
      <c r="K172" s="1"/>
      <c r="L172" s="1"/>
      <c r="M172" s="1"/>
      <c r="N172" s="1"/>
      <c r="O172" s="1"/>
      <c r="P172" s="474"/>
      <c r="Q172" s="1"/>
      <c r="R172" s="1"/>
      <c r="S172" s="1"/>
      <c r="T172" s="1"/>
    </row>
    <row r="173" spans="1:20" ht="15.75" customHeight="1">
      <c r="A173" s="29"/>
      <c r="B173" s="30"/>
      <c r="C173" s="30"/>
      <c r="D173" s="30"/>
      <c r="E173" s="30"/>
      <c r="F173" s="30"/>
      <c r="G173" s="1"/>
      <c r="H173" s="1"/>
      <c r="I173" s="1"/>
      <c r="J173" s="1"/>
      <c r="K173" s="1"/>
      <c r="L173" s="1"/>
      <c r="M173" s="1"/>
      <c r="N173" s="1"/>
      <c r="O173" s="1"/>
      <c r="P173" s="474"/>
      <c r="Q173" s="1"/>
      <c r="R173" s="1"/>
      <c r="S173" s="1"/>
      <c r="T173" s="1"/>
    </row>
    <row r="174" spans="1:20" ht="15.75" customHeight="1">
      <c r="A174" s="29"/>
      <c r="B174" s="30"/>
      <c r="C174" s="30"/>
      <c r="D174" s="30"/>
      <c r="E174" s="30"/>
      <c r="F174" s="30"/>
      <c r="G174" s="1"/>
      <c r="H174" s="1"/>
      <c r="I174" s="1"/>
      <c r="J174" s="1"/>
      <c r="K174" s="1"/>
      <c r="L174" s="1"/>
      <c r="M174" s="1"/>
      <c r="N174" s="1"/>
      <c r="O174" s="1"/>
      <c r="P174" s="474"/>
      <c r="Q174" s="1"/>
      <c r="R174" s="1"/>
      <c r="S174" s="1"/>
      <c r="T174" s="1"/>
    </row>
    <row r="175" spans="1:20" ht="15.75" customHeight="1">
      <c r="A175" s="29"/>
      <c r="B175" s="30"/>
      <c r="C175" s="30"/>
      <c r="D175" s="30"/>
      <c r="E175" s="30"/>
      <c r="F175" s="30"/>
      <c r="G175" s="1"/>
      <c r="H175" s="1"/>
      <c r="I175" s="1"/>
      <c r="J175" s="1"/>
      <c r="K175" s="1"/>
      <c r="L175" s="1"/>
      <c r="M175" s="1"/>
      <c r="N175" s="1"/>
      <c r="O175" s="1"/>
      <c r="P175" s="474"/>
      <c r="Q175" s="1"/>
      <c r="R175" s="1"/>
      <c r="S175" s="1"/>
      <c r="T175" s="1"/>
    </row>
    <row r="176" spans="1:20" ht="15.75" customHeight="1">
      <c r="A176" s="29"/>
      <c r="B176" s="30"/>
      <c r="C176" s="30"/>
      <c r="D176" s="30"/>
      <c r="E176" s="30"/>
      <c r="F176" s="30"/>
      <c r="G176" s="1"/>
      <c r="H176" s="1"/>
      <c r="I176" s="1"/>
      <c r="J176" s="1"/>
      <c r="K176" s="1"/>
      <c r="L176" s="1"/>
      <c r="M176" s="1"/>
      <c r="N176" s="1"/>
      <c r="O176" s="1"/>
      <c r="P176" s="474"/>
      <c r="Q176" s="1"/>
      <c r="R176" s="1"/>
      <c r="S176" s="1"/>
      <c r="T176" s="1"/>
    </row>
    <row r="177" spans="1:20" ht="15.75" customHeight="1">
      <c r="A177" s="29"/>
      <c r="B177" s="30"/>
      <c r="C177" s="30"/>
      <c r="D177" s="30"/>
      <c r="E177" s="30"/>
      <c r="F177" s="30"/>
      <c r="G177" s="1"/>
      <c r="H177" s="1"/>
      <c r="I177" s="1"/>
      <c r="J177" s="1"/>
      <c r="K177" s="1"/>
      <c r="L177" s="1"/>
      <c r="M177" s="1"/>
      <c r="N177" s="1"/>
      <c r="O177" s="1"/>
      <c r="P177" s="474"/>
      <c r="Q177" s="1"/>
      <c r="R177" s="1"/>
      <c r="S177" s="1"/>
      <c r="T177" s="1"/>
    </row>
    <row r="178" spans="1:20" ht="15.75" customHeight="1">
      <c r="A178" s="29"/>
      <c r="B178" s="30"/>
      <c r="C178" s="30"/>
      <c r="D178" s="30"/>
      <c r="E178" s="30"/>
      <c r="F178" s="30"/>
      <c r="G178" s="1"/>
      <c r="H178" s="1"/>
      <c r="I178" s="1"/>
      <c r="J178" s="1"/>
      <c r="K178" s="1"/>
      <c r="L178" s="1"/>
      <c r="M178" s="1"/>
      <c r="N178" s="1"/>
      <c r="O178" s="1"/>
      <c r="P178" s="474"/>
      <c r="Q178" s="1"/>
      <c r="R178" s="1"/>
      <c r="S178" s="1"/>
      <c r="T178" s="1"/>
    </row>
    <row r="179" spans="1:20" ht="15.75" customHeight="1">
      <c r="A179" s="29"/>
      <c r="B179" s="30"/>
      <c r="C179" s="30"/>
      <c r="D179" s="30"/>
      <c r="E179" s="30"/>
      <c r="F179" s="30"/>
      <c r="G179" s="1"/>
      <c r="H179" s="1"/>
      <c r="I179" s="1"/>
      <c r="J179" s="1"/>
      <c r="K179" s="1"/>
      <c r="L179" s="1"/>
      <c r="M179" s="1"/>
      <c r="N179" s="1"/>
      <c r="O179" s="1"/>
      <c r="P179" s="474"/>
      <c r="Q179" s="1"/>
      <c r="R179" s="1"/>
      <c r="S179" s="1"/>
      <c r="T179" s="1"/>
    </row>
    <row r="180" spans="1:20" ht="15.75" customHeight="1">
      <c r="A180" s="29"/>
      <c r="B180" s="30"/>
      <c r="C180" s="30"/>
      <c r="D180" s="30"/>
      <c r="E180" s="30"/>
      <c r="F180" s="30"/>
      <c r="G180" s="1"/>
      <c r="H180" s="1"/>
      <c r="I180" s="1"/>
      <c r="J180" s="1"/>
      <c r="K180" s="1"/>
      <c r="L180" s="1"/>
      <c r="M180" s="1"/>
      <c r="N180" s="1"/>
      <c r="O180" s="1"/>
      <c r="P180" s="474"/>
      <c r="Q180" s="1"/>
      <c r="R180" s="1"/>
      <c r="S180" s="1"/>
      <c r="T180" s="1"/>
    </row>
    <row r="181" spans="1:20" ht="15.75" customHeight="1">
      <c r="A181" s="29"/>
      <c r="B181" s="30"/>
      <c r="C181" s="30"/>
      <c r="D181" s="30"/>
      <c r="E181" s="30"/>
      <c r="F181" s="30"/>
      <c r="G181" s="1"/>
      <c r="H181" s="1"/>
      <c r="I181" s="1"/>
      <c r="J181" s="1"/>
      <c r="K181" s="1"/>
      <c r="L181" s="1"/>
      <c r="M181" s="1"/>
      <c r="N181" s="1"/>
      <c r="O181" s="1"/>
      <c r="P181" s="474"/>
      <c r="Q181" s="1"/>
      <c r="R181" s="1"/>
      <c r="S181" s="1"/>
      <c r="T181" s="1"/>
    </row>
    <row r="182" spans="1:20" ht="15.75" customHeight="1">
      <c r="A182" s="29"/>
      <c r="B182" s="30"/>
      <c r="C182" s="30"/>
      <c r="D182" s="30"/>
      <c r="E182" s="30"/>
      <c r="F182" s="30"/>
      <c r="G182" s="1"/>
      <c r="H182" s="1"/>
      <c r="I182" s="1"/>
      <c r="J182" s="1"/>
      <c r="K182" s="1"/>
      <c r="L182" s="1"/>
      <c r="M182" s="1"/>
      <c r="N182" s="1"/>
      <c r="O182" s="1"/>
      <c r="P182" s="474"/>
      <c r="Q182" s="1"/>
      <c r="R182" s="1"/>
      <c r="S182" s="1"/>
      <c r="T182" s="1"/>
    </row>
    <row r="183" spans="1:20" ht="15.75" customHeight="1">
      <c r="A183" s="29"/>
      <c r="B183" s="30"/>
      <c r="C183" s="30"/>
      <c r="D183" s="30"/>
      <c r="E183" s="30"/>
      <c r="F183" s="30"/>
      <c r="G183" s="1"/>
      <c r="H183" s="1"/>
      <c r="I183" s="1"/>
      <c r="J183" s="1"/>
      <c r="K183" s="1"/>
      <c r="L183" s="1"/>
      <c r="M183" s="1"/>
      <c r="N183" s="1"/>
      <c r="O183" s="1"/>
      <c r="P183" s="474"/>
      <c r="Q183" s="1"/>
      <c r="R183" s="1"/>
      <c r="S183" s="1"/>
      <c r="T183" s="1"/>
    </row>
    <row r="184" spans="1:20" ht="15.75" customHeight="1">
      <c r="A184" s="29"/>
      <c r="B184" s="30"/>
      <c r="C184" s="30"/>
      <c r="D184" s="30"/>
      <c r="E184" s="30"/>
      <c r="F184" s="30"/>
      <c r="G184" s="1"/>
      <c r="H184" s="1"/>
      <c r="I184" s="1"/>
      <c r="J184" s="1"/>
      <c r="K184" s="1"/>
      <c r="L184" s="1"/>
      <c r="M184" s="1"/>
      <c r="N184" s="1"/>
      <c r="O184" s="1"/>
      <c r="P184" s="474"/>
      <c r="Q184" s="1"/>
      <c r="R184" s="1"/>
      <c r="S184" s="1"/>
      <c r="T184" s="1"/>
    </row>
    <row r="185" spans="1:20" ht="15.75" customHeight="1">
      <c r="A185" s="29"/>
      <c r="B185" s="30"/>
      <c r="C185" s="30"/>
      <c r="D185" s="30"/>
      <c r="E185" s="30"/>
      <c r="F185" s="30"/>
      <c r="G185" s="1"/>
      <c r="H185" s="1"/>
      <c r="I185" s="1"/>
      <c r="J185" s="1"/>
      <c r="K185" s="1"/>
      <c r="L185" s="1"/>
      <c r="M185" s="1"/>
      <c r="N185" s="1"/>
      <c r="O185" s="1"/>
      <c r="P185" s="474"/>
      <c r="Q185" s="1"/>
      <c r="R185" s="1"/>
      <c r="S185" s="1"/>
      <c r="T185" s="1"/>
    </row>
    <row r="186" spans="1:20" ht="15.75" customHeight="1">
      <c r="A186" s="29"/>
      <c r="B186" s="30"/>
      <c r="C186" s="30"/>
      <c r="D186" s="30"/>
      <c r="E186" s="30"/>
      <c r="F186" s="30"/>
      <c r="G186" s="1"/>
      <c r="H186" s="1"/>
      <c r="I186" s="1"/>
      <c r="J186" s="1"/>
      <c r="K186" s="1"/>
      <c r="L186" s="1"/>
      <c r="M186" s="1"/>
      <c r="N186" s="1"/>
      <c r="O186" s="1"/>
      <c r="P186" s="474"/>
      <c r="Q186" s="1"/>
      <c r="R186" s="1"/>
      <c r="S186" s="1"/>
      <c r="T186" s="1"/>
    </row>
    <row r="187" spans="1:20" ht="15.75" customHeight="1">
      <c r="A187" s="29"/>
      <c r="B187" s="30"/>
      <c r="C187" s="30"/>
      <c r="D187" s="30"/>
      <c r="E187" s="30"/>
      <c r="F187" s="30"/>
      <c r="G187" s="1"/>
      <c r="H187" s="1"/>
      <c r="I187" s="1"/>
      <c r="J187" s="1"/>
      <c r="K187" s="1"/>
      <c r="L187" s="1"/>
      <c r="M187" s="1"/>
      <c r="N187" s="1"/>
      <c r="O187" s="1"/>
      <c r="P187" s="474"/>
      <c r="Q187" s="1"/>
      <c r="R187" s="1"/>
      <c r="S187" s="1"/>
      <c r="T187" s="1"/>
    </row>
    <row r="188" spans="1:20" ht="15.75" customHeight="1">
      <c r="A188" s="29"/>
      <c r="B188" s="30"/>
      <c r="C188" s="30"/>
      <c r="D188" s="30"/>
      <c r="E188" s="30"/>
      <c r="F188" s="30"/>
      <c r="G188" s="1"/>
      <c r="H188" s="1"/>
      <c r="I188" s="1"/>
      <c r="J188" s="1"/>
      <c r="K188" s="1"/>
      <c r="L188" s="1"/>
      <c r="M188" s="1"/>
      <c r="N188" s="1"/>
      <c r="O188" s="1"/>
      <c r="P188" s="474"/>
      <c r="Q188" s="1"/>
      <c r="R188" s="1"/>
      <c r="S188" s="1"/>
      <c r="T188" s="1"/>
    </row>
    <row r="189" spans="1:20" ht="15.75" customHeight="1">
      <c r="A189" s="29"/>
      <c r="B189" s="30"/>
      <c r="C189" s="30"/>
      <c r="D189" s="30"/>
      <c r="E189" s="30"/>
      <c r="F189" s="30"/>
      <c r="G189" s="1"/>
      <c r="H189" s="1"/>
      <c r="I189" s="1"/>
      <c r="J189" s="1"/>
      <c r="K189" s="1"/>
      <c r="L189" s="1"/>
      <c r="M189" s="1"/>
      <c r="N189" s="1"/>
      <c r="O189" s="1"/>
      <c r="P189" s="474"/>
      <c r="Q189" s="1"/>
      <c r="R189" s="1"/>
      <c r="S189" s="1"/>
      <c r="T189" s="1"/>
    </row>
    <row r="190" spans="1:20" ht="15.75" customHeight="1">
      <c r="A190" s="29"/>
      <c r="B190" s="30"/>
      <c r="C190" s="30"/>
      <c r="D190" s="30"/>
      <c r="E190" s="30"/>
      <c r="F190" s="30"/>
      <c r="G190" s="1"/>
      <c r="H190" s="1"/>
      <c r="I190" s="1"/>
      <c r="J190" s="1"/>
      <c r="K190" s="1"/>
      <c r="L190" s="1"/>
      <c r="M190" s="1"/>
      <c r="N190" s="1"/>
      <c r="O190" s="1"/>
      <c r="P190" s="474"/>
      <c r="Q190" s="1"/>
      <c r="R190" s="1"/>
      <c r="S190" s="1"/>
      <c r="T190" s="1"/>
    </row>
    <row r="191" spans="1:20" ht="15.75" customHeight="1">
      <c r="A191" s="29"/>
      <c r="B191" s="30"/>
      <c r="C191" s="30"/>
      <c r="D191" s="30"/>
      <c r="E191" s="30"/>
      <c r="F191" s="30"/>
      <c r="G191" s="1"/>
      <c r="H191" s="1"/>
      <c r="I191" s="1"/>
      <c r="J191" s="1"/>
      <c r="K191" s="1"/>
      <c r="L191" s="1"/>
      <c r="M191" s="1"/>
      <c r="N191" s="1"/>
      <c r="O191" s="1"/>
      <c r="P191" s="474"/>
      <c r="Q191" s="1"/>
      <c r="R191" s="1"/>
      <c r="S191" s="1"/>
      <c r="T191" s="1"/>
    </row>
    <row r="192" spans="1:20" ht="15.75" customHeight="1">
      <c r="A192" s="29"/>
      <c r="B192" s="30"/>
      <c r="C192" s="30"/>
      <c r="D192" s="30"/>
      <c r="E192" s="30"/>
      <c r="F192" s="30"/>
      <c r="G192" s="1"/>
      <c r="H192" s="1"/>
      <c r="I192" s="1"/>
      <c r="J192" s="1"/>
      <c r="K192" s="1"/>
      <c r="L192" s="1"/>
      <c r="M192" s="1"/>
      <c r="N192" s="1"/>
      <c r="O192" s="1"/>
      <c r="P192" s="474"/>
      <c r="Q192" s="1"/>
      <c r="R192" s="1"/>
      <c r="S192" s="1"/>
      <c r="T192" s="1"/>
    </row>
    <row r="193" spans="1:20" ht="15.75" customHeight="1">
      <c r="A193" s="29"/>
      <c r="B193" s="30"/>
      <c r="C193" s="30"/>
      <c r="D193" s="30"/>
      <c r="E193" s="30"/>
      <c r="F193" s="30"/>
      <c r="G193" s="1"/>
      <c r="H193" s="1"/>
      <c r="I193" s="1"/>
      <c r="J193" s="1"/>
      <c r="K193" s="1"/>
      <c r="L193" s="1"/>
      <c r="M193" s="1"/>
      <c r="N193" s="1"/>
      <c r="O193" s="1"/>
      <c r="P193" s="474"/>
      <c r="Q193" s="1"/>
      <c r="R193" s="1"/>
      <c r="S193" s="1"/>
      <c r="T193" s="1"/>
    </row>
    <row r="194" spans="1:20" ht="15.75" customHeight="1">
      <c r="A194" s="29"/>
      <c r="B194" s="30"/>
      <c r="C194" s="30"/>
      <c r="D194" s="30"/>
      <c r="E194" s="30"/>
      <c r="F194" s="30"/>
      <c r="G194" s="1"/>
      <c r="H194" s="1"/>
      <c r="I194" s="1"/>
      <c r="J194" s="1"/>
      <c r="K194" s="1"/>
      <c r="L194" s="1"/>
      <c r="M194" s="1"/>
      <c r="N194" s="1"/>
      <c r="O194" s="1"/>
      <c r="P194" s="474"/>
      <c r="Q194" s="1"/>
      <c r="R194" s="1"/>
      <c r="S194" s="1"/>
      <c r="T194" s="1"/>
    </row>
    <row r="195" spans="1:20" ht="15.75" customHeight="1">
      <c r="A195" s="29"/>
      <c r="B195" s="30"/>
      <c r="C195" s="30"/>
      <c r="D195" s="30"/>
      <c r="E195" s="30"/>
      <c r="F195" s="30"/>
      <c r="G195" s="1"/>
      <c r="H195" s="1"/>
      <c r="I195" s="1"/>
      <c r="J195" s="1"/>
      <c r="K195" s="1"/>
      <c r="L195" s="1"/>
      <c r="M195" s="1"/>
      <c r="N195" s="1"/>
      <c r="O195" s="1"/>
      <c r="P195" s="474"/>
      <c r="Q195" s="1"/>
      <c r="R195" s="1"/>
      <c r="S195" s="1"/>
      <c r="T195" s="1"/>
    </row>
    <row r="196" spans="1:20" ht="15.75" customHeight="1">
      <c r="A196" s="29"/>
      <c r="B196" s="30"/>
      <c r="C196" s="30"/>
      <c r="D196" s="30"/>
      <c r="E196" s="30"/>
      <c r="F196" s="30"/>
      <c r="G196" s="1"/>
      <c r="H196" s="1"/>
      <c r="I196" s="1"/>
      <c r="J196" s="1"/>
      <c r="K196" s="1"/>
      <c r="L196" s="1"/>
      <c r="M196" s="1"/>
      <c r="N196" s="1"/>
      <c r="O196" s="1"/>
      <c r="P196" s="474"/>
      <c r="Q196" s="1"/>
      <c r="R196" s="1"/>
      <c r="S196" s="1"/>
      <c r="T196" s="1"/>
    </row>
    <row r="197" spans="1:20" ht="15.75" customHeight="1">
      <c r="A197" s="29"/>
      <c r="B197" s="30"/>
      <c r="C197" s="30"/>
      <c r="D197" s="30"/>
      <c r="E197" s="30"/>
      <c r="F197" s="30"/>
      <c r="G197" s="1"/>
      <c r="H197" s="1"/>
      <c r="I197" s="1"/>
      <c r="J197" s="1"/>
      <c r="K197" s="1"/>
      <c r="L197" s="1"/>
      <c r="M197" s="1"/>
      <c r="N197" s="1"/>
      <c r="O197" s="1"/>
      <c r="P197" s="474"/>
      <c r="Q197" s="1"/>
      <c r="R197" s="1"/>
      <c r="S197" s="1"/>
      <c r="T197" s="1"/>
    </row>
    <row r="198" spans="1:20" ht="15.75" customHeight="1">
      <c r="A198" s="29"/>
      <c r="B198" s="30"/>
      <c r="C198" s="30"/>
      <c r="D198" s="30"/>
      <c r="E198" s="30"/>
      <c r="F198" s="30"/>
      <c r="G198" s="1"/>
      <c r="H198" s="1"/>
      <c r="I198" s="1"/>
      <c r="J198" s="1"/>
      <c r="K198" s="1"/>
      <c r="L198" s="1"/>
      <c r="M198" s="1"/>
      <c r="N198" s="1"/>
      <c r="O198" s="1"/>
      <c r="P198" s="474"/>
      <c r="Q198" s="1"/>
      <c r="R198" s="1"/>
      <c r="S198" s="1"/>
      <c r="T198" s="1"/>
    </row>
    <row r="199" spans="1:20" ht="15.75" customHeight="1">
      <c r="A199" s="29"/>
      <c r="B199" s="30"/>
      <c r="C199" s="30"/>
      <c r="D199" s="30"/>
      <c r="E199" s="30"/>
      <c r="F199" s="30"/>
      <c r="G199" s="1"/>
      <c r="H199" s="1"/>
      <c r="I199" s="1"/>
      <c r="J199" s="1"/>
      <c r="K199" s="1"/>
      <c r="L199" s="1"/>
      <c r="M199" s="1"/>
      <c r="N199" s="1"/>
      <c r="O199" s="1"/>
      <c r="P199" s="474"/>
      <c r="Q199" s="1"/>
      <c r="R199" s="1"/>
      <c r="S199" s="1"/>
      <c r="T199" s="1"/>
    </row>
    <row r="200" spans="1:20" ht="15.75" customHeight="1">
      <c r="A200" s="29"/>
      <c r="B200" s="30"/>
      <c r="C200" s="30"/>
      <c r="D200" s="30"/>
      <c r="E200" s="30"/>
      <c r="F200" s="30"/>
      <c r="G200" s="1"/>
      <c r="H200" s="1"/>
      <c r="I200" s="1"/>
      <c r="J200" s="1"/>
      <c r="K200" s="1"/>
      <c r="L200" s="1"/>
      <c r="M200" s="1"/>
      <c r="N200" s="1"/>
      <c r="O200" s="1"/>
      <c r="P200" s="474"/>
      <c r="Q200" s="1"/>
      <c r="R200" s="1"/>
      <c r="S200" s="1"/>
      <c r="T200" s="1"/>
    </row>
    <row r="201" spans="1:20" ht="15.75" customHeight="1">
      <c r="A201" s="29"/>
      <c r="B201" s="30"/>
      <c r="C201" s="30"/>
      <c r="D201" s="30"/>
      <c r="E201" s="30"/>
      <c r="F201" s="30"/>
      <c r="G201" s="1"/>
      <c r="H201" s="1"/>
      <c r="I201" s="1"/>
      <c r="J201" s="1"/>
      <c r="K201" s="1"/>
      <c r="L201" s="1"/>
      <c r="M201" s="1"/>
      <c r="N201" s="1"/>
      <c r="O201" s="1"/>
      <c r="P201" s="474"/>
      <c r="Q201" s="1"/>
      <c r="R201" s="1"/>
      <c r="S201" s="1"/>
      <c r="T201" s="1"/>
    </row>
    <row r="202" spans="1:20" ht="15.75" customHeight="1">
      <c r="A202" s="29"/>
      <c r="B202" s="30"/>
      <c r="C202" s="30"/>
      <c r="D202" s="30"/>
      <c r="E202" s="30"/>
      <c r="F202" s="30"/>
      <c r="G202" s="1"/>
      <c r="H202" s="1"/>
      <c r="I202" s="1"/>
      <c r="J202" s="1"/>
      <c r="K202" s="1"/>
      <c r="L202" s="1"/>
      <c r="M202" s="1"/>
      <c r="N202" s="1"/>
      <c r="O202" s="1"/>
      <c r="P202" s="474"/>
      <c r="Q202" s="1"/>
      <c r="R202" s="1"/>
      <c r="S202" s="1"/>
      <c r="T202" s="1"/>
    </row>
    <row r="203" spans="1:20" ht="15.75" customHeight="1">
      <c r="A203" s="29"/>
      <c r="B203" s="30"/>
      <c r="C203" s="30"/>
      <c r="D203" s="30"/>
      <c r="E203" s="30"/>
      <c r="F203" s="30"/>
      <c r="G203" s="1"/>
      <c r="H203" s="1"/>
      <c r="I203" s="1"/>
      <c r="J203" s="1"/>
      <c r="K203" s="1"/>
      <c r="L203" s="1"/>
      <c r="M203" s="1"/>
      <c r="N203" s="1"/>
      <c r="O203" s="1"/>
      <c r="P203" s="474"/>
      <c r="Q203" s="1"/>
      <c r="R203" s="1"/>
      <c r="S203" s="1"/>
      <c r="T203" s="1"/>
    </row>
    <row r="204" spans="1:20" ht="15.75" customHeight="1">
      <c r="A204" s="29"/>
      <c r="B204" s="30"/>
      <c r="C204" s="30"/>
      <c r="D204" s="30"/>
      <c r="E204" s="30"/>
      <c r="F204" s="30"/>
      <c r="G204" s="1"/>
      <c r="H204" s="1"/>
      <c r="I204" s="1"/>
      <c r="J204" s="1"/>
      <c r="K204" s="1"/>
      <c r="L204" s="1"/>
      <c r="M204" s="1"/>
      <c r="N204" s="1"/>
      <c r="O204" s="1"/>
      <c r="P204" s="474"/>
      <c r="Q204" s="1"/>
      <c r="R204" s="1"/>
      <c r="S204" s="1"/>
      <c r="T204" s="1"/>
    </row>
    <row r="205" spans="1:20" ht="15.75" customHeight="1">
      <c r="A205" s="29"/>
      <c r="B205" s="30"/>
      <c r="C205" s="30"/>
      <c r="D205" s="30"/>
      <c r="E205" s="30"/>
      <c r="F205" s="30"/>
      <c r="G205" s="1"/>
      <c r="H205" s="1"/>
      <c r="I205" s="1"/>
      <c r="J205" s="1"/>
      <c r="K205" s="1"/>
      <c r="L205" s="1"/>
      <c r="M205" s="1"/>
      <c r="N205" s="1"/>
      <c r="O205" s="1"/>
      <c r="P205" s="474"/>
      <c r="Q205" s="1"/>
      <c r="R205" s="1"/>
      <c r="S205" s="1"/>
      <c r="T205" s="1"/>
    </row>
    <row r="206" spans="1:20" ht="15.75" customHeight="1">
      <c r="A206" s="29"/>
      <c r="B206" s="30"/>
      <c r="C206" s="30"/>
      <c r="D206" s="30"/>
      <c r="E206" s="30"/>
      <c r="F206" s="30"/>
      <c r="G206" s="1"/>
      <c r="H206" s="1"/>
      <c r="I206" s="1"/>
      <c r="J206" s="1"/>
      <c r="K206" s="1"/>
      <c r="L206" s="1"/>
      <c r="M206" s="1"/>
      <c r="N206" s="1"/>
      <c r="O206" s="1"/>
      <c r="P206" s="474"/>
      <c r="Q206" s="1"/>
      <c r="R206" s="1"/>
      <c r="S206" s="1"/>
      <c r="T206" s="1"/>
    </row>
    <row r="207" spans="1:20" ht="15.75" customHeight="1">
      <c r="A207" s="29"/>
      <c r="B207" s="30"/>
      <c r="C207" s="30"/>
      <c r="D207" s="30"/>
      <c r="E207" s="30"/>
      <c r="F207" s="30"/>
      <c r="G207" s="1"/>
      <c r="H207" s="1"/>
      <c r="I207" s="1"/>
      <c r="J207" s="1"/>
      <c r="K207" s="1"/>
      <c r="L207" s="1"/>
      <c r="M207" s="1"/>
      <c r="N207" s="1"/>
      <c r="O207" s="1"/>
      <c r="P207" s="474"/>
      <c r="Q207" s="1"/>
      <c r="R207" s="1"/>
      <c r="S207" s="1"/>
      <c r="T207" s="1"/>
    </row>
    <row r="208" spans="1:20" ht="15.75" customHeight="1">
      <c r="A208" s="29"/>
      <c r="B208" s="30"/>
      <c r="C208" s="30"/>
      <c r="D208" s="30"/>
      <c r="E208" s="30"/>
      <c r="F208" s="30"/>
      <c r="G208" s="1"/>
      <c r="H208" s="1"/>
      <c r="I208" s="1"/>
      <c r="J208" s="1"/>
      <c r="K208" s="1"/>
      <c r="L208" s="1"/>
      <c r="M208" s="1"/>
      <c r="N208" s="1"/>
      <c r="O208" s="1"/>
      <c r="P208" s="474"/>
      <c r="Q208" s="1"/>
      <c r="R208" s="1"/>
      <c r="S208" s="1"/>
      <c r="T208" s="1"/>
    </row>
    <row r="209" spans="1:20" ht="15.75" customHeight="1">
      <c r="A209" s="29"/>
      <c r="B209" s="30"/>
      <c r="C209" s="30"/>
      <c r="D209" s="30"/>
      <c r="E209" s="30"/>
      <c r="F209" s="30"/>
      <c r="G209" s="1"/>
      <c r="H209" s="1"/>
      <c r="I209" s="1"/>
      <c r="J209" s="1"/>
      <c r="K209" s="1"/>
      <c r="L209" s="1"/>
      <c r="M209" s="1"/>
      <c r="N209" s="1"/>
      <c r="O209" s="1"/>
      <c r="P209" s="474"/>
      <c r="Q209" s="1"/>
      <c r="R209" s="1"/>
      <c r="S209" s="1"/>
      <c r="T209" s="1"/>
    </row>
    <row r="210" spans="1:20" ht="15.75" customHeight="1">
      <c r="A210" s="29"/>
      <c r="B210" s="30"/>
      <c r="C210" s="30"/>
      <c r="D210" s="30"/>
      <c r="E210" s="30"/>
      <c r="F210" s="30"/>
      <c r="G210" s="1"/>
      <c r="H210" s="1"/>
      <c r="I210" s="1"/>
      <c r="J210" s="1"/>
      <c r="K210" s="1"/>
      <c r="L210" s="1"/>
      <c r="M210" s="1"/>
      <c r="N210" s="1"/>
      <c r="O210" s="1"/>
      <c r="P210" s="474"/>
      <c r="Q210" s="1"/>
      <c r="R210" s="1"/>
      <c r="S210" s="1"/>
      <c r="T210" s="1"/>
    </row>
    <row r="211" spans="1:20" ht="15.75" customHeight="1">
      <c r="A211" s="29"/>
      <c r="B211" s="30"/>
      <c r="C211" s="30"/>
      <c r="D211" s="30"/>
      <c r="E211" s="30"/>
      <c r="F211" s="30"/>
      <c r="G211" s="1"/>
      <c r="H211" s="1"/>
      <c r="I211" s="1"/>
      <c r="J211" s="1"/>
      <c r="K211" s="1"/>
      <c r="L211" s="1"/>
      <c r="M211" s="1"/>
      <c r="N211" s="1"/>
      <c r="O211" s="1"/>
      <c r="P211" s="474"/>
      <c r="Q211" s="1"/>
      <c r="R211" s="1"/>
      <c r="S211" s="1"/>
      <c r="T211" s="1"/>
    </row>
    <row r="212" spans="1:20" ht="15.75" customHeight="1">
      <c r="A212" s="29"/>
      <c r="B212" s="30"/>
      <c r="C212" s="30"/>
      <c r="D212" s="30"/>
      <c r="E212" s="30"/>
      <c r="F212" s="30"/>
      <c r="G212" s="1"/>
      <c r="H212" s="1"/>
      <c r="I212" s="1"/>
      <c r="J212" s="1"/>
      <c r="K212" s="1"/>
      <c r="L212" s="1"/>
      <c r="M212" s="1"/>
      <c r="N212" s="1"/>
      <c r="O212" s="1"/>
      <c r="P212" s="474"/>
      <c r="Q212" s="1"/>
      <c r="R212" s="1"/>
      <c r="S212" s="1"/>
      <c r="T212" s="1"/>
    </row>
    <row r="213" spans="1:20" ht="15.75" customHeight="1">
      <c r="A213" s="29"/>
      <c r="B213" s="30"/>
      <c r="C213" s="30"/>
      <c r="D213" s="30"/>
      <c r="E213" s="30"/>
      <c r="F213" s="30"/>
      <c r="G213" s="1"/>
      <c r="H213" s="1"/>
      <c r="I213" s="1"/>
      <c r="J213" s="1"/>
      <c r="K213" s="1"/>
      <c r="L213" s="1"/>
      <c r="M213" s="1"/>
      <c r="N213" s="1"/>
      <c r="O213" s="1"/>
      <c r="P213" s="474"/>
      <c r="Q213" s="1"/>
      <c r="R213" s="1"/>
      <c r="S213" s="1"/>
      <c r="T213" s="1"/>
    </row>
    <row r="214" spans="1:20" ht="15.75" customHeight="1">
      <c r="A214" s="29"/>
      <c r="B214" s="30"/>
      <c r="C214" s="30"/>
      <c r="D214" s="30"/>
      <c r="E214" s="30"/>
      <c r="F214" s="30"/>
      <c r="G214" s="1"/>
      <c r="H214" s="1"/>
      <c r="I214" s="1"/>
      <c r="J214" s="1"/>
      <c r="K214" s="1"/>
      <c r="L214" s="1"/>
      <c r="M214" s="1"/>
      <c r="N214" s="1"/>
      <c r="O214" s="1"/>
      <c r="P214" s="474"/>
      <c r="Q214" s="1"/>
      <c r="R214" s="1"/>
      <c r="S214" s="1"/>
      <c r="T214" s="1"/>
    </row>
    <row r="215" spans="1:20" ht="15.75" customHeight="1">
      <c r="A215" s="29"/>
      <c r="B215" s="30"/>
      <c r="C215" s="30"/>
      <c r="D215" s="30"/>
      <c r="E215" s="30"/>
      <c r="F215" s="30"/>
      <c r="G215" s="1"/>
      <c r="H215" s="1"/>
      <c r="I215" s="1"/>
      <c r="J215" s="1"/>
      <c r="K215" s="1"/>
      <c r="L215" s="1"/>
      <c r="M215" s="1"/>
      <c r="N215" s="1"/>
      <c r="O215" s="1"/>
      <c r="P215" s="474"/>
      <c r="Q215" s="1"/>
      <c r="R215" s="1"/>
      <c r="S215" s="1"/>
      <c r="T215" s="1"/>
    </row>
    <row r="216" spans="1:20" ht="15.75" customHeight="1">
      <c r="A216" s="29"/>
      <c r="B216" s="30"/>
      <c r="C216" s="30"/>
      <c r="D216" s="30"/>
      <c r="E216" s="30"/>
      <c r="F216" s="30"/>
      <c r="G216" s="1"/>
      <c r="H216" s="1"/>
      <c r="I216" s="1"/>
      <c r="J216" s="1"/>
      <c r="K216" s="1"/>
      <c r="L216" s="1"/>
      <c r="M216" s="1"/>
      <c r="N216" s="1"/>
      <c r="O216" s="1"/>
      <c r="P216" s="474"/>
      <c r="Q216" s="1"/>
      <c r="R216" s="1"/>
      <c r="S216" s="1"/>
      <c r="T216" s="1"/>
    </row>
    <row r="217" spans="1:20" ht="15.75" customHeight="1">
      <c r="A217" s="29"/>
      <c r="B217" s="30"/>
      <c r="C217" s="30"/>
      <c r="D217" s="30"/>
      <c r="E217" s="30"/>
      <c r="F217" s="30"/>
      <c r="G217" s="1"/>
      <c r="H217" s="1"/>
      <c r="I217" s="1"/>
      <c r="J217" s="1"/>
      <c r="K217" s="1"/>
      <c r="L217" s="1"/>
      <c r="M217" s="1"/>
      <c r="N217" s="1"/>
      <c r="O217" s="1"/>
      <c r="P217" s="474"/>
      <c r="Q217" s="1"/>
      <c r="R217" s="1"/>
      <c r="S217" s="1"/>
      <c r="T217" s="1"/>
    </row>
    <row r="218" spans="1:20" ht="15.75" customHeight="1">
      <c r="A218" s="29"/>
      <c r="B218" s="30"/>
      <c r="C218" s="30"/>
      <c r="D218" s="30"/>
      <c r="E218" s="30"/>
      <c r="F218" s="30"/>
      <c r="G218" s="1"/>
      <c r="H218" s="1"/>
      <c r="I218" s="1"/>
      <c r="J218" s="1"/>
      <c r="K218" s="1"/>
      <c r="L218" s="1"/>
      <c r="M218" s="1"/>
      <c r="N218" s="1"/>
      <c r="O218" s="1"/>
      <c r="P218" s="474"/>
      <c r="Q218" s="1"/>
      <c r="R218" s="1"/>
      <c r="S218" s="1"/>
      <c r="T218" s="1"/>
    </row>
    <row r="219" spans="1:20" ht="15.75" customHeight="1">
      <c r="A219" s="29"/>
      <c r="B219" s="30"/>
      <c r="C219" s="30"/>
      <c r="D219" s="30"/>
      <c r="E219" s="30"/>
      <c r="F219" s="30"/>
      <c r="G219" s="1"/>
      <c r="H219" s="1"/>
      <c r="I219" s="1"/>
      <c r="J219" s="1"/>
      <c r="K219" s="1"/>
      <c r="L219" s="1"/>
      <c r="M219" s="1"/>
      <c r="N219" s="1"/>
      <c r="O219" s="1"/>
      <c r="P219" s="474"/>
      <c r="Q219" s="1"/>
      <c r="R219" s="1"/>
      <c r="S219" s="1"/>
      <c r="T219" s="1"/>
    </row>
    <row r="220" spans="1:20" ht="15.75" customHeight="1">
      <c r="A220" s="29"/>
      <c r="B220" s="30"/>
      <c r="C220" s="30"/>
      <c r="D220" s="30"/>
      <c r="E220" s="30"/>
      <c r="F220" s="30"/>
      <c r="G220" s="1"/>
      <c r="H220" s="1"/>
      <c r="I220" s="1"/>
      <c r="J220" s="1"/>
      <c r="K220" s="1"/>
      <c r="L220" s="1"/>
      <c r="M220" s="1"/>
      <c r="N220" s="1"/>
      <c r="O220" s="1"/>
      <c r="P220" s="474"/>
      <c r="Q220" s="1"/>
      <c r="R220" s="1"/>
      <c r="S220" s="1"/>
      <c r="T220" s="1"/>
    </row>
    <row r="221" spans="1:20" ht="15.75" customHeight="1">
      <c r="A221" s="29"/>
      <c r="B221" s="30"/>
      <c r="C221" s="30"/>
      <c r="D221" s="30"/>
      <c r="E221" s="30"/>
      <c r="F221" s="30"/>
      <c r="G221" s="1"/>
      <c r="H221" s="1"/>
      <c r="I221" s="1"/>
      <c r="J221" s="1"/>
      <c r="K221" s="1"/>
      <c r="L221" s="1"/>
      <c r="M221" s="1"/>
      <c r="N221" s="1"/>
      <c r="O221" s="1"/>
      <c r="P221" s="474"/>
      <c r="Q221" s="1"/>
      <c r="R221" s="1"/>
      <c r="S221" s="1"/>
      <c r="T221" s="1"/>
    </row>
    <row r="222" spans="1:20" ht="15.75" customHeight="1">
      <c r="A222" s="29"/>
      <c r="B222" s="30"/>
      <c r="C222" s="30"/>
      <c r="D222" s="30"/>
      <c r="E222" s="30"/>
      <c r="F222" s="30"/>
      <c r="G222" s="1"/>
      <c r="H222" s="1"/>
      <c r="I222" s="1"/>
      <c r="J222" s="1"/>
      <c r="K222" s="1"/>
      <c r="L222" s="1"/>
      <c r="M222" s="1"/>
      <c r="N222" s="1"/>
      <c r="O222" s="1"/>
      <c r="P222" s="474"/>
      <c r="Q222" s="1"/>
      <c r="R222" s="1"/>
      <c r="S222" s="1"/>
      <c r="T222" s="1"/>
    </row>
    <row r="223" spans="1:20" ht="15.75" customHeight="1">
      <c r="A223" s="29"/>
      <c r="B223" s="30"/>
      <c r="C223" s="30"/>
      <c r="D223" s="30"/>
      <c r="E223" s="30"/>
      <c r="F223" s="30"/>
      <c r="G223" s="1"/>
      <c r="H223" s="1"/>
      <c r="I223" s="1"/>
      <c r="J223" s="1"/>
      <c r="K223" s="1"/>
      <c r="L223" s="1"/>
      <c r="M223" s="1"/>
      <c r="N223" s="1"/>
      <c r="O223" s="1"/>
      <c r="P223" s="474"/>
      <c r="Q223" s="1"/>
      <c r="R223" s="1"/>
      <c r="S223" s="1"/>
      <c r="T223" s="1"/>
    </row>
    <row r="224" spans="1:20" ht="15.75" customHeight="1">
      <c r="A224" s="29"/>
      <c r="B224" s="30"/>
      <c r="C224" s="30"/>
      <c r="D224" s="30"/>
      <c r="E224" s="30"/>
      <c r="F224" s="30"/>
      <c r="G224" s="1"/>
      <c r="H224" s="1"/>
      <c r="I224" s="1"/>
      <c r="J224" s="1"/>
      <c r="K224" s="1"/>
      <c r="L224" s="1"/>
      <c r="M224" s="1"/>
      <c r="N224" s="1"/>
      <c r="O224" s="1"/>
      <c r="P224" s="474"/>
      <c r="Q224" s="1"/>
      <c r="R224" s="1"/>
      <c r="S224" s="1"/>
      <c r="T224" s="1"/>
    </row>
    <row r="225" spans="1:20" ht="15.75" customHeight="1">
      <c r="A225" s="29"/>
      <c r="B225" s="30"/>
      <c r="C225" s="30"/>
      <c r="D225" s="30"/>
      <c r="E225" s="30"/>
      <c r="F225" s="30"/>
      <c r="G225" s="1"/>
      <c r="H225" s="1"/>
      <c r="I225" s="1"/>
      <c r="J225" s="1"/>
      <c r="K225" s="1"/>
      <c r="L225" s="1"/>
      <c r="M225" s="1"/>
      <c r="N225" s="1"/>
      <c r="O225" s="1"/>
      <c r="P225" s="474"/>
      <c r="Q225" s="1"/>
      <c r="R225" s="1"/>
      <c r="S225" s="1"/>
      <c r="T225" s="1"/>
    </row>
    <row r="226" spans="1:20" ht="15.75" customHeight="1">
      <c r="A226" s="29"/>
      <c r="B226" s="30"/>
      <c r="C226" s="30"/>
      <c r="D226" s="30"/>
      <c r="E226" s="30"/>
      <c r="F226" s="30"/>
      <c r="G226" s="1"/>
      <c r="H226" s="1"/>
      <c r="I226" s="1"/>
      <c r="J226" s="1"/>
      <c r="K226" s="1"/>
      <c r="L226" s="1"/>
      <c r="M226" s="1"/>
      <c r="N226" s="1"/>
      <c r="O226" s="1"/>
      <c r="P226" s="474"/>
      <c r="Q226" s="1"/>
      <c r="R226" s="1"/>
      <c r="S226" s="1"/>
      <c r="T226" s="1"/>
    </row>
    <row r="227" spans="1:20" ht="15.75" customHeight="1">
      <c r="A227" s="29"/>
      <c r="B227" s="30"/>
      <c r="C227" s="30"/>
      <c r="D227" s="30"/>
      <c r="E227" s="30"/>
      <c r="F227" s="30"/>
      <c r="G227" s="1"/>
      <c r="H227" s="1"/>
      <c r="I227" s="1"/>
      <c r="J227" s="1"/>
      <c r="K227" s="1"/>
      <c r="L227" s="1"/>
      <c r="M227" s="1"/>
      <c r="N227" s="1"/>
      <c r="O227" s="1"/>
      <c r="P227" s="474"/>
      <c r="Q227" s="1"/>
      <c r="R227" s="1"/>
      <c r="S227" s="1"/>
      <c r="T227" s="1"/>
    </row>
    <row r="228" spans="1:20" ht="15.75" customHeight="1">
      <c r="A228" s="29"/>
      <c r="B228" s="30"/>
      <c r="C228" s="30"/>
      <c r="D228" s="30"/>
      <c r="E228" s="30"/>
      <c r="F228" s="30"/>
      <c r="G228" s="1"/>
      <c r="H228" s="1"/>
      <c r="I228" s="1"/>
      <c r="J228" s="1"/>
      <c r="K228" s="1"/>
      <c r="L228" s="1"/>
      <c r="M228" s="1"/>
      <c r="N228" s="1"/>
      <c r="O228" s="1"/>
      <c r="P228" s="474"/>
      <c r="Q228" s="1"/>
      <c r="R228" s="1"/>
      <c r="S228" s="1"/>
      <c r="T228" s="1"/>
    </row>
    <row r="229" spans="1:20" ht="15.75" customHeight="1">
      <c r="A229" s="29"/>
      <c r="B229" s="30"/>
      <c r="C229" s="30"/>
      <c r="D229" s="30"/>
      <c r="E229" s="30"/>
      <c r="F229" s="30"/>
      <c r="G229" s="1"/>
      <c r="H229" s="1"/>
      <c r="I229" s="1"/>
      <c r="J229" s="1"/>
      <c r="K229" s="1"/>
      <c r="L229" s="1"/>
      <c r="M229" s="1"/>
      <c r="N229" s="1"/>
      <c r="O229" s="1"/>
      <c r="P229" s="474"/>
      <c r="Q229" s="1"/>
      <c r="R229" s="1"/>
      <c r="S229" s="1"/>
      <c r="T229" s="1"/>
    </row>
    <row r="230" spans="1:20" ht="15.75" customHeight="1">
      <c r="A230" s="29"/>
      <c r="B230" s="30"/>
      <c r="C230" s="30"/>
      <c r="D230" s="30"/>
      <c r="E230" s="30"/>
      <c r="F230" s="30"/>
      <c r="G230" s="1"/>
      <c r="H230" s="1"/>
      <c r="I230" s="1"/>
      <c r="J230" s="1"/>
      <c r="K230" s="1"/>
      <c r="L230" s="1"/>
      <c r="M230" s="1"/>
      <c r="N230" s="1"/>
      <c r="O230" s="1"/>
      <c r="P230" s="474"/>
      <c r="Q230" s="1"/>
      <c r="R230" s="1"/>
      <c r="S230" s="1"/>
      <c r="T230" s="1"/>
    </row>
    <row r="231" spans="1:20" ht="15.75" customHeight="1">
      <c r="A231" s="29"/>
      <c r="B231" s="30"/>
      <c r="C231" s="30"/>
      <c r="D231" s="30"/>
      <c r="E231" s="30"/>
      <c r="F231" s="30"/>
      <c r="G231" s="1"/>
      <c r="H231" s="1"/>
      <c r="I231" s="1"/>
      <c r="J231" s="1"/>
      <c r="K231" s="1"/>
      <c r="L231" s="1"/>
      <c r="M231" s="1"/>
      <c r="N231" s="1"/>
      <c r="O231" s="1"/>
      <c r="P231" s="474"/>
      <c r="Q231" s="1"/>
      <c r="R231" s="1"/>
      <c r="S231" s="1"/>
      <c r="T231" s="1"/>
    </row>
    <row r="232" spans="1:20" ht="15.75" customHeight="1">
      <c r="A232" s="29"/>
      <c r="B232" s="30"/>
      <c r="C232" s="30"/>
      <c r="D232" s="30"/>
      <c r="E232" s="30"/>
      <c r="F232" s="30"/>
      <c r="G232" s="1"/>
      <c r="H232" s="1"/>
      <c r="I232" s="1"/>
      <c r="J232" s="1"/>
      <c r="K232" s="1"/>
      <c r="L232" s="1"/>
      <c r="M232" s="1"/>
      <c r="N232" s="1"/>
      <c r="O232" s="1"/>
      <c r="P232" s="474"/>
      <c r="Q232" s="1"/>
      <c r="R232" s="1"/>
      <c r="S232" s="1"/>
      <c r="T232" s="1"/>
    </row>
    <row r="233" spans="1:20" ht="15.75" customHeight="1">
      <c r="A233" s="29"/>
      <c r="B233" s="30"/>
      <c r="C233" s="30"/>
      <c r="D233" s="30"/>
      <c r="E233" s="30"/>
      <c r="F233" s="30"/>
      <c r="G233" s="1"/>
      <c r="H233" s="1"/>
      <c r="I233" s="1"/>
      <c r="J233" s="1"/>
      <c r="K233" s="1"/>
      <c r="L233" s="1"/>
      <c r="M233" s="1"/>
      <c r="N233" s="1"/>
      <c r="O233" s="1"/>
      <c r="P233" s="474"/>
      <c r="Q233" s="1"/>
      <c r="R233" s="1"/>
      <c r="S233" s="1"/>
      <c r="T233" s="1"/>
    </row>
    <row r="234" spans="1:20" ht="15.75" customHeight="1">
      <c r="A234" s="29"/>
      <c r="B234" s="30"/>
      <c r="C234" s="30"/>
      <c r="D234" s="30"/>
      <c r="E234" s="30"/>
      <c r="F234" s="30"/>
      <c r="G234" s="1"/>
      <c r="H234" s="1"/>
      <c r="I234" s="1"/>
      <c r="J234" s="1"/>
      <c r="K234" s="1"/>
      <c r="L234" s="1"/>
      <c r="M234" s="1"/>
      <c r="N234" s="1"/>
      <c r="O234" s="1"/>
      <c r="P234" s="474"/>
      <c r="Q234" s="1"/>
      <c r="R234" s="1"/>
      <c r="S234" s="1"/>
      <c r="T234" s="1"/>
    </row>
    <row r="235" spans="1:20" ht="15.75" customHeight="1">
      <c r="A235" s="29"/>
      <c r="B235" s="30"/>
      <c r="C235" s="30"/>
      <c r="D235" s="30"/>
      <c r="E235" s="30"/>
      <c r="F235" s="30"/>
      <c r="G235" s="1"/>
      <c r="H235" s="1"/>
      <c r="I235" s="1"/>
      <c r="J235" s="1"/>
      <c r="K235" s="1"/>
      <c r="L235" s="1"/>
      <c r="M235" s="1"/>
      <c r="N235" s="1"/>
      <c r="O235" s="1"/>
      <c r="P235" s="474"/>
      <c r="Q235" s="1"/>
      <c r="R235" s="1"/>
      <c r="S235" s="1"/>
      <c r="T235" s="1"/>
    </row>
    <row r="236" spans="1:20" ht="15.75" customHeight="1">
      <c r="A236" s="29"/>
      <c r="B236" s="30"/>
      <c r="C236" s="30"/>
      <c r="D236" s="30"/>
      <c r="E236" s="30"/>
      <c r="F236" s="30"/>
      <c r="G236" s="1"/>
      <c r="H236" s="1"/>
      <c r="I236" s="1"/>
      <c r="J236" s="1"/>
      <c r="K236" s="1"/>
      <c r="L236" s="1"/>
      <c r="M236" s="1"/>
      <c r="N236" s="1"/>
      <c r="O236" s="1"/>
      <c r="P236" s="474"/>
      <c r="Q236" s="1"/>
      <c r="R236" s="1"/>
      <c r="S236" s="1"/>
      <c r="T236" s="1"/>
    </row>
    <row r="237" spans="1:20" ht="15.75" customHeight="1">
      <c r="A237" s="29"/>
      <c r="B237" s="30"/>
      <c r="C237" s="30"/>
      <c r="D237" s="30"/>
      <c r="E237" s="30"/>
      <c r="F237" s="30"/>
      <c r="G237" s="1"/>
      <c r="H237" s="1"/>
      <c r="I237" s="1"/>
      <c r="J237" s="1"/>
      <c r="K237" s="1"/>
      <c r="L237" s="1"/>
      <c r="M237" s="1"/>
      <c r="N237" s="1"/>
      <c r="O237" s="1"/>
      <c r="P237" s="474"/>
      <c r="Q237" s="1"/>
      <c r="R237" s="1"/>
      <c r="S237" s="1"/>
      <c r="T237" s="1"/>
    </row>
    <row r="238" spans="1:20" ht="15.75" customHeight="1">
      <c r="A238" s="29"/>
      <c r="B238" s="30"/>
      <c r="C238" s="30"/>
      <c r="D238" s="30"/>
      <c r="E238" s="30"/>
      <c r="F238" s="30"/>
      <c r="G238" s="1"/>
      <c r="H238" s="1"/>
      <c r="I238" s="1"/>
      <c r="J238" s="1"/>
      <c r="K238" s="1"/>
      <c r="L238" s="1"/>
      <c r="M238" s="1"/>
      <c r="N238" s="1"/>
      <c r="O238" s="1"/>
      <c r="P238" s="474"/>
      <c r="Q238" s="1"/>
      <c r="R238" s="1"/>
      <c r="S238" s="1"/>
      <c r="T238" s="1"/>
    </row>
    <row r="239" spans="1:20" ht="15.75" customHeight="1">
      <c r="A239" s="29"/>
      <c r="B239" s="30"/>
      <c r="C239" s="30"/>
      <c r="D239" s="30"/>
      <c r="E239" s="30"/>
      <c r="F239" s="30"/>
      <c r="G239" s="1"/>
      <c r="H239" s="1"/>
      <c r="I239" s="1"/>
      <c r="J239" s="1"/>
      <c r="K239" s="1"/>
      <c r="L239" s="1"/>
      <c r="M239" s="1"/>
      <c r="N239" s="1"/>
      <c r="O239" s="1"/>
      <c r="P239" s="474"/>
      <c r="Q239" s="1"/>
      <c r="R239" s="1"/>
      <c r="S239" s="1"/>
      <c r="T239" s="1"/>
    </row>
    <row r="240" spans="1:20" ht="15.75" customHeight="1">
      <c r="A240" s="29"/>
      <c r="B240" s="30"/>
      <c r="C240" s="30"/>
      <c r="D240" s="30"/>
      <c r="E240" s="30"/>
      <c r="F240" s="30"/>
      <c r="G240" s="1"/>
      <c r="H240" s="1"/>
      <c r="I240" s="1"/>
      <c r="J240" s="1"/>
      <c r="K240" s="1"/>
      <c r="L240" s="1"/>
      <c r="M240" s="1"/>
      <c r="N240" s="1"/>
      <c r="O240" s="1"/>
      <c r="P240" s="474"/>
      <c r="Q240" s="1"/>
      <c r="R240" s="1"/>
      <c r="S240" s="1"/>
      <c r="T240" s="1"/>
    </row>
    <row r="241" spans="1:20" ht="15.75" customHeight="1">
      <c r="A241" s="29"/>
      <c r="B241" s="30"/>
      <c r="C241" s="30"/>
      <c r="D241" s="30"/>
      <c r="E241" s="30"/>
      <c r="F241" s="30"/>
      <c r="G241" s="1"/>
      <c r="H241" s="1"/>
      <c r="I241" s="1"/>
      <c r="J241" s="1"/>
      <c r="K241" s="1"/>
      <c r="L241" s="1"/>
      <c r="M241" s="1"/>
      <c r="N241" s="1"/>
      <c r="O241" s="1"/>
      <c r="P241" s="474"/>
      <c r="Q241" s="1"/>
      <c r="R241" s="1"/>
      <c r="S241" s="1"/>
      <c r="T241" s="1"/>
    </row>
    <row r="242" spans="1:20" ht="15.75" customHeight="1">
      <c r="A242" s="29"/>
      <c r="B242" s="30"/>
      <c r="C242" s="30"/>
      <c r="D242" s="30"/>
      <c r="E242" s="30"/>
      <c r="F242" s="30"/>
      <c r="G242" s="1"/>
      <c r="H242" s="1"/>
      <c r="I242" s="1"/>
      <c r="J242" s="1"/>
      <c r="K242" s="1"/>
      <c r="L242" s="1"/>
      <c r="M242" s="1"/>
      <c r="N242" s="1"/>
      <c r="O242" s="1"/>
      <c r="P242" s="474"/>
      <c r="Q242" s="1"/>
      <c r="R242" s="1"/>
      <c r="S242" s="1"/>
      <c r="T242" s="1"/>
    </row>
    <row r="243" spans="1:20" ht="15.75" customHeight="1">
      <c r="A243" s="29"/>
      <c r="B243" s="30"/>
      <c r="C243" s="30"/>
      <c r="D243" s="30"/>
      <c r="E243" s="30"/>
      <c r="F243" s="30"/>
      <c r="G243" s="1"/>
      <c r="H243" s="1"/>
      <c r="I243" s="1"/>
      <c r="J243" s="1"/>
      <c r="K243" s="1"/>
      <c r="L243" s="1"/>
      <c r="M243" s="1"/>
      <c r="N243" s="1"/>
      <c r="O243" s="1"/>
      <c r="P243" s="474"/>
      <c r="Q243" s="1"/>
      <c r="R243" s="1"/>
      <c r="S243" s="1"/>
      <c r="T243" s="1"/>
    </row>
    <row r="244" spans="1:20" ht="15.75" customHeight="1">
      <c r="A244" s="29"/>
      <c r="B244" s="30"/>
      <c r="C244" s="30"/>
      <c r="D244" s="30"/>
      <c r="E244" s="30"/>
      <c r="F244" s="30"/>
      <c r="G244" s="1"/>
      <c r="H244" s="1"/>
      <c r="I244" s="1"/>
      <c r="J244" s="1"/>
      <c r="K244" s="1"/>
      <c r="L244" s="1"/>
      <c r="M244" s="1"/>
      <c r="N244" s="1"/>
      <c r="O244" s="1"/>
      <c r="P244" s="474"/>
      <c r="Q244" s="1"/>
      <c r="R244" s="1"/>
      <c r="S244" s="1"/>
      <c r="T244" s="1"/>
    </row>
    <row r="245" spans="1:20" ht="15.75" customHeight="1">
      <c r="A245" s="29"/>
      <c r="B245" s="30"/>
      <c r="C245" s="30"/>
      <c r="D245" s="30"/>
      <c r="E245" s="30"/>
      <c r="F245" s="30"/>
      <c r="G245" s="1"/>
      <c r="H245" s="1"/>
      <c r="I245" s="1"/>
      <c r="J245" s="1"/>
      <c r="K245" s="1"/>
      <c r="L245" s="1"/>
      <c r="M245" s="1"/>
      <c r="N245" s="1"/>
      <c r="O245" s="1"/>
      <c r="P245" s="474"/>
      <c r="Q245" s="1"/>
      <c r="R245" s="1"/>
      <c r="S245" s="1"/>
      <c r="T245" s="1"/>
    </row>
    <row r="246" spans="1:20" ht="15.75" customHeight="1">
      <c r="A246" s="29"/>
      <c r="B246" s="30"/>
      <c r="C246" s="30"/>
      <c r="D246" s="30"/>
      <c r="E246" s="30"/>
      <c r="F246" s="30"/>
      <c r="G246" s="1"/>
      <c r="H246" s="1"/>
      <c r="I246" s="1"/>
      <c r="J246" s="1"/>
      <c r="K246" s="1"/>
      <c r="L246" s="1"/>
      <c r="M246" s="1"/>
      <c r="N246" s="1"/>
      <c r="O246" s="1"/>
      <c r="P246" s="474"/>
      <c r="Q246" s="1"/>
      <c r="R246" s="1"/>
      <c r="S246" s="1"/>
      <c r="T246" s="1"/>
    </row>
    <row r="247" spans="1:20" ht="15.75" customHeight="1">
      <c r="A247" s="29"/>
      <c r="B247" s="30"/>
      <c r="C247" s="30"/>
      <c r="D247" s="30"/>
      <c r="E247" s="30"/>
      <c r="F247" s="30"/>
      <c r="G247" s="1"/>
      <c r="H247" s="1"/>
      <c r="I247" s="1"/>
      <c r="J247" s="1"/>
      <c r="K247" s="1"/>
      <c r="L247" s="1"/>
      <c r="M247" s="1"/>
      <c r="N247" s="1"/>
      <c r="O247" s="1"/>
      <c r="P247" s="474"/>
      <c r="Q247" s="1"/>
      <c r="R247" s="1"/>
      <c r="S247" s="1"/>
      <c r="T247" s="1"/>
    </row>
    <row r="248" spans="1:20" ht="15.75" customHeight="1">
      <c r="A248" s="29"/>
      <c r="B248" s="30"/>
      <c r="C248" s="30"/>
      <c r="D248" s="30"/>
      <c r="E248" s="30"/>
      <c r="F248" s="30"/>
      <c r="G248" s="1"/>
      <c r="H248" s="1"/>
      <c r="I248" s="1"/>
      <c r="J248" s="1"/>
      <c r="K248" s="1"/>
      <c r="L248" s="1"/>
      <c r="M248" s="1"/>
      <c r="N248" s="1"/>
      <c r="O248" s="1"/>
      <c r="P248" s="474"/>
      <c r="Q248" s="1"/>
      <c r="R248" s="1"/>
      <c r="S248" s="1"/>
      <c r="T248" s="1"/>
    </row>
    <row r="249" spans="1:20" ht="15.75" customHeight="1">
      <c r="A249" s="29"/>
      <c r="B249" s="30"/>
      <c r="C249" s="30"/>
      <c r="D249" s="30"/>
      <c r="E249" s="30"/>
      <c r="F249" s="30"/>
      <c r="G249" s="1"/>
      <c r="H249" s="1"/>
      <c r="I249" s="1"/>
      <c r="J249" s="1"/>
      <c r="K249" s="1"/>
      <c r="L249" s="1"/>
      <c r="M249" s="1"/>
      <c r="N249" s="1"/>
      <c r="O249" s="1"/>
      <c r="P249" s="474"/>
      <c r="Q249" s="1"/>
      <c r="R249" s="1"/>
      <c r="S249" s="1"/>
      <c r="T249" s="1"/>
    </row>
    <row r="250" spans="1:20" ht="15.75" customHeight="1">
      <c r="A250" s="29"/>
      <c r="B250" s="30"/>
      <c r="C250" s="30"/>
      <c r="D250" s="30"/>
      <c r="E250" s="30"/>
      <c r="F250" s="30"/>
      <c r="G250" s="1"/>
      <c r="H250" s="1"/>
      <c r="I250" s="1"/>
      <c r="J250" s="1"/>
      <c r="K250" s="1"/>
      <c r="L250" s="1"/>
      <c r="M250" s="1"/>
      <c r="N250" s="1"/>
      <c r="O250" s="1"/>
      <c r="P250" s="474"/>
      <c r="Q250" s="1"/>
      <c r="R250" s="1"/>
      <c r="S250" s="1"/>
      <c r="T250" s="1"/>
    </row>
    <row r="251" spans="1:20" ht="15.75" customHeight="1">
      <c r="A251" s="29"/>
      <c r="B251" s="30"/>
      <c r="C251" s="30"/>
      <c r="D251" s="30"/>
      <c r="E251" s="30"/>
      <c r="F251" s="30"/>
      <c r="G251" s="1"/>
      <c r="H251" s="1"/>
      <c r="I251" s="1"/>
      <c r="J251" s="1"/>
      <c r="K251" s="1"/>
      <c r="L251" s="1"/>
      <c r="M251" s="1"/>
      <c r="N251" s="1"/>
      <c r="O251" s="1"/>
      <c r="P251" s="474"/>
      <c r="Q251" s="1"/>
      <c r="R251" s="1"/>
      <c r="S251" s="1"/>
      <c r="T251" s="1"/>
    </row>
    <row r="252" spans="1:20" ht="15.75" customHeight="1">
      <c r="A252" s="29"/>
      <c r="B252" s="30"/>
      <c r="C252" s="30"/>
      <c r="D252" s="30"/>
      <c r="E252" s="30"/>
      <c r="F252" s="30"/>
      <c r="G252" s="1"/>
      <c r="H252" s="1"/>
      <c r="I252" s="1"/>
      <c r="J252" s="1"/>
      <c r="K252" s="1"/>
      <c r="L252" s="1"/>
      <c r="M252" s="1"/>
      <c r="N252" s="1"/>
      <c r="O252" s="1"/>
      <c r="P252" s="474"/>
      <c r="Q252" s="1"/>
      <c r="R252" s="1"/>
      <c r="S252" s="1"/>
      <c r="T252" s="1"/>
    </row>
    <row r="253" spans="1:20" ht="15.75" customHeight="1">
      <c r="A253" s="29"/>
      <c r="B253" s="30"/>
      <c r="C253" s="30"/>
      <c r="D253" s="30"/>
      <c r="E253" s="30"/>
      <c r="F253" s="30"/>
      <c r="G253" s="1"/>
      <c r="H253" s="1"/>
      <c r="I253" s="1"/>
      <c r="J253" s="1"/>
      <c r="K253" s="1"/>
      <c r="L253" s="1"/>
      <c r="M253" s="1"/>
      <c r="N253" s="1"/>
      <c r="O253" s="1"/>
      <c r="P253" s="474"/>
      <c r="Q253" s="1"/>
      <c r="R253" s="1"/>
      <c r="S253" s="1"/>
      <c r="T253" s="1"/>
    </row>
    <row r="254" spans="1:20" ht="15.75" customHeight="1">
      <c r="A254" s="29"/>
      <c r="B254" s="30"/>
      <c r="C254" s="30"/>
      <c r="D254" s="30"/>
      <c r="E254" s="30"/>
      <c r="F254" s="30"/>
      <c r="G254" s="1"/>
      <c r="H254" s="1"/>
      <c r="I254" s="1"/>
      <c r="J254" s="1"/>
      <c r="K254" s="1"/>
      <c r="L254" s="1"/>
      <c r="M254" s="1"/>
      <c r="N254" s="1"/>
      <c r="O254" s="1"/>
      <c r="P254" s="474"/>
      <c r="Q254" s="1"/>
      <c r="R254" s="1"/>
      <c r="S254" s="1"/>
      <c r="T254" s="1"/>
    </row>
    <row r="255" spans="1:20" ht="15.75" customHeight="1">
      <c r="A255" s="29"/>
      <c r="B255" s="30"/>
      <c r="C255" s="30"/>
      <c r="D255" s="30"/>
      <c r="E255" s="30"/>
      <c r="F255" s="30"/>
      <c r="G255" s="1"/>
      <c r="H255" s="1"/>
      <c r="I255" s="1"/>
      <c r="J255" s="1"/>
      <c r="K255" s="1"/>
      <c r="L255" s="1"/>
      <c r="M255" s="1"/>
      <c r="N255" s="1"/>
      <c r="O255" s="1"/>
      <c r="P255" s="474"/>
      <c r="Q255" s="1"/>
      <c r="R255" s="1"/>
      <c r="S255" s="1"/>
      <c r="T255" s="1"/>
    </row>
    <row r="256" spans="1:20" ht="15.75" customHeight="1">
      <c r="A256" s="29"/>
      <c r="B256" s="30"/>
      <c r="C256" s="30"/>
      <c r="D256" s="30"/>
      <c r="E256" s="30"/>
      <c r="F256" s="30"/>
      <c r="G256" s="1"/>
      <c r="H256" s="1"/>
      <c r="I256" s="1"/>
      <c r="J256" s="1"/>
      <c r="K256" s="1"/>
      <c r="L256" s="1"/>
      <c r="M256" s="1"/>
      <c r="N256" s="1"/>
      <c r="O256" s="1"/>
      <c r="P256" s="474"/>
      <c r="Q256" s="1"/>
      <c r="R256" s="1"/>
      <c r="S256" s="1"/>
      <c r="T256" s="1"/>
    </row>
    <row r="257" spans="1:20" ht="15.75" customHeight="1">
      <c r="A257" s="29"/>
      <c r="B257" s="30"/>
      <c r="C257" s="30"/>
      <c r="D257" s="30"/>
      <c r="E257" s="30"/>
      <c r="F257" s="30"/>
      <c r="G257" s="1"/>
      <c r="H257" s="1"/>
      <c r="I257" s="1"/>
      <c r="J257" s="1"/>
      <c r="K257" s="1"/>
      <c r="L257" s="1"/>
      <c r="M257" s="1"/>
      <c r="N257" s="1"/>
      <c r="O257" s="1"/>
      <c r="P257" s="474"/>
      <c r="Q257" s="1"/>
      <c r="R257" s="1"/>
      <c r="S257" s="1"/>
      <c r="T257" s="1"/>
    </row>
    <row r="258" spans="1:20" ht="15.75" customHeight="1">
      <c r="A258" s="29"/>
      <c r="B258" s="30"/>
      <c r="C258" s="30"/>
      <c r="D258" s="30"/>
      <c r="E258" s="30"/>
      <c r="F258" s="30"/>
      <c r="G258" s="1"/>
      <c r="H258" s="1"/>
      <c r="I258" s="1"/>
      <c r="J258" s="1"/>
      <c r="K258" s="1"/>
      <c r="L258" s="1"/>
      <c r="M258" s="1"/>
      <c r="N258" s="1"/>
      <c r="O258" s="1"/>
      <c r="P258" s="474"/>
      <c r="Q258" s="1"/>
      <c r="R258" s="1"/>
      <c r="S258" s="1"/>
      <c r="T258" s="1"/>
    </row>
    <row r="259" spans="1:20" ht="15.75" customHeight="1">
      <c r="A259" s="29"/>
      <c r="B259" s="30"/>
      <c r="C259" s="30"/>
      <c r="D259" s="30"/>
      <c r="E259" s="30"/>
      <c r="F259" s="30"/>
      <c r="G259" s="1"/>
      <c r="H259" s="1"/>
      <c r="I259" s="1"/>
      <c r="J259" s="1"/>
      <c r="K259" s="1"/>
      <c r="L259" s="1"/>
      <c r="M259" s="1"/>
      <c r="N259" s="1"/>
      <c r="O259" s="1"/>
      <c r="P259" s="474"/>
      <c r="Q259" s="1"/>
      <c r="R259" s="1"/>
      <c r="S259" s="1"/>
      <c r="T259" s="1"/>
    </row>
    <row r="260" spans="1:20" ht="15.75" customHeight="1">
      <c r="A260" s="29"/>
      <c r="B260" s="30"/>
      <c r="C260" s="30"/>
      <c r="D260" s="30"/>
      <c r="E260" s="30"/>
      <c r="F260" s="30"/>
      <c r="G260" s="1"/>
      <c r="H260" s="1"/>
      <c r="I260" s="1"/>
      <c r="J260" s="1"/>
      <c r="K260" s="1"/>
      <c r="L260" s="1"/>
      <c r="M260" s="1"/>
      <c r="N260" s="1"/>
      <c r="O260" s="1"/>
      <c r="P260" s="474"/>
      <c r="Q260" s="1"/>
      <c r="R260" s="1"/>
      <c r="S260" s="1"/>
      <c r="T260" s="1"/>
    </row>
    <row r="261" spans="1:20" ht="15.75" customHeight="1">
      <c r="A261" s="29"/>
      <c r="B261" s="30"/>
      <c r="C261" s="30"/>
      <c r="D261" s="30"/>
      <c r="E261" s="30"/>
      <c r="F261" s="30"/>
      <c r="G261" s="1"/>
      <c r="H261" s="1"/>
      <c r="I261" s="1"/>
      <c r="J261" s="1"/>
      <c r="K261" s="1"/>
      <c r="L261" s="1"/>
      <c r="M261" s="1"/>
      <c r="N261" s="1"/>
      <c r="O261" s="1"/>
      <c r="P261" s="474"/>
      <c r="Q261" s="1"/>
      <c r="R261" s="1"/>
      <c r="S261" s="1"/>
      <c r="T261" s="1"/>
    </row>
    <row r="262" spans="1:20" ht="15.75" customHeight="1">
      <c r="A262" s="29"/>
      <c r="B262" s="30"/>
      <c r="C262" s="30"/>
      <c r="D262" s="30"/>
      <c r="E262" s="30"/>
      <c r="F262" s="30"/>
      <c r="G262" s="1"/>
      <c r="H262" s="1"/>
      <c r="I262" s="1"/>
      <c r="J262" s="1"/>
      <c r="K262" s="1"/>
      <c r="L262" s="1"/>
      <c r="M262" s="1"/>
      <c r="N262" s="1"/>
      <c r="O262" s="1"/>
      <c r="P262" s="474"/>
      <c r="Q262" s="1"/>
      <c r="R262" s="1"/>
      <c r="S262" s="1"/>
      <c r="T262" s="1"/>
    </row>
    <row r="263" spans="1:20" ht="15.75" customHeight="1">
      <c r="A263" s="29"/>
      <c r="B263" s="30"/>
      <c r="C263" s="30"/>
      <c r="D263" s="30"/>
      <c r="E263" s="30"/>
      <c r="F263" s="30"/>
      <c r="G263" s="1"/>
      <c r="H263" s="1"/>
      <c r="I263" s="1"/>
      <c r="J263" s="1"/>
      <c r="K263" s="1"/>
      <c r="L263" s="1"/>
      <c r="M263" s="1"/>
      <c r="N263" s="1"/>
      <c r="O263" s="1"/>
      <c r="P263" s="474"/>
      <c r="Q263" s="1"/>
      <c r="R263" s="1"/>
      <c r="S263" s="1"/>
      <c r="T263" s="1"/>
    </row>
    <row r="264" spans="1:20" ht="15.75" customHeight="1">
      <c r="A264" s="29"/>
      <c r="B264" s="30"/>
      <c r="C264" s="30"/>
      <c r="D264" s="30"/>
      <c r="E264" s="30"/>
      <c r="F264" s="30"/>
      <c r="G264" s="1"/>
      <c r="H264" s="1"/>
      <c r="I264" s="1"/>
      <c r="J264" s="1"/>
      <c r="K264" s="1"/>
      <c r="L264" s="1"/>
      <c r="M264" s="1"/>
      <c r="N264" s="1"/>
      <c r="O264" s="1"/>
      <c r="P264" s="474"/>
      <c r="Q264" s="1"/>
      <c r="R264" s="1"/>
      <c r="S264" s="1"/>
      <c r="T264" s="1"/>
    </row>
    <row r="265" spans="1:20" ht="15.75" customHeight="1">
      <c r="A265" s="29"/>
      <c r="B265" s="30"/>
      <c r="C265" s="30"/>
      <c r="D265" s="30"/>
      <c r="E265" s="30"/>
      <c r="F265" s="30"/>
      <c r="G265" s="1"/>
      <c r="H265" s="1"/>
      <c r="I265" s="1"/>
      <c r="J265" s="1"/>
      <c r="K265" s="1"/>
      <c r="L265" s="1"/>
      <c r="M265" s="1"/>
      <c r="N265" s="1"/>
      <c r="O265" s="1"/>
      <c r="P265" s="474"/>
      <c r="Q265" s="1"/>
      <c r="R265" s="1"/>
      <c r="S265" s="1"/>
      <c r="T265" s="1"/>
    </row>
    <row r="266" spans="1:20" ht="15.75" customHeight="1">
      <c r="A266" s="29"/>
      <c r="B266" s="30"/>
      <c r="C266" s="30"/>
      <c r="D266" s="30"/>
      <c r="E266" s="30"/>
      <c r="F266" s="30"/>
      <c r="G266" s="1"/>
      <c r="H266" s="1"/>
      <c r="I266" s="1"/>
      <c r="J266" s="1"/>
      <c r="K266" s="1"/>
      <c r="L266" s="1"/>
      <c r="M266" s="1"/>
      <c r="N266" s="1"/>
      <c r="O266" s="1"/>
      <c r="P266" s="474"/>
      <c r="Q266" s="1"/>
      <c r="R266" s="1"/>
      <c r="S266" s="1"/>
      <c r="T266" s="1"/>
    </row>
    <row r="267" spans="1:20" ht="15.75" customHeight="1">
      <c r="A267" s="29"/>
      <c r="B267" s="30"/>
      <c r="C267" s="30"/>
      <c r="D267" s="30"/>
      <c r="E267" s="30"/>
      <c r="F267" s="30"/>
      <c r="G267" s="1"/>
      <c r="H267" s="1"/>
      <c r="I267" s="1"/>
      <c r="J267" s="1"/>
      <c r="K267" s="1"/>
      <c r="L267" s="1"/>
      <c r="M267" s="1"/>
      <c r="N267" s="1"/>
      <c r="O267" s="1"/>
      <c r="P267" s="474"/>
      <c r="Q267" s="1"/>
      <c r="R267" s="1"/>
      <c r="S267" s="1"/>
      <c r="T267" s="1"/>
    </row>
    <row r="268" spans="1:20" ht="15.75" customHeight="1">
      <c r="A268" s="29"/>
      <c r="B268" s="30"/>
      <c r="C268" s="30"/>
      <c r="D268" s="30"/>
      <c r="E268" s="30"/>
      <c r="F268" s="30"/>
      <c r="G268" s="1"/>
      <c r="H268" s="1"/>
      <c r="I268" s="1"/>
      <c r="J268" s="1"/>
      <c r="K268" s="1"/>
      <c r="L268" s="1"/>
      <c r="M268" s="1"/>
      <c r="N268" s="1"/>
      <c r="O268" s="1"/>
      <c r="P268" s="474"/>
      <c r="Q268" s="1"/>
      <c r="R268" s="1"/>
      <c r="S268" s="1"/>
      <c r="T268" s="1"/>
    </row>
    <row r="269" spans="1:20" ht="15.75" customHeight="1">
      <c r="A269" s="29"/>
      <c r="B269" s="30"/>
      <c r="C269" s="30"/>
      <c r="D269" s="30"/>
      <c r="E269" s="30"/>
      <c r="F269" s="30"/>
      <c r="G269" s="1"/>
      <c r="H269" s="1"/>
      <c r="I269" s="1"/>
      <c r="J269" s="1"/>
      <c r="K269" s="1"/>
      <c r="L269" s="1"/>
      <c r="M269" s="1"/>
      <c r="N269" s="1"/>
      <c r="O269" s="1"/>
      <c r="P269" s="474"/>
      <c r="Q269" s="1"/>
      <c r="R269" s="1"/>
      <c r="S269" s="1"/>
      <c r="T269" s="1"/>
    </row>
    <row r="270" spans="1:20" ht="15.75" customHeight="1">
      <c r="A270" s="29"/>
      <c r="B270" s="30"/>
      <c r="C270" s="30"/>
      <c r="D270" s="30"/>
      <c r="E270" s="30"/>
      <c r="F270" s="30"/>
      <c r="G270" s="1"/>
      <c r="H270" s="1"/>
      <c r="I270" s="1"/>
      <c r="J270" s="1"/>
      <c r="K270" s="1"/>
      <c r="L270" s="1"/>
      <c r="M270" s="1"/>
      <c r="N270" s="1"/>
      <c r="O270" s="1"/>
      <c r="P270" s="474"/>
      <c r="Q270" s="1"/>
      <c r="R270" s="1"/>
      <c r="S270" s="1"/>
      <c r="T270" s="1"/>
    </row>
    <row r="271" spans="1:20" ht="15.75" customHeight="1">
      <c r="A271" s="29"/>
      <c r="B271" s="30"/>
      <c r="C271" s="30"/>
      <c r="D271" s="30"/>
      <c r="E271" s="30"/>
      <c r="F271" s="30"/>
      <c r="G271" s="1"/>
      <c r="H271" s="1"/>
      <c r="I271" s="1"/>
      <c r="J271" s="1"/>
      <c r="K271" s="1"/>
      <c r="L271" s="1"/>
      <c r="M271" s="1"/>
      <c r="N271" s="1"/>
      <c r="O271" s="1"/>
      <c r="P271" s="474"/>
      <c r="Q271" s="1"/>
      <c r="R271" s="1"/>
      <c r="S271" s="1"/>
      <c r="T271" s="1"/>
    </row>
    <row r="272" spans="1:20" ht="15.75" customHeight="1">
      <c r="A272" s="29"/>
      <c r="B272" s="30"/>
      <c r="C272" s="30"/>
      <c r="D272" s="30"/>
      <c r="E272" s="30"/>
      <c r="F272" s="30"/>
      <c r="G272" s="1"/>
      <c r="H272" s="1"/>
      <c r="I272" s="1"/>
      <c r="J272" s="1"/>
      <c r="K272" s="1"/>
      <c r="L272" s="1"/>
      <c r="M272" s="1"/>
      <c r="N272" s="1"/>
      <c r="O272" s="1"/>
      <c r="P272" s="474"/>
      <c r="Q272" s="1"/>
      <c r="R272" s="1"/>
      <c r="S272" s="1"/>
      <c r="T272" s="1"/>
    </row>
    <row r="273" spans="1:20" ht="15.75" customHeight="1">
      <c r="A273" s="29"/>
      <c r="B273" s="30"/>
      <c r="C273" s="30"/>
      <c r="D273" s="30"/>
      <c r="E273" s="30"/>
      <c r="F273" s="30"/>
      <c r="G273" s="1"/>
      <c r="H273" s="1"/>
      <c r="I273" s="1"/>
      <c r="J273" s="1"/>
      <c r="K273" s="1"/>
      <c r="L273" s="1"/>
      <c r="M273" s="1"/>
      <c r="N273" s="1"/>
      <c r="O273" s="1"/>
      <c r="P273" s="474"/>
      <c r="Q273" s="1"/>
      <c r="R273" s="1"/>
      <c r="S273" s="1"/>
      <c r="T273" s="1"/>
    </row>
    <row r="274" spans="1:20" ht="15.75" customHeight="1">
      <c r="A274" s="29"/>
      <c r="B274" s="30"/>
      <c r="C274" s="30"/>
      <c r="D274" s="30"/>
      <c r="E274" s="30"/>
      <c r="F274" s="30"/>
      <c r="G274" s="1"/>
      <c r="H274" s="1"/>
      <c r="I274" s="1"/>
      <c r="J274" s="1"/>
      <c r="K274" s="1"/>
      <c r="L274" s="1"/>
      <c r="M274" s="1"/>
      <c r="N274" s="1"/>
      <c r="O274" s="1"/>
      <c r="P274" s="474"/>
      <c r="Q274" s="1"/>
      <c r="R274" s="1"/>
      <c r="S274" s="1"/>
      <c r="T274" s="1"/>
    </row>
    <row r="275" spans="1:20" ht="15.75" customHeight="1">
      <c r="A275" s="29"/>
      <c r="B275" s="30"/>
      <c r="C275" s="30"/>
      <c r="D275" s="30"/>
      <c r="E275" s="30"/>
      <c r="F275" s="30"/>
      <c r="G275" s="1"/>
      <c r="H275" s="1"/>
      <c r="I275" s="1"/>
      <c r="J275" s="1"/>
      <c r="K275" s="1"/>
      <c r="L275" s="1"/>
      <c r="M275" s="1"/>
      <c r="N275" s="1"/>
      <c r="O275" s="1"/>
      <c r="P275" s="474"/>
      <c r="Q275" s="1"/>
      <c r="R275" s="1"/>
      <c r="S275" s="1"/>
      <c r="T275" s="1"/>
    </row>
    <row r="276" spans="1:20" ht="15.75" customHeight="1">
      <c r="A276" s="29"/>
      <c r="B276" s="30"/>
      <c r="C276" s="30"/>
      <c r="D276" s="30"/>
      <c r="E276" s="30"/>
      <c r="F276" s="30"/>
      <c r="G276" s="1"/>
      <c r="H276" s="1"/>
      <c r="I276" s="1"/>
      <c r="J276" s="1"/>
      <c r="K276" s="1"/>
      <c r="L276" s="1"/>
      <c r="M276" s="1"/>
      <c r="N276" s="1"/>
      <c r="O276" s="1"/>
      <c r="P276" s="474"/>
      <c r="Q276" s="1"/>
      <c r="R276" s="1"/>
      <c r="S276" s="1"/>
      <c r="T276" s="1"/>
    </row>
    <row r="277" spans="1:20" ht="15.75" customHeight="1">
      <c r="A277" s="29"/>
      <c r="B277" s="30"/>
      <c r="C277" s="30"/>
      <c r="D277" s="30"/>
      <c r="E277" s="30"/>
      <c r="F277" s="30"/>
      <c r="G277" s="1"/>
      <c r="H277" s="1"/>
      <c r="I277" s="1"/>
      <c r="J277" s="1"/>
      <c r="K277" s="1"/>
      <c r="L277" s="1"/>
      <c r="M277" s="1"/>
      <c r="N277" s="1"/>
      <c r="O277" s="1"/>
      <c r="P277" s="474"/>
      <c r="Q277" s="1"/>
      <c r="R277" s="1"/>
      <c r="S277" s="1"/>
      <c r="T277" s="1"/>
    </row>
    <row r="278" spans="1:20" ht="15.75" customHeight="1">
      <c r="A278" s="29"/>
      <c r="B278" s="30"/>
      <c r="C278" s="30"/>
      <c r="D278" s="30"/>
      <c r="E278" s="30"/>
      <c r="F278" s="30"/>
      <c r="G278" s="1"/>
      <c r="H278" s="1"/>
      <c r="I278" s="1"/>
      <c r="J278" s="1"/>
      <c r="K278" s="1"/>
      <c r="L278" s="1"/>
      <c r="M278" s="1"/>
      <c r="N278" s="1"/>
      <c r="O278" s="1"/>
      <c r="P278" s="474"/>
      <c r="Q278" s="1"/>
      <c r="R278" s="1"/>
      <c r="S278" s="1"/>
      <c r="T278" s="1"/>
    </row>
    <row r="279" spans="1:20" ht="15.75" customHeight="1">
      <c r="A279" s="29"/>
      <c r="B279" s="30"/>
      <c r="C279" s="30"/>
      <c r="D279" s="30"/>
      <c r="E279" s="30"/>
      <c r="F279" s="30"/>
      <c r="G279" s="1"/>
      <c r="H279" s="1"/>
      <c r="I279" s="1"/>
      <c r="J279" s="1"/>
      <c r="K279" s="1"/>
      <c r="L279" s="1"/>
      <c r="M279" s="1"/>
      <c r="N279" s="1"/>
      <c r="O279" s="1"/>
      <c r="P279" s="474"/>
      <c r="Q279" s="1"/>
      <c r="R279" s="1"/>
      <c r="S279" s="1"/>
      <c r="T279" s="1"/>
    </row>
    <row r="280" spans="1:20" ht="15.75" customHeight="1">
      <c r="A280" s="29"/>
      <c r="B280" s="30"/>
      <c r="C280" s="30"/>
      <c r="D280" s="30"/>
      <c r="E280" s="30"/>
      <c r="F280" s="30"/>
      <c r="G280" s="1"/>
      <c r="H280" s="1"/>
      <c r="I280" s="1"/>
      <c r="J280" s="1"/>
      <c r="K280" s="1"/>
      <c r="L280" s="1"/>
      <c r="M280" s="1"/>
      <c r="N280" s="1"/>
      <c r="O280" s="1"/>
      <c r="P280" s="474"/>
      <c r="Q280" s="1"/>
      <c r="R280" s="1"/>
      <c r="S280" s="1"/>
      <c r="T280" s="1"/>
    </row>
    <row r="281" spans="1:20" ht="15.75" customHeight="1">
      <c r="A281" s="29"/>
      <c r="B281" s="30"/>
      <c r="C281" s="30"/>
      <c r="D281" s="30"/>
      <c r="E281" s="30"/>
      <c r="F281" s="30"/>
      <c r="G281" s="1"/>
      <c r="H281" s="1"/>
      <c r="I281" s="1"/>
      <c r="J281" s="1"/>
      <c r="K281" s="1"/>
      <c r="L281" s="1"/>
      <c r="M281" s="1"/>
      <c r="N281" s="1"/>
      <c r="O281" s="1"/>
      <c r="P281" s="474"/>
      <c r="Q281" s="1"/>
      <c r="R281" s="1"/>
      <c r="S281" s="1"/>
      <c r="T281" s="1"/>
    </row>
    <row r="282" spans="1:20" ht="15.75" customHeight="1">
      <c r="A282" s="29"/>
      <c r="B282" s="30"/>
      <c r="C282" s="30"/>
      <c r="D282" s="30"/>
      <c r="E282" s="30"/>
      <c r="F282" s="30"/>
      <c r="G282" s="1"/>
      <c r="H282" s="1"/>
      <c r="I282" s="1"/>
      <c r="J282" s="1"/>
      <c r="K282" s="1"/>
      <c r="L282" s="1"/>
      <c r="M282" s="1"/>
      <c r="N282" s="1"/>
      <c r="O282" s="1"/>
      <c r="P282" s="474"/>
      <c r="Q282" s="1"/>
      <c r="R282" s="1"/>
      <c r="S282" s="1"/>
      <c r="T282" s="1"/>
    </row>
    <row r="283" spans="1:20" ht="15.75" customHeight="1">
      <c r="A283" s="29"/>
      <c r="B283" s="30"/>
      <c r="C283" s="30"/>
      <c r="D283" s="30"/>
      <c r="E283" s="30"/>
      <c r="F283" s="30"/>
      <c r="G283" s="1"/>
      <c r="H283" s="1"/>
      <c r="I283" s="1"/>
      <c r="J283" s="1"/>
      <c r="K283" s="1"/>
      <c r="L283" s="1"/>
      <c r="M283" s="1"/>
      <c r="N283" s="1"/>
      <c r="O283" s="1"/>
      <c r="P283" s="474"/>
      <c r="Q283" s="1"/>
      <c r="R283" s="1"/>
      <c r="S283" s="1"/>
      <c r="T283" s="1"/>
    </row>
    <row r="284" spans="1:20" ht="15.75" customHeight="1">
      <c r="A284" s="29"/>
      <c r="B284" s="30"/>
      <c r="C284" s="30"/>
      <c r="D284" s="30"/>
      <c r="E284" s="30"/>
      <c r="F284" s="30"/>
      <c r="G284" s="1"/>
      <c r="H284" s="1"/>
      <c r="I284" s="1"/>
      <c r="J284" s="1"/>
      <c r="K284" s="1"/>
      <c r="L284" s="1"/>
      <c r="M284" s="1"/>
      <c r="N284" s="1"/>
      <c r="O284" s="1"/>
      <c r="P284" s="474"/>
      <c r="Q284" s="1"/>
      <c r="R284" s="1"/>
      <c r="S284" s="1"/>
      <c r="T284" s="1"/>
    </row>
    <row r="285" spans="1:20" ht="15.75" customHeight="1">
      <c r="A285" s="29"/>
      <c r="B285" s="30"/>
      <c r="C285" s="30"/>
      <c r="D285" s="30"/>
      <c r="E285" s="30"/>
      <c r="F285" s="30"/>
      <c r="G285" s="1"/>
      <c r="H285" s="1"/>
      <c r="I285" s="1"/>
      <c r="J285" s="1"/>
      <c r="K285" s="1"/>
      <c r="L285" s="1"/>
      <c r="M285" s="1"/>
      <c r="N285" s="1"/>
      <c r="O285" s="1"/>
      <c r="P285" s="474"/>
      <c r="Q285" s="1"/>
      <c r="R285" s="1"/>
      <c r="S285" s="1"/>
      <c r="T285" s="1"/>
    </row>
    <row r="286" spans="1:20" ht="15.75" customHeight="1">
      <c r="A286" s="29"/>
      <c r="B286" s="30"/>
      <c r="C286" s="30"/>
      <c r="D286" s="30"/>
      <c r="E286" s="30"/>
      <c r="F286" s="30"/>
      <c r="G286" s="1"/>
      <c r="H286" s="1"/>
      <c r="I286" s="1"/>
      <c r="J286" s="1"/>
      <c r="K286" s="1"/>
      <c r="L286" s="1"/>
      <c r="M286" s="1"/>
      <c r="N286" s="1"/>
      <c r="O286" s="1"/>
      <c r="P286" s="474"/>
      <c r="Q286" s="1"/>
      <c r="R286" s="1"/>
      <c r="S286" s="1"/>
      <c r="T286" s="1"/>
    </row>
    <row r="287" spans="1:20" ht="15.75" customHeight="1">
      <c r="A287" s="29"/>
      <c r="B287" s="30"/>
      <c r="C287" s="30"/>
      <c r="D287" s="30"/>
      <c r="E287" s="30"/>
      <c r="F287" s="30"/>
      <c r="G287" s="1"/>
      <c r="H287" s="1"/>
      <c r="I287" s="1"/>
      <c r="J287" s="1"/>
      <c r="K287" s="1"/>
      <c r="L287" s="1"/>
      <c r="M287" s="1"/>
      <c r="N287" s="1"/>
      <c r="O287" s="1"/>
      <c r="P287" s="474"/>
      <c r="Q287" s="1"/>
      <c r="R287" s="1"/>
      <c r="S287" s="1"/>
      <c r="T287" s="1"/>
    </row>
    <row r="288" spans="1:20" ht="15.75" customHeight="1">
      <c r="A288" s="29"/>
      <c r="B288" s="30"/>
      <c r="C288" s="30"/>
      <c r="D288" s="30"/>
      <c r="E288" s="30"/>
      <c r="F288" s="30"/>
      <c r="G288" s="1"/>
      <c r="H288" s="1"/>
      <c r="I288" s="1"/>
      <c r="J288" s="1"/>
      <c r="K288" s="1"/>
      <c r="L288" s="1"/>
      <c r="M288" s="1"/>
      <c r="N288" s="1"/>
      <c r="O288" s="1"/>
      <c r="P288" s="474"/>
      <c r="Q288" s="1"/>
      <c r="R288" s="1"/>
      <c r="S288" s="1"/>
      <c r="T288" s="1"/>
    </row>
    <row r="289" spans="1:20" ht="15.75" customHeight="1">
      <c r="A289" s="29"/>
      <c r="B289" s="30"/>
      <c r="C289" s="30"/>
      <c r="D289" s="30"/>
      <c r="E289" s="30"/>
      <c r="F289" s="30"/>
      <c r="G289" s="1"/>
      <c r="H289" s="1"/>
      <c r="I289" s="1"/>
      <c r="J289" s="1"/>
      <c r="K289" s="1"/>
      <c r="L289" s="1"/>
      <c r="M289" s="1"/>
      <c r="N289" s="1"/>
      <c r="O289" s="1"/>
      <c r="P289" s="474"/>
      <c r="Q289" s="1"/>
      <c r="R289" s="1"/>
      <c r="S289" s="1"/>
      <c r="T289" s="1"/>
    </row>
    <row r="290" spans="1:20" ht="15.75" customHeight="1">
      <c r="A290" s="29"/>
      <c r="B290" s="30"/>
      <c r="C290" s="30"/>
      <c r="D290" s="30"/>
      <c r="E290" s="30"/>
      <c r="F290" s="30"/>
      <c r="G290" s="1"/>
      <c r="H290" s="1"/>
      <c r="I290" s="1"/>
      <c r="J290" s="1"/>
      <c r="K290" s="1"/>
      <c r="L290" s="1"/>
      <c r="M290" s="1"/>
      <c r="N290" s="1"/>
      <c r="O290" s="1"/>
      <c r="P290" s="474"/>
      <c r="Q290" s="1"/>
      <c r="R290" s="1"/>
      <c r="S290" s="1"/>
      <c r="T290" s="1"/>
    </row>
    <row r="291" spans="1:20" ht="15.75" customHeight="1">
      <c r="A291" s="29"/>
      <c r="B291" s="30"/>
      <c r="C291" s="30"/>
      <c r="D291" s="30"/>
      <c r="E291" s="30"/>
      <c r="F291" s="30"/>
      <c r="G291" s="1"/>
      <c r="H291" s="1"/>
      <c r="I291" s="1"/>
      <c r="J291" s="1"/>
      <c r="K291" s="1"/>
      <c r="L291" s="1"/>
      <c r="M291" s="1"/>
      <c r="N291" s="1"/>
      <c r="O291" s="1"/>
      <c r="P291" s="474"/>
      <c r="Q291" s="1"/>
      <c r="R291" s="1"/>
      <c r="S291" s="1"/>
      <c r="T291" s="1"/>
    </row>
    <row r="292" spans="1:20" ht="15.75" customHeight="1">
      <c r="A292" s="29"/>
      <c r="B292" s="30"/>
      <c r="C292" s="30"/>
      <c r="D292" s="30"/>
      <c r="E292" s="30"/>
      <c r="F292" s="30"/>
      <c r="G292" s="1"/>
      <c r="H292" s="1"/>
      <c r="I292" s="1"/>
      <c r="J292" s="1"/>
      <c r="K292" s="1"/>
      <c r="L292" s="1"/>
      <c r="M292" s="1"/>
      <c r="N292" s="1"/>
      <c r="O292" s="1"/>
      <c r="P292" s="474"/>
      <c r="Q292" s="1"/>
      <c r="R292" s="1"/>
      <c r="S292" s="1"/>
      <c r="T292" s="1"/>
    </row>
    <row r="293" spans="1:20" ht="15.75" customHeight="1">
      <c r="A293" s="29"/>
      <c r="B293" s="30"/>
      <c r="C293" s="30"/>
      <c r="D293" s="30"/>
      <c r="E293" s="30"/>
      <c r="F293" s="30"/>
      <c r="G293" s="1"/>
      <c r="H293" s="1"/>
      <c r="I293" s="1"/>
      <c r="J293" s="1"/>
      <c r="K293" s="1"/>
      <c r="L293" s="1"/>
      <c r="M293" s="1"/>
      <c r="N293" s="1"/>
      <c r="O293" s="1"/>
      <c r="P293" s="474"/>
      <c r="Q293" s="1"/>
      <c r="R293" s="1"/>
      <c r="S293" s="1"/>
      <c r="T293" s="1"/>
    </row>
    <row r="294" spans="1:20" ht="15.75" customHeight="1">
      <c r="A294" s="29"/>
      <c r="B294" s="30"/>
      <c r="C294" s="30"/>
      <c r="D294" s="30"/>
      <c r="E294" s="30"/>
      <c r="F294" s="30"/>
      <c r="G294" s="1"/>
      <c r="H294" s="1"/>
      <c r="I294" s="1"/>
      <c r="J294" s="1"/>
      <c r="K294" s="1"/>
      <c r="L294" s="1"/>
      <c r="M294" s="1"/>
      <c r="N294" s="1"/>
      <c r="O294" s="1"/>
      <c r="P294" s="474"/>
      <c r="Q294" s="1"/>
      <c r="R294" s="1"/>
      <c r="S294" s="1"/>
      <c r="T294" s="1"/>
    </row>
    <row r="295" spans="1:20" ht="15.75" customHeight="1">
      <c r="A295" s="29"/>
      <c r="B295" s="30"/>
      <c r="C295" s="30"/>
      <c r="D295" s="30"/>
      <c r="E295" s="30"/>
      <c r="F295" s="30"/>
      <c r="G295" s="1"/>
      <c r="H295" s="1"/>
      <c r="I295" s="1"/>
      <c r="J295" s="1"/>
      <c r="K295" s="1"/>
      <c r="L295" s="1"/>
      <c r="M295" s="1"/>
      <c r="N295" s="1"/>
      <c r="O295" s="1"/>
      <c r="P295" s="474"/>
      <c r="Q295" s="1"/>
      <c r="R295" s="1"/>
      <c r="S295" s="1"/>
      <c r="T295" s="1"/>
    </row>
    <row r="296" spans="1:20" ht="15.75" customHeight="1">
      <c r="A296" s="29"/>
      <c r="B296" s="30"/>
      <c r="C296" s="30"/>
      <c r="D296" s="30"/>
      <c r="E296" s="30"/>
      <c r="F296" s="30"/>
      <c r="G296" s="1"/>
      <c r="H296" s="1"/>
      <c r="I296" s="1"/>
      <c r="J296" s="1"/>
      <c r="K296" s="1"/>
      <c r="L296" s="1"/>
      <c r="M296" s="1"/>
      <c r="N296" s="1"/>
      <c r="O296" s="1"/>
      <c r="P296" s="474"/>
      <c r="Q296" s="1"/>
      <c r="R296" s="1"/>
      <c r="S296" s="1"/>
      <c r="T296" s="1"/>
    </row>
    <row r="297" spans="1:20" ht="15.75" customHeight="1">
      <c r="A297" s="29"/>
      <c r="B297" s="30"/>
      <c r="C297" s="30"/>
      <c r="D297" s="30"/>
      <c r="E297" s="30"/>
      <c r="F297" s="30"/>
      <c r="G297" s="1"/>
      <c r="H297" s="1"/>
      <c r="I297" s="1"/>
      <c r="J297" s="1"/>
      <c r="K297" s="1"/>
      <c r="L297" s="1"/>
      <c r="M297" s="1"/>
      <c r="N297" s="1"/>
      <c r="O297" s="1"/>
      <c r="P297" s="474"/>
      <c r="Q297" s="1"/>
      <c r="R297" s="1"/>
      <c r="S297" s="1"/>
      <c r="T297" s="1"/>
    </row>
    <row r="298" spans="1:20" ht="15.75" customHeight="1">
      <c r="A298" s="29"/>
      <c r="B298" s="30"/>
      <c r="C298" s="30"/>
      <c r="D298" s="30"/>
      <c r="E298" s="30"/>
      <c r="F298" s="30"/>
      <c r="G298" s="1"/>
      <c r="H298" s="1"/>
      <c r="I298" s="1"/>
      <c r="J298" s="1"/>
      <c r="K298" s="1"/>
      <c r="L298" s="1"/>
      <c r="M298" s="1"/>
      <c r="N298" s="1"/>
      <c r="O298" s="1"/>
      <c r="P298" s="474"/>
      <c r="Q298" s="1"/>
      <c r="R298" s="1"/>
      <c r="S298" s="1"/>
      <c r="T298" s="1"/>
    </row>
    <row r="299" spans="1:20" ht="15.75" customHeight="1">
      <c r="A299" s="29"/>
      <c r="B299" s="30"/>
      <c r="C299" s="30"/>
      <c r="D299" s="30"/>
      <c r="E299" s="30"/>
      <c r="F299" s="30"/>
      <c r="G299" s="1"/>
      <c r="H299" s="1"/>
      <c r="I299" s="1"/>
      <c r="J299" s="1"/>
      <c r="K299" s="1"/>
      <c r="L299" s="1"/>
      <c r="M299" s="1"/>
      <c r="N299" s="1"/>
      <c r="O299" s="1"/>
      <c r="P299" s="474"/>
      <c r="Q299" s="1"/>
      <c r="R299" s="1"/>
      <c r="S299" s="1"/>
      <c r="T299" s="1"/>
    </row>
    <row r="300" spans="1:20" ht="15.75" customHeight="1">
      <c r="A300" s="29"/>
      <c r="B300" s="30"/>
      <c r="C300" s="30"/>
      <c r="D300" s="30"/>
      <c r="E300" s="30"/>
      <c r="F300" s="30"/>
      <c r="G300" s="1"/>
      <c r="H300" s="1"/>
      <c r="I300" s="1"/>
      <c r="J300" s="1"/>
      <c r="K300" s="1"/>
      <c r="L300" s="1"/>
      <c r="M300" s="1"/>
      <c r="N300" s="1"/>
      <c r="O300" s="1"/>
      <c r="P300" s="474"/>
      <c r="Q300" s="1"/>
      <c r="R300" s="1"/>
      <c r="S300" s="1"/>
      <c r="T300" s="1"/>
    </row>
    <row r="301" spans="1:20" ht="15.75" customHeight="1">
      <c r="A301" s="29"/>
      <c r="B301" s="30"/>
      <c r="C301" s="30"/>
      <c r="D301" s="30"/>
      <c r="E301" s="30"/>
      <c r="F301" s="30"/>
      <c r="G301" s="1"/>
      <c r="H301" s="1"/>
      <c r="I301" s="1"/>
      <c r="J301" s="1"/>
      <c r="K301" s="1"/>
      <c r="L301" s="1"/>
      <c r="M301" s="1"/>
      <c r="N301" s="1"/>
      <c r="O301" s="1"/>
      <c r="P301" s="474"/>
      <c r="Q301" s="1"/>
      <c r="R301" s="1"/>
      <c r="S301" s="1"/>
      <c r="T301" s="1"/>
    </row>
    <row r="302" spans="1:20" ht="15.75" customHeight="1">
      <c r="A302" s="29"/>
      <c r="B302" s="30"/>
      <c r="C302" s="30"/>
      <c r="D302" s="30"/>
      <c r="E302" s="30"/>
      <c r="F302" s="30"/>
      <c r="G302" s="1"/>
      <c r="H302" s="1"/>
      <c r="I302" s="1"/>
      <c r="J302" s="1"/>
      <c r="K302" s="1"/>
      <c r="L302" s="1"/>
      <c r="M302" s="1"/>
      <c r="N302" s="1"/>
      <c r="O302" s="1"/>
      <c r="P302" s="474"/>
      <c r="Q302" s="1"/>
      <c r="R302" s="1"/>
      <c r="S302" s="1"/>
      <c r="T302" s="1"/>
    </row>
    <row r="303" spans="1:20" ht="15.75" customHeight="1">
      <c r="A303" s="29"/>
      <c r="B303" s="30"/>
      <c r="C303" s="30"/>
      <c r="D303" s="30"/>
      <c r="E303" s="30"/>
      <c r="F303" s="30"/>
      <c r="G303" s="1"/>
      <c r="H303" s="1"/>
      <c r="I303" s="1"/>
      <c r="J303" s="1"/>
      <c r="K303" s="1"/>
      <c r="L303" s="1"/>
      <c r="M303" s="1"/>
      <c r="N303" s="1"/>
      <c r="O303" s="1"/>
      <c r="P303" s="474"/>
      <c r="Q303" s="1"/>
      <c r="R303" s="1"/>
      <c r="S303" s="1"/>
      <c r="T303" s="1"/>
    </row>
    <row r="304" spans="1:20" ht="15.75" customHeight="1">
      <c r="A304" s="29"/>
      <c r="B304" s="30"/>
      <c r="C304" s="30"/>
      <c r="D304" s="30"/>
      <c r="E304" s="30"/>
      <c r="F304" s="30"/>
      <c r="G304" s="1"/>
      <c r="H304" s="1"/>
      <c r="I304" s="1"/>
      <c r="J304" s="1"/>
      <c r="K304" s="1"/>
      <c r="L304" s="1"/>
      <c r="M304" s="1"/>
      <c r="N304" s="1"/>
      <c r="O304" s="1"/>
      <c r="P304" s="474"/>
      <c r="Q304" s="1"/>
      <c r="R304" s="1"/>
      <c r="S304" s="1"/>
      <c r="T304" s="1"/>
    </row>
    <row r="305" spans="1:20" ht="15.75" customHeight="1">
      <c r="A305" s="29"/>
      <c r="B305" s="30"/>
      <c r="C305" s="30"/>
      <c r="D305" s="30"/>
      <c r="E305" s="30"/>
      <c r="F305" s="30"/>
      <c r="G305" s="1"/>
      <c r="H305" s="1"/>
      <c r="I305" s="1"/>
      <c r="J305" s="1"/>
      <c r="K305" s="1"/>
      <c r="L305" s="1"/>
      <c r="M305" s="1"/>
      <c r="N305" s="1"/>
      <c r="O305" s="1"/>
      <c r="P305" s="474"/>
      <c r="Q305" s="1"/>
      <c r="R305" s="1"/>
      <c r="S305" s="1"/>
      <c r="T305" s="1"/>
    </row>
    <row r="306" spans="1:20" ht="15.75" customHeight="1">
      <c r="A306" s="29"/>
      <c r="B306" s="30"/>
      <c r="C306" s="30"/>
      <c r="D306" s="30"/>
      <c r="E306" s="30"/>
      <c r="F306" s="30"/>
      <c r="G306" s="1"/>
      <c r="H306" s="1"/>
      <c r="I306" s="1"/>
      <c r="J306" s="1"/>
      <c r="K306" s="1"/>
      <c r="L306" s="1"/>
      <c r="M306" s="1"/>
      <c r="N306" s="1"/>
      <c r="O306" s="1"/>
      <c r="P306" s="474"/>
      <c r="Q306" s="1"/>
      <c r="R306" s="1"/>
      <c r="S306" s="1"/>
      <c r="T306" s="1"/>
    </row>
    <row r="307" spans="1:20" ht="15.75" customHeight="1">
      <c r="A307" s="29"/>
      <c r="B307" s="30"/>
      <c r="C307" s="30"/>
      <c r="D307" s="30"/>
      <c r="E307" s="30"/>
      <c r="F307" s="30"/>
      <c r="G307" s="1"/>
      <c r="H307" s="1"/>
      <c r="I307" s="1"/>
      <c r="J307" s="1"/>
      <c r="K307" s="1"/>
      <c r="L307" s="1"/>
      <c r="M307" s="1"/>
      <c r="N307" s="1"/>
      <c r="O307" s="1"/>
      <c r="P307" s="474"/>
      <c r="Q307" s="1"/>
      <c r="R307" s="1"/>
      <c r="S307" s="1"/>
      <c r="T307" s="1"/>
    </row>
    <row r="308" spans="1:20" ht="15.75" customHeight="1">
      <c r="A308" s="29"/>
      <c r="B308" s="30"/>
      <c r="C308" s="30"/>
      <c r="D308" s="30"/>
      <c r="E308" s="30"/>
      <c r="F308" s="30"/>
      <c r="G308" s="1"/>
      <c r="H308" s="1"/>
      <c r="I308" s="1"/>
      <c r="J308" s="1"/>
      <c r="K308" s="1"/>
      <c r="L308" s="1"/>
      <c r="M308" s="1"/>
      <c r="N308" s="1"/>
      <c r="O308" s="1"/>
      <c r="P308" s="474"/>
      <c r="Q308" s="1"/>
      <c r="R308" s="1"/>
      <c r="S308" s="1"/>
      <c r="T308" s="1"/>
    </row>
    <row r="309" spans="1:20" ht="15.75" customHeight="1">
      <c r="A309" s="29"/>
      <c r="B309" s="30"/>
      <c r="C309" s="30"/>
      <c r="D309" s="30"/>
      <c r="E309" s="30"/>
      <c r="F309" s="30"/>
      <c r="G309" s="1"/>
      <c r="H309" s="1"/>
      <c r="I309" s="1"/>
      <c r="J309" s="1"/>
      <c r="K309" s="1"/>
      <c r="L309" s="1"/>
      <c r="M309" s="1"/>
      <c r="N309" s="1"/>
      <c r="O309" s="1"/>
      <c r="P309" s="474"/>
      <c r="Q309" s="1"/>
      <c r="R309" s="1"/>
      <c r="S309" s="1"/>
      <c r="T309" s="1"/>
    </row>
    <row r="310" spans="1:20" ht="15.75" customHeight="1">
      <c r="A310" s="29"/>
      <c r="B310" s="30"/>
      <c r="C310" s="30"/>
      <c r="D310" s="30"/>
      <c r="E310" s="30"/>
      <c r="F310" s="30"/>
      <c r="G310" s="1"/>
      <c r="H310" s="1"/>
      <c r="I310" s="1"/>
      <c r="J310" s="1"/>
      <c r="K310" s="1"/>
      <c r="L310" s="1"/>
      <c r="M310" s="1"/>
      <c r="N310" s="1"/>
      <c r="O310" s="1"/>
      <c r="P310" s="474"/>
      <c r="Q310" s="1"/>
      <c r="R310" s="1"/>
      <c r="S310" s="1"/>
      <c r="T310" s="1"/>
    </row>
    <row r="311" spans="1:20" ht="15.75" customHeight="1">
      <c r="A311" s="29"/>
      <c r="B311" s="30"/>
      <c r="C311" s="30"/>
      <c r="D311" s="30"/>
      <c r="E311" s="30"/>
      <c r="F311" s="30"/>
      <c r="G311" s="1"/>
      <c r="H311" s="1"/>
      <c r="I311" s="1"/>
      <c r="J311" s="1"/>
      <c r="K311" s="1"/>
      <c r="L311" s="1"/>
      <c r="M311" s="1"/>
      <c r="N311" s="1"/>
      <c r="O311" s="1"/>
      <c r="P311" s="474"/>
      <c r="Q311" s="1"/>
      <c r="R311" s="1"/>
      <c r="S311" s="1"/>
      <c r="T311" s="1"/>
    </row>
    <row r="312" spans="1:20" ht="15.75" customHeight="1">
      <c r="A312" s="29"/>
      <c r="B312" s="30"/>
      <c r="C312" s="30"/>
      <c r="D312" s="30"/>
      <c r="E312" s="30"/>
      <c r="F312" s="30"/>
      <c r="G312" s="1"/>
      <c r="H312" s="1"/>
      <c r="I312" s="1"/>
      <c r="J312" s="1"/>
      <c r="K312" s="1"/>
      <c r="L312" s="1"/>
      <c r="M312" s="1"/>
      <c r="N312" s="1"/>
      <c r="O312" s="1"/>
      <c r="P312" s="474"/>
      <c r="Q312" s="1"/>
      <c r="R312" s="1"/>
      <c r="S312" s="1"/>
      <c r="T312" s="1"/>
    </row>
    <row r="313" spans="1:20" ht="15.75" customHeight="1">
      <c r="A313" s="29"/>
      <c r="B313" s="30"/>
      <c r="C313" s="30"/>
      <c r="D313" s="30"/>
      <c r="E313" s="30"/>
      <c r="F313" s="30"/>
      <c r="G313" s="1"/>
      <c r="H313" s="1"/>
      <c r="I313" s="1"/>
      <c r="J313" s="1"/>
      <c r="K313" s="1"/>
      <c r="L313" s="1"/>
      <c r="M313" s="1"/>
      <c r="N313" s="1"/>
      <c r="O313" s="1"/>
      <c r="P313" s="474"/>
      <c r="Q313" s="1"/>
      <c r="R313" s="1"/>
      <c r="S313" s="1"/>
      <c r="T313" s="1"/>
    </row>
    <row r="314" spans="1:20" ht="15.75" customHeight="1">
      <c r="A314" s="29"/>
      <c r="B314" s="30"/>
      <c r="C314" s="30"/>
      <c r="D314" s="30"/>
      <c r="E314" s="30"/>
      <c r="F314" s="30"/>
      <c r="G314" s="1"/>
      <c r="H314" s="1"/>
      <c r="I314" s="1"/>
      <c r="J314" s="1"/>
      <c r="K314" s="1"/>
      <c r="L314" s="1"/>
      <c r="M314" s="1"/>
      <c r="N314" s="1"/>
      <c r="O314" s="1"/>
      <c r="P314" s="474"/>
      <c r="Q314" s="1"/>
      <c r="R314" s="1"/>
      <c r="S314" s="1"/>
      <c r="T314" s="1"/>
    </row>
    <row r="315" spans="1:20" ht="15.75" customHeight="1">
      <c r="A315" s="29"/>
      <c r="B315" s="30"/>
      <c r="C315" s="30"/>
      <c r="D315" s="30"/>
      <c r="E315" s="30"/>
      <c r="F315" s="30"/>
      <c r="G315" s="1"/>
      <c r="H315" s="1"/>
      <c r="I315" s="1"/>
      <c r="J315" s="1"/>
      <c r="K315" s="1"/>
      <c r="L315" s="1"/>
      <c r="M315" s="1"/>
      <c r="N315" s="1"/>
      <c r="O315" s="1"/>
      <c r="P315" s="474"/>
      <c r="Q315" s="1"/>
      <c r="R315" s="1"/>
      <c r="S315" s="1"/>
      <c r="T315" s="1"/>
    </row>
    <row r="316" spans="1:20" ht="15.75" customHeight="1">
      <c r="A316" s="29"/>
      <c r="B316" s="30"/>
      <c r="C316" s="30"/>
      <c r="D316" s="30"/>
      <c r="E316" s="30"/>
      <c r="F316" s="30"/>
      <c r="G316" s="1"/>
      <c r="H316" s="1"/>
      <c r="I316" s="1"/>
      <c r="J316" s="1"/>
      <c r="K316" s="1"/>
      <c r="L316" s="1"/>
      <c r="M316" s="1"/>
      <c r="N316" s="1"/>
      <c r="O316" s="1"/>
      <c r="P316" s="474"/>
      <c r="Q316" s="1"/>
      <c r="R316" s="1"/>
      <c r="S316" s="1"/>
      <c r="T316" s="1"/>
    </row>
    <row r="317" spans="1:20" ht="15.75" customHeight="1">
      <c r="A317" s="29"/>
      <c r="B317" s="30"/>
      <c r="C317" s="30"/>
      <c r="D317" s="30"/>
      <c r="E317" s="30"/>
      <c r="F317" s="30"/>
      <c r="G317" s="1"/>
      <c r="H317" s="1"/>
      <c r="I317" s="1"/>
      <c r="J317" s="1"/>
      <c r="K317" s="1"/>
      <c r="L317" s="1"/>
      <c r="M317" s="1"/>
      <c r="N317" s="1"/>
      <c r="O317" s="1"/>
      <c r="P317" s="474"/>
      <c r="Q317" s="1"/>
      <c r="R317" s="1"/>
      <c r="S317" s="1"/>
      <c r="T317" s="1"/>
    </row>
    <row r="318" spans="1:20" ht="15.75" customHeight="1">
      <c r="A318" s="29"/>
      <c r="B318" s="30"/>
      <c r="C318" s="30"/>
      <c r="D318" s="30"/>
      <c r="E318" s="30"/>
      <c r="F318" s="30"/>
      <c r="G318" s="1"/>
      <c r="H318" s="1"/>
      <c r="I318" s="1"/>
      <c r="J318" s="1"/>
      <c r="K318" s="1"/>
      <c r="L318" s="1"/>
      <c r="M318" s="1"/>
      <c r="N318" s="1"/>
      <c r="O318" s="1"/>
      <c r="P318" s="474"/>
      <c r="Q318" s="1"/>
      <c r="R318" s="1"/>
      <c r="S318" s="1"/>
      <c r="T318" s="1"/>
    </row>
    <row r="319" spans="1:20" ht="15.75" customHeight="1">
      <c r="A319" s="29"/>
      <c r="B319" s="30"/>
      <c r="C319" s="30"/>
      <c r="D319" s="30"/>
      <c r="E319" s="30"/>
      <c r="F319" s="30"/>
      <c r="G319" s="1"/>
      <c r="H319" s="1"/>
      <c r="I319" s="1"/>
      <c r="J319" s="1"/>
      <c r="K319" s="1"/>
      <c r="L319" s="1"/>
      <c r="M319" s="1"/>
      <c r="N319" s="1"/>
      <c r="O319" s="1"/>
      <c r="P319" s="474"/>
      <c r="Q319" s="1"/>
      <c r="R319" s="1"/>
      <c r="S319" s="1"/>
      <c r="T319" s="1"/>
    </row>
    <row r="320" spans="1:20" ht="15.75" customHeight="1">
      <c r="A320" s="29"/>
      <c r="B320" s="30"/>
      <c r="C320" s="30"/>
      <c r="D320" s="30"/>
      <c r="E320" s="30"/>
      <c r="F320" s="30"/>
      <c r="G320" s="1"/>
      <c r="H320" s="1"/>
      <c r="I320" s="1"/>
      <c r="J320" s="1"/>
      <c r="K320" s="1"/>
      <c r="L320" s="1"/>
      <c r="M320" s="1"/>
      <c r="N320" s="1"/>
      <c r="O320" s="1"/>
      <c r="P320" s="474"/>
      <c r="Q320" s="1"/>
      <c r="R320" s="1"/>
      <c r="S320" s="1"/>
      <c r="T320" s="1"/>
    </row>
    <row r="321" spans="1:20" ht="15.75" customHeight="1">
      <c r="A321" s="29"/>
      <c r="B321" s="30"/>
      <c r="C321" s="30"/>
      <c r="D321" s="30"/>
      <c r="E321" s="30"/>
      <c r="F321" s="30"/>
      <c r="G321" s="1"/>
      <c r="H321" s="1"/>
      <c r="I321" s="1"/>
      <c r="J321" s="1"/>
      <c r="K321" s="1"/>
      <c r="L321" s="1"/>
      <c r="M321" s="1"/>
      <c r="N321" s="1"/>
      <c r="O321" s="1"/>
      <c r="P321" s="474"/>
      <c r="Q321" s="1"/>
      <c r="R321" s="1"/>
      <c r="S321" s="1"/>
      <c r="T321" s="1"/>
    </row>
    <row r="322" spans="1:20" ht="15.75" customHeight="1">
      <c r="A322" s="29"/>
      <c r="B322" s="30"/>
      <c r="C322" s="30"/>
      <c r="D322" s="30"/>
      <c r="E322" s="30"/>
      <c r="F322" s="30"/>
      <c r="G322" s="1"/>
      <c r="H322" s="1"/>
      <c r="I322" s="1"/>
      <c r="J322" s="1"/>
      <c r="K322" s="1"/>
      <c r="L322" s="1"/>
      <c r="M322" s="1"/>
      <c r="N322" s="1"/>
      <c r="O322" s="1"/>
      <c r="P322" s="474"/>
      <c r="Q322" s="1"/>
      <c r="R322" s="1"/>
      <c r="S322" s="1"/>
      <c r="T322" s="1"/>
    </row>
    <row r="323" spans="1:20" ht="15.75" customHeight="1">
      <c r="A323" s="29"/>
      <c r="B323" s="30"/>
      <c r="C323" s="30"/>
      <c r="D323" s="30"/>
      <c r="E323" s="30"/>
      <c r="F323" s="30"/>
      <c r="G323" s="1"/>
      <c r="H323" s="1"/>
      <c r="I323" s="1"/>
      <c r="J323" s="1"/>
      <c r="K323" s="1"/>
      <c r="L323" s="1"/>
      <c r="M323" s="1"/>
      <c r="N323" s="1"/>
      <c r="O323" s="1"/>
      <c r="P323" s="474"/>
      <c r="Q323" s="1"/>
      <c r="R323" s="1"/>
      <c r="S323" s="1"/>
      <c r="T323" s="1"/>
    </row>
    <row r="324" spans="1:20" ht="15.75" customHeight="1">
      <c r="A324" s="29"/>
      <c r="B324" s="30"/>
      <c r="C324" s="30"/>
      <c r="D324" s="30"/>
      <c r="E324" s="30"/>
      <c r="F324" s="30"/>
      <c r="G324" s="1"/>
      <c r="H324" s="1"/>
      <c r="I324" s="1"/>
      <c r="J324" s="1"/>
      <c r="K324" s="1"/>
      <c r="L324" s="1"/>
      <c r="M324" s="1"/>
      <c r="N324" s="1"/>
      <c r="O324" s="1"/>
      <c r="P324" s="474"/>
      <c r="Q324" s="1"/>
      <c r="R324" s="1"/>
      <c r="S324" s="1"/>
      <c r="T324" s="1"/>
    </row>
    <row r="325" spans="1:20" ht="15.75" customHeight="1">
      <c r="A325" s="29"/>
      <c r="B325" s="30"/>
      <c r="C325" s="30"/>
      <c r="D325" s="30"/>
      <c r="E325" s="30"/>
      <c r="F325" s="30"/>
      <c r="G325" s="1"/>
      <c r="H325" s="1"/>
      <c r="I325" s="1"/>
      <c r="J325" s="1"/>
      <c r="K325" s="1"/>
      <c r="L325" s="1"/>
      <c r="M325" s="1"/>
      <c r="N325" s="1"/>
      <c r="O325" s="1"/>
      <c r="P325" s="474"/>
      <c r="Q325" s="1"/>
      <c r="R325" s="1"/>
      <c r="S325" s="1"/>
      <c r="T325" s="1"/>
    </row>
    <row r="326" spans="1:20" ht="15.75" customHeight="1">
      <c r="A326" s="29"/>
      <c r="B326" s="30"/>
      <c r="C326" s="30"/>
      <c r="D326" s="30"/>
      <c r="E326" s="30"/>
      <c r="F326" s="30"/>
      <c r="G326" s="1"/>
      <c r="H326" s="1"/>
      <c r="I326" s="1"/>
      <c r="J326" s="1"/>
      <c r="K326" s="1"/>
      <c r="L326" s="1"/>
      <c r="M326" s="1"/>
      <c r="N326" s="1"/>
      <c r="O326" s="1"/>
      <c r="P326" s="474"/>
      <c r="Q326" s="1"/>
      <c r="R326" s="1"/>
      <c r="S326" s="1"/>
      <c r="T326" s="1"/>
    </row>
    <row r="327" spans="1:20" ht="15.75" customHeight="1">
      <c r="A327" s="29"/>
      <c r="B327" s="30"/>
      <c r="C327" s="30"/>
      <c r="D327" s="30"/>
      <c r="E327" s="30"/>
      <c r="F327" s="30"/>
      <c r="G327" s="1"/>
      <c r="H327" s="1"/>
      <c r="I327" s="1"/>
      <c r="J327" s="1"/>
      <c r="K327" s="1"/>
      <c r="L327" s="1"/>
      <c r="M327" s="1"/>
      <c r="N327" s="1"/>
      <c r="O327" s="1"/>
      <c r="P327" s="474"/>
      <c r="Q327" s="1"/>
      <c r="R327" s="1"/>
      <c r="S327" s="1"/>
      <c r="T327" s="1"/>
    </row>
    <row r="328" spans="1:20" ht="15.75" customHeight="1">
      <c r="A328" s="29"/>
      <c r="B328" s="30"/>
      <c r="C328" s="30"/>
      <c r="D328" s="30"/>
      <c r="E328" s="30"/>
      <c r="F328" s="30"/>
      <c r="G328" s="1"/>
      <c r="H328" s="1"/>
      <c r="I328" s="1"/>
      <c r="J328" s="1"/>
      <c r="K328" s="1"/>
      <c r="L328" s="1"/>
      <c r="M328" s="1"/>
      <c r="N328" s="1"/>
      <c r="O328" s="1"/>
      <c r="P328" s="474"/>
      <c r="Q328" s="1"/>
      <c r="R328" s="1"/>
      <c r="S328" s="1"/>
      <c r="T328" s="1"/>
    </row>
    <row r="329" spans="1:20" ht="15.75" customHeight="1">
      <c r="A329" s="29"/>
      <c r="B329" s="30"/>
      <c r="C329" s="30"/>
      <c r="D329" s="30"/>
      <c r="E329" s="30"/>
      <c r="F329" s="30"/>
      <c r="G329" s="1"/>
      <c r="H329" s="1"/>
      <c r="I329" s="1"/>
      <c r="J329" s="1"/>
      <c r="K329" s="1"/>
      <c r="L329" s="1"/>
      <c r="M329" s="1"/>
      <c r="N329" s="1"/>
      <c r="O329" s="1"/>
      <c r="P329" s="474"/>
      <c r="Q329" s="1"/>
      <c r="R329" s="1"/>
      <c r="S329" s="1"/>
      <c r="T329" s="1"/>
    </row>
    <row r="330" spans="1:20" ht="15.75" customHeight="1">
      <c r="A330" s="29"/>
      <c r="B330" s="30"/>
      <c r="C330" s="30"/>
      <c r="D330" s="30"/>
      <c r="E330" s="30"/>
      <c r="F330" s="30"/>
      <c r="G330" s="1"/>
      <c r="H330" s="1"/>
      <c r="I330" s="1"/>
      <c r="J330" s="1"/>
      <c r="K330" s="1"/>
      <c r="L330" s="1"/>
      <c r="M330" s="1"/>
      <c r="N330" s="1"/>
      <c r="O330" s="1"/>
      <c r="P330" s="474"/>
      <c r="Q330" s="1"/>
      <c r="R330" s="1"/>
      <c r="S330" s="1"/>
      <c r="T330" s="1"/>
    </row>
    <row r="331" spans="1:20" ht="15.75" customHeight="1">
      <c r="A331" s="29"/>
      <c r="B331" s="30"/>
      <c r="C331" s="30"/>
      <c r="D331" s="30"/>
      <c r="E331" s="30"/>
      <c r="F331" s="30"/>
      <c r="G331" s="1"/>
      <c r="H331" s="1"/>
      <c r="I331" s="1"/>
      <c r="J331" s="1"/>
      <c r="K331" s="1"/>
      <c r="L331" s="1"/>
      <c r="M331" s="1"/>
      <c r="N331" s="1"/>
      <c r="O331" s="1"/>
      <c r="P331" s="474"/>
      <c r="Q331" s="1"/>
      <c r="R331" s="1"/>
      <c r="S331" s="1"/>
      <c r="T331" s="1"/>
    </row>
    <row r="332" spans="1:20" ht="15.75" customHeight="1">
      <c r="A332" s="29"/>
      <c r="B332" s="30"/>
      <c r="C332" s="30"/>
      <c r="D332" s="30"/>
      <c r="E332" s="30"/>
      <c r="F332" s="30"/>
      <c r="G332" s="1"/>
      <c r="H332" s="1"/>
      <c r="I332" s="1"/>
      <c r="J332" s="1"/>
      <c r="K332" s="1"/>
      <c r="L332" s="1"/>
      <c r="M332" s="1"/>
      <c r="N332" s="1"/>
      <c r="O332" s="1"/>
      <c r="P332" s="474"/>
      <c r="Q332" s="1"/>
      <c r="R332" s="1"/>
      <c r="S332" s="1"/>
      <c r="T332" s="1"/>
    </row>
    <row r="333" spans="1:20" ht="15.75" customHeight="1">
      <c r="A333" s="29"/>
      <c r="B333" s="30"/>
      <c r="C333" s="30"/>
      <c r="D333" s="30"/>
      <c r="E333" s="30"/>
      <c r="F333" s="30"/>
      <c r="G333" s="1"/>
      <c r="H333" s="1"/>
      <c r="I333" s="1"/>
      <c r="J333" s="1"/>
      <c r="K333" s="1"/>
      <c r="L333" s="1"/>
      <c r="M333" s="1"/>
      <c r="N333" s="1"/>
      <c r="O333" s="1"/>
      <c r="P333" s="474"/>
      <c r="Q333" s="1"/>
      <c r="R333" s="1"/>
      <c r="S333" s="1"/>
      <c r="T333" s="1"/>
    </row>
    <row r="334" spans="1:20" ht="15.75" customHeight="1">
      <c r="A334" s="29"/>
      <c r="B334" s="30"/>
      <c r="C334" s="30"/>
      <c r="D334" s="30"/>
      <c r="E334" s="30"/>
      <c r="F334" s="30"/>
      <c r="G334" s="1"/>
      <c r="H334" s="1"/>
      <c r="I334" s="1"/>
      <c r="J334" s="1"/>
      <c r="K334" s="1"/>
      <c r="L334" s="1"/>
      <c r="M334" s="1"/>
      <c r="N334" s="1"/>
      <c r="O334" s="1"/>
      <c r="P334" s="474"/>
      <c r="Q334" s="1"/>
      <c r="R334" s="1"/>
      <c r="S334" s="1"/>
      <c r="T334" s="1"/>
    </row>
    <row r="335" spans="1:20" ht="15.75" customHeight="1">
      <c r="A335" s="29"/>
      <c r="B335" s="30"/>
      <c r="C335" s="30"/>
      <c r="D335" s="30"/>
      <c r="E335" s="30"/>
      <c r="F335" s="30"/>
      <c r="G335" s="1"/>
      <c r="H335" s="1"/>
      <c r="I335" s="1"/>
      <c r="J335" s="1"/>
      <c r="K335" s="1"/>
      <c r="L335" s="1"/>
      <c r="M335" s="1"/>
      <c r="N335" s="1"/>
      <c r="O335" s="1"/>
      <c r="P335" s="474"/>
      <c r="Q335" s="1"/>
      <c r="R335" s="1"/>
      <c r="S335" s="1"/>
      <c r="T335" s="1"/>
    </row>
    <row r="336" spans="1:20" ht="15.75" customHeight="1">
      <c r="A336" s="29"/>
      <c r="B336" s="30"/>
      <c r="C336" s="30"/>
      <c r="D336" s="30"/>
      <c r="E336" s="30"/>
      <c r="F336" s="30"/>
      <c r="G336" s="1"/>
      <c r="H336" s="1"/>
      <c r="I336" s="1"/>
      <c r="J336" s="1"/>
      <c r="K336" s="1"/>
      <c r="L336" s="1"/>
      <c r="M336" s="1"/>
      <c r="N336" s="1"/>
      <c r="O336" s="1"/>
      <c r="P336" s="474"/>
      <c r="Q336" s="1"/>
      <c r="R336" s="1"/>
      <c r="S336" s="1"/>
      <c r="T336" s="1"/>
    </row>
    <row r="337" spans="1:20" ht="15.75" customHeight="1">
      <c r="A337" s="29"/>
      <c r="B337" s="30"/>
      <c r="C337" s="30"/>
      <c r="D337" s="30"/>
      <c r="E337" s="30"/>
      <c r="F337" s="30"/>
      <c r="G337" s="1"/>
      <c r="H337" s="1"/>
      <c r="I337" s="1"/>
      <c r="J337" s="1"/>
      <c r="K337" s="1"/>
      <c r="L337" s="1"/>
      <c r="M337" s="1"/>
      <c r="N337" s="1"/>
      <c r="O337" s="1"/>
      <c r="P337" s="474"/>
      <c r="Q337" s="1"/>
      <c r="R337" s="1"/>
      <c r="S337" s="1"/>
      <c r="T337" s="1"/>
    </row>
    <row r="338" spans="1:20" ht="15.75" customHeight="1">
      <c r="A338" s="29"/>
      <c r="B338" s="30"/>
      <c r="C338" s="30"/>
      <c r="D338" s="30"/>
      <c r="E338" s="30"/>
      <c r="F338" s="30"/>
      <c r="G338" s="1"/>
      <c r="H338" s="1"/>
      <c r="I338" s="1"/>
      <c r="J338" s="1"/>
      <c r="K338" s="1"/>
      <c r="L338" s="1"/>
      <c r="M338" s="1"/>
      <c r="N338" s="1"/>
      <c r="O338" s="1"/>
      <c r="P338" s="474"/>
      <c r="Q338" s="1"/>
      <c r="R338" s="1"/>
      <c r="S338" s="1"/>
      <c r="T338" s="1"/>
    </row>
    <row r="339" spans="1:20" ht="15.75" customHeight="1">
      <c r="A339" s="29"/>
      <c r="B339" s="30"/>
      <c r="C339" s="30"/>
      <c r="D339" s="30"/>
      <c r="E339" s="30"/>
      <c r="F339" s="30"/>
      <c r="G339" s="1"/>
      <c r="H339" s="1"/>
      <c r="I339" s="1"/>
      <c r="J339" s="1"/>
      <c r="K339" s="1"/>
      <c r="L339" s="1"/>
      <c r="M339" s="1"/>
      <c r="N339" s="1"/>
      <c r="O339" s="1"/>
      <c r="P339" s="474"/>
      <c r="Q339" s="1"/>
      <c r="R339" s="1"/>
      <c r="S339" s="1"/>
      <c r="T339" s="1"/>
    </row>
    <row r="340" spans="1:20" ht="15.75" customHeight="1">
      <c r="A340" s="29"/>
      <c r="B340" s="30"/>
      <c r="C340" s="30"/>
      <c r="D340" s="30"/>
      <c r="E340" s="30"/>
      <c r="F340" s="30"/>
      <c r="G340" s="1"/>
      <c r="H340" s="1"/>
      <c r="I340" s="1"/>
      <c r="J340" s="1"/>
      <c r="K340" s="1"/>
      <c r="L340" s="1"/>
      <c r="M340" s="1"/>
      <c r="N340" s="1"/>
      <c r="O340" s="1"/>
      <c r="P340" s="474"/>
      <c r="Q340" s="1"/>
      <c r="R340" s="1"/>
      <c r="S340" s="1"/>
      <c r="T340" s="1"/>
    </row>
    <row r="341" spans="1:20" ht="15.75" customHeight="1">
      <c r="A341" s="29"/>
      <c r="B341" s="30"/>
      <c r="C341" s="30"/>
      <c r="D341" s="30"/>
      <c r="E341" s="30"/>
      <c r="F341" s="30"/>
      <c r="G341" s="1"/>
      <c r="H341" s="1"/>
      <c r="I341" s="1"/>
      <c r="J341" s="1"/>
      <c r="K341" s="1"/>
      <c r="L341" s="1"/>
      <c r="M341" s="1"/>
      <c r="N341" s="1"/>
      <c r="O341" s="1"/>
      <c r="P341" s="474"/>
      <c r="Q341" s="1"/>
      <c r="R341" s="1"/>
      <c r="S341" s="1"/>
      <c r="T341" s="1"/>
    </row>
    <row r="342" spans="1:20" ht="15.75" customHeight="1">
      <c r="A342" s="29"/>
      <c r="B342" s="30"/>
      <c r="C342" s="30"/>
      <c r="D342" s="30"/>
      <c r="E342" s="30"/>
      <c r="F342" s="30"/>
      <c r="G342" s="1"/>
      <c r="H342" s="1"/>
      <c r="I342" s="1"/>
      <c r="J342" s="1"/>
      <c r="K342" s="1"/>
      <c r="L342" s="1"/>
      <c r="M342" s="1"/>
      <c r="N342" s="1"/>
      <c r="O342" s="1"/>
      <c r="P342" s="474"/>
      <c r="Q342" s="1"/>
      <c r="R342" s="1"/>
      <c r="S342" s="1"/>
      <c r="T342" s="1"/>
    </row>
    <row r="343" spans="1:20" ht="15.75" customHeight="1">
      <c r="A343" s="29"/>
      <c r="B343" s="30"/>
      <c r="C343" s="30"/>
      <c r="D343" s="30"/>
      <c r="E343" s="30"/>
      <c r="F343" s="30"/>
      <c r="G343" s="1"/>
      <c r="H343" s="1"/>
      <c r="I343" s="1"/>
      <c r="J343" s="1"/>
      <c r="K343" s="1"/>
      <c r="L343" s="1"/>
      <c r="M343" s="1"/>
      <c r="N343" s="1"/>
      <c r="O343" s="1"/>
      <c r="P343" s="474"/>
      <c r="Q343" s="1"/>
      <c r="R343" s="1"/>
      <c r="S343" s="1"/>
      <c r="T343" s="1"/>
    </row>
    <row r="344" spans="1:20" ht="15.75" customHeight="1">
      <c r="A344" s="29"/>
      <c r="B344" s="30"/>
      <c r="C344" s="30"/>
      <c r="D344" s="30"/>
      <c r="E344" s="30"/>
      <c r="F344" s="30"/>
      <c r="G344" s="1"/>
      <c r="H344" s="1"/>
      <c r="I344" s="1"/>
      <c r="J344" s="1"/>
      <c r="K344" s="1"/>
      <c r="L344" s="1"/>
      <c r="M344" s="1"/>
      <c r="N344" s="1"/>
      <c r="O344" s="1"/>
      <c r="P344" s="474"/>
      <c r="Q344" s="1"/>
      <c r="R344" s="1"/>
      <c r="S344" s="1"/>
      <c r="T344" s="1"/>
    </row>
    <row r="345" spans="1:20" ht="15.75" customHeight="1">
      <c r="A345" s="29"/>
      <c r="B345" s="30"/>
      <c r="C345" s="30"/>
      <c r="D345" s="30"/>
      <c r="E345" s="30"/>
      <c r="F345" s="30"/>
      <c r="G345" s="1"/>
      <c r="H345" s="1"/>
      <c r="I345" s="1"/>
      <c r="J345" s="1"/>
      <c r="K345" s="1"/>
      <c r="L345" s="1"/>
      <c r="M345" s="1"/>
      <c r="N345" s="1"/>
      <c r="O345" s="1"/>
      <c r="P345" s="474"/>
      <c r="Q345" s="1"/>
      <c r="R345" s="1"/>
      <c r="S345" s="1"/>
      <c r="T345" s="1"/>
    </row>
    <row r="346" spans="1:20" ht="15.75" customHeight="1">
      <c r="A346" s="29"/>
      <c r="B346" s="30"/>
      <c r="C346" s="30"/>
      <c r="D346" s="30"/>
      <c r="E346" s="30"/>
      <c r="F346" s="30"/>
      <c r="G346" s="1"/>
      <c r="H346" s="1"/>
      <c r="I346" s="1"/>
      <c r="J346" s="1"/>
      <c r="K346" s="1"/>
      <c r="L346" s="1"/>
      <c r="M346" s="1"/>
      <c r="N346" s="1"/>
      <c r="O346" s="1"/>
      <c r="P346" s="474"/>
      <c r="Q346" s="1"/>
      <c r="R346" s="1"/>
      <c r="S346" s="1"/>
      <c r="T346" s="1"/>
    </row>
    <row r="347" spans="1:20" ht="15.75" customHeight="1">
      <c r="A347" s="29"/>
      <c r="B347" s="30"/>
      <c r="C347" s="30"/>
      <c r="D347" s="30"/>
      <c r="E347" s="30"/>
      <c r="F347" s="30"/>
      <c r="G347" s="1"/>
      <c r="H347" s="1"/>
      <c r="I347" s="1"/>
      <c r="J347" s="1"/>
      <c r="K347" s="1"/>
      <c r="L347" s="1"/>
      <c r="M347" s="1"/>
      <c r="N347" s="1"/>
      <c r="O347" s="1"/>
      <c r="P347" s="474"/>
      <c r="Q347" s="1"/>
      <c r="R347" s="1"/>
      <c r="S347" s="1"/>
      <c r="T347" s="1"/>
    </row>
    <row r="348" spans="1:20" ht="15.75" customHeight="1">
      <c r="A348" s="29"/>
      <c r="B348" s="30"/>
      <c r="C348" s="30"/>
      <c r="D348" s="30"/>
      <c r="E348" s="30"/>
      <c r="F348" s="30"/>
      <c r="G348" s="1"/>
      <c r="H348" s="1"/>
      <c r="I348" s="1"/>
      <c r="J348" s="1"/>
      <c r="K348" s="1"/>
      <c r="L348" s="1"/>
      <c r="M348" s="1"/>
      <c r="N348" s="1"/>
      <c r="O348" s="1"/>
      <c r="P348" s="474"/>
      <c r="Q348" s="1"/>
      <c r="R348" s="1"/>
      <c r="S348" s="1"/>
      <c r="T348" s="1"/>
    </row>
    <row r="349" spans="1:20" ht="15.75" customHeight="1">
      <c r="A349" s="29"/>
      <c r="B349" s="30"/>
      <c r="C349" s="30"/>
      <c r="D349" s="30"/>
      <c r="E349" s="30"/>
      <c r="F349" s="30"/>
      <c r="G349" s="1"/>
      <c r="H349" s="1"/>
      <c r="I349" s="1"/>
      <c r="J349" s="1"/>
      <c r="K349" s="1"/>
      <c r="L349" s="1"/>
      <c r="M349" s="1"/>
      <c r="N349" s="1"/>
      <c r="O349" s="1"/>
      <c r="P349" s="474"/>
      <c r="Q349" s="1"/>
      <c r="R349" s="1"/>
      <c r="S349" s="1"/>
      <c r="T349" s="1"/>
    </row>
    <row r="350" spans="1:20" ht="15.75" customHeight="1">
      <c r="A350" s="29"/>
      <c r="B350" s="30"/>
      <c r="C350" s="30"/>
      <c r="D350" s="30"/>
      <c r="E350" s="30"/>
      <c r="F350" s="30"/>
      <c r="G350" s="1"/>
      <c r="H350" s="1"/>
      <c r="I350" s="1"/>
      <c r="J350" s="1"/>
      <c r="K350" s="1"/>
      <c r="L350" s="1"/>
      <c r="M350" s="1"/>
      <c r="N350" s="1"/>
      <c r="O350" s="1"/>
      <c r="P350" s="474"/>
      <c r="Q350" s="1"/>
      <c r="R350" s="1"/>
      <c r="S350" s="1"/>
      <c r="T350" s="1"/>
    </row>
    <row r="351" spans="1:20" ht="15.75" customHeight="1">
      <c r="A351" s="29"/>
      <c r="B351" s="30"/>
      <c r="C351" s="30"/>
      <c r="D351" s="30"/>
      <c r="E351" s="30"/>
      <c r="F351" s="30"/>
      <c r="G351" s="1"/>
      <c r="H351" s="1"/>
      <c r="I351" s="1"/>
      <c r="J351" s="1"/>
      <c r="K351" s="1"/>
      <c r="L351" s="1"/>
      <c r="M351" s="1"/>
      <c r="N351" s="1"/>
      <c r="O351" s="1"/>
      <c r="P351" s="474"/>
      <c r="Q351" s="1"/>
      <c r="R351" s="1"/>
      <c r="S351" s="1"/>
      <c r="T351" s="1"/>
    </row>
    <row r="352" spans="1:20" ht="15.75" customHeight="1">
      <c r="A352" s="29"/>
      <c r="B352" s="30"/>
      <c r="C352" s="30"/>
      <c r="D352" s="30"/>
      <c r="E352" s="30"/>
      <c r="F352" s="30"/>
      <c r="G352" s="1"/>
      <c r="H352" s="1"/>
      <c r="I352" s="1"/>
      <c r="J352" s="1"/>
      <c r="K352" s="1"/>
      <c r="L352" s="1"/>
      <c r="M352" s="1"/>
      <c r="N352" s="1"/>
      <c r="O352" s="1"/>
      <c r="P352" s="474"/>
      <c r="Q352" s="1"/>
      <c r="R352" s="1"/>
      <c r="S352" s="1"/>
      <c r="T352" s="1"/>
    </row>
    <row r="353" spans="1:20" ht="15.75" customHeight="1">
      <c r="A353" s="29"/>
      <c r="B353" s="30"/>
      <c r="C353" s="30"/>
      <c r="D353" s="30"/>
      <c r="E353" s="30"/>
      <c r="F353" s="30"/>
      <c r="G353" s="1"/>
      <c r="H353" s="1"/>
      <c r="I353" s="1"/>
      <c r="J353" s="1"/>
      <c r="K353" s="1"/>
      <c r="L353" s="1"/>
      <c r="M353" s="1"/>
      <c r="N353" s="1"/>
      <c r="O353" s="1"/>
      <c r="P353" s="474"/>
      <c r="Q353" s="1"/>
      <c r="R353" s="1"/>
      <c r="S353" s="1"/>
      <c r="T353" s="1"/>
    </row>
    <row r="354" spans="1:20" ht="15.75" customHeight="1">
      <c r="A354" s="29"/>
      <c r="B354" s="30"/>
      <c r="C354" s="30"/>
      <c r="D354" s="30"/>
      <c r="E354" s="30"/>
      <c r="F354" s="30"/>
      <c r="G354" s="1"/>
      <c r="H354" s="1"/>
      <c r="I354" s="1"/>
      <c r="J354" s="1"/>
      <c r="K354" s="1"/>
      <c r="L354" s="1"/>
      <c r="M354" s="1"/>
      <c r="N354" s="1"/>
      <c r="O354" s="1"/>
      <c r="P354" s="474"/>
      <c r="Q354" s="1"/>
      <c r="R354" s="1"/>
      <c r="S354" s="1"/>
      <c r="T354" s="1"/>
    </row>
    <row r="355" spans="1:20" ht="15.75" customHeight="1">
      <c r="A355" s="29"/>
      <c r="B355" s="30"/>
      <c r="C355" s="30"/>
      <c r="D355" s="30"/>
      <c r="E355" s="30"/>
      <c r="F355" s="30"/>
      <c r="G355" s="1"/>
      <c r="H355" s="1"/>
      <c r="I355" s="1"/>
      <c r="J355" s="1"/>
      <c r="K355" s="1"/>
      <c r="L355" s="1"/>
      <c r="M355" s="1"/>
      <c r="N355" s="1"/>
      <c r="O355" s="1"/>
      <c r="P355" s="474"/>
      <c r="Q355" s="1"/>
      <c r="R355" s="1"/>
      <c r="S355" s="1"/>
      <c r="T355" s="1"/>
    </row>
    <row r="356" spans="1:20" ht="15.75" customHeight="1">
      <c r="A356" s="29"/>
      <c r="B356" s="30"/>
      <c r="C356" s="30"/>
      <c r="D356" s="30"/>
      <c r="E356" s="30"/>
      <c r="F356" s="30"/>
      <c r="G356" s="1"/>
      <c r="H356" s="1"/>
      <c r="I356" s="1"/>
      <c r="J356" s="1"/>
      <c r="K356" s="1"/>
      <c r="L356" s="1"/>
      <c r="M356" s="1"/>
      <c r="N356" s="1"/>
      <c r="O356" s="1"/>
      <c r="P356" s="474"/>
      <c r="Q356" s="1"/>
      <c r="R356" s="1"/>
      <c r="S356" s="1"/>
      <c r="T356" s="1"/>
    </row>
    <row r="357" spans="1:20" ht="15.75" customHeight="1">
      <c r="A357" s="29"/>
      <c r="B357" s="30"/>
      <c r="C357" s="30"/>
      <c r="D357" s="30"/>
      <c r="E357" s="30"/>
      <c r="F357" s="30"/>
      <c r="G357" s="1"/>
      <c r="H357" s="1"/>
      <c r="I357" s="1"/>
      <c r="J357" s="1"/>
      <c r="K357" s="1"/>
      <c r="L357" s="1"/>
      <c r="M357" s="1"/>
      <c r="N357" s="1"/>
      <c r="O357" s="1"/>
      <c r="P357" s="474"/>
      <c r="Q357" s="1"/>
      <c r="R357" s="1"/>
      <c r="S357" s="1"/>
      <c r="T357" s="1"/>
    </row>
    <row r="358" spans="1:20" ht="15.75" customHeight="1">
      <c r="A358" s="29"/>
      <c r="B358" s="30"/>
      <c r="C358" s="30"/>
      <c r="D358" s="30"/>
      <c r="E358" s="30"/>
      <c r="F358" s="30"/>
      <c r="G358" s="1"/>
      <c r="H358" s="1"/>
      <c r="I358" s="1"/>
      <c r="J358" s="1"/>
      <c r="K358" s="1"/>
      <c r="L358" s="1"/>
      <c r="M358" s="1"/>
      <c r="N358" s="1"/>
      <c r="O358" s="1"/>
      <c r="P358" s="474"/>
      <c r="Q358" s="1"/>
      <c r="R358" s="1"/>
      <c r="S358" s="1"/>
      <c r="T358" s="1"/>
    </row>
    <row r="359" spans="1:20" ht="15.75" customHeight="1">
      <c r="A359" s="29"/>
      <c r="B359" s="30"/>
      <c r="C359" s="30"/>
      <c r="D359" s="30"/>
      <c r="E359" s="30"/>
      <c r="F359" s="30"/>
      <c r="G359" s="1"/>
      <c r="H359" s="1"/>
      <c r="I359" s="1"/>
      <c r="J359" s="1"/>
      <c r="K359" s="1"/>
      <c r="L359" s="1"/>
      <c r="M359" s="1"/>
      <c r="N359" s="1"/>
      <c r="O359" s="1"/>
      <c r="P359" s="474"/>
      <c r="Q359" s="1"/>
      <c r="R359" s="1"/>
      <c r="S359" s="1"/>
      <c r="T359" s="1"/>
    </row>
    <row r="360" spans="1:20" ht="15.75" customHeight="1">
      <c r="A360" s="29"/>
      <c r="B360" s="30"/>
      <c r="C360" s="30"/>
      <c r="D360" s="30"/>
      <c r="E360" s="30"/>
      <c r="F360" s="30"/>
      <c r="G360" s="1"/>
      <c r="H360" s="1"/>
      <c r="I360" s="1"/>
      <c r="J360" s="1"/>
      <c r="K360" s="1"/>
      <c r="L360" s="1"/>
      <c r="M360" s="1"/>
      <c r="N360" s="1"/>
      <c r="O360" s="1"/>
      <c r="P360" s="474"/>
      <c r="Q360" s="1"/>
      <c r="R360" s="1"/>
      <c r="S360" s="1"/>
      <c r="T360" s="1"/>
    </row>
    <row r="361" spans="1:20" ht="15.75" customHeight="1">
      <c r="A361" s="29"/>
      <c r="B361" s="30"/>
      <c r="C361" s="30"/>
      <c r="D361" s="30"/>
      <c r="E361" s="30"/>
      <c r="F361" s="30"/>
      <c r="G361" s="1"/>
      <c r="H361" s="1"/>
      <c r="I361" s="1"/>
      <c r="J361" s="1"/>
      <c r="K361" s="1"/>
      <c r="L361" s="1"/>
      <c r="M361" s="1"/>
      <c r="N361" s="1"/>
      <c r="O361" s="1"/>
      <c r="P361" s="474"/>
      <c r="Q361" s="1"/>
      <c r="R361" s="1"/>
      <c r="S361" s="1"/>
      <c r="T361" s="1"/>
    </row>
    <row r="362" spans="1:20" ht="15.75" customHeight="1">
      <c r="A362" s="29"/>
      <c r="B362" s="30"/>
      <c r="C362" s="30"/>
      <c r="D362" s="30"/>
      <c r="E362" s="30"/>
      <c r="F362" s="30"/>
      <c r="G362" s="1"/>
      <c r="H362" s="1"/>
      <c r="I362" s="1"/>
      <c r="J362" s="1"/>
      <c r="K362" s="1"/>
      <c r="L362" s="1"/>
      <c r="M362" s="1"/>
      <c r="N362" s="1"/>
      <c r="O362" s="1"/>
      <c r="P362" s="474"/>
      <c r="Q362" s="1"/>
      <c r="R362" s="1"/>
      <c r="S362" s="1"/>
      <c r="T362" s="1"/>
    </row>
    <row r="363" spans="1:20" ht="15.75" customHeight="1">
      <c r="A363" s="29"/>
      <c r="B363" s="30"/>
      <c r="C363" s="30"/>
      <c r="D363" s="30"/>
      <c r="E363" s="30"/>
      <c r="F363" s="30"/>
      <c r="G363" s="1"/>
      <c r="H363" s="1"/>
      <c r="I363" s="1"/>
      <c r="J363" s="1"/>
      <c r="K363" s="1"/>
      <c r="L363" s="1"/>
      <c r="M363" s="1"/>
      <c r="N363" s="1"/>
      <c r="O363" s="1"/>
      <c r="P363" s="474"/>
      <c r="Q363" s="1"/>
      <c r="R363" s="1"/>
      <c r="S363" s="1"/>
      <c r="T363" s="1"/>
    </row>
    <row r="364" spans="1:20" ht="15.75" customHeight="1">
      <c r="A364" s="29"/>
      <c r="B364" s="30"/>
      <c r="C364" s="30"/>
      <c r="D364" s="30"/>
      <c r="E364" s="30"/>
      <c r="F364" s="30"/>
      <c r="G364" s="1"/>
      <c r="H364" s="1"/>
      <c r="I364" s="1"/>
      <c r="J364" s="1"/>
      <c r="K364" s="1"/>
      <c r="L364" s="1"/>
      <c r="M364" s="1"/>
      <c r="N364" s="1"/>
      <c r="O364" s="1"/>
      <c r="P364" s="474"/>
      <c r="Q364" s="1"/>
      <c r="R364" s="1"/>
      <c r="S364" s="1"/>
      <c r="T364" s="1"/>
    </row>
    <row r="365" spans="1:20" ht="15.75" customHeight="1">
      <c r="A365" s="29"/>
      <c r="B365" s="30"/>
      <c r="C365" s="30"/>
      <c r="D365" s="30"/>
      <c r="E365" s="30"/>
      <c r="F365" s="30"/>
      <c r="G365" s="1"/>
      <c r="H365" s="1"/>
      <c r="I365" s="1"/>
      <c r="J365" s="1"/>
      <c r="K365" s="1"/>
      <c r="L365" s="1"/>
      <c r="M365" s="1"/>
      <c r="N365" s="1"/>
      <c r="O365" s="1"/>
      <c r="P365" s="474"/>
      <c r="Q365" s="1"/>
      <c r="R365" s="1"/>
      <c r="S365" s="1"/>
      <c r="T365" s="1"/>
    </row>
    <row r="366" spans="1:20" ht="15.75" customHeight="1">
      <c r="A366" s="29"/>
      <c r="B366" s="30"/>
      <c r="C366" s="30"/>
      <c r="D366" s="30"/>
      <c r="E366" s="30"/>
      <c r="F366" s="30"/>
      <c r="G366" s="1"/>
      <c r="H366" s="1"/>
      <c r="I366" s="1"/>
      <c r="J366" s="1"/>
      <c r="K366" s="1"/>
      <c r="L366" s="1"/>
      <c r="M366" s="1"/>
      <c r="N366" s="1"/>
      <c r="O366" s="1"/>
      <c r="P366" s="474"/>
      <c r="Q366" s="1"/>
      <c r="R366" s="1"/>
      <c r="S366" s="1"/>
      <c r="T366" s="1"/>
    </row>
    <row r="367" spans="1:20" ht="15.75" customHeight="1">
      <c r="A367" s="29"/>
      <c r="B367" s="30"/>
      <c r="C367" s="30"/>
      <c r="D367" s="30"/>
      <c r="E367" s="30"/>
      <c r="F367" s="30"/>
      <c r="G367" s="1"/>
      <c r="H367" s="1"/>
      <c r="I367" s="1"/>
      <c r="J367" s="1"/>
      <c r="K367" s="1"/>
      <c r="L367" s="1"/>
      <c r="M367" s="1"/>
      <c r="N367" s="1"/>
      <c r="O367" s="1"/>
      <c r="P367" s="474"/>
      <c r="Q367" s="1"/>
      <c r="R367" s="1"/>
      <c r="S367" s="1"/>
      <c r="T367" s="1"/>
    </row>
    <row r="368" spans="1:20" ht="15.75" customHeight="1">
      <c r="A368" s="29"/>
      <c r="B368" s="30"/>
      <c r="C368" s="30"/>
      <c r="D368" s="30"/>
      <c r="E368" s="30"/>
      <c r="F368" s="30"/>
      <c r="G368" s="1"/>
      <c r="H368" s="1"/>
      <c r="I368" s="1"/>
      <c r="J368" s="1"/>
      <c r="K368" s="1"/>
      <c r="L368" s="1"/>
      <c r="M368" s="1"/>
      <c r="N368" s="1"/>
      <c r="O368" s="1"/>
      <c r="P368" s="474"/>
      <c r="Q368" s="1"/>
      <c r="R368" s="1"/>
      <c r="S368" s="1"/>
      <c r="T368" s="1"/>
    </row>
    <row r="369" spans="1:20" ht="15.75" customHeight="1">
      <c r="A369" s="29"/>
      <c r="B369" s="30"/>
      <c r="C369" s="30"/>
      <c r="D369" s="30"/>
      <c r="E369" s="30"/>
      <c r="F369" s="30"/>
      <c r="G369" s="1"/>
      <c r="H369" s="1"/>
      <c r="I369" s="1"/>
      <c r="J369" s="1"/>
      <c r="K369" s="1"/>
      <c r="L369" s="1"/>
      <c r="M369" s="1"/>
      <c r="N369" s="1"/>
      <c r="O369" s="1"/>
      <c r="P369" s="474"/>
      <c r="Q369" s="1"/>
      <c r="R369" s="1"/>
      <c r="S369" s="1"/>
      <c r="T369" s="1"/>
    </row>
    <row r="370" spans="1:20" ht="15.75" customHeight="1">
      <c r="A370" s="29"/>
      <c r="B370" s="30"/>
      <c r="C370" s="30"/>
      <c r="D370" s="30"/>
      <c r="E370" s="30"/>
      <c r="F370" s="30"/>
      <c r="G370" s="1"/>
      <c r="H370" s="1"/>
      <c r="I370" s="1"/>
      <c r="J370" s="1"/>
      <c r="K370" s="1"/>
      <c r="L370" s="1"/>
      <c r="M370" s="1"/>
      <c r="N370" s="1"/>
      <c r="O370" s="1"/>
      <c r="P370" s="474"/>
      <c r="Q370" s="1"/>
      <c r="R370" s="1"/>
      <c r="S370" s="1"/>
      <c r="T370" s="1"/>
    </row>
    <row r="371" spans="1:20" ht="15.75" customHeight="1">
      <c r="A371" s="29"/>
      <c r="B371" s="30"/>
      <c r="C371" s="30"/>
      <c r="D371" s="30"/>
      <c r="E371" s="30"/>
      <c r="F371" s="30"/>
      <c r="G371" s="1"/>
      <c r="H371" s="1"/>
      <c r="I371" s="1"/>
      <c r="J371" s="1"/>
      <c r="K371" s="1"/>
      <c r="L371" s="1"/>
      <c r="M371" s="1"/>
      <c r="N371" s="1"/>
      <c r="O371" s="1"/>
      <c r="P371" s="474"/>
      <c r="Q371" s="1"/>
      <c r="R371" s="1"/>
      <c r="S371" s="1"/>
      <c r="T371" s="1"/>
    </row>
    <row r="372" spans="1:20" ht="15.75" customHeight="1">
      <c r="A372" s="29"/>
      <c r="B372" s="30"/>
      <c r="C372" s="30"/>
      <c r="D372" s="30"/>
      <c r="E372" s="30"/>
      <c r="F372" s="30"/>
      <c r="G372" s="1"/>
      <c r="H372" s="1"/>
      <c r="I372" s="1"/>
      <c r="J372" s="1"/>
      <c r="K372" s="1"/>
      <c r="L372" s="1"/>
      <c r="M372" s="1"/>
      <c r="N372" s="1"/>
      <c r="O372" s="1"/>
      <c r="P372" s="474"/>
      <c r="Q372" s="1"/>
      <c r="R372" s="1"/>
      <c r="S372" s="1"/>
      <c r="T372" s="1"/>
    </row>
    <row r="373" spans="1:20" ht="15.75" customHeight="1">
      <c r="A373" s="29"/>
      <c r="B373" s="30"/>
      <c r="C373" s="30"/>
      <c r="D373" s="30"/>
      <c r="E373" s="30"/>
      <c r="F373" s="30"/>
      <c r="G373" s="1"/>
      <c r="H373" s="1"/>
      <c r="I373" s="1"/>
      <c r="J373" s="1"/>
      <c r="K373" s="1"/>
      <c r="L373" s="1"/>
      <c r="M373" s="1"/>
      <c r="N373" s="1"/>
      <c r="O373" s="1"/>
      <c r="P373" s="474"/>
      <c r="Q373" s="1"/>
      <c r="R373" s="1"/>
      <c r="S373" s="1"/>
      <c r="T373" s="1"/>
    </row>
    <row r="374" spans="1:20" ht="15.75" customHeight="1">
      <c r="A374" s="29"/>
      <c r="B374" s="30"/>
      <c r="C374" s="30"/>
      <c r="D374" s="30"/>
      <c r="E374" s="30"/>
      <c r="F374" s="30"/>
      <c r="G374" s="1"/>
      <c r="H374" s="1"/>
      <c r="I374" s="1"/>
      <c r="J374" s="1"/>
      <c r="K374" s="1"/>
      <c r="L374" s="1"/>
      <c r="M374" s="1"/>
      <c r="N374" s="1"/>
      <c r="O374" s="1"/>
      <c r="P374" s="474"/>
      <c r="Q374" s="1"/>
      <c r="R374" s="1"/>
      <c r="S374" s="1"/>
      <c r="T374" s="1"/>
    </row>
    <row r="375" spans="1:20" ht="15.75" customHeight="1">
      <c r="A375" s="29"/>
      <c r="B375" s="30"/>
      <c r="C375" s="30"/>
      <c r="D375" s="30"/>
      <c r="E375" s="30"/>
      <c r="F375" s="30"/>
      <c r="G375" s="1"/>
      <c r="H375" s="1"/>
      <c r="I375" s="1"/>
      <c r="J375" s="1"/>
      <c r="K375" s="1"/>
      <c r="L375" s="1"/>
      <c r="M375" s="1"/>
      <c r="N375" s="1"/>
      <c r="O375" s="1"/>
      <c r="P375" s="474"/>
      <c r="Q375" s="1"/>
      <c r="R375" s="1"/>
      <c r="S375" s="1"/>
      <c r="T375" s="1"/>
    </row>
    <row r="376" spans="1:20" ht="15.75" customHeight="1">
      <c r="A376" s="29"/>
      <c r="B376" s="30"/>
      <c r="C376" s="30"/>
      <c r="D376" s="30"/>
      <c r="E376" s="30"/>
      <c r="F376" s="30"/>
      <c r="G376" s="1"/>
      <c r="H376" s="1"/>
      <c r="I376" s="1"/>
      <c r="J376" s="1"/>
      <c r="K376" s="1"/>
      <c r="L376" s="1"/>
      <c r="M376" s="1"/>
      <c r="N376" s="1"/>
      <c r="O376" s="1"/>
      <c r="P376" s="474"/>
      <c r="Q376" s="1"/>
      <c r="R376" s="1"/>
      <c r="S376" s="1"/>
      <c r="T376" s="1"/>
    </row>
    <row r="377" spans="1:20" ht="15.75" customHeight="1">
      <c r="A377" s="29"/>
      <c r="B377" s="30"/>
      <c r="C377" s="30"/>
      <c r="D377" s="30"/>
      <c r="E377" s="30"/>
      <c r="F377" s="30"/>
      <c r="G377" s="1"/>
      <c r="H377" s="1"/>
      <c r="I377" s="1"/>
      <c r="J377" s="1"/>
      <c r="K377" s="1"/>
      <c r="L377" s="1"/>
      <c r="M377" s="1"/>
      <c r="N377" s="1"/>
      <c r="O377" s="1"/>
      <c r="P377" s="474"/>
      <c r="Q377" s="1"/>
      <c r="R377" s="1"/>
      <c r="S377" s="1"/>
      <c r="T377" s="1"/>
    </row>
    <row r="378" spans="1:20" ht="15.75" customHeight="1">
      <c r="A378" s="29"/>
      <c r="B378" s="30"/>
      <c r="C378" s="30"/>
      <c r="D378" s="30"/>
      <c r="E378" s="30"/>
      <c r="F378" s="30"/>
      <c r="G378" s="1"/>
      <c r="H378" s="1"/>
      <c r="I378" s="1"/>
      <c r="J378" s="1"/>
      <c r="K378" s="1"/>
      <c r="L378" s="1"/>
      <c r="M378" s="1"/>
      <c r="N378" s="1"/>
      <c r="O378" s="1"/>
      <c r="P378" s="474"/>
      <c r="Q378" s="1"/>
      <c r="R378" s="1"/>
      <c r="S378" s="1"/>
      <c r="T378" s="1"/>
    </row>
    <row r="379" spans="1:20" ht="15.75" customHeight="1">
      <c r="A379" s="29"/>
      <c r="B379" s="30"/>
      <c r="C379" s="30"/>
      <c r="D379" s="30"/>
      <c r="E379" s="30"/>
      <c r="F379" s="30"/>
      <c r="G379" s="1"/>
      <c r="H379" s="1"/>
      <c r="I379" s="1"/>
      <c r="J379" s="1"/>
      <c r="K379" s="1"/>
      <c r="L379" s="1"/>
      <c r="M379" s="1"/>
      <c r="N379" s="1"/>
      <c r="O379" s="1"/>
      <c r="P379" s="474"/>
      <c r="Q379" s="1"/>
      <c r="R379" s="1"/>
      <c r="S379" s="1"/>
      <c r="T379" s="1"/>
    </row>
    <row r="380" spans="1:20" ht="15.75" customHeight="1">
      <c r="A380" s="29"/>
      <c r="B380" s="30"/>
      <c r="C380" s="30"/>
      <c r="D380" s="30"/>
      <c r="E380" s="30"/>
      <c r="F380" s="30"/>
      <c r="G380" s="1"/>
      <c r="H380" s="1"/>
      <c r="I380" s="1"/>
      <c r="J380" s="1"/>
      <c r="K380" s="1"/>
      <c r="L380" s="1"/>
      <c r="M380" s="1"/>
      <c r="N380" s="1"/>
      <c r="O380" s="1"/>
      <c r="P380" s="474"/>
      <c r="Q380" s="1"/>
      <c r="R380" s="1"/>
      <c r="S380" s="1"/>
      <c r="T380" s="1"/>
    </row>
    <row r="381" spans="1:20" ht="15.75" customHeight="1">
      <c r="A381" s="29"/>
      <c r="B381" s="30"/>
      <c r="C381" s="30"/>
      <c r="D381" s="30"/>
      <c r="E381" s="30"/>
      <c r="F381" s="30"/>
      <c r="G381" s="1"/>
      <c r="H381" s="1"/>
      <c r="I381" s="1"/>
      <c r="J381" s="1"/>
      <c r="K381" s="1"/>
      <c r="L381" s="1"/>
      <c r="M381" s="1"/>
      <c r="N381" s="1"/>
      <c r="O381" s="1"/>
      <c r="P381" s="474"/>
      <c r="Q381" s="1"/>
      <c r="R381" s="1"/>
      <c r="S381" s="1"/>
      <c r="T381" s="1"/>
    </row>
    <row r="382" spans="1:20" ht="15.75" customHeight="1">
      <c r="A382" s="29"/>
      <c r="B382" s="30"/>
      <c r="C382" s="30"/>
      <c r="D382" s="30"/>
      <c r="E382" s="30"/>
      <c r="F382" s="30"/>
      <c r="G382" s="1"/>
      <c r="H382" s="1"/>
      <c r="I382" s="1"/>
      <c r="J382" s="1"/>
      <c r="K382" s="1"/>
      <c r="L382" s="1"/>
      <c r="M382" s="1"/>
      <c r="N382" s="1"/>
      <c r="O382" s="1"/>
      <c r="P382" s="474"/>
      <c r="Q382" s="1"/>
      <c r="R382" s="1"/>
      <c r="S382" s="1"/>
      <c r="T382" s="1"/>
    </row>
    <row r="383" spans="1:20" ht="15.75" customHeight="1">
      <c r="A383" s="29"/>
      <c r="B383" s="30"/>
      <c r="C383" s="30"/>
      <c r="D383" s="30"/>
      <c r="E383" s="30"/>
      <c r="F383" s="30"/>
      <c r="G383" s="1"/>
      <c r="H383" s="1"/>
      <c r="I383" s="1"/>
      <c r="J383" s="1"/>
      <c r="K383" s="1"/>
      <c r="L383" s="1"/>
      <c r="M383" s="1"/>
      <c r="N383" s="1"/>
      <c r="O383" s="1"/>
      <c r="P383" s="474"/>
      <c r="Q383" s="1"/>
      <c r="R383" s="1"/>
      <c r="S383" s="1"/>
      <c r="T383" s="1"/>
    </row>
    <row r="384" spans="1:20" ht="15.75" customHeight="1">
      <c r="A384" s="29"/>
      <c r="B384" s="30"/>
      <c r="C384" s="30"/>
      <c r="D384" s="30"/>
      <c r="E384" s="30"/>
      <c r="F384" s="30"/>
      <c r="G384" s="1"/>
      <c r="H384" s="1"/>
      <c r="I384" s="1"/>
      <c r="J384" s="1"/>
      <c r="K384" s="1"/>
      <c r="L384" s="1"/>
      <c r="M384" s="1"/>
      <c r="N384" s="1"/>
      <c r="O384" s="1"/>
      <c r="P384" s="474"/>
      <c r="Q384" s="1"/>
      <c r="R384" s="1"/>
      <c r="S384" s="1"/>
      <c r="T384" s="1"/>
    </row>
    <row r="385" spans="1:20" ht="15.75" customHeight="1">
      <c r="A385" s="29"/>
      <c r="B385" s="30"/>
      <c r="C385" s="30"/>
      <c r="D385" s="30"/>
      <c r="E385" s="30"/>
      <c r="F385" s="30"/>
      <c r="G385" s="1"/>
      <c r="H385" s="1"/>
      <c r="I385" s="1"/>
      <c r="J385" s="1"/>
      <c r="K385" s="1"/>
      <c r="L385" s="1"/>
      <c r="M385" s="1"/>
      <c r="N385" s="1"/>
      <c r="O385" s="1"/>
      <c r="P385" s="474"/>
      <c r="Q385" s="1"/>
      <c r="R385" s="1"/>
      <c r="S385" s="1"/>
      <c r="T385" s="1"/>
    </row>
    <row r="386" spans="1:20" ht="15.75" customHeight="1">
      <c r="A386" s="29"/>
      <c r="B386" s="30"/>
      <c r="C386" s="30"/>
      <c r="D386" s="30"/>
      <c r="E386" s="30"/>
      <c r="F386" s="30"/>
      <c r="G386" s="1"/>
      <c r="H386" s="1"/>
      <c r="I386" s="1"/>
      <c r="J386" s="1"/>
      <c r="K386" s="1"/>
      <c r="L386" s="1"/>
      <c r="M386" s="1"/>
      <c r="N386" s="1"/>
      <c r="O386" s="1"/>
      <c r="P386" s="474"/>
      <c r="Q386" s="1"/>
      <c r="R386" s="1"/>
      <c r="S386" s="1"/>
      <c r="T386" s="1"/>
    </row>
    <row r="387" spans="1:20" ht="15.75" customHeight="1">
      <c r="A387" s="29"/>
      <c r="B387" s="30"/>
      <c r="C387" s="30"/>
      <c r="D387" s="30"/>
      <c r="E387" s="30"/>
      <c r="F387" s="30"/>
      <c r="G387" s="1"/>
      <c r="H387" s="1"/>
      <c r="I387" s="1"/>
      <c r="J387" s="1"/>
      <c r="K387" s="1"/>
      <c r="L387" s="1"/>
      <c r="M387" s="1"/>
      <c r="N387" s="1"/>
      <c r="O387" s="1"/>
      <c r="P387" s="474"/>
      <c r="Q387" s="1"/>
      <c r="R387" s="1"/>
      <c r="S387" s="1"/>
      <c r="T387" s="1"/>
    </row>
    <row r="388" spans="1:20" ht="15.75" customHeight="1">
      <c r="A388" s="29"/>
      <c r="B388" s="30"/>
      <c r="C388" s="30"/>
      <c r="D388" s="30"/>
      <c r="E388" s="30"/>
      <c r="F388" s="30"/>
      <c r="G388" s="1"/>
      <c r="H388" s="1"/>
      <c r="I388" s="1"/>
      <c r="J388" s="1"/>
      <c r="K388" s="1"/>
      <c r="L388" s="1"/>
      <c r="M388" s="1"/>
      <c r="N388" s="1"/>
      <c r="O388" s="1"/>
      <c r="P388" s="474"/>
      <c r="Q388" s="1"/>
      <c r="R388" s="1"/>
      <c r="S388" s="1"/>
      <c r="T388" s="1"/>
    </row>
    <row r="389" spans="1:20" ht="15.75" customHeight="1">
      <c r="A389" s="29"/>
      <c r="B389" s="30"/>
      <c r="C389" s="30"/>
      <c r="D389" s="30"/>
      <c r="E389" s="30"/>
      <c r="F389" s="30"/>
      <c r="G389" s="1"/>
      <c r="H389" s="1"/>
      <c r="I389" s="1"/>
      <c r="J389" s="1"/>
      <c r="K389" s="1"/>
      <c r="L389" s="1"/>
      <c r="M389" s="1"/>
      <c r="N389" s="1"/>
      <c r="O389" s="1"/>
      <c r="P389" s="474"/>
      <c r="Q389" s="1"/>
      <c r="R389" s="1"/>
      <c r="S389" s="1"/>
      <c r="T389" s="1"/>
    </row>
    <row r="390" spans="1:20" ht="15.75" customHeight="1">
      <c r="A390" s="29"/>
      <c r="B390" s="30"/>
      <c r="C390" s="30"/>
      <c r="D390" s="30"/>
      <c r="E390" s="30"/>
      <c r="F390" s="30"/>
      <c r="G390" s="1"/>
      <c r="H390" s="1"/>
      <c r="I390" s="1"/>
      <c r="J390" s="1"/>
      <c r="K390" s="1"/>
      <c r="L390" s="1"/>
      <c r="M390" s="1"/>
      <c r="N390" s="1"/>
      <c r="O390" s="1"/>
      <c r="P390" s="474"/>
      <c r="Q390" s="1"/>
      <c r="R390" s="1"/>
      <c r="S390" s="1"/>
      <c r="T390" s="1"/>
    </row>
    <row r="391" spans="1:20" ht="15.75" customHeight="1">
      <c r="A391" s="29"/>
      <c r="B391" s="30"/>
      <c r="C391" s="30"/>
      <c r="D391" s="30"/>
      <c r="E391" s="30"/>
      <c r="F391" s="30"/>
      <c r="G391" s="1"/>
      <c r="H391" s="1"/>
      <c r="I391" s="1"/>
      <c r="J391" s="1"/>
      <c r="K391" s="1"/>
      <c r="L391" s="1"/>
      <c r="M391" s="1"/>
      <c r="N391" s="1"/>
      <c r="O391" s="1"/>
      <c r="P391" s="474"/>
      <c r="Q391" s="1"/>
      <c r="R391" s="1"/>
      <c r="S391" s="1"/>
      <c r="T391" s="1"/>
    </row>
    <row r="392" spans="1:20" ht="15.75" customHeight="1">
      <c r="A392" s="29"/>
      <c r="B392" s="30"/>
      <c r="C392" s="30"/>
      <c r="D392" s="30"/>
      <c r="E392" s="30"/>
      <c r="F392" s="30"/>
      <c r="G392" s="1"/>
      <c r="H392" s="1"/>
      <c r="I392" s="1"/>
      <c r="J392" s="1"/>
      <c r="K392" s="1"/>
      <c r="L392" s="1"/>
      <c r="M392" s="1"/>
      <c r="N392" s="1"/>
      <c r="O392" s="1"/>
      <c r="P392" s="474"/>
      <c r="Q392" s="1"/>
      <c r="R392" s="1"/>
      <c r="S392" s="1"/>
      <c r="T392" s="1"/>
    </row>
    <row r="393" spans="1:20" ht="15.75" customHeight="1">
      <c r="A393" s="29"/>
      <c r="B393" s="30"/>
      <c r="C393" s="30"/>
      <c r="D393" s="30"/>
      <c r="E393" s="30"/>
      <c r="F393" s="30"/>
      <c r="G393" s="1"/>
      <c r="H393" s="1"/>
      <c r="I393" s="1"/>
      <c r="J393" s="1"/>
      <c r="K393" s="1"/>
      <c r="L393" s="1"/>
      <c r="M393" s="1"/>
      <c r="N393" s="1"/>
      <c r="O393" s="1"/>
      <c r="P393" s="474"/>
      <c r="Q393" s="1"/>
      <c r="R393" s="1"/>
      <c r="S393" s="1"/>
      <c r="T393" s="1"/>
    </row>
    <row r="394" spans="1:20" ht="15.75" customHeight="1">
      <c r="A394" s="29"/>
      <c r="B394" s="30"/>
      <c r="C394" s="30"/>
      <c r="D394" s="30"/>
      <c r="E394" s="30"/>
      <c r="F394" s="30"/>
      <c r="G394" s="1"/>
      <c r="H394" s="1"/>
      <c r="I394" s="1"/>
      <c r="J394" s="1"/>
      <c r="K394" s="1"/>
      <c r="L394" s="1"/>
      <c r="M394" s="1"/>
      <c r="N394" s="1"/>
      <c r="O394" s="1"/>
      <c r="P394" s="474"/>
      <c r="Q394" s="1"/>
      <c r="R394" s="1"/>
      <c r="S394" s="1"/>
      <c r="T394" s="1"/>
    </row>
    <row r="395" spans="1:20" ht="15.75" customHeight="1">
      <c r="A395" s="29"/>
      <c r="B395" s="30"/>
      <c r="C395" s="30"/>
      <c r="D395" s="30"/>
      <c r="E395" s="30"/>
      <c r="F395" s="30"/>
      <c r="G395" s="1"/>
      <c r="H395" s="1"/>
      <c r="I395" s="1"/>
      <c r="J395" s="1"/>
      <c r="K395" s="1"/>
      <c r="L395" s="1"/>
      <c r="M395" s="1"/>
      <c r="N395" s="1"/>
      <c r="O395" s="1"/>
      <c r="P395" s="474"/>
      <c r="Q395" s="1"/>
      <c r="R395" s="1"/>
      <c r="S395" s="1"/>
      <c r="T395" s="1"/>
    </row>
    <row r="396" spans="1:20" ht="15.75" customHeight="1">
      <c r="A396" s="29"/>
      <c r="B396" s="30"/>
      <c r="C396" s="30"/>
      <c r="D396" s="30"/>
      <c r="E396" s="30"/>
      <c r="F396" s="30"/>
      <c r="G396" s="1"/>
      <c r="H396" s="1"/>
      <c r="I396" s="1"/>
      <c r="J396" s="1"/>
      <c r="K396" s="1"/>
      <c r="L396" s="1"/>
      <c r="M396" s="1"/>
      <c r="N396" s="1"/>
      <c r="O396" s="1"/>
      <c r="P396" s="474"/>
      <c r="Q396" s="1"/>
      <c r="R396" s="1"/>
      <c r="S396" s="1"/>
      <c r="T396" s="1"/>
    </row>
    <row r="397" spans="1:20" ht="15.75" customHeight="1">
      <c r="A397" s="29"/>
      <c r="B397" s="30"/>
      <c r="C397" s="30"/>
      <c r="D397" s="30"/>
      <c r="E397" s="30"/>
      <c r="F397" s="30"/>
      <c r="G397" s="1"/>
      <c r="H397" s="1"/>
      <c r="I397" s="1"/>
      <c r="J397" s="1"/>
      <c r="K397" s="1"/>
      <c r="L397" s="1"/>
      <c r="M397" s="1"/>
      <c r="N397" s="1"/>
      <c r="O397" s="1"/>
      <c r="P397" s="474"/>
      <c r="Q397" s="1"/>
      <c r="R397" s="1"/>
      <c r="S397" s="1"/>
      <c r="T397" s="1"/>
    </row>
    <row r="398" spans="1:20" ht="15.75" customHeight="1">
      <c r="A398" s="29"/>
      <c r="B398" s="30"/>
      <c r="C398" s="30"/>
      <c r="D398" s="30"/>
      <c r="E398" s="30"/>
      <c r="F398" s="30"/>
      <c r="G398" s="1"/>
      <c r="H398" s="1"/>
      <c r="I398" s="1"/>
      <c r="J398" s="1"/>
      <c r="K398" s="1"/>
      <c r="L398" s="1"/>
      <c r="M398" s="1"/>
      <c r="N398" s="1"/>
      <c r="O398" s="1"/>
      <c r="P398" s="474"/>
      <c r="Q398" s="1"/>
      <c r="R398" s="1"/>
      <c r="S398" s="1"/>
      <c r="T398" s="1"/>
    </row>
    <row r="399" spans="1:20" ht="15.75" customHeight="1">
      <c r="A399" s="29"/>
      <c r="B399" s="30"/>
      <c r="C399" s="30"/>
      <c r="D399" s="30"/>
      <c r="E399" s="30"/>
      <c r="F399" s="30"/>
      <c r="G399" s="1"/>
      <c r="H399" s="1"/>
      <c r="I399" s="1"/>
      <c r="J399" s="1"/>
      <c r="K399" s="1"/>
      <c r="L399" s="1"/>
      <c r="M399" s="1"/>
      <c r="N399" s="1"/>
      <c r="O399" s="1"/>
      <c r="P399" s="474"/>
      <c r="Q399" s="1"/>
      <c r="R399" s="1"/>
      <c r="S399" s="1"/>
      <c r="T399" s="1"/>
    </row>
    <row r="400" spans="1:20" ht="15.75" customHeight="1">
      <c r="A400" s="29"/>
      <c r="B400" s="30"/>
      <c r="C400" s="30"/>
      <c r="D400" s="30"/>
      <c r="E400" s="30"/>
      <c r="F400" s="30"/>
      <c r="G400" s="1"/>
      <c r="H400" s="1"/>
      <c r="I400" s="1"/>
      <c r="J400" s="1"/>
      <c r="K400" s="1"/>
      <c r="L400" s="1"/>
      <c r="M400" s="1"/>
      <c r="N400" s="1"/>
      <c r="O400" s="1"/>
      <c r="P400" s="474"/>
      <c r="Q400" s="1"/>
      <c r="R400" s="1"/>
      <c r="S400" s="1"/>
      <c r="T400" s="1"/>
    </row>
    <row r="401" spans="1:20" ht="15.75" customHeight="1">
      <c r="A401" s="29"/>
      <c r="B401" s="30"/>
      <c r="C401" s="30"/>
      <c r="D401" s="30"/>
      <c r="E401" s="30"/>
      <c r="F401" s="30"/>
      <c r="G401" s="1"/>
      <c r="H401" s="1"/>
      <c r="I401" s="1"/>
      <c r="J401" s="1"/>
      <c r="K401" s="1"/>
      <c r="L401" s="1"/>
      <c r="M401" s="1"/>
      <c r="N401" s="1"/>
      <c r="O401" s="1"/>
      <c r="P401" s="474"/>
      <c r="Q401" s="1"/>
      <c r="R401" s="1"/>
      <c r="S401" s="1"/>
      <c r="T401" s="1"/>
    </row>
    <row r="402" spans="1:20" ht="15.75" customHeight="1">
      <c r="A402" s="29"/>
      <c r="B402" s="30"/>
      <c r="C402" s="30"/>
      <c r="D402" s="30"/>
      <c r="E402" s="30"/>
      <c r="F402" s="30"/>
      <c r="G402" s="1"/>
      <c r="H402" s="1"/>
      <c r="I402" s="1"/>
      <c r="J402" s="1"/>
      <c r="K402" s="1"/>
      <c r="L402" s="1"/>
      <c r="M402" s="1"/>
      <c r="N402" s="1"/>
      <c r="O402" s="1"/>
      <c r="P402" s="474"/>
      <c r="Q402" s="1"/>
      <c r="R402" s="1"/>
      <c r="S402" s="1"/>
      <c r="T402" s="1"/>
    </row>
    <row r="403" spans="1:20" ht="15.75" customHeight="1">
      <c r="A403" s="29"/>
      <c r="B403" s="30"/>
      <c r="C403" s="30"/>
      <c r="D403" s="30"/>
      <c r="E403" s="30"/>
      <c r="F403" s="30"/>
      <c r="G403" s="1"/>
      <c r="H403" s="1"/>
      <c r="I403" s="1"/>
      <c r="J403" s="1"/>
      <c r="K403" s="1"/>
      <c r="L403" s="1"/>
      <c r="M403" s="1"/>
      <c r="N403" s="1"/>
      <c r="O403" s="1"/>
      <c r="P403" s="474"/>
      <c r="Q403" s="1"/>
      <c r="R403" s="1"/>
      <c r="S403" s="1"/>
      <c r="T403" s="1"/>
    </row>
    <row r="404" spans="1:20" ht="15.75" customHeight="1">
      <c r="A404" s="29"/>
      <c r="B404" s="30"/>
      <c r="C404" s="30"/>
      <c r="D404" s="30"/>
      <c r="E404" s="30"/>
      <c r="F404" s="30"/>
      <c r="G404" s="1"/>
      <c r="H404" s="1"/>
      <c r="I404" s="1"/>
      <c r="J404" s="1"/>
      <c r="K404" s="1"/>
      <c r="L404" s="1"/>
      <c r="M404" s="1"/>
      <c r="N404" s="1"/>
      <c r="O404" s="1"/>
      <c r="P404" s="474"/>
      <c r="Q404" s="1"/>
      <c r="R404" s="1"/>
      <c r="S404" s="1"/>
      <c r="T404" s="1"/>
    </row>
    <row r="405" spans="1:20" ht="15.75" customHeight="1">
      <c r="A405" s="29"/>
      <c r="B405" s="30"/>
      <c r="C405" s="30"/>
      <c r="D405" s="30"/>
      <c r="E405" s="30"/>
      <c r="F405" s="30"/>
      <c r="G405" s="1"/>
      <c r="H405" s="1"/>
      <c r="I405" s="1"/>
      <c r="J405" s="1"/>
      <c r="K405" s="1"/>
      <c r="L405" s="1"/>
      <c r="M405" s="1"/>
      <c r="N405" s="1"/>
      <c r="O405" s="1"/>
      <c r="P405" s="474"/>
      <c r="Q405" s="1"/>
      <c r="R405" s="1"/>
      <c r="S405" s="1"/>
      <c r="T405" s="1"/>
    </row>
    <row r="406" spans="1:20" ht="15.75" customHeight="1">
      <c r="A406" s="29"/>
      <c r="B406" s="30"/>
      <c r="C406" s="30"/>
      <c r="D406" s="30"/>
      <c r="E406" s="30"/>
      <c r="F406" s="30"/>
      <c r="G406" s="1"/>
      <c r="H406" s="1"/>
      <c r="I406" s="1"/>
      <c r="J406" s="1"/>
      <c r="K406" s="1"/>
      <c r="L406" s="1"/>
      <c r="M406" s="1"/>
      <c r="N406" s="1"/>
      <c r="O406" s="1"/>
      <c r="P406" s="474"/>
      <c r="Q406" s="1"/>
      <c r="R406" s="1"/>
      <c r="S406" s="1"/>
      <c r="T406" s="1"/>
    </row>
    <row r="407" spans="1:20" ht="15.75" customHeight="1">
      <c r="A407" s="29"/>
      <c r="B407" s="30"/>
      <c r="C407" s="30"/>
      <c r="D407" s="30"/>
      <c r="E407" s="30"/>
      <c r="F407" s="30"/>
      <c r="G407" s="1"/>
      <c r="H407" s="1"/>
      <c r="I407" s="1"/>
      <c r="J407" s="1"/>
      <c r="K407" s="1"/>
      <c r="L407" s="1"/>
      <c r="M407" s="1"/>
      <c r="N407" s="1"/>
      <c r="O407" s="1"/>
      <c r="P407" s="474"/>
      <c r="Q407" s="1"/>
      <c r="R407" s="1"/>
      <c r="S407" s="1"/>
      <c r="T407" s="1"/>
    </row>
    <row r="408" spans="1:20" ht="15.75" customHeight="1">
      <c r="A408" s="29"/>
      <c r="B408" s="30"/>
      <c r="C408" s="30"/>
      <c r="D408" s="30"/>
      <c r="E408" s="30"/>
      <c r="F408" s="30"/>
      <c r="G408" s="1"/>
      <c r="H408" s="1"/>
      <c r="I408" s="1"/>
      <c r="J408" s="1"/>
      <c r="K408" s="1"/>
      <c r="L408" s="1"/>
      <c r="M408" s="1"/>
      <c r="N408" s="1"/>
      <c r="O408" s="1"/>
      <c r="P408" s="474"/>
      <c r="Q408" s="1"/>
      <c r="R408" s="1"/>
      <c r="S408" s="1"/>
      <c r="T408" s="1"/>
    </row>
    <row r="409" spans="1:20" ht="15.75" customHeight="1">
      <c r="A409" s="29"/>
      <c r="B409" s="30"/>
      <c r="C409" s="30"/>
      <c r="D409" s="30"/>
      <c r="E409" s="30"/>
      <c r="F409" s="30"/>
      <c r="G409" s="1"/>
      <c r="H409" s="1"/>
      <c r="I409" s="1"/>
      <c r="J409" s="1"/>
      <c r="K409" s="1"/>
      <c r="L409" s="1"/>
      <c r="M409" s="1"/>
      <c r="N409" s="1"/>
      <c r="O409" s="1"/>
      <c r="P409" s="474"/>
      <c r="Q409" s="1"/>
      <c r="R409" s="1"/>
      <c r="S409" s="1"/>
      <c r="T409" s="1"/>
    </row>
    <row r="410" spans="1:20" ht="15.75" customHeight="1">
      <c r="A410" s="29"/>
      <c r="B410" s="30"/>
      <c r="C410" s="30"/>
      <c r="D410" s="30"/>
      <c r="E410" s="30"/>
      <c r="F410" s="30"/>
      <c r="G410" s="1"/>
      <c r="H410" s="1"/>
      <c r="I410" s="1"/>
      <c r="J410" s="1"/>
      <c r="K410" s="1"/>
      <c r="L410" s="1"/>
      <c r="M410" s="1"/>
      <c r="N410" s="1"/>
      <c r="O410" s="1"/>
      <c r="P410" s="474"/>
      <c r="Q410" s="1"/>
      <c r="R410" s="1"/>
      <c r="S410" s="1"/>
      <c r="T410" s="1"/>
    </row>
    <row r="411" spans="1:20" ht="15.75" customHeight="1">
      <c r="A411" s="29"/>
      <c r="B411" s="30"/>
      <c r="C411" s="30"/>
      <c r="D411" s="30"/>
      <c r="E411" s="30"/>
      <c r="F411" s="30"/>
      <c r="G411" s="1"/>
      <c r="H411" s="1"/>
      <c r="I411" s="1"/>
      <c r="J411" s="1"/>
      <c r="K411" s="1"/>
      <c r="L411" s="1"/>
      <c r="M411" s="1"/>
      <c r="N411" s="1"/>
      <c r="O411" s="1"/>
      <c r="P411" s="474"/>
      <c r="Q411" s="1"/>
      <c r="R411" s="1"/>
      <c r="S411" s="1"/>
      <c r="T411" s="1"/>
    </row>
    <row r="412" spans="1:20" ht="15.75" customHeight="1">
      <c r="A412" s="29"/>
      <c r="B412" s="30"/>
      <c r="C412" s="30"/>
      <c r="D412" s="30"/>
      <c r="E412" s="30"/>
      <c r="F412" s="30"/>
      <c r="G412" s="1"/>
      <c r="H412" s="1"/>
      <c r="I412" s="1"/>
      <c r="J412" s="1"/>
      <c r="K412" s="1"/>
      <c r="L412" s="1"/>
      <c r="M412" s="1"/>
      <c r="N412" s="1"/>
      <c r="O412" s="1"/>
      <c r="P412" s="474"/>
      <c r="Q412" s="1"/>
      <c r="R412" s="1"/>
      <c r="S412" s="1"/>
      <c r="T412" s="1"/>
    </row>
    <row r="413" spans="1:20" ht="15.75" customHeight="1">
      <c r="A413" s="29"/>
      <c r="B413" s="30"/>
      <c r="C413" s="30"/>
      <c r="D413" s="30"/>
      <c r="E413" s="30"/>
      <c r="F413" s="30"/>
      <c r="G413" s="1"/>
      <c r="H413" s="1"/>
      <c r="I413" s="1"/>
      <c r="J413" s="1"/>
      <c r="K413" s="1"/>
      <c r="L413" s="1"/>
      <c r="M413" s="1"/>
      <c r="N413" s="1"/>
      <c r="O413" s="1"/>
      <c r="P413" s="474"/>
      <c r="Q413" s="1"/>
      <c r="R413" s="1"/>
      <c r="S413" s="1"/>
      <c r="T413" s="1"/>
    </row>
    <row r="414" spans="1:20" ht="15.75" customHeight="1">
      <c r="A414" s="29"/>
      <c r="B414" s="30"/>
      <c r="C414" s="30"/>
      <c r="D414" s="30"/>
      <c r="E414" s="30"/>
      <c r="F414" s="30"/>
      <c r="G414" s="1"/>
      <c r="H414" s="1"/>
      <c r="I414" s="1"/>
      <c r="J414" s="1"/>
      <c r="K414" s="1"/>
      <c r="L414" s="1"/>
      <c r="M414" s="1"/>
      <c r="N414" s="1"/>
      <c r="O414" s="1"/>
      <c r="P414" s="474"/>
      <c r="Q414" s="1"/>
      <c r="R414" s="1"/>
      <c r="S414" s="1"/>
      <c r="T414" s="1"/>
    </row>
    <row r="415" spans="1:20" ht="15.75" customHeight="1">
      <c r="A415" s="29"/>
      <c r="B415" s="30"/>
      <c r="C415" s="30"/>
      <c r="D415" s="30"/>
      <c r="E415" s="30"/>
      <c r="F415" s="30"/>
      <c r="G415" s="1"/>
      <c r="H415" s="1"/>
      <c r="I415" s="1"/>
      <c r="J415" s="1"/>
      <c r="K415" s="1"/>
      <c r="L415" s="1"/>
      <c r="M415" s="1"/>
      <c r="N415" s="1"/>
      <c r="O415" s="1"/>
      <c r="P415" s="474"/>
      <c r="Q415" s="1"/>
      <c r="R415" s="1"/>
      <c r="S415" s="1"/>
      <c r="T415" s="1"/>
    </row>
    <row r="416" spans="1:20" ht="15.75" customHeight="1">
      <c r="A416" s="29"/>
      <c r="B416" s="30"/>
      <c r="C416" s="30"/>
      <c r="D416" s="30"/>
      <c r="E416" s="30"/>
      <c r="F416" s="30"/>
      <c r="G416" s="1"/>
      <c r="H416" s="1"/>
      <c r="I416" s="1"/>
      <c r="J416" s="1"/>
      <c r="K416" s="1"/>
      <c r="L416" s="1"/>
      <c r="M416" s="1"/>
      <c r="N416" s="1"/>
      <c r="O416" s="1"/>
      <c r="P416" s="474"/>
      <c r="Q416" s="1"/>
      <c r="R416" s="1"/>
      <c r="S416" s="1"/>
      <c r="T416" s="1"/>
    </row>
    <row r="417" spans="1:20" ht="15.75" customHeight="1">
      <c r="A417" s="29"/>
      <c r="B417" s="30"/>
      <c r="C417" s="30"/>
      <c r="D417" s="30"/>
      <c r="E417" s="30"/>
      <c r="F417" s="30"/>
      <c r="G417" s="1"/>
      <c r="H417" s="1"/>
      <c r="I417" s="1"/>
      <c r="J417" s="1"/>
      <c r="K417" s="1"/>
      <c r="L417" s="1"/>
      <c r="M417" s="1"/>
      <c r="N417" s="1"/>
      <c r="O417" s="1"/>
      <c r="P417" s="474"/>
      <c r="Q417" s="1"/>
      <c r="R417" s="1"/>
      <c r="S417" s="1"/>
      <c r="T417" s="1"/>
    </row>
    <row r="418" spans="1:20" ht="15.75" customHeight="1">
      <c r="A418" s="29"/>
      <c r="B418" s="30"/>
      <c r="C418" s="30"/>
      <c r="D418" s="30"/>
      <c r="E418" s="30"/>
      <c r="F418" s="30"/>
      <c r="G418" s="1"/>
      <c r="H418" s="1"/>
      <c r="I418" s="1"/>
      <c r="J418" s="1"/>
      <c r="K418" s="1"/>
      <c r="L418" s="1"/>
      <c r="M418" s="1"/>
      <c r="N418" s="1"/>
      <c r="O418" s="1"/>
      <c r="P418" s="474"/>
      <c r="Q418" s="1"/>
      <c r="R418" s="1"/>
      <c r="S418" s="1"/>
      <c r="T418" s="1"/>
    </row>
    <row r="419" spans="1:20" ht="15.75" customHeight="1">
      <c r="A419" s="29"/>
      <c r="B419" s="30"/>
      <c r="C419" s="30"/>
      <c r="D419" s="30"/>
      <c r="E419" s="30"/>
      <c r="F419" s="30"/>
      <c r="G419" s="1"/>
      <c r="H419" s="1"/>
      <c r="I419" s="1"/>
      <c r="J419" s="1"/>
      <c r="K419" s="1"/>
      <c r="L419" s="1"/>
      <c r="M419" s="1"/>
      <c r="N419" s="1"/>
      <c r="O419" s="1"/>
      <c r="P419" s="474"/>
      <c r="Q419" s="1"/>
      <c r="R419" s="1"/>
      <c r="S419" s="1"/>
      <c r="T419" s="1"/>
    </row>
    <row r="420" spans="1:20" ht="15.75" customHeight="1">
      <c r="A420" s="29"/>
      <c r="B420" s="30"/>
      <c r="C420" s="30"/>
      <c r="D420" s="30"/>
      <c r="E420" s="30"/>
      <c r="F420" s="30"/>
      <c r="G420" s="1"/>
      <c r="H420" s="1"/>
      <c r="I420" s="1"/>
      <c r="J420" s="1"/>
      <c r="K420" s="1"/>
      <c r="L420" s="1"/>
      <c r="M420" s="1"/>
      <c r="N420" s="1"/>
      <c r="O420" s="1"/>
      <c r="P420" s="474"/>
      <c r="Q420" s="1"/>
      <c r="R420" s="1"/>
      <c r="S420" s="1"/>
      <c r="T420" s="1"/>
    </row>
    <row r="421" spans="1:20" ht="15.75" customHeight="1">
      <c r="A421" s="29"/>
      <c r="B421" s="30"/>
      <c r="C421" s="30"/>
      <c r="D421" s="30"/>
      <c r="E421" s="30"/>
      <c r="F421" s="30"/>
      <c r="G421" s="1"/>
      <c r="H421" s="1"/>
      <c r="I421" s="1"/>
      <c r="J421" s="1"/>
      <c r="K421" s="1"/>
      <c r="L421" s="1"/>
      <c r="M421" s="1"/>
      <c r="N421" s="1"/>
      <c r="O421" s="1"/>
      <c r="P421" s="474"/>
      <c r="Q421" s="1"/>
      <c r="R421" s="1"/>
      <c r="S421" s="1"/>
      <c r="T421" s="1"/>
    </row>
    <row r="422" spans="1:20" ht="15.75" customHeight="1">
      <c r="A422" s="29"/>
      <c r="B422" s="30"/>
      <c r="C422" s="30"/>
      <c r="D422" s="30"/>
      <c r="E422" s="30"/>
      <c r="F422" s="30"/>
      <c r="G422" s="1"/>
      <c r="H422" s="1"/>
      <c r="I422" s="1"/>
      <c r="J422" s="1"/>
      <c r="K422" s="1"/>
      <c r="L422" s="1"/>
      <c r="M422" s="1"/>
      <c r="N422" s="1"/>
      <c r="O422" s="1"/>
      <c r="P422" s="474"/>
      <c r="Q422" s="1"/>
      <c r="R422" s="1"/>
      <c r="S422" s="1"/>
      <c r="T422" s="1"/>
    </row>
    <row r="423" spans="1:20" ht="15.75" customHeight="1">
      <c r="A423" s="29"/>
      <c r="B423" s="30"/>
      <c r="C423" s="30"/>
      <c r="D423" s="30"/>
      <c r="E423" s="30"/>
      <c r="F423" s="30"/>
      <c r="G423" s="1"/>
      <c r="H423" s="1"/>
      <c r="I423" s="1"/>
      <c r="J423" s="1"/>
      <c r="K423" s="1"/>
      <c r="L423" s="1"/>
      <c r="M423" s="1"/>
      <c r="N423" s="1"/>
      <c r="O423" s="1"/>
      <c r="P423" s="474"/>
      <c r="Q423" s="1"/>
      <c r="R423" s="1"/>
      <c r="S423" s="1"/>
      <c r="T423" s="1"/>
    </row>
    <row r="424" spans="1:20" ht="15.75" customHeight="1">
      <c r="A424" s="29"/>
      <c r="B424" s="30"/>
      <c r="C424" s="30"/>
      <c r="D424" s="30"/>
      <c r="E424" s="30"/>
      <c r="F424" s="30"/>
      <c r="G424" s="1"/>
      <c r="H424" s="1"/>
      <c r="I424" s="1"/>
      <c r="J424" s="1"/>
      <c r="K424" s="1"/>
      <c r="L424" s="1"/>
      <c r="M424" s="1"/>
      <c r="N424" s="1"/>
      <c r="O424" s="1"/>
      <c r="P424" s="474"/>
      <c r="Q424" s="1"/>
      <c r="R424" s="1"/>
      <c r="S424" s="1"/>
      <c r="T424" s="1"/>
    </row>
    <row r="425" spans="1:20" ht="15.75" customHeight="1">
      <c r="A425" s="29"/>
      <c r="B425" s="30"/>
      <c r="C425" s="30"/>
      <c r="D425" s="30"/>
      <c r="E425" s="30"/>
      <c r="F425" s="30"/>
      <c r="G425" s="1"/>
      <c r="H425" s="1"/>
      <c r="I425" s="1"/>
      <c r="J425" s="1"/>
      <c r="K425" s="1"/>
      <c r="L425" s="1"/>
      <c r="M425" s="1"/>
      <c r="N425" s="1"/>
      <c r="O425" s="1"/>
      <c r="P425" s="474"/>
      <c r="Q425" s="1"/>
      <c r="R425" s="1"/>
      <c r="S425" s="1"/>
      <c r="T425" s="1"/>
    </row>
    <row r="426" spans="1:20" ht="15.75" customHeight="1">
      <c r="A426" s="29"/>
      <c r="B426" s="30"/>
      <c r="C426" s="30"/>
      <c r="D426" s="30"/>
      <c r="E426" s="30"/>
      <c r="F426" s="30"/>
      <c r="G426" s="1"/>
      <c r="H426" s="1"/>
      <c r="I426" s="1"/>
      <c r="J426" s="1"/>
      <c r="K426" s="1"/>
      <c r="L426" s="1"/>
      <c r="M426" s="1"/>
      <c r="N426" s="1"/>
      <c r="O426" s="1"/>
      <c r="P426" s="474"/>
      <c r="Q426" s="1"/>
      <c r="R426" s="1"/>
      <c r="S426" s="1"/>
      <c r="T426" s="1"/>
    </row>
    <row r="427" spans="1:20" ht="15.75" customHeight="1">
      <c r="A427" s="29"/>
      <c r="B427" s="30"/>
      <c r="C427" s="30"/>
      <c r="D427" s="30"/>
      <c r="E427" s="30"/>
      <c r="F427" s="30"/>
      <c r="G427" s="1"/>
      <c r="H427" s="1"/>
      <c r="I427" s="1"/>
      <c r="J427" s="1"/>
      <c r="K427" s="1"/>
      <c r="L427" s="1"/>
      <c r="M427" s="1"/>
      <c r="N427" s="1"/>
      <c r="O427" s="1"/>
      <c r="P427" s="474"/>
      <c r="Q427" s="1"/>
      <c r="R427" s="1"/>
      <c r="S427" s="1"/>
      <c r="T427" s="1"/>
    </row>
    <row r="428" spans="1:20" ht="15.75" customHeight="1">
      <c r="A428" s="29"/>
      <c r="B428" s="30"/>
      <c r="C428" s="30"/>
      <c r="D428" s="30"/>
      <c r="E428" s="30"/>
      <c r="F428" s="30"/>
      <c r="G428" s="1"/>
      <c r="H428" s="1"/>
      <c r="I428" s="1"/>
      <c r="J428" s="1"/>
      <c r="K428" s="1"/>
      <c r="L428" s="1"/>
      <c r="M428" s="1"/>
      <c r="N428" s="1"/>
      <c r="O428" s="1"/>
      <c r="P428" s="474"/>
      <c r="Q428" s="1"/>
      <c r="R428" s="1"/>
      <c r="S428" s="1"/>
      <c r="T428" s="1"/>
    </row>
    <row r="429" spans="1:20" ht="15.75" customHeight="1">
      <c r="A429" s="29"/>
      <c r="B429" s="30"/>
      <c r="C429" s="30"/>
      <c r="D429" s="30"/>
      <c r="E429" s="30"/>
      <c r="F429" s="30"/>
      <c r="G429" s="1"/>
      <c r="H429" s="1"/>
      <c r="I429" s="1"/>
      <c r="J429" s="1"/>
      <c r="K429" s="1"/>
      <c r="L429" s="1"/>
      <c r="M429" s="1"/>
      <c r="N429" s="1"/>
      <c r="O429" s="1"/>
      <c r="P429" s="474"/>
      <c r="Q429" s="1"/>
      <c r="R429" s="1"/>
      <c r="S429" s="1"/>
      <c r="T429" s="1"/>
    </row>
    <row r="430" spans="1:20" ht="15.75" customHeight="1">
      <c r="A430" s="29"/>
      <c r="B430" s="30"/>
      <c r="C430" s="30"/>
      <c r="D430" s="30"/>
      <c r="E430" s="30"/>
      <c r="F430" s="30"/>
      <c r="G430" s="1"/>
      <c r="H430" s="1"/>
      <c r="I430" s="1"/>
      <c r="J430" s="1"/>
      <c r="K430" s="1"/>
      <c r="L430" s="1"/>
      <c r="M430" s="1"/>
      <c r="N430" s="1"/>
      <c r="O430" s="1"/>
      <c r="P430" s="474"/>
      <c r="Q430" s="1"/>
      <c r="R430" s="1"/>
      <c r="S430" s="1"/>
      <c r="T430" s="1"/>
    </row>
    <row r="431" spans="1:20" ht="15.75" customHeight="1">
      <c r="A431" s="29"/>
      <c r="B431" s="30"/>
      <c r="C431" s="30"/>
      <c r="D431" s="30"/>
      <c r="E431" s="30"/>
      <c r="F431" s="30"/>
      <c r="G431" s="1"/>
      <c r="H431" s="1"/>
      <c r="I431" s="1"/>
      <c r="J431" s="1"/>
      <c r="K431" s="1"/>
      <c r="L431" s="1"/>
      <c r="M431" s="1"/>
      <c r="N431" s="1"/>
      <c r="O431" s="1"/>
      <c r="P431" s="474"/>
      <c r="Q431" s="1"/>
      <c r="R431" s="1"/>
      <c r="S431" s="1"/>
      <c r="T431" s="1"/>
    </row>
    <row r="432" spans="1:20" ht="15.75" customHeight="1">
      <c r="A432" s="29"/>
      <c r="B432" s="30"/>
      <c r="C432" s="30"/>
      <c r="D432" s="30"/>
      <c r="E432" s="30"/>
      <c r="F432" s="30"/>
      <c r="G432" s="1"/>
      <c r="H432" s="1"/>
      <c r="I432" s="1"/>
      <c r="J432" s="1"/>
      <c r="K432" s="1"/>
      <c r="L432" s="1"/>
      <c r="M432" s="1"/>
      <c r="N432" s="1"/>
      <c r="O432" s="1"/>
      <c r="P432" s="474"/>
      <c r="Q432" s="1"/>
      <c r="R432" s="1"/>
      <c r="S432" s="1"/>
      <c r="T432" s="1"/>
    </row>
    <row r="433" spans="1:20" ht="15.75" customHeight="1">
      <c r="A433" s="29"/>
      <c r="B433" s="30"/>
      <c r="C433" s="30"/>
      <c r="D433" s="30"/>
      <c r="E433" s="30"/>
      <c r="F433" s="30"/>
      <c r="G433" s="1"/>
      <c r="H433" s="1"/>
      <c r="I433" s="1"/>
      <c r="J433" s="1"/>
      <c r="K433" s="1"/>
      <c r="L433" s="1"/>
      <c r="M433" s="1"/>
      <c r="N433" s="1"/>
      <c r="O433" s="1"/>
      <c r="P433" s="474"/>
      <c r="Q433" s="1"/>
      <c r="R433" s="1"/>
      <c r="S433" s="1"/>
      <c r="T433" s="1"/>
    </row>
    <row r="434" spans="1:20" ht="15.75" customHeight="1">
      <c r="A434" s="29"/>
      <c r="B434" s="30"/>
      <c r="C434" s="30"/>
      <c r="D434" s="30"/>
      <c r="E434" s="30"/>
      <c r="F434" s="30"/>
      <c r="G434" s="1"/>
      <c r="H434" s="1"/>
      <c r="I434" s="1"/>
      <c r="J434" s="1"/>
      <c r="K434" s="1"/>
      <c r="L434" s="1"/>
      <c r="M434" s="1"/>
      <c r="N434" s="1"/>
      <c r="O434" s="1"/>
      <c r="P434" s="474"/>
      <c r="Q434" s="1"/>
      <c r="R434" s="1"/>
      <c r="S434" s="1"/>
      <c r="T434" s="1"/>
    </row>
    <row r="435" spans="1:20" ht="15.75" customHeight="1">
      <c r="A435" s="29"/>
      <c r="B435" s="30"/>
      <c r="C435" s="30"/>
      <c r="D435" s="30"/>
      <c r="E435" s="30"/>
      <c r="F435" s="30"/>
      <c r="G435" s="1"/>
      <c r="H435" s="1"/>
      <c r="I435" s="1"/>
      <c r="J435" s="1"/>
      <c r="K435" s="1"/>
      <c r="L435" s="1"/>
      <c r="M435" s="1"/>
      <c r="N435" s="1"/>
      <c r="O435" s="1"/>
      <c r="P435" s="474"/>
      <c r="Q435" s="1"/>
      <c r="R435" s="1"/>
      <c r="S435" s="1"/>
      <c r="T435" s="1"/>
    </row>
    <row r="436" spans="1:20" ht="15.75" customHeight="1">
      <c r="A436" s="29"/>
      <c r="B436" s="30"/>
      <c r="C436" s="30"/>
      <c r="D436" s="30"/>
      <c r="E436" s="30"/>
      <c r="F436" s="30"/>
      <c r="G436" s="1"/>
      <c r="H436" s="1"/>
      <c r="I436" s="1"/>
      <c r="J436" s="1"/>
      <c r="K436" s="1"/>
      <c r="L436" s="1"/>
      <c r="M436" s="1"/>
      <c r="N436" s="1"/>
      <c r="O436" s="1"/>
      <c r="P436" s="474"/>
      <c r="Q436" s="1"/>
      <c r="R436" s="1"/>
      <c r="S436" s="1"/>
      <c r="T436" s="1"/>
    </row>
    <row r="437" spans="1:20" ht="15.75" customHeight="1">
      <c r="A437" s="29"/>
      <c r="B437" s="30"/>
      <c r="C437" s="30"/>
      <c r="D437" s="30"/>
      <c r="E437" s="30"/>
      <c r="F437" s="30"/>
      <c r="G437" s="1"/>
      <c r="H437" s="1"/>
      <c r="I437" s="1"/>
      <c r="J437" s="1"/>
      <c r="K437" s="1"/>
      <c r="L437" s="1"/>
      <c r="M437" s="1"/>
      <c r="N437" s="1"/>
      <c r="O437" s="1"/>
      <c r="P437" s="474"/>
      <c r="Q437" s="1"/>
      <c r="R437" s="1"/>
      <c r="S437" s="1"/>
      <c r="T437" s="1"/>
    </row>
    <row r="438" spans="1:20" ht="15.75" customHeight="1">
      <c r="A438" s="29"/>
      <c r="B438" s="30"/>
      <c r="C438" s="30"/>
      <c r="D438" s="30"/>
      <c r="E438" s="30"/>
      <c r="F438" s="30"/>
      <c r="G438" s="1"/>
      <c r="H438" s="1"/>
      <c r="I438" s="1"/>
      <c r="J438" s="1"/>
      <c r="K438" s="1"/>
      <c r="L438" s="1"/>
      <c r="M438" s="1"/>
      <c r="N438" s="1"/>
      <c r="O438" s="1"/>
      <c r="P438" s="474"/>
      <c r="Q438" s="1"/>
      <c r="R438" s="1"/>
      <c r="S438" s="1"/>
      <c r="T438" s="1"/>
    </row>
    <row r="439" spans="1:20" ht="15.75" customHeight="1">
      <c r="A439" s="29"/>
      <c r="B439" s="30"/>
      <c r="C439" s="30"/>
      <c r="D439" s="30"/>
      <c r="E439" s="30"/>
      <c r="F439" s="30"/>
      <c r="G439" s="1"/>
      <c r="H439" s="1"/>
      <c r="I439" s="1"/>
      <c r="J439" s="1"/>
      <c r="K439" s="1"/>
      <c r="L439" s="1"/>
      <c r="M439" s="1"/>
      <c r="N439" s="1"/>
      <c r="O439" s="1"/>
      <c r="P439" s="474"/>
      <c r="Q439" s="1"/>
      <c r="R439" s="1"/>
      <c r="S439" s="1"/>
      <c r="T439" s="1"/>
    </row>
    <row r="440" spans="1:20" ht="15.75" customHeight="1">
      <c r="A440" s="29"/>
      <c r="B440" s="30"/>
      <c r="C440" s="30"/>
      <c r="D440" s="30"/>
      <c r="E440" s="30"/>
      <c r="F440" s="30"/>
      <c r="G440" s="1"/>
      <c r="H440" s="1"/>
      <c r="I440" s="1"/>
      <c r="J440" s="1"/>
      <c r="K440" s="1"/>
      <c r="L440" s="1"/>
      <c r="M440" s="1"/>
      <c r="N440" s="1"/>
      <c r="O440" s="1"/>
      <c r="P440" s="474"/>
      <c r="Q440" s="1"/>
      <c r="R440" s="1"/>
      <c r="S440" s="1"/>
      <c r="T440" s="1"/>
    </row>
    <row r="441" spans="1:20" ht="15.75" customHeight="1">
      <c r="A441" s="29"/>
      <c r="B441" s="30"/>
      <c r="C441" s="30"/>
      <c r="D441" s="30"/>
      <c r="E441" s="30"/>
      <c r="F441" s="30"/>
      <c r="G441" s="1"/>
      <c r="H441" s="1"/>
      <c r="I441" s="1"/>
      <c r="J441" s="1"/>
      <c r="K441" s="1"/>
      <c r="L441" s="1"/>
      <c r="M441" s="1"/>
      <c r="N441" s="1"/>
      <c r="O441" s="1"/>
      <c r="P441" s="474"/>
      <c r="Q441" s="1"/>
      <c r="R441" s="1"/>
      <c r="S441" s="1"/>
      <c r="T441" s="1"/>
    </row>
    <row r="442" spans="1:20" ht="15.75" customHeight="1">
      <c r="A442" s="29"/>
      <c r="B442" s="30"/>
      <c r="C442" s="30"/>
      <c r="D442" s="30"/>
      <c r="E442" s="30"/>
      <c r="F442" s="30"/>
      <c r="G442" s="1"/>
      <c r="H442" s="1"/>
      <c r="I442" s="1"/>
      <c r="J442" s="1"/>
      <c r="K442" s="1"/>
      <c r="L442" s="1"/>
      <c r="M442" s="1"/>
      <c r="N442" s="1"/>
      <c r="O442" s="1"/>
      <c r="P442" s="474"/>
      <c r="Q442" s="1"/>
      <c r="R442" s="1"/>
      <c r="S442" s="1"/>
      <c r="T442" s="1"/>
    </row>
    <row r="443" spans="1:20" ht="15.75" customHeight="1">
      <c r="A443" s="29"/>
      <c r="B443" s="30"/>
      <c r="C443" s="30"/>
      <c r="D443" s="30"/>
      <c r="E443" s="30"/>
      <c r="F443" s="30"/>
      <c r="G443" s="1"/>
      <c r="H443" s="1"/>
      <c r="I443" s="1"/>
      <c r="J443" s="1"/>
      <c r="K443" s="1"/>
      <c r="L443" s="1"/>
      <c r="M443" s="1"/>
      <c r="N443" s="1"/>
      <c r="O443" s="1"/>
      <c r="P443" s="474"/>
      <c r="Q443" s="1"/>
      <c r="R443" s="1"/>
      <c r="S443" s="1"/>
      <c r="T443" s="1"/>
    </row>
    <row r="444" spans="1:20" ht="15.75" customHeight="1">
      <c r="A444" s="29"/>
      <c r="B444" s="30"/>
      <c r="C444" s="30"/>
      <c r="D444" s="30"/>
      <c r="E444" s="30"/>
      <c r="F444" s="30"/>
      <c r="G444" s="1"/>
      <c r="H444" s="1"/>
      <c r="I444" s="1"/>
      <c r="J444" s="1"/>
      <c r="K444" s="1"/>
      <c r="L444" s="1"/>
      <c r="M444" s="1"/>
      <c r="N444" s="1"/>
      <c r="O444" s="1"/>
      <c r="P444" s="474"/>
      <c r="Q444" s="1"/>
      <c r="R444" s="1"/>
      <c r="S444" s="1"/>
      <c r="T444" s="1"/>
    </row>
    <row r="445" spans="1:20" ht="15.75" customHeight="1">
      <c r="A445" s="29"/>
      <c r="B445" s="30"/>
      <c r="C445" s="30"/>
      <c r="D445" s="30"/>
      <c r="E445" s="30"/>
      <c r="F445" s="30"/>
      <c r="G445" s="1"/>
      <c r="H445" s="1"/>
      <c r="I445" s="1"/>
      <c r="J445" s="1"/>
      <c r="K445" s="1"/>
      <c r="L445" s="1"/>
      <c r="M445" s="1"/>
      <c r="N445" s="1"/>
      <c r="O445" s="1"/>
      <c r="P445" s="474"/>
      <c r="Q445" s="1"/>
      <c r="R445" s="1"/>
      <c r="S445" s="1"/>
      <c r="T445" s="1"/>
    </row>
    <row r="446" spans="1:20" ht="15.75" customHeight="1">
      <c r="A446" s="29"/>
      <c r="B446" s="30"/>
      <c r="C446" s="30"/>
      <c r="D446" s="30"/>
      <c r="E446" s="30"/>
      <c r="F446" s="30"/>
      <c r="G446" s="1"/>
      <c r="H446" s="1"/>
      <c r="I446" s="1"/>
      <c r="J446" s="1"/>
      <c r="K446" s="1"/>
      <c r="L446" s="1"/>
      <c r="M446" s="1"/>
      <c r="N446" s="1"/>
      <c r="O446" s="1"/>
      <c r="P446" s="474"/>
      <c r="Q446" s="1"/>
      <c r="R446" s="1"/>
      <c r="S446" s="1"/>
      <c r="T446" s="1"/>
    </row>
    <row r="447" spans="1:20" ht="15.75" customHeight="1">
      <c r="A447" s="29"/>
      <c r="B447" s="30"/>
      <c r="C447" s="30"/>
      <c r="D447" s="30"/>
      <c r="E447" s="30"/>
      <c r="F447" s="30"/>
      <c r="G447" s="1"/>
      <c r="H447" s="1"/>
      <c r="I447" s="1"/>
      <c r="J447" s="1"/>
      <c r="K447" s="1"/>
      <c r="L447" s="1"/>
      <c r="M447" s="1"/>
      <c r="N447" s="1"/>
      <c r="O447" s="1"/>
      <c r="P447" s="474"/>
      <c r="Q447" s="1"/>
      <c r="R447" s="1"/>
      <c r="S447" s="1"/>
      <c r="T447" s="1"/>
    </row>
    <row r="448" spans="1:20" ht="15.75" customHeight="1">
      <c r="A448" s="29"/>
      <c r="B448" s="30"/>
      <c r="C448" s="30"/>
      <c r="D448" s="30"/>
      <c r="E448" s="30"/>
      <c r="F448" s="30"/>
      <c r="G448" s="1"/>
      <c r="H448" s="1"/>
      <c r="I448" s="1"/>
      <c r="J448" s="1"/>
      <c r="K448" s="1"/>
      <c r="L448" s="1"/>
      <c r="M448" s="1"/>
      <c r="N448" s="1"/>
      <c r="O448" s="1"/>
      <c r="P448" s="474"/>
      <c r="Q448" s="1"/>
      <c r="R448" s="1"/>
      <c r="S448" s="1"/>
      <c r="T448" s="1"/>
    </row>
    <row r="449" spans="1:20" ht="15.75" customHeight="1">
      <c r="A449" s="29"/>
      <c r="B449" s="30"/>
      <c r="C449" s="30"/>
      <c r="D449" s="30"/>
      <c r="E449" s="30"/>
      <c r="F449" s="30"/>
      <c r="G449" s="1"/>
      <c r="H449" s="1"/>
      <c r="I449" s="1"/>
      <c r="J449" s="1"/>
      <c r="K449" s="1"/>
      <c r="L449" s="1"/>
      <c r="M449" s="1"/>
      <c r="N449" s="1"/>
      <c r="O449" s="1"/>
      <c r="P449" s="474"/>
      <c r="Q449" s="1"/>
      <c r="R449" s="1"/>
      <c r="S449" s="1"/>
      <c r="T449" s="1"/>
    </row>
    <row r="450" spans="1:20" ht="15.75" customHeight="1">
      <c r="A450" s="29"/>
      <c r="B450" s="30"/>
      <c r="C450" s="30"/>
      <c r="D450" s="30"/>
      <c r="E450" s="30"/>
      <c r="F450" s="30"/>
      <c r="G450" s="1"/>
      <c r="H450" s="1"/>
      <c r="I450" s="1"/>
      <c r="J450" s="1"/>
      <c r="K450" s="1"/>
      <c r="L450" s="1"/>
      <c r="M450" s="1"/>
      <c r="N450" s="1"/>
      <c r="O450" s="1"/>
      <c r="P450" s="474"/>
      <c r="Q450" s="1"/>
      <c r="R450" s="1"/>
      <c r="S450" s="1"/>
      <c r="T450" s="1"/>
    </row>
    <row r="451" spans="1:20" ht="15.75" customHeight="1">
      <c r="A451" s="29"/>
      <c r="B451" s="30"/>
      <c r="C451" s="30"/>
      <c r="D451" s="30"/>
      <c r="E451" s="30"/>
      <c r="F451" s="30"/>
      <c r="G451" s="1"/>
      <c r="H451" s="1"/>
      <c r="I451" s="1"/>
      <c r="J451" s="1"/>
      <c r="K451" s="1"/>
      <c r="L451" s="1"/>
      <c r="M451" s="1"/>
      <c r="N451" s="1"/>
      <c r="O451" s="1"/>
      <c r="P451" s="474"/>
      <c r="Q451" s="1"/>
      <c r="R451" s="1"/>
      <c r="S451" s="1"/>
      <c r="T451" s="1"/>
    </row>
    <row r="452" spans="1:20" ht="15.75" customHeight="1">
      <c r="A452" s="29"/>
      <c r="B452" s="30"/>
      <c r="C452" s="30"/>
      <c r="D452" s="30"/>
      <c r="E452" s="30"/>
      <c r="F452" s="30"/>
      <c r="G452" s="1"/>
      <c r="H452" s="1"/>
      <c r="I452" s="1"/>
      <c r="J452" s="1"/>
      <c r="K452" s="1"/>
      <c r="L452" s="1"/>
      <c r="M452" s="1"/>
      <c r="N452" s="1"/>
      <c r="O452" s="1"/>
      <c r="P452" s="474"/>
      <c r="Q452" s="1"/>
      <c r="R452" s="1"/>
      <c r="S452" s="1"/>
      <c r="T452" s="1"/>
    </row>
    <row r="453" spans="1:20" ht="15.75" customHeight="1">
      <c r="A453" s="29"/>
      <c r="B453" s="30"/>
      <c r="C453" s="30"/>
      <c r="D453" s="30"/>
      <c r="E453" s="30"/>
      <c r="F453" s="30"/>
      <c r="G453" s="1"/>
      <c r="H453" s="1"/>
      <c r="I453" s="1"/>
      <c r="J453" s="1"/>
      <c r="K453" s="1"/>
      <c r="L453" s="1"/>
      <c r="M453" s="1"/>
      <c r="N453" s="1"/>
      <c r="O453" s="1"/>
      <c r="P453" s="474"/>
      <c r="Q453" s="1"/>
      <c r="R453" s="1"/>
      <c r="S453" s="1"/>
      <c r="T453" s="1"/>
    </row>
    <row r="454" spans="1:20" ht="15.75" customHeight="1">
      <c r="A454" s="29"/>
      <c r="B454" s="30"/>
      <c r="C454" s="30"/>
      <c r="D454" s="30"/>
      <c r="E454" s="30"/>
      <c r="F454" s="30"/>
      <c r="G454" s="1"/>
      <c r="H454" s="1"/>
      <c r="I454" s="1"/>
      <c r="J454" s="1"/>
      <c r="K454" s="1"/>
      <c r="L454" s="1"/>
      <c r="M454" s="1"/>
      <c r="N454" s="1"/>
      <c r="O454" s="1"/>
      <c r="P454" s="474"/>
      <c r="Q454" s="1"/>
      <c r="R454" s="1"/>
      <c r="S454" s="1"/>
      <c r="T454" s="1"/>
    </row>
    <row r="455" spans="1:20" ht="15.75" customHeight="1">
      <c r="A455" s="29"/>
      <c r="B455" s="30"/>
      <c r="C455" s="30"/>
      <c r="D455" s="30"/>
      <c r="E455" s="30"/>
      <c r="F455" s="30"/>
      <c r="G455" s="1"/>
      <c r="H455" s="1"/>
      <c r="I455" s="1"/>
      <c r="J455" s="1"/>
      <c r="K455" s="1"/>
      <c r="L455" s="1"/>
      <c r="M455" s="1"/>
      <c r="N455" s="1"/>
      <c r="O455" s="1"/>
      <c r="P455" s="474"/>
      <c r="Q455" s="1"/>
      <c r="R455" s="1"/>
      <c r="S455" s="1"/>
      <c r="T455" s="1"/>
    </row>
    <row r="456" spans="1:20" ht="15.75" customHeight="1">
      <c r="A456" s="29"/>
      <c r="B456" s="30"/>
      <c r="C456" s="30"/>
      <c r="D456" s="30"/>
      <c r="E456" s="30"/>
      <c r="F456" s="30"/>
      <c r="G456" s="1"/>
      <c r="H456" s="1"/>
      <c r="I456" s="1"/>
      <c r="J456" s="1"/>
      <c r="K456" s="1"/>
      <c r="L456" s="1"/>
      <c r="M456" s="1"/>
      <c r="N456" s="1"/>
      <c r="O456" s="1"/>
      <c r="P456" s="474"/>
      <c r="Q456" s="1"/>
      <c r="R456" s="1"/>
      <c r="S456" s="1"/>
      <c r="T456" s="1"/>
    </row>
    <row r="457" spans="1:20" ht="15.75" customHeight="1">
      <c r="A457" s="29"/>
      <c r="B457" s="30"/>
      <c r="C457" s="30"/>
      <c r="D457" s="30"/>
      <c r="E457" s="30"/>
      <c r="F457" s="30"/>
      <c r="G457" s="1"/>
      <c r="H457" s="1"/>
      <c r="I457" s="1"/>
      <c r="J457" s="1"/>
      <c r="K457" s="1"/>
      <c r="L457" s="1"/>
      <c r="M457" s="1"/>
      <c r="N457" s="1"/>
      <c r="O457" s="1"/>
      <c r="P457" s="474"/>
      <c r="Q457" s="1"/>
      <c r="R457" s="1"/>
      <c r="S457" s="1"/>
      <c r="T457" s="1"/>
    </row>
    <row r="458" spans="1:20" ht="15.75" customHeight="1">
      <c r="A458" s="29"/>
      <c r="B458" s="30"/>
      <c r="C458" s="30"/>
      <c r="D458" s="30"/>
      <c r="E458" s="30"/>
      <c r="F458" s="30"/>
      <c r="G458" s="1"/>
      <c r="H458" s="1"/>
      <c r="I458" s="1"/>
      <c r="J458" s="1"/>
      <c r="K458" s="1"/>
      <c r="L458" s="1"/>
      <c r="M458" s="1"/>
      <c r="N458" s="1"/>
      <c r="O458" s="1"/>
      <c r="P458" s="474"/>
      <c r="Q458" s="1"/>
      <c r="R458" s="1"/>
      <c r="S458" s="1"/>
      <c r="T458" s="1"/>
    </row>
    <row r="459" spans="1:20" ht="15.75" customHeight="1">
      <c r="A459" s="29"/>
      <c r="B459" s="30"/>
      <c r="C459" s="30"/>
      <c r="D459" s="30"/>
      <c r="E459" s="30"/>
      <c r="F459" s="30"/>
      <c r="G459" s="1"/>
      <c r="H459" s="1"/>
      <c r="I459" s="1"/>
      <c r="J459" s="1"/>
      <c r="K459" s="1"/>
      <c r="L459" s="1"/>
      <c r="M459" s="1"/>
      <c r="N459" s="1"/>
      <c r="O459" s="1"/>
      <c r="P459" s="474"/>
      <c r="Q459" s="1"/>
      <c r="R459" s="1"/>
      <c r="S459" s="1"/>
      <c r="T459" s="1"/>
    </row>
    <row r="460" spans="1:20" ht="15.75" customHeight="1">
      <c r="A460" s="29"/>
      <c r="B460" s="30"/>
      <c r="C460" s="30"/>
      <c r="D460" s="30"/>
      <c r="E460" s="30"/>
      <c r="F460" s="30"/>
      <c r="G460" s="1"/>
      <c r="H460" s="1"/>
      <c r="I460" s="1"/>
      <c r="J460" s="1"/>
      <c r="K460" s="1"/>
      <c r="L460" s="1"/>
      <c r="M460" s="1"/>
      <c r="N460" s="1"/>
      <c r="O460" s="1"/>
      <c r="P460" s="474"/>
      <c r="Q460" s="1"/>
      <c r="R460" s="1"/>
      <c r="S460" s="1"/>
      <c r="T460" s="1"/>
    </row>
    <row r="461" spans="1:20" ht="15.75" customHeight="1">
      <c r="A461" s="29"/>
      <c r="B461" s="30"/>
      <c r="C461" s="30"/>
      <c r="D461" s="30"/>
      <c r="E461" s="30"/>
      <c r="F461" s="30"/>
      <c r="G461" s="1"/>
      <c r="H461" s="1"/>
      <c r="I461" s="1"/>
      <c r="J461" s="1"/>
      <c r="K461" s="1"/>
      <c r="L461" s="1"/>
      <c r="M461" s="1"/>
      <c r="N461" s="1"/>
      <c r="O461" s="1"/>
      <c r="P461" s="474"/>
      <c r="Q461" s="1"/>
      <c r="R461" s="1"/>
      <c r="S461" s="1"/>
      <c r="T461" s="1"/>
    </row>
    <row r="462" spans="1:20" ht="15.75" customHeight="1">
      <c r="A462" s="29"/>
      <c r="B462" s="30"/>
      <c r="C462" s="30"/>
      <c r="D462" s="30"/>
      <c r="E462" s="30"/>
      <c r="F462" s="30"/>
      <c r="G462" s="1"/>
      <c r="H462" s="1"/>
      <c r="I462" s="1"/>
      <c r="J462" s="1"/>
      <c r="K462" s="1"/>
      <c r="L462" s="1"/>
      <c r="M462" s="1"/>
      <c r="N462" s="1"/>
      <c r="O462" s="1"/>
      <c r="P462" s="474"/>
      <c r="Q462" s="1"/>
      <c r="R462" s="1"/>
      <c r="S462" s="1"/>
      <c r="T462" s="1"/>
    </row>
    <row r="463" spans="1:20" ht="15.75" customHeight="1">
      <c r="A463" s="29"/>
      <c r="B463" s="30"/>
      <c r="C463" s="30"/>
      <c r="D463" s="30"/>
      <c r="E463" s="30"/>
      <c r="F463" s="30"/>
      <c r="G463" s="1"/>
      <c r="H463" s="1"/>
      <c r="I463" s="1"/>
      <c r="J463" s="1"/>
      <c r="K463" s="1"/>
      <c r="L463" s="1"/>
      <c r="M463" s="1"/>
      <c r="N463" s="1"/>
      <c r="O463" s="1"/>
      <c r="P463" s="474"/>
      <c r="Q463" s="1"/>
      <c r="R463" s="1"/>
      <c r="S463" s="1"/>
      <c r="T463" s="1"/>
    </row>
    <row r="464" spans="1:20" ht="15.75" customHeight="1">
      <c r="A464" s="29"/>
      <c r="B464" s="30"/>
      <c r="C464" s="30"/>
      <c r="D464" s="30"/>
      <c r="E464" s="30"/>
      <c r="F464" s="30"/>
      <c r="G464" s="1"/>
      <c r="H464" s="1"/>
      <c r="I464" s="1"/>
      <c r="J464" s="1"/>
      <c r="K464" s="1"/>
      <c r="L464" s="1"/>
      <c r="M464" s="1"/>
      <c r="N464" s="1"/>
      <c r="O464" s="1"/>
      <c r="P464" s="474"/>
      <c r="Q464" s="1"/>
      <c r="R464" s="1"/>
      <c r="S464" s="1"/>
      <c r="T464" s="1"/>
    </row>
    <row r="465" spans="1:20" ht="15.75" customHeight="1">
      <c r="A465" s="29"/>
      <c r="B465" s="30"/>
      <c r="C465" s="30"/>
      <c r="D465" s="30"/>
      <c r="E465" s="30"/>
      <c r="F465" s="30"/>
      <c r="G465" s="1"/>
      <c r="H465" s="1"/>
      <c r="I465" s="1"/>
      <c r="J465" s="1"/>
      <c r="K465" s="1"/>
      <c r="L465" s="1"/>
      <c r="M465" s="1"/>
      <c r="N465" s="1"/>
      <c r="O465" s="1"/>
      <c r="P465" s="474"/>
      <c r="Q465" s="1"/>
      <c r="R465" s="1"/>
      <c r="S465" s="1"/>
      <c r="T465" s="1"/>
    </row>
    <row r="466" spans="1:20" ht="15.75" customHeight="1">
      <c r="A466" s="29"/>
      <c r="B466" s="30"/>
      <c r="C466" s="30"/>
      <c r="D466" s="30"/>
      <c r="E466" s="30"/>
      <c r="F466" s="30"/>
      <c r="G466" s="1"/>
      <c r="H466" s="1"/>
      <c r="I466" s="1"/>
      <c r="J466" s="1"/>
      <c r="K466" s="1"/>
      <c r="L466" s="1"/>
      <c r="M466" s="1"/>
      <c r="N466" s="1"/>
      <c r="O466" s="1"/>
      <c r="P466" s="474"/>
      <c r="Q466" s="1"/>
      <c r="R466" s="1"/>
      <c r="S466" s="1"/>
      <c r="T466" s="1"/>
    </row>
    <row r="467" spans="1:20" ht="15.75" customHeight="1">
      <c r="A467" s="29"/>
      <c r="B467" s="30"/>
      <c r="C467" s="30"/>
      <c r="D467" s="30"/>
      <c r="E467" s="30"/>
      <c r="F467" s="30"/>
      <c r="G467" s="1"/>
      <c r="H467" s="1"/>
      <c r="I467" s="1"/>
      <c r="J467" s="1"/>
      <c r="K467" s="1"/>
      <c r="L467" s="1"/>
      <c r="M467" s="1"/>
      <c r="N467" s="1"/>
      <c r="O467" s="1"/>
      <c r="P467" s="474"/>
      <c r="Q467" s="1"/>
      <c r="R467" s="1"/>
      <c r="S467" s="1"/>
      <c r="T467" s="1"/>
    </row>
    <row r="468" spans="1:20" ht="15.75" customHeight="1">
      <c r="A468" s="29"/>
      <c r="B468" s="30"/>
      <c r="C468" s="30"/>
      <c r="D468" s="30"/>
      <c r="E468" s="30"/>
      <c r="F468" s="30"/>
      <c r="G468" s="1"/>
      <c r="H468" s="1"/>
      <c r="I468" s="1"/>
      <c r="J468" s="1"/>
      <c r="K468" s="1"/>
      <c r="L468" s="1"/>
      <c r="M468" s="1"/>
      <c r="N468" s="1"/>
      <c r="O468" s="1"/>
      <c r="P468" s="474"/>
      <c r="Q468" s="1"/>
      <c r="R468" s="1"/>
      <c r="S468" s="1"/>
      <c r="T468" s="1"/>
    </row>
    <row r="469" spans="1:20" ht="15.75" customHeight="1">
      <c r="A469" s="29"/>
      <c r="B469" s="30"/>
      <c r="C469" s="30"/>
      <c r="D469" s="30"/>
      <c r="E469" s="30"/>
      <c r="F469" s="30"/>
      <c r="G469" s="1"/>
      <c r="H469" s="1"/>
      <c r="I469" s="1"/>
      <c r="J469" s="1"/>
      <c r="K469" s="1"/>
      <c r="L469" s="1"/>
      <c r="M469" s="1"/>
      <c r="N469" s="1"/>
      <c r="O469" s="1"/>
      <c r="P469" s="474"/>
      <c r="Q469" s="1"/>
      <c r="R469" s="1"/>
      <c r="S469" s="1"/>
      <c r="T469" s="1"/>
    </row>
    <row r="470" spans="1:20" ht="15.75" customHeight="1">
      <c r="A470" s="29"/>
      <c r="B470" s="30"/>
      <c r="C470" s="30"/>
      <c r="D470" s="30"/>
      <c r="E470" s="30"/>
      <c r="F470" s="30"/>
      <c r="G470" s="1"/>
      <c r="H470" s="1"/>
      <c r="I470" s="1"/>
      <c r="J470" s="1"/>
      <c r="K470" s="1"/>
      <c r="L470" s="1"/>
      <c r="M470" s="1"/>
      <c r="N470" s="1"/>
      <c r="O470" s="1"/>
      <c r="P470" s="474"/>
      <c r="Q470" s="1"/>
      <c r="R470" s="1"/>
      <c r="S470" s="1"/>
      <c r="T470" s="1"/>
    </row>
    <row r="471" spans="1:20" ht="15.75" customHeight="1">
      <c r="A471" s="29"/>
      <c r="B471" s="30"/>
      <c r="C471" s="30"/>
      <c r="D471" s="30"/>
      <c r="E471" s="30"/>
      <c r="F471" s="30"/>
      <c r="G471" s="1"/>
      <c r="H471" s="1"/>
      <c r="I471" s="1"/>
      <c r="J471" s="1"/>
      <c r="K471" s="1"/>
      <c r="L471" s="1"/>
      <c r="M471" s="1"/>
      <c r="N471" s="1"/>
      <c r="O471" s="1"/>
      <c r="P471" s="474"/>
      <c r="Q471" s="1"/>
      <c r="R471" s="1"/>
      <c r="S471" s="1"/>
      <c r="T471" s="1"/>
    </row>
    <row r="472" spans="1:20" ht="15.75" customHeight="1">
      <c r="A472" s="29"/>
      <c r="B472" s="30"/>
      <c r="C472" s="30"/>
      <c r="D472" s="30"/>
      <c r="E472" s="30"/>
      <c r="F472" s="30"/>
      <c r="G472" s="1"/>
      <c r="H472" s="1"/>
      <c r="I472" s="1"/>
      <c r="J472" s="1"/>
      <c r="K472" s="1"/>
      <c r="L472" s="1"/>
      <c r="M472" s="1"/>
      <c r="N472" s="1"/>
      <c r="O472" s="1"/>
      <c r="P472" s="474"/>
      <c r="Q472" s="1"/>
      <c r="R472" s="1"/>
      <c r="S472" s="1"/>
      <c r="T472" s="1"/>
    </row>
    <row r="473" spans="1:20" ht="15.75" customHeight="1">
      <c r="A473" s="29"/>
      <c r="B473" s="30"/>
      <c r="C473" s="30"/>
      <c r="D473" s="30"/>
      <c r="E473" s="30"/>
      <c r="F473" s="30"/>
      <c r="G473" s="1"/>
      <c r="H473" s="1"/>
      <c r="I473" s="1"/>
      <c r="J473" s="1"/>
      <c r="K473" s="1"/>
      <c r="L473" s="1"/>
      <c r="M473" s="1"/>
      <c r="N473" s="1"/>
      <c r="O473" s="1"/>
      <c r="P473" s="474"/>
      <c r="Q473" s="1"/>
      <c r="R473" s="1"/>
      <c r="S473" s="1"/>
      <c r="T473" s="1"/>
    </row>
    <row r="474" spans="1:20" ht="15.75" customHeight="1">
      <c r="A474" s="29"/>
      <c r="B474" s="30"/>
      <c r="C474" s="30"/>
      <c r="D474" s="30"/>
      <c r="E474" s="30"/>
      <c r="F474" s="30"/>
      <c r="G474" s="1"/>
      <c r="H474" s="1"/>
      <c r="I474" s="1"/>
      <c r="J474" s="1"/>
      <c r="K474" s="1"/>
      <c r="L474" s="1"/>
      <c r="M474" s="1"/>
      <c r="N474" s="1"/>
      <c r="O474" s="1"/>
      <c r="P474" s="474"/>
      <c r="Q474" s="1"/>
      <c r="R474" s="1"/>
      <c r="S474" s="1"/>
      <c r="T474" s="1"/>
    </row>
    <row r="475" spans="1:20" ht="15.75" customHeight="1">
      <c r="A475" s="29"/>
      <c r="B475" s="30"/>
      <c r="C475" s="30"/>
      <c r="D475" s="30"/>
      <c r="E475" s="30"/>
      <c r="F475" s="30"/>
      <c r="G475" s="1"/>
      <c r="H475" s="1"/>
      <c r="I475" s="1"/>
      <c r="J475" s="1"/>
      <c r="K475" s="1"/>
      <c r="L475" s="1"/>
      <c r="M475" s="1"/>
      <c r="N475" s="1"/>
      <c r="O475" s="1"/>
      <c r="P475" s="474"/>
      <c r="Q475" s="1"/>
      <c r="R475" s="1"/>
      <c r="S475" s="1"/>
      <c r="T475" s="1"/>
    </row>
    <row r="476" spans="1:20" ht="15.75" customHeight="1">
      <c r="A476" s="29"/>
      <c r="B476" s="30"/>
      <c r="C476" s="30"/>
      <c r="D476" s="30"/>
      <c r="E476" s="30"/>
      <c r="F476" s="30"/>
      <c r="G476" s="1"/>
      <c r="H476" s="1"/>
      <c r="I476" s="1"/>
      <c r="J476" s="1"/>
      <c r="K476" s="1"/>
      <c r="L476" s="1"/>
      <c r="M476" s="1"/>
      <c r="N476" s="1"/>
      <c r="O476" s="1"/>
      <c r="P476" s="474"/>
      <c r="Q476" s="1"/>
      <c r="R476" s="1"/>
      <c r="S476" s="1"/>
      <c r="T476" s="1"/>
    </row>
    <row r="477" spans="1:20" ht="15.75" customHeight="1">
      <c r="A477" s="29"/>
      <c r="B477" s="30"/>
      <c r="C477" s="30"/>
      <c r="D477" s="30"/>
      <c r="E477" s="30"/>
      <c r="F477" s="30"/>
      <c r="G477" s="1"/>
      <c r="H477" s="1"/>
      <c r="I477" s="1"/>
      <c r="J477" s="1"/>
      <c r="K477" s="1"/>
      <c r="L477" s="1"/>
      <c r="M477" s="1"/>
      <c r="N477" s="1"/>
      <c r="O477" s="1"/>
      <c r="P477" s="474"/>
      <c r="Q477" s="1"/>
      <c r="R477" s="1"/>
      <c r="S477" s="1"/>
      <c r="T477" s="1"/>
    </row>
    <row r="478" spans="1:20" ht="15.75" customHeight="1">
      <c r="A478" s="29"/>
      <c r="B478" s="30"/>
      <c r="C478" s="30"/>
      <c r="D478" s="30"/>
      <c r="E478" s="30"/>
      <c r="F478" s="30"/>
      <c r="G478" s="1"/>
      <c r="H478" s="1"/>
      <c r="I478" s="1"/>
      <c r="J478" s="1"/>
      <c r="K478" s="1"/>
      <c r="L478" s="1"/>
      <c r="M478" s="1"/>
      <c r="N478" s="1"/>
      <c r="O478" s="1"/>
      <c r="P478" s="474"/>
      <c r="Q478" s="1"/>
      <c r="R478" s="1"/>
      <c r="S478" s="1"/>
      <c r="T478" s="1"/>
    </row>
    <row r="479" spans="1:20" ht="15.75" customHeight="1">
      <c r="A479" s="29"/>
      <c r="B479" s="30"/>
      <c r="C479" s="30"/>
      <c r="D479" s="30"/>
      <c r="E479" s="30"/>
      <c r="F479" s="30"/>
      <c r="G479" s="1"/>
      <c r="H479" s="1"/>
      <c r="I479" s="1"/>
      <c r="J479" s="1"/>
      <c r="K479" s="1"/>
      <c r="L479" s="1"/>
      <c r="M479" s="1"/>
      <c r="N479" s="1"/>
      <c r="O479" s="1"/>
      <c r="P479" s="474"/>
      <c r="Q479" s="1"/>
      <c r="R479" s="1"/>
      <c r="S479" s="1"/>
      <c r="T479" s="1"/>
    </row>
    <row r="480" spans="1:20" ht="15.75" customHeight="1">
      <c r="A480" s="29"/>
      <c r="B480" s="30"/>
      <c r="C480" s="30"/>
      <c r="D480" s="30"/>
      <c r="E480" s="30"/>
      <c r="F480" s="30"/>
      <c r="G480" s="1"/>
      <c r="H480" s="1"/>
      <c r="I480" s="1"/>
      <c r="J480" s="1"/>
      <c r="K480" s="1"/>
      <c r="L480" s="1"/>
      <c r="M480" s="1"/>
      <c r="N480" s="1"/>
      <c r="O480" s="1"/>
      <c r="P480" s="474"/>
      <c r="Q480" s="1"/>
      <c r="R480" s="1"/>
      <c r="S480" s="1"/>
      <c r="T480" s="1"/>
    </row>
    <row r="481" spans="1:20" ht="15.75" customHeight="1">
      <c r="A481" s="29"/>
      <c r="B481" s="30"/>
      <c r="C481" s="30"/>
      <c r="D481" s="30"/>
      <c r="E481" s="30"/>
      <c r="F481" s="30"/>
      <c r="G481" s="1"/>
      <c r="H481" s="1"/>
      <c r="I481" s="1"/>
      <c r="J481" s="1"/>
      <c r="K481" s="1"/>
      <c r="L481" s="1"/>
      <c r="M481" s="1"/>
      <c r="N481" s="1"/>
      <c r="O481" s="1"/>
      <c r="P481" s="474"/>
      <c r="Q481" s="1"/>
      <c r="R481" s="1"/>
      <c r="S481" s="1"/>
      <c r="T481" s="1"/>
    </row>
    <row r="482" spans="1:20" ht="15.75" customHeight="1">
      <c r="A482" s="29"/>
      <c r="B482" s="30"/>
      <c r="C482" s="30"/>
      <c r="D482" s="30"/>
      <c r="E482" s="30"/>
      <c r="F482" s="30"/>
      <c r="G482" s="1"/>
      <c r="H482" s="1"/>
      <c r="I482" s="1"/>
      <c r="J482" s="1"/>
      <c r="K482" s="1"/>
      <c r="L482" s="1"/>
      <c r="M482" s="1"/>
      <c r="N482" s="1"/>
      <c r="O482" s="1"/>
      <c r="P482" s="474"/>
      <c r="Q482" s="1"/>
      <c r="R482" s="1"/>
      <c r="S482" s="1"/>
      <c r="T482" s="1"/>
    </row>
    <row r="483" spans="1:20" ht="15.75" customHeight="1">
      <c r="A483" s="29"/>
      <c r="B483" s="30"/>
      <c r="C483" s="30"/>
      <c r="D483" s="30"/>
      <c r="E483" s="30"/>
      <c r="F483" s="30"/>
      <c r="G483" s="1"/>
      <c r="H483" s="1"/>
      <c r="I483" s="1"/>
      <c r="J483" s="1"/>
      <c r="K483" s="1"/>
      <c r="L483" s="1"/>
      <c r="M483" s="1"/>
      <c r="N483" s="1"/>
      <c r="O483" s="1"/>
      <c r="P483" s="474"/>
      <c r="Q483" s="1"/>
      <c r="R483" s="1"/>
      <c r="S483" s="1"/>
      <c r="T483" s="1"/>
    </row>
    <row r="484" spans="1:20" ht="15.75" customHeight="1">
      <c r="A484" s="29"/>
      <c r="B484" s="30"/>
      <c r="C484" s="30"/>
      <c r="D484" s="30"/>
      <c r="E484" s="30"/>
      <c r="F484" s="30"/>
      <c r="G484" s="1"/>
      <c r="H484" s="1"/>
      <c r="I484" s="1"/>
      <c r="J484" s="1"/>
      <c r="K484" s="1"/>
      <c r="L484" s="1"/>
      <c r="M484" s="1"/>
      <c r="N484" s="1"/>
      <c r="O484" s="1"/>
      <c r="P484" s="474"/>
      <c r="Q484" s="1"/>
      <c r="R484" s="1"/>
      <c r="S484" s="1"/>
      <c r="T484" s="1"/>
    </row>
    <row r="485" spans="1:20" ht="15.75" customHeight="1">
      <c r="A485" s="29"/>
      <c r="B485" s="30"/>
      <c r="C485" s="30"/>
      <c r="D485" s="30"/>
      <c r="E485" s="30"/>
      <c r="F485" s="30"/>
      <c r="G485" s="1"/>
      <c r="H485" s="1"/>
      <c r="I485" s="1"/>
      <c r="J485" s="1"/>
      <c r="K485" s="1"/>
      <c r="L485" s="1"/>
      <c r="M485" s="1"/>
      <c r="N485" s="1"/>
      <c r="O485" s="1"/>
      <c r="P485" s="474"/>
      <c r="Q485" s="1"/>
      <c r="R485" s="1"/>
      <c r="S485" s="1"/>
      <c r="T485" s="1"/>
    </row>
    <row r="486" spans="1:20" ht="15.75" customHeight="1">
      <c r="A486" s="29"/>
      <c r="B486" s="30"/>
      <c r="C486" s="30"/>
      <c r="D486" s="30"/>
      <c r="E486" s="30"/>
      <c r="F486" s="30"/>
      <c r="G486" s="1"/>
      <c r="H486" s="1"/>
      <c r="I486" s="1"/>
      <c r="J486" s="1"/>
      <c r="K486" s="1"/>
      <c r="L486" s="1"/>
      <c r="M486" s="1"/>
      <c r="N486" s="1"/>
      <c r="O486" s="1"/>
      <c r="P486" s="474"/>
      <c r="Q486" s="1"/>
      <c r="R486" s="1"/>
      <c r="S486" s="1"/>
      <c r="T486" s="1"/>
    </row>
    <row r="487" spans="1:20" ht="15.75" customHeight="1">
      <c r="A487" s="29"/>
      <c r="B487" s="30"/>
      <c r="C487" s="30"/>
      <c r="D487" s="30"/>
      <c r="E487" s="30"/>
      <c r="F487" s="30"/>
      <c r="G487" s="1"/>
      <c r="H487" s="1"/>
      <c r="I487" s="1"/>
      <c r="J487" s="1"/>
      <c r="K487" s="1"/>
      <c r="L487" s="1"/>
      <c r="M487" s="1"/>
      <c r="N487" s="1"/>
      <c r="O487" s="1"/>
      <c r="P487" s="474"/>
      <c r="Q487" s="1"/>
      <c r="R487" s="1"/>
      <c r="S487" s="1"/>
      <c r="T487" s="1"/>
    </row>
    <row r="488" spans="1:20" ht="15.75" customHeight="1">
      <c r="A488" s="29"/>
      <c r="B488" s="30"/>
      <c r="C488" s="30"/>
      <c r="D488" s="30"/>
      <c r="E488" s="30"/>
      <c r="F488" s="30"/>
      <c r="G488" s="1"/>
      <c r="H488" s="1"/>
      <c r="I488" s="1"/>
      <c r="J488" s="1"/>
      <c r="K488" s="1"/>
      <c r="L488" s="1"/>
      <c r="M488" s="1"/>
      <c r="N488" s="1"/>
      <c r="O488" s="1"/>
      <c r="P488" s="474"/>
      <c r="Q488" s="1"/>
      <c r="R488" s="1"/>
      <c r="S488" s="1"/>
      <c r="T488" s="1"/>
    </row>
    <row r="489" spans="1:20" ht="15.75" customHeight="1">
      <c r="A489" s="29"/>
      <c r="B489" s="30"/>
      <c r="C489" s="30"/>
      <c r="D489" s="30"/>
      <c r="E489" s="30"/>
      <c r="F489" s="30"/>
      <c r="G489" s="1"/>
      <c r="H489" s="1"/>
      <c r="I489" s="1"/>
      <c r="J489" s="1"/>
      <c r="K489" s="1"/>
      <c r="L489" s="1"/>
      <c r="M489" s="1"/>
      <c r="N489" s="1"/>
      <c r="O489" s="1"/>
      <c r="P489" s="474"/>
      <c r="Q489" s="1"/>
      <c r="R489" s="1"/>
      <c r="S489" s="1"/>
      <c r="T489" s="1"/>
    </row>
    <row r="490" spans="1:20" ht="15.75" customHeight="1">
      <c r="A490" s="29"/>
      <c r="B490" s="30"/>
      <c r="C490" s="30"/>
      <c r="D490" s="30"/>
      <c r="E490" s="30"/>
      <c r="F490" s="30"/>
      <c r="G490" s="1"/>
      <c r="H490" s="1"/>
      <c r="I490" s="1"/>
      <c r="J490" s="1"/>
      <c r="K490" s="1"/>
      <c r="L490" s="1"/>
      <c r="M490" s="1"/>
      <c r="N490" s="1"/>
      <c r="O490" s="1"/>
      <c r="P490" s="474"/>
      <c r="Q490" s="1"/>
      <c r="R490" s="1"/>
      <c r="S490" s="1"/>
      <c r="T490" s="1"/>
    </row>
    <row r="491" spans="1:20" ht="15.75" customHeight="1">
      <c r="A491" s="29"/>
      <c r="B491" s="30"/>
      <c r="C491" s="30"/>
      <c r="D491" s="30"/>
      <c r="E491" s="30"/>
      <c r="F491" s="30"/>
      <c r="G491" s="1"/>
      <c r="H491" s="1"/>
      <c r="I491" s="1"/>
      <c r="J491" s="1"/>
      <c r="K491" s="1"/>
      <c r="L491" s="1"/>
      <c r="M491" s="1"/>
      <c r="N491" s="1"/>
      <c r="O491" s="1"/>
      <c r="P491" s="474"/>
      <c r="Q491" s="1"/>
      <c r="R491" s="1"/>
      <c r="S491" s="1"/>
      <c r="T491" s="1"/>
    </row>
    <row r="492" spans="1:20" ht="15.75" customHeight="1">
      <c r="A492" s="29"/>
      <c r="B492" s="30"/>
      <c r="C492" s="30"/>
      <c r="D492" s="30"/>
      <c r="E492" s="30"/>
      <c r="F492" s="30"/>
      <c r="G492" s="1"/>
      <c r="H492" s="1"/>
      <c r="I492" s="1"/>
      <c r="J492" s="1"/>
      <c r="K492" s="1"/>
      <c r="L492" s="1"/>
      <c r="M492" s="1"/>
      <c r="N492" s="1"/>
      <c r="O492" s="1"/>
      <c r="P492" s="474"/>
      <c r="Q492" s="1"/>
      <c r="R492" s="1"/>
      <c r="S492" s="1"/>
      <c r="T492" s="1"/>
    </row>
    <row r="493" spans="1:20" ht="15.75" customHeight="1">
      <c r="A493" s="29"/>
      <c r="B493" s="30"/>
      <c r="C493" s="30"/>
      <c r="D493" s="30"/>
      <c r="E493" s="30"/>
      <c r="F493" s="30"/>
      <c r="G493" s="1"/>
      <c r="H493" s="1"/>
      <c r="I493" s="1"/>
      <c r="J493" s="1"/>
      <c r="K493" s="1"/>
      <c r="L493" s="1"/>
      <c r="M493" s="1"/>
      <c r="N493" s="1"/>
      <c r="O493" s="1"/>
      <c r="P493" s="474"/>
      <c r="Q493" s="1"/>
      <c r="R493" s="1"/>
      <c r="S493" s="1"/>
      <c r="T493" s="1"/>
    </row>
    <row r="494" spans="1:20" ht="15.75" customHeight="1">
      <c r="A494" s="29"/>
      <c r="B494" s="30"/>
      <c r="C494" s="30"/>
      <c r="D494" s="30"/>
      <c r="E494" s="30"/>
      <c r="F494" s="30"/>
      <c r="G494" s="1"/>
      <c r="H494" s="1"/>
      <c r="I494" s="1"/>
      <c r="J494" s="1"/>
      <c r="K494" s="1"/>
      <c r="L494" s="1"/>
      <c r="M494" s="1"/>
      <c r="N494" s="1"/>
      <c r="O494" s="1"/>
      <c r="P494" s="474"/>
      <c r="Q494" s="1"/>
      <c r="R494" s="1"/>
      <c r="S494" s="1"/>
      <c r="T494" s="1"/>
    </row>
    <row r="495" spans="1:20" ht="15.75" customHeight="1">
      <c r="A495" s="29"/>
      <c r="B495" s="30"/>
      <c r="C495" s="30"/>
      <c r="D495" s="30"/>
      <c r="E495" s="30"/>
      <c r="F495" s="30"/>
      <c r="G495" s="1"/>
      <c r="H495" s="1"/>
      <c r="I495" s="1"/>
      <c r="J495" s="1"/>
      <c r="K495" s="1"/>
      <c r="L495" s="1"/>
      <c r="M495" s="1"/>
      <c r="N495" s="1"/>
      <c r="O495" s="1"/>
      <c r="P495" s="474"/>
      <c r="Q495" s="1"/>
      <c r="R495" s="1"/>
      <c r="S495" s="1"/>
      <c r="T495" s="1"/>
    </row>
    <row r="496" spans="1:20" ht="15.75" customHeight="1">
      <c r="A496" s="29"/>
      <c r="B496" s="30"/>
      <c r="C496" s="30"/>
      <c r="D496" s="30"/>
      <c r="E496" s="30"/>
      <c r="F496" s="30"/>
      <c r="G496" s="1"/>
      <c r="H496" s="1"/>
      <c r="I496" s="1"/>
      <c r="J496" s="1"/>
      <c r="K496" s="1"/>
      <c r="L496" s="1"/>
      <c r="M496" s="1"/>
      <c r="N496" s="1"/>
      <c r="O496" s="1"/>
      <c r="P496" s="474"/>
      <c r="Q496" s="1"/>
      <c r="R496" s="1"/>
      <c r="S496" s="1"/>
      <c r="T496" s="1"/>
    </row>
    <row r="497" spans="1:20" ht="15.75" customHeight="1">
      <c r="A497" s="29"/>
      <c r="B497" s="30"/>
      <c r="C497" s="30"/>
      <c r="D497" s="30"/>
      <c r="E497" s="30"/>
      <c r="F497" s="30"/>
      <c r="G497" s="1"/>
      <c r="H497" s="1"/>
      <c r="I497" s="1"/>
      <c r="J497" s="1"/>
      <c r="K497" s="1"/>
      <c r="L497" s="1"/>
      <c r="M497" s="1"/>
      <c r="N497" s="1"/>
      <c r="O497" s="1"/>
      <c r="P497" s="474"/>
      <c r="Q497" s="1"/>
      <c r="R497" s="1"/>
      <c r="S497" s="1"/>
      <c r="T497" s="1"/>
    </row>
    <row r="498" spans="1:20" ht="15.75" customHeight="1">
      <c r="A498" s="29"/>
      <c r="B498" s="30"/>
      <c r="C498" s="30"/>
      <c r="D498" s="30"/>
      <c r="E498" s="30"/>
      <c r="F498" s="30"/>
      <c r="G498" s="1"/>
      <c r="H498" s="1"/>
      <c r="I498" s="1"/>
      <c r="J498" s="1"/>
      <c r="K498" s="1"/>
      <c r="L498" s="1"/>
      <c r="M498" s="1"/>
      <c r="N498" s="1"/>
      <c r="O498" s="1"/>
      <c r="P498" s="474"/>
      <c r="Q498" s="1"/>
      <c r="R498" s="1"/>
      <c r="S498" s="1"/>
      <c r="T498" s="1"/>
    </row>
    <row r="499" spans="1:20" ht="15.75" customHeight="1">
      <c r="A499" s="29"/>
      <c r="B499" s="30"/>
      <c r="C499" s="30"/>
      <c r="D499" s="30"/>
      <c r="E499" s="30"/>
      <c r="F499" s="30"/>
      <c r="G499" s="1"/>
      <c r="H499" s="1"/>
      <c r="I499" s="1"/>
      <c r="J499" s="1"/>
      <c r="K499" s="1"/>
      <c r="L499" s="1"/>
      <c r="M499" s="1"/>
      <c r="N499" s="1"/>
      <c r="O499" s="1"/>
      <c r="P499" s="474"/>
      <c r="Q499" s="1"/>
      <c r="R499" s="1"/>
      <c r="S499" s="1"/>
      <c r="T499" s="1"/>
    </row>
    <row r="500" spans="1:20" ht="15.75" customHeight="1">
      <c r="A500" s="29"/>
      <c r="B500" s="30"/>
      <c r="C500" s="30"/>
      <c r="D500" s="30"/>
      <c r="E500" s="30"/>
      <c r="F500" s="30"/>
      <c r="G500" s="1"/>
      <c r="H500" s="1"/>
      <c r="I500" s="1"/>
      <c r="J500" s="1"/>
      <c r="K500" s="1"/>
      <c r="L500" s="1"/>
      <c r="M500" s="1"/>
      <c r="N500" s="1"/>
      <c r="O500" s="1"/>
      <c r="P500" s="474"/>
      <c r="Q500" s="1"/>
      <c r="R500" s="1"/>
      <c r="S500" s="1"/>
      <c r="T500" s="1"/>
    </row>
    <row r="501" spans="1:20" ht="15.75" customHeight="1">
      <c r="A501" s="29"/>
      <c r="B501" s="30"/>
      <c r="C501" s="30"/>
      <c r="D501" s="30"/>
      <c r="E501" s="30"/>
      <c r="F501" s="30"/>
      <c r="G501" s="1"/>
      <c r="H501" s="1"/>
      <c r="I501" s="1"/>
      <c r="J501" s="1"/>
      <c r="K501" s="1"/>
      <c r="L501" s="1"/>
      <c r="M501" s="1"/>
      <c r="N501" s="1"/>
      <c r="O501" s="1"/>
      <c r="P501" s="474"/>
      <c r="Q501" s="1"/>
      <c r="R501" s="1"/>
      <c r="S501" s="1"/>
      <c r="T501" s="1"/>
    </row>
    <row r="502" spans="1:20" ht="15.75" customHeight="1">
      <c r="A502" s="29"/>
      <c r="B502" s="30"/>
      <c r="C502" s="30"/>
      <c r="D502" s="30"/>
      <c r="E502" s="30"/>
      <c r="F502" s="30"/>
      <c r="G502" s="1"/>
      <c r="H502" s="1"/>
      <c r="I502" s="1"/>
      <c r="J502" s="1"/>
      <c r="K502" s="1"/>
      <c r="L502" s="1"/>
      <c r="M502" s="1"/>
      <c r="N502" s="1"/>
      <c r="O502" s="1"/>
      <c r="P502" s="474"/>
      <c r="Q502" s="1"/>
      <c r="R502" s="1"/>
      <c r="S502" s="1"/>
      <c r="T502" s="1"/>
    </row>
    <row r="503" spans="1:20" ht="15.75" customHeight="1">
      <c r="A503" s="29"/>
      <c r="B503" s="30"/>
      <c r="C503" s="30"/>
      <c r="D503" s="30"/>
      <c r="E503" s="30"/>
      <c r="F503" s="30"/>
      <c r="G503" s="1"/>
      <c r="H503" s="1"/>
      <c r="I503" s="1"/>
      <c r="J503" s="1"/>
      <c r="K503" s="1"/>
      <c r="L503" s="1"/>
      <c r="M503" s="1"/>
      <c r="N503" s="1"/>
      <c r="O503" s="1"/>
      <c r="P503" s="474"/>
      <c r="Q503" s="1"/>
      <c r="R503" s="1"/>
      <c r="S503" s="1"/>
      <c r="T503" s="1"/>
    </row>
    <row r="504" spans="1:20" ht="15.75" customHeight="1">
      <c r="A504" s="29"/>
      <c r="B504" s="30"/>
      <c r="C504" s="30"/>
      <c r="D504" s="30"/>
      <c r="E504" s="30"/>
      <c r="F504" s="30"/>
      <c r="G504" s="1"/>
      <c r="H504" s="1"/>
      <c r="I504" s="1"/>
      <c r="J504" s="1"/>
      <c r="K504" s="1"/>
      <c r="L504" s="1"/>
      <c r="M504" s="1"/>
      <c r="N504" s="1"/>
      <c r="O504" s="1"/>
      <c r="P504" s="474"/>
      <c r="Q504" s="1"/>
      <c r="R504" s="1"/>
      <c r="S504" s="1"/>
      <c r="T504" s="1"/>
    </row>
    <row r="505" spans="1:20" ht="15.75" customHeight="1">
      <c r="A505" s="29"/>
      <c r="B505" s="30"/>
      <c r="C505" s="30"/>
      <c r="D505" s="30"/>
      <c r="E505" s="30"/>
      <c r="F505" s="30"/>
      <c r="G505" s="1"/>
      <c r="H505" s="1"/>
      <c r="I505" s="1"/>
      <c r="J505" s="1"/>
      <c r="K505" s="1"/>
      <c r="L505" s="1"/>
      <c r="M505" s="1"/>
      <c r="N505" s="1"/>
      <c r="O505" s="1"/>
      <c r="P505" s="474"/>
      <c r="Q505" s="1"/>
      <c r="R505" s="1"/>
      <c r="S505" s="1"/>
      <c r="T505" s="1"/>
    </row>
    <row r="506" spans="1:20" ht="15.75" customHeight="1">
      <c r="A506" s="29"/>
      <c r="B506" s="30"/>
      <c r="C506" s="30"/>
      <c r="D506" s="30"/>
      <c r="E506" s="30"/>
      <c r="F506" s="30"/>
      <c r="G506" s="1"/>
      <c r="H506" s="1"/>
      <c r="I506" s="1"/>
      <c r="J506" s="1"/>
      <c r="K506" s="1"/>
      <c r="L506" s="1"/>
      <c r="M506" s="1"/>
      <c r="N506" s="1"/>
      <c r="O506" s="1"/>
      <c r="P506" s="474"/>
      <c r="Q506" s="1"/>
      <c r="R506" s="1"/>
      <c r="S506" s="1"/>
      <c r="T506" s="1"/>
    </row>
    <row r="507" spans="1:20" ht="15.75" customHeight="1">
      <c r="A507" s="29"/>
      <c r="B507" s="30"/>
      <c r="C507" s="30"/>
      <c r="D507" s="30"/>
      <c r="E507" s="30"/>
      <c r="F507" s="30"/>
      <c r="G507" s="1"/>
      <c r="H507" s="1"/>
      <c r="I507" s="1"/>
      <c r="J507" s="1"/>
      <c r="K507" s="1"/>
      <c r="L507" s="1"/>
      <c r="M507" s="1"/>
      <c r="N507" s="1"/>
      <c r="O507" s="1"/>
      <c r="P507" s="474"/>
      <c r="Q507" s="1"/>
      <c r="R507" s="1"/>
      <c r="S507" s="1"/>
      <c r="T507" s="1"/>
    </row>
    <row r="508" spans="1:20" ht="15.75" customHeight="1">
      <c r="A508" s="29"/>
      <c r="B508" s="30"/>
      <c r="C508" s="30"/>
      <c r="D508" s="30"/>
      <c r="E508" s="30"/>
      <c r="F508" s="30"/>
      <c r="G508" s="1"/>
      <c r="H508" s="1"/>
      <c r="I508" s="1"/>
      <c r="J508" s="1"/>
      <c r="K508" s="1"/>
      <c r="L508" s="1"/>
      <c r="M508" s="1"/>
      <c r="N508" s="1"/>
      <c r="O508" s="1"/>
      <c r="P508" s="474"/>
      <c r="Q508" s="1"/>
      <c r="R508" s="1"/>
      <c r="S508" s="1"/>
      <c r="T508" s="1"/>
    </row>
    <row r="509" spans="1:20" ht="15.75" customHeight="1">
      <c r="A509" s="29"/>
      <c r="B509" s="30"/>
      <c r="C509" s="30"/>
      <c r="D509" s="30"/>
      <c r="E509" s="30"/>
      <c r="F509" s="30"/>
      <c r="G509" s="1"/>
      <c r="H509" s="1"/>
      <c r="I509" s="1"/>
      <c r="J509" s="1"/>
      <c r="K509" s="1"/>
      <c r="L509" s="1"/>
      <c r="M509" s="1"/>
      <c r="N509" s="1"/>
      <c r="O509" s="1"/>
      <c r="P509" s="474"/>
      <c r="Q509" s="1"/>
      <c r="R509" s="1"/>
      <c r="S509" s="1"/>
      <c r="T509" s="1"/>
    </row>
    <row r="510" spans="1:20" ht="15.75" customHeight="1">
      <c r="A510" s="29"/>
      <c r="B510" s="30"/>
      <c r="C510" s="30"/>
      <c r="D510" s="30"/>
      <c r="E510" s="30"/>
      <c r="F510" s="30"/>
      <c r="G510" s="1"/>
      <c r="H510" s="1"/>
      <c r="I510" s="1"/>
      <c r="J510" s="1"/>
      <c r="K510" s="1"/>
      <c r="L510" s="1"/>
      <c r="M510" s="1"/>
      <c r="N510" s="1"/>
      <c r="O510" s="1"/>
      <c r="P510" s="474"/>
      <c r="Q510" s="1"/>
      <c r="R510" s="1"/>
      <c r="S510" s="1"/>
      <c r="T510" s="1"/>
    </row>
    <row r="511" spans="1:20" ht="15.75" customHeight="1">
      <c r="A511" s="29"/>
      <c r="B511" s="30"/>
      <c r="C511" s="30"/>
      <c r="D511" s="30"/>
      <c r="E511" s="30"/>
      <c r="F511" s="30"/>
      <c r="G511" s="1"/>
      <c r="H511" s="1"/>
      <c r="I511" s="1"/>
      <c r="J511" s="1"/>
      <c r="K511" s="1"/>
      <c r="L511" s="1"/>
      <c r="M511" s="1"/>
      <c r="N511" s="1"/>
      <c r="O511" s="1"/>
      <c r="P511" s="474"/>
      <c r="Q511" s="1"/>
      <c r="R511" s="1"/>
      <c r="S511" s="1"/>
      <c r="T511" s="1"/>
    </row>
    <row r="512" spans="1:20" ht="15.75" customHeight="1">
      <c r="A512" s="29"/>
      <c r="B512" s="30"/>
      <c r="C512" s="30"/>
      <c r="D512" s="30"/>
      <c r="E512" s="30"/>
      <c r="F512" s="30"/>
      <c r="G512" s="1"/>
      <c r="H512" s="1"/>
      <c r="I512" s="1"/>
      <c r="J512" s="1"/>
      <c r="K512" s="1"/>
      <c r="L512" s="1"/>
      <c r="M512" s="1"/>
      <c r="N512" s="1"/>
      <c r="O512" s="1"/>
      <c r="P512" s="474"/>
      <c r="Q512" s="1"/>
      <c r="R512" s="1"/>
      <c r="S512" s="1"/>
      <c r="T512" s="1"/>
    </row>
    <row r="513" spans="1:20" ht="15.75" customHeight="1">
      <c r="A513" s="29"/>
      <c r="B513" s="30"/>
      <c r="C513" s="30"/>
      <c r="D513" s="30"/>
      <c r="E513" s="30"/>
      <c r="F513" s="30"/>
      <c r="G513" s="1"/>
      <c r="H513" s="1"/>
      <c r="I513" s="1"/>
      <c r="J513" s="1"/>
      <c r="K513" s="1"/>
      <c r="L513" s="1"/>
      <c r="M513" s="1"/>
      <c r="N513" s="1"/>
      <c r="O513" s="1"/>
      <c r="P513" s="474"/>
      <c r="Q513" s="1"/>
      <c r="R513" s="1"/>
      <c r="S513" s="1"/>
      <c r="T513" s="1"/>
    </row>
    <row r="514" spans="1:20" ht="15.75" customHeight="1">
      <c r="A514" s="29"/>
      <c r="B514" s="30"/>
      <c r="C514" s="30"/>
      <c r="D514" s="30"/>
      <c r="E514" s="30"/>
      <c r="F514" s="30"/>
      <c r="G514" s="1"/>
      <c r="H514" s="1"/>
      <c r="I514" s="1"/>
      <c r="J514" s="1"/>
      <c r="K514" s="1"/>
      <c r="L514" s="1"/>
      <c r="M514" s="1"/>
      <c r="N514" s="1"/>
      <c r="O514" s="1"/>
      <c r="P514" s="474"/>
      <c r="Q514" s="1"/>
      <c r="R514" s="1"/>
      <c r="S514" s="1"/>
      <c r="T514" s="1"/>
    </row>
    <row r="515" spans="1:20" ht="15.75" customHeight="1">
      <c r="A515" s="29"/>
      <c r="B515" s="30"/>
      <c r="C515" s="30"/>
      <c r="D515" s="30"/>
      <c r="E515" s="30"/>
      <c r="F515" s="30"/>
      <c r="G515" s="1"/>
      <c r="H515" s="1"/>
      <c r="I515" s="1"/>
      <c r="J515" s="1"/>
      <c r="K515" s="1"/>
      <c r="L515" s="1"/>
      <c r="M515" s="1"/>
      <c r="N515" s="1"/>
      <c r="O515" s="1"/>
      <c r="P515" s="474"/>
      <c r="Q515" s="1"/>
      <c r="R515" s="1"/>
      <c r="S515" s="1"/>
      <c r="T515" s="1"/>
    </row>
    <row r="516" spans="1:20" ht="15.75" customHeight="1">
      <c r="A516" s="29"/>
      <c r="B516" s="30"/>
      <c r="C516" s="30"/>
      <c r="D516" s="30"/>
      <c r="E516" s="30"/>
      <c r="F516" s="30"/>
      <c r="G516" s="1"/>
      <c r="H516" s="1"/>
      <c r="I516" s="1"/>
      <c r="J516" s="1"/>
      <c r="K516" s="1"/>
      <c r="L516" s="1"/>
      <c r="M516" s="1"/>
      <c r="N516" s="1"/>
      <c r="O516" s="1"/>
      <c r="P516" s="474"/>
      <c r="Q516" s="1"/>
      <c r="R516" s="1"/>
      <c r="S516" s="1"/>
      <c r="T516" s="1"/>
    </row>
    <row r="517" spans="1:20" ht="15.75" customHeight="1">
      <c r="A517" s="29"/>
      <c r="B517" s="30"/>
      <c r="C517" s="30"/>
      <c r="D517" s="30"/>
      <c r="E517" s="30"/>
      <c r="F517" s="30"/>
      <c r="G517" s="1"/>
      <c r="H517" s="1"/>
      <c r="I517" s="1"/>
      <c r="J517" s="1"/>
      <c r="K517" s="1"/>
      <c r="L517" s="1"/>
      <c r="M517" s="1"/>
      <c r="N517" s="1"/>
      <c r="O517" s="1"/>
      <c r="P517" s="474"/>
      <c r="Q517" s="1"/>
      <c r="R517" s="1"/>
      <c r="S517" s="1"/>
      <c r="T517" s="1"/>
    </row>
    <row r="518" spans="1:20" ht="15.75" customHeight="1">
      <c r="A518" s="29"/>
      <c r="B518" s="30"/>
      <c r="C518" s="30"/>
      <c r="D518" s="30"/>
      <c r="E518" s="30"/>
      <c r="F518" s="30"/>
      <c r="G518" s="1"/>
      <c r="H518" s="1"/>
      <c r="I518" s="1"/>
      <c r="J518" s="1"/>
      <c r="K518" s="1"/>
      <c r="L518" s="1"/>
      <c r="M518" s="1"/>
      <c r="N518" s="1"/>
      <c r="O518" s="1"/>
      <c r="P518" s="474"/>
      <c r="Q518" s="1"/>
      <c r="R518" s="1"/>
      <c r="S518" s="1"/>
      <c r="T518" s="1"/>
    </row>
    <row r="519" spans="1:20" ht="15.75" customHeight="1">
      <c r="A519" s="29"/>
      <c r="B519" s="30"/>
      <c r="C519" s="30"/>
      <c r="D519" s="30"/>
      <c r="E519" s="30"/>
      <c r="F519" s="30"/>
      <c r="G519" s="1"/>
      <c r="H519" s="1"/>
      <c r="I519" s="1"/>
      <c r="J519" s="1"/>
      <c r="K519" s="1"/>
      <c r="L519" s="1"/>
      <c r="M519" s="1"/>
      <c r="N519" s="1"/>
      <c r="O519" s="1"/>
      <c r="P519" s="474"/>
      <c r="Q519" s="1"/>
      <c r="R519" s="1"/>
      <c r="S519" s="1"/>
      <c r="T519" s="1"/>
    </row>
    <row r="520" spans="1:20" ht="15.75" customHeight="1">
      <c r="A520" s="29"/>
      <c r="B520" s="30"/>
      <c r="C520" s="30"/>
      <c r="D520" s="30"/>
      <c r="E520" s="30"/>
      <c r="F520" s="30"/>
      <c r="G520" s="1"/>
      <c r="H520" s="1"/>
      <c r="I520" s="1"/>
      <c r="J520" s="1"/>
      <c r="K520" s="1"/>
      <c r="L520" s="1"/>
      <c r="M520" s="1"/>
      <c r="N520" s="1"/>
      <c r="O520" s="1"/>
      <c r="P520" s="474"/>
      <c r="Q520" s="1"/>
      <c r="R520" s="1"/>
      <c r="S520" s="1"/>
      <c r="T520" s="1"/>
    </row>
    <row r="521" spans="1:20" ht="15.75" customHeight="1">
      <c r="A521" s="29"/>
      <c r="B521" s="30"/>
      <c r="C521" s="30"/>
      <c r="D521" s="30"/>
      <c r="E521" s="30"/>
      <c r="F521" s="30"/>
      <c r="G521" s="1"/>
      <c r="H521" s="1"/>
      <c r="I521" s="1"/>
      <c r="J521" s="1"/>
      <c r="K521" s="1"/>
      <c r="L521" s="1"/>
      <c r="M521" s="1"/>
      <c r="N521" s="1"/>
      <c r="O521" s="1"/>
      <c r="P521" s="474"/>
      <c r="Q521" s="1"/>
      <c r="R521" s="1"/>
      <c r="S521" s="1"/>
      <c r="T521" s="1"/>
    </row>
    <row r="522" spans="1:20" ht="15.75" customHeight="1">
      <c r="A522" s="29"/>
      <c r="B522" s="30"/>
      <c r="C522" s="30"/>
      <c r="D522" s="30"/>
      <c r="E522" s="30"/>
      <c r="F522" s="30"/>
      <c r="G522" s="1"/>
      <c r="H522" s="1"/>
      <c r="I522" s="1"/>
      <c r="J522" s="1"/>
      <c r="K522" s="1"/>
      <c r="L522" s="1"/>
      <c r="M522" s="1"/>
      <c r="N522" s="1"/>
      <c r="O522" s="1"/>
      <c r="P522" s="474"/>
      <c r="Q522" s="1"/>
      <c r="R522" s="1"/>
      <c r="S522" s="1"/>
      <c r="T522" s="1"/>
    </row>
    <row r="523" spans="1:20" ht="15.75" customHeight="1">
      <c r="A523" s="29"/>
      <c r="B523" s="30"/>
      <c r="C523" s="30"/>
      <c r="D523" s="30"/>
      <c r="E523" s="30"/>
      <c r="F523" s="30"/>
      <c r="G523" s="1"/>
      <c r="H523" s="1"/>
      <c r="I523" s="1"/>
      <c r="J523" s="1"/>
      <c r="K523" s="1"/>
      <c r="L523" s="1"/>
      <c r="M523" s="1"/>
      <c r="N523" s="1"/>
      <c r="O523" s="1"/>
      <c r="P523" s="474"/>
      <c r="Q523" s="1"/>
      <c r="R523" s="1"/>
      <c r="S523" s="1"/>
      <c r="T523" s="1"/>
    </row>
    <row r="524" spans="1:20" ht="15.75" customHeight="1">
      <c r="A524" s="29"/>
      <c r="B524" s="30"/>
      <c r="C524" s="30"/>
      <c r="D524" s="30"/>
      <c r="E524" s="30"/>
      <c r="F524" s="30"/>
      <c r="G524" s="1"/>
      <c r="H524" s="1"/>
      <c r="I524" s="1"/>
      <c r="J524" s="1"/>
      <c r="K524" s="1"/>
      <c r="L524" s="1"/>
      <c r="M524" s="1"/>
      <c r="N524" s="1"/>
      <c r="O524" s="1"/>
      <c r="P524" s="474"/>
      <c r="Q524" s="1"/>
      <c r="R524" s="1"/>
      <c r="S524" s="1"/>
      <c r="T524" s="1"/>
    </row>
    <row r="525" spans="1:20" ht="15.75" customHeight="1">
      <c r="A525" s="29"/>
      <c r="B525" s="30"/>
      <c r="C525" s="30"/>
      <c r="D525" s="30"/>
      <c r="E525" s="30"/>
      <c r="F525" s="30"/>
      <c r="G525" s="1"/>
      <c r="H525" s="1"/>
      <c r="I525" s="1"/>
      <c r="J525" s="1"/>
      <c r="K525" s="1"/>
      <c r="L525" s="1"/>
      <c r="M525" s="1"/>
      <c r="N525" s="1"/>
      <c r="O525" s="1"/>
      <c r="P525" s="474"/>
      <c r="Q525" s="1"/>
      <c r="R525" s="1"/>
      <c r="S525" s="1"/>
      <c r="T525" s="1"/>
    </row>
    <row r="526" spans="1:20" ht="15.75" customHeight="1">
      <c r="A526" s="29"/>
      <c r="B526" s="30"/>
      <c r="C526" s="30"/>
      <c r="D526" s="30"/>
      <c r="E526" s="30"/>
      <c r="F526" s="30"/>
      <c r="G526" s="1"/>
      <c r="H526" s="1"/>
      <c r="I526" s="1"/>
      <c r="J526" s="1"/>
      <c r="K526" s="1"/>
      <c r="L526" s="1"/>
      <c r="M526" s="1"/>
      <c r="N526" s="1"/>
      <c r="O526" s="1"/>
      <c r="P526" s="474"/>
      <c r="Q526" s="1"/>
      <c r="R526" s="1"/>
      <c r="S526" s="1"/>
      <c r="T526" s="1"/>
    </row>
    <row r="527" spans="1:20" ht="15.75" customHeight="1">
      <c r="A527" s="29"/>
      <c r="B527" s="30"/>
      <c r="C527" s="30"/>
      <c r="D527" s="30"/>
      <c r="E527" s="30"/>
      <c r="F527" s="30"/>
      <c r="G527" s="1"/>
      <c r="H527" s="1"/>
      <c r="I527" s="1"/>
      <c r="J527" s="1"/>
      <c r="K527" s="1"/>
      <c r="L527" s="1"/>
      <c r="M527" s="1"/>
      <c r="N527" s="1"/>
      <c r="O527" s="1"/>
      <c r="P527" s="474"/>
      <c r="Q527" s="1"/>
      <c r="R527" s="1"/>
      <c r="S527" s="1"/>
      <c r="T527" s="1"/>
    </row>
    <row r="528" spans="1:20" ht="15.75" customHeight="1">
      <c r="A528" s="29"/>
      <c r="B528" s="30"/>
      <c r="C528" s="30"/>
      <c r="D528" s="30"/>
      <c r="E528" s="30"/>
      <c r="F528" s="30"/>
      <c r="G528" s="1"/>
      <c r="H528" s="1"/>
      <c r="I528" s="1"/>
      <c r="J528" s="1"/>
      <c r="K528" s="1"/>
      <c r="L528" s="1"/>
      <c r="M528" s="1"/>
      <c r="N528" s="1"/>
      <c r="O528" s="1"/>
      <c r="P528" s="474"/>
      <c r="Q528" s="1"/>
      <c r="R528" s="1"/>
      <c r="S528" s="1"/>
      <c r="T528" s="1"/>
    </row>
    <row r="529" spans="1:20" ht="15.75" customHeight="1">
      <c r="A529" s="29"/>
      <c r="B529" s="30"/>
      <c r="C529" s="30"/>
      <c r="D529" s="30"/>
      <c r="E529" s="30"/>
      <c r="F529" s="30"/>
      <c r="G529" s="1"/>
      <c r="H529" s="1"/>
      <c r="I529" s="1"/>
      <c r="J529" s="1"/>
      <c r="K529" s="1"/>
      <c r="L529" s="1"/>
      <c r="M529" s="1"/>
      <c r="N529" s="1"/>
      <c r="O529" s="1"/>
      <c r="P529" s="474"/>
      <c r="Q529" s="1"/>
      <c r="R529" s="1"/>
      <c r="S529" s="1"/>
      <c r="T529" s="1"/>
    </row>
    <row r="530" spans="1:20" ht="15.75" customHeight="1">
      <c r="A530" s="29"/>
      <c r="B530" s="30"/>
      <c r="C530" s="30"/>
      <c r="D530" s="30"/>
      <c r="E530" s="30"/>
      <c r="F530" s="30"/>
      <c r="G530" s="1"/>
      <c r="H530" s="1"/>
      <c r="I530" s="1"/>
      <c r="J530" s="1"/>
      <c r="K530" s="1"/>
      <c r="L530" s="1"/>
      <c r="M530" s="1"/>
      <c r="N530" s="1"/>
      <c r="O530" s="1"/>
      <c r="P530" s="474"/>
      <c r="Q530" s="1"/>
      <c r="R530" s="1"/>
      <c r="S530" s="1"/>
      <c r="T530" s="1"/>
    </row>
    <row r="531" spans="1:20" ht="15.75" customHeight="1">
      <c r="A531" s="29"/>
      <c r="B531" s="30"/>
      <c r="C531" s="30"/>
      <c r="D531" s="30"/>
      <c r="E531" s="30"/>
      <c r="F531" s="30"/>
      <c r="G531" s="1"/>
      <c r="H531" s="1"/>
      <c r="I531" s="1"/>
      <c r="J531" s="1"/>
      <c r="K531" s="1"/>
      <c r="L531" s="1"/>
      <c r="M531" s="1"/>
      <c r="N531" s="1"/>
      <c r="O531" s="1"/>
      <c r="P531" s="474"/>
      <c r="Q531" s="1"/>
      <c r="R531" s="1"/>
      <c r="S531" s="1"/>
      <c r="T531" s="1"/>
    </row>
    <row r="532" spans="1:20" ht="15.75" customHeight="1">
      <c r="A532" s="29"/>
      <c r="B532" s="30"/>
      <c r="C532" s="30"/>
      <c r="D532" s="30"/>
      <c r="E532" s="30"/>
      <c r="F532" s="30"/>
      <c r="G532" s="1"/>
      <c r="H532" s="1"/>
      <c r="I532" s="1"/>
      <c r="J532" s="1"/>
      <c r="K532" s="1"/>
      <c r="L532" s="1"/>
      <c r="M532" s="1"/>
      <c r="N532" s="1"/>
      <c r="O532" s="1"/>
      <c r="P532" s="474"/>
      <c r="Q532" s="1"/>
      <c r="R532" s="1"/>
      <c r="S532" s="1"/>
      <c r="T532" s="1"/>
    </row>
    <row r="533" spans="1:20" ht="15.75" customHeight="1">
      <c r="A533" s="29"/>
      <c r="B533" s="30"/>
      <c r="C533" s="30"/>
      <c r="D533" s="30"/>
      <c r="E533" s="30"/>
      <c r="F533" s="30"/>
      <c r="G533" s="1"/>
      <c r="H533" s="1"/>
      <c r="I533" s="1"/>
      <c r="J533" s="1"/>
      <c r="K533" s="1"/>
      <c r="L533" s="1"/>
      <c r="M533" s="1"/>
      <c r="N533" s="1"/>
      <c r="O533" s="1"/>
      <c r="P533" s="474"/>
      <c r="Q533" s="1"/>
      <c r="R533" s="1"/>
      <c r="S533" s="1"/>
      <c r="T533" s="1"/>
    </row>
    <row r="534" spans="1:20" ht="15.75" customHeight="1">
      <c r="A534" s="29"/>
      <c r="B534" s="30"/>
      <c r="C534" s="30"/>
      <c r="D534" s="30"/>
      <c r="E534" s="30"/>
      <c r="F534" s="30"/>
      <c r="G534" s="1"/>
      <c r="H534" s="1"/>
      <c r="I534" s="1"/>
      <c r="J534" s="1"/>
      <c r="K534" s="1"/>
      <c r="L534" s="1"/>
      <c r="M534" s="1"/>
      <c r="N534" s="1"/>
      <c r="O534" s="1"/>
      <c r="P534" s="474"/>
      <c r="Q534" s="1"/>
      <c r="R534" s="1"/>
      <c r="S534" s="1"/>
      <c r="T534" s="1"/>
    </row>
    <row r="535" spans="1:20" ht="15.75" customHeight="1">
      <c r="A535" s="29"/>
      <c r="B535" s="30"/>
      <c r="C535" s="30"/>
      <c r="D535" s="30"/>
      <c r="E535" s="30"/>
      <c r="F535" s="30"/>
      <c r="G535" s="1"/>
      <c r="H535" s="1"/>
      <c r="I535" s="1"/>
      <c r="J535" s="1"/>
      <c r="K535" s="1"/>
      <c r="L535" s="1"/>
      <c r="M535" s="1"/>
      <c r="N535" s="1"/>
      <c r="O535" s="1"/>
      <c r="P535" s="474"/>
      <c r="Q535" s="1"/>
      <c r="R535" s="1"/>
      <c r="S535" s="1"/>
      <c r="T535" s="1"/>
    </row>
    <row r="536" spans="1:20" ht="15.75" customHeight="1">
      <c r="A536" s="29"/>
      <c r="B536" s="30"/>
      <c r="C536" s="30"/>
      <c r="D536" s="30"/>
      <c r="E536" s="30"/>
      <c r="F536" s="30"/>
      <c r="G536" s="1"/>
      <c r="H536" s="1"/>
      <c r="I536" s="1"/>
      <c r="J536" s="1"/>
      <c r="K536" s="1"/>
      <c r="L536" s="1"/>
      <c r="M536" s="1"/>
      <c r="N536" s="1"/>
      <c r="O536" s="1"/>
      <c r="P536" s="474"/>
      <c r="Q536" s="1"/>
      <c r="R536" s="1"/>
      <c r="S536" s="1"/>
      <c r="T536" s="1"/>
    </row>
    <row r="537" spans="1:20" ht="15.75" customHeight="1">
      <c r="A537" s="29"/>
      <c r="B537" s="30"/>
      <c r="C537" s="30"/>
      <c r="D537" s="30"/>
      <c r="E537" s="30"/>
      <c r="F537" s="30"/>
      <c r="G537" s="1"/>
      <c r="H537" s="1"/>
      <c r="I537" s="1"/>
      <c r="J537" s="1"/>
      <c r="K537" s="1"/>
      <c r="L537" s="1"/>
      <c r="M537" s="1"/>
      <c r="N537" s="1"/>
      <c r="O537" s="1"/>
      <c r="P537" s="474"/>
      <c r="Q537" s="1"/>
      <c r="R537" s="1"/>
      <c r="S537" s="1"/>
      <c r="T537" s="1"/>
    </row>
    <row r="538" spans="1:20" ht="15.75" customHeight="1">
      <c r="A538" s="29"/>
      <c r="B538" s="30"/>
      <c r="C538" s="30"/>
      <c r="D538" s="30"/>
      <c r="E538" s="30"/>
      <c r="F538" s="30"/>
      <c r="G538" s="1"/>
      <c r="H538" s="1"/>
      <c r="I538" s="1"/>
      <c r="J538" s="1"/>
      <c r="K538" s="1"/>
      <c r="L538" s="1"/>
      <c r="M538" s="1"/>
      <c r="N538" s="1"/>
      <c r="O538" s="1"/>
      <c r="P538" s="474"/>
      <c r="Q538" s="1"/>
      <c r="R538" s="1"/>
      <c r="S538" s="1"/>
      <c r="T538" s="1"/>
    </row>
    <row r="539" spans="1:20" ht="15.75" customHeight="1">
      <c r="A539" s="29"/>
      <c r="B539" s="30"/>
      <c r="C539" s="30"/>
      <c r="D539" s="30"/>
      <c r="E539" s="30"/>
      <c r="F539" s="30"/>
      <c r="G539" s="1"/>
      <c r="H539" s="1"/>
      <c r="I539" s="1"/>
      <c r="J539" s="1"/>
      <c r="K539" s="1"/>
      <c r="L539" s="1"/>
      <c r="M539" s="1"/>
      <c r="N539" s="1"/>
      <c r="O539" s="1"/>
      <c r="P539" s="474"/>
      <c r="Q539" s="1"/>
      <c r="R539" s="1"/>
      <c r="S539" s="1"/>
      <c r="T539" s="1"/>
    </row>
    <row r="540" spans="1:20" ht="15.75" customHeight="1">
      <c r="A540" s="29"/>
      <c r="B540" s="30"/>
      <c r="C540" s="30"/>
      <c r="D540" s="30"/>
      <c r="E540" s="30"/>
      <c r="F540" s="30"/>
      <c r="G540" s="1"/>
      <c r="H540" s="1"/>
      <c r="I540" s="1"/>
      <c r="J540" s="1"/>
      <c r="K540" s="1"/>
      <c r="L540" s="1"/>
      <c r="M540" s="1"/>
      <c r="N540" s="1"/>
      <c r="O540" s="1"/>
      <c r="P540" s="474"/>
      <c r="Q540" s="1"/>
      <c r="R540" s="1"/>
      <c r="S540" s="1"/>
      <c r="T540" s="1"/>
    </row>
    <row r="541" spans="1:20" ht="15.75" customHeight="1">
      <c r="A541" s="29"/>
      <c r="B541" s="30"/>
      <c r="C541" s="30"/>
      <c r="D541" s="30"/>
      <c r="E541" s="30"/>
      <c r="F541" s="30"/>
      <c r="G541" s="1"/>
      <c r="H541" s="1"/>
      <c r="I541" s="1"/>
      <c r="J541" s="1"/>
      <c r="K541" s="1"/>
      <c r="L541" s="1"/>
      <c r="M541" s="1"/>
      <c r="N541" s="1"/>
      <c r="O541" s="1"/>
      <c r="P541" s="474"/>
      <c r="Q541" s="1"/>
      <c r="R541" s="1"/>
      <c r="S541" s="1"/>
      <c r="T541" s="1"/>
    </row>
    <row r="542" spans="1:20" ht="15.75" customHeight="1">
      <c r="A542" s="29"/>
      <c r="B542" s="30"/>
      <c r="C542" s="30"/>
      <c r="D542" s="30"/>
      <c r="E542" s="30"/>
      <c r="F542" s="30"/>
      <c r="G542" s="1"/>
      <c r="H542" s="1"/>
      <c r="I542" s="1"/>
      <c r="J542" s="1"/>
      <c r="K542" s="1"/>
      <c r="L542" s="1"/>
      <c r="M542" s="1"/>
      <c r="N542" s="1"/>
      <c r="O542" s="1"/>
      <c r="P542" s="474"/>
      <c r="Q542" s="1"/>
      <c r="R542" s="1"/>
      <c r="S542" s="1"/>
      <c r="T542" s="1"/>
    </row>
    <row r="543" spans="1:20" ht="15.75" customHeight="1">
      <c r="A543" s="29"/>
      <c r="B543" s="30"/>
      <c r="C543" s="30"/>
      <c r="D543" s="30"/>
      <c r="E543" s="30"/>
      <c r="F543" s="30"/>
      <c r="G543" s="1"/>
      <c r="H543" s="1"/>
      <c r="I543" s="1"/>
      <c r="J543" s="1"/>
      <c r="K543" s="1"/>
      <c r="L543" s="1"/>
      <c r="M543" s="1"/>
      <c r="N543" s="1"/>
      <c r="O543" s="1"/>
      <c r="P543" s="474"/>
      <c r="Q543" s="1"/>
      <c r="R543" s="1"/>
      <c r="S543" s="1"/>
      <c r="T543" s="1"/>
    </row>
    <row r="544" spans="1:20" ht="15.75" customHeight="1">
      <c r="A544" s="29"/>
      <c r="B544" s="30"/>
      <c r="C544" s="30"/>
      <c r="D544" s="30"/>
      <c r="E544" s="30"/>
      <c r="F544" s="30"/>
      <c r="G544" s="1"/>
      <c r="H544" s="1"/>
      <c r="I544" s="1"/>
      <c r="J544" s="1"/>
      <c r="K544" s="1"/>
      <c r="L544" s="1"/>
      <c r="M544" s="1"/>
      <c r="N544" s="1"/>
      <c r="O544" s="1"/>
      <c r="P544" s="474"/>
      <c r="Q544" s="1"/>
      <c r="R544" s="1"/>
      <c r="S544" s="1"/>
      <c r="T544" s="1"/>
    </row>
    <row r="545" spans="1:20" ht="15.75" customHeight="1">
      <c r="A545" s="29"/>
      <c r="B545" s="30"/>
      <c r="C545" s="30"/>
      <c r="D545" s="30"/>
      <c r="E545" s="30"/>
      <c r="F545" s="30"/>
      <c r="G545" s="1"/>
      <c r="H545" s="1"/>
      <c r="I545" s="1"/>
      <c r="J545" s="1"/>
      <c r="K545" s="1"/>
      <c r="L545" s="1"/>
      <c r="M545" s="1"/>
      <c r="N545" s="1"/>
      <c r="O545" s="1"/>
      <c r="P545" s="474"/>
      <c r="Q545" s="1"/>
      <c r="R545" s="1"/>
      <c r="S545" s="1"/>
      <c r="T545" s="1"/>
    </row>
    <row r="546" spans="1:20" ht="15.75" customHeight="1">
      <c r="A546" s="29"/>
      <c r="B546" s="30"/>
      <c r="C546" s="30"/>
      <c r="D546" s="30"/>
      <c r="E546" s="30"/>
      <c r="F546" s="30"/>
      <c r="G546" s="1"/>
      <c r="H546" s="1"/>
      <c r="I546" s="1"/>
      <c r="J546" s="1"/>
      <c r="K546" s="1"/>
      <c r="L546" s="1"/>
      <c r="M546" s="1"/>
      <c r="N546" s="1"/>
      <c r="O546" s="1"/>
      <c r="P546" s="474"/>
      <c r="Q546" s="1"/>
      <c r="R546" s="1"/>
      <c r="S546" s="1"/>
      <c r="T546" s="1"/>
    </row>
    <row r="547" spans="1:20" ht="15.75" customHeight="1">
      <c r="A547" s="29"/>
      <c r="B547" s="30"/>
      <c r="C547" s="30"/>
      <c r="D547" s="30"/>
      <c r="E547" s="30"/>
      <c r="F547" s="30"/>
      <c r="G547" s="1"/>
      <c r="H547" s="1"/>
      <c r="I547" s="1"/>
      <c r="J547" s="1"/>
      <c r="K547" s="1"/>
      <c r="L547" s="1"/>
      <c r="M547" s="1"/>
      <c r="N547" s="1"/>
      <c r="O547" s="1"/>
      <c r="P547" s="474"/>
      <c r="Q547" s="1"/>
      <c r="R547" s="1"/>
      <c r="S547" s="1"/>
      <c r="T547" s="1"/>
    </row>
    <row r="548" spans="1:20" ht="15.75" customHeight="1">
      <c r="A548" s="29"/>
      <c r="B548" s="30"/>
      <c r="C548" s="30"/>
      <c r="D548" s="30"/>
      <c r="E548" s="30"/>
      <c r="F548" s="30"/>
      <c r="G548" s="1"/>
      <c r="H548" s="1"/>
      <c r="I548" s="1"/>
      <c r="J548" s="1"/>
      <c r="K548" s="1"/>
      <c r="L548" s="1"/>
      <c r="M548" s="1"/>
      <c r="N548" s="1"/>
      <c r="O548" s="1"/>
      <c r="P548" s="474"/>
      <c r="Q548" s="1"/>
      <c r="R548" s="1"/>
      <c r="S548" s="1"/>
      <c r="T548" s="1"/>
    </row>
    <row r="549" spans="1:20" ht="15.75" customHeight="1">
      <c r="A549" s="29"/>
      <c r="B549" s="30"/>
      <c r="C549" s="30"/>
      <c r="D549" s="30"/>
      <c r="E549" s="30"/>
      <c r="F549" s="30"/>
      <c r="G549" s="1"/>
      <c r="H549" s="1"/>
      <c r="I549" s="1"/>
      <c r="J549" s="1"/>
      <c r="K549" s="1"/>
      <c r="L549" s="1"/>
      <c r="M549" s="1"/>
      <c r="N549" s="1"/>
      <c r="O549" s="1"/>
      <c r="P549" s="474"/>
      <c r="Q549" s="1"/>
      <c r="R549" s="1"/>
      <c r="S549" s="1"/>
      <c r="T549" s="1"/>
    </row>
    <row r="550" spans="1:20" ht="15.75" customHeight="1">
      <c r="A550" s="29"/>
      <c r="B550" s="30"/>
      <c r="C550" s="30"/>
      <c r="D550" s="30"/>
      <c r="E550" s="30"/>
      <c r="F550" s="30"/>
      <c r="G550" s="1"/>
      <c r="H550" s="1"/>
      <c r="I550" s="1"/>
      <c r="J550" s="1"/>
      <c r="K550" s="1"/>
      <c r="L550" s="1"/>
      <c r="M550" s="1"/>
      <c r="N550" s="1"/>
      <c r="O550" s="1"/>
      <c r="P550" s="474"/>
      <c r="Q550" s="1"/>
      <c r="R550" s="1"/>
      <c r="S550" s="1"/>
      <c r="T550" s="1"/>
    </row>
    <row r="551" spans="1:20" ht="15.75" customHeight="1">
      <c r="A551" s="29"/>
      <c r="B551" s="30"/>
      <c r="C551" s="30"/>
      <c r="D551" s="30"/>
      <c r="E551" s="30"/>
      <c r="F551" s="30"/>
      <c r="G551" s="1"/>
      <c r="H551" s="1"/>
      <c r="I551" s="1"/>
      <c r="J551" s="1"/>
      <c r="K551" s="1"/>
      <c r="L551" s="1"/>
      <c r="M551" s="1"/>
      <c r="N551" s="1"/>
      <c r="O551" s="1"/>
      <c r="P551" s="474"/>
      <c r="Q551" s="1"/>
      <c r="R551" s="1"/>
      <c r="S551" s="1"/>
      <c r="T551" s="1"/>
    </row>
    <row r="552" spans="1:20" ht="15.75" customHeight="1">
      <c r="A552" s="29"/>
      <c r="B552" s="30"/>
      <c r="C552" s="30"/>
      <c r="D552" s="30"/>
      <c r="E552" s="30"/>
      <c r="F552" s="30"/>
      <c r="G552" s="1"/>
      <c r="H552" s="1"/>
      <c r="I552" s="1"/>
      <c r="J552" s="1"/>
      <c r="K552" s="1"/>
      <c r="L552" s="1"/>
      <c r="M552" s="1"/>
      <c r="N552" s="1"/>
      <c r="O552" s="1"/>
      <c r="P552" s="474"/>
      <c r="Q552" s="1"/>
      <c r="R552" s="1"/>
      <c r="S552" s="1"/>
      <c r="T552" s="1"/>
    </row>
    <row r="553" spans="1:20" ht="15.75" customHeight="1">
      <c r="A553" s="29"/>
      <c r="B553" s="30"/>
      <c r="C553" s="30"/>
      <c r="D553" s="30"/>
      <c r="E553" s="30"/>
      <c r="F553" s="30"/>
      <c r="G553" s="1"/>
      <c r="H553" s="1"/>
      <c r="I553" s="1"/>
      <c r="J553" s="1"/>
      <c r="K553" s="1"/>
      <c r="L553" s="1"/>
      <c r="M553" s="1"/>
      <c r="N553" s="1"/>
      <c r="O553" s="1"/>
      <c r="P553" s="474"/>
      <c r="Q553" s="1"/>
      <c r="R553" s="1"/>
      <c r="S553" s="1"/>
      <c r="T553" s="1"/>
    </row>
    <row r="554" spans="1:20" ht="15.75" customHeight="1">
      <c r="A554" s="29"/>
      <c r="B554" s="30"/>
      <c r="C554" s="30"/>
      <c r="D554" s="30"/>
      <c r="E554" s="30"/>
      <c r="F554" s="30"/>
      <c r="G554" s="1"/>
      <c r="H554" s="1"/>
      <c r="I554" s="1"/>
      <c r="J554" s="1"/>
      <c r="K554" s="1"/>
      <c r="L554" s="1"/>
      <c r="M554" s="1"/>
      <c r="N554" s="1"/>
      <c r="O554" s="1"/>
      <c r="P554" s="474"/>
      <c r="Q554" s="1"/>
      <c r="R554" s="1"/>
      <c r="S554" s="1"/>
      <c r="T554" s="1"/>
    </row>
    <row r="555" spans="1:20" ht="15.75" customHeight="1">
      <c r="A555" s="29"/>
      <c r="B555" s="30"/>
      <c r="C555" s="30"/>
      <c r="D555" s="30"/>
      <c r="E555" s="30"/>
      <c r="F555" s="30"/>
      <c r="G555" s="1"/>
      <c r="H555" s="1"/>
      <c r="I555" s="1"/>
      <c r="J555" s="1"/>
      <c r="K555" s="1"/>
      <c r="L555" s="1"/>
      <c r="M555" s="1"/>
      <c r="N555" s="1"/>
      <c r="O555" s="1"/>
      <c r="P555" s="474"/>
      <c r="Q555" s="1"/>
      <c r="R555" s="1"/>
      <c r="S555" s="1"/>
      <c r="T555" s="1"/>
    </row>
    <row r="556" spans="1:20" ht="15.75" customHeight="1">
      <c r="A556" s="29"/>
      <c r="B556" s="30"/>
      <c r="C556" s="30"/>
      <c r="D556" s="30"/>
      <c r="E556" s="30"/>
      <c r="F556" s="30"/>
      <c r="G556" s="1"/>
      <c r="H556" s="1"/>
      <c r="I556" s="1"/>
      <c r="J556" s="1"/>
      <c r="K556" s="1"/>
      <c r="L556" s="1"/>
      <c r="M556" s="1"/>
      <c r="N556" s="1"/>
      <c r="O556" s="1"/>
      <c r="P556" s="474"/>
      <c r="Q556" s="1"/>
      <c r="R556" s="1"/>
      <c r="S556" s="1"/>
      <c r="T556" s="1"/>
    </row>
    <row r="557" spans="1:20" ht="15.75" customHeight="1">
      <c r="A557" s="29"/>
      <c r="B557" s="30"/>
      <c r="C557" s="30"/>
      <c r="D557" s="30"/>
      <c r="E557" s="30"/>
      <c r="F557" s="30"/>
      <c r="G557" s="1"/>
      <c r="H557" s="1"/>
      <c r="I557" s="1"/>
      <c r="J557" s="1"/>
      <c r="K557" s="1"/>
      <c r="L557" s="1"/>
      <c r="M557" s="1"/>
      <c r="N557" s="1"/>
      <c r="O557" s="1"/>
      <c r="P557" s="474"/>
      <c r="Q557" s="1"/>
      <c r="R557" s="1"/>
      <c r="S557" s="1"/>
      <c r="T557" s="1"/>
    </row>
    <row r="558" spans="1:20" ht="15.75" customHeight="1">
      <c r="A558" s="29"/>
      <c r="B558" s="30"/>
      <c r="C558" s="30"/>
      <c r="D558" s="30"/>
      <c r="E558" s="30"/>
      <c r="F558" s="30"/>
      <c r="G558" s="1"/>
      <c r="H558" s="1"/>
      <c r="I558" s="1"/>
      <c r="J558" s="1"/>
      <c r="K558" s="1"/>
      <c r="L558" s="1"/>
      <c r="M558" s="1"/>
      <c r="N558" s="1"/>
      <c r="O558" s="1"/>
      <c r="P558" s="474"/>
      <c r="Q558" s="1"/>
      <c r="R558" s="1"/>
      <c r="S558" s="1"/>
      <c r="T558" s="1"/>
    </row>
    <row r="559" spans="1:20" ht="15.75" customHeight="1">
      <c r="A559" s="29"/>
      <c r="B559" s="30"/>
      <c r="C559" s="30"/>
      <c r="D559" s="30"/>
      <c r="E559" s="30"/>
      <c r="F559" s="30"/>
      <c r="G559" s="1"/>
      <c r="H559" s="1"/>
      <c r="I559" s="1"/>
      <c r="J559" s="1"/>
      <c r="K559" s="1"/>
      <c r="L559" s="1"/>
      <c r="M559" s="1"/>
      <c r="N559" s="1"/>
      <c r="O559" s="1"/>
      <c r="P559" s="474"/>
      <c r="Q559" s="1"/>
      <c r="R559" s="1"/>
      <c r="S559" s="1"/>
      <c r="T559" s="1"/>
    </row>
    <row r="560" spans="1:20" ht="15.75" customHeight="1">
      <c r="A560" s="29"/>
      <c r="B560" s="30"/>
      <c r="C560" s="30"/>
      <c r="D560" s="30"/>
      <c r="E560" s="30"/>
      <c r="F560" s="30"/>
      <c r="G560" s="1"/>
      <c r="H560" s="1"/>
      <c r="I560" s="1"/>
      <c r="J560" s="1"/>
      <c r="K560" s="1"/>
      <c r="L560" s="1"/>
      <c r="M560" s="1"/>
      <c r="N560" s="1"/>
      <c r="O560" s="1"/>
      <c r="P560" s="474"/>
      <c r="Q560" s="1"/>
      <c r="R560" s="1"/>
      <c r="S560" s="1"/>
      <c r="T560" s="1"/>
    </row>
    <row r="561" spans="1:20" ht="15.75" customHeight="1">
      <c r="A561" s="29"/>
      <c r="B561" s="30"/>
      <c r="C561" s="30"/>
      <c r="D561" s="30"/>
      <c r="E561" s="30"/>
      <c r="F561" s="30"/>
      <c r="G561" s="1"/>
      <c r="H561" s="1"/>
      <c r="I561" s="1"/>
      <c r="J561" s="1"/>
      <c r="K561" s="1"/>
      <c r="L561" s="1"/>
      <c r="M561" s="1"/>
      <c r="N561" s="1"/>
      <c r="O561" s="1"/>
      <c r="P561" s="474"/>
      <c r="Q561" s="1"/>
      <c r="R561" s="1"/>
      <c r="S561" s="1"/>
      <c r="T561" s="1"/>
    </row>
    <row r="562" spans="1:20" ht="15.75" customHeight="1">
      <c r="A562" s="29"/>
      <c r="B562" s="30"/>
      <c r="C562" s="30"/>
      <c r="D562" s="30"/>
      <c r="E562" s="30"/>
      <c r="F562" s="30"/>
      <c r="G562" s="1"/>
      <c r="H562" s="1"/>
      <c r="I562" s="1"/>
      <c r="J562" s="1"/>
      <c r="K562" s="1"/>
      <c r="L562" s="1"/>
      <c r="M562" s="1"/>
      <c r="N562" s="1"/>
      <c r="O562" s="1"/>
      <c r="P562" s="474"/>
      <c r="Q562" s="1"/>
      <c r="R562" s="1"/>
      <c r="S562" s="1"/>
      <c r="T562" s="1"/>
    </row>
    <row r="563" spans="1:20" ht="15.75" customHeight="1">
      <c r="A563" s="29"/>
      <c r="B563" s="30"/>
      <c r="C563" s="30"/>
      <c r="D563" s="30"/>
      <c r="E563" s="30"/>
      <c r="F563" s="30"/>
      <c r="G563" s="1"/>
      <c r="H563" s="1"/>
      <c r="I563" s="1"/>
      <c r="J563" s="1"/>
      <c r="K563" s="1"/>
      <c r="L563" s="1"/>
      <c r="M563" s="1"/>
      <c r="N563" s="1"/>
      <c r="O563" s="1"/>
      <c r="P563" s="474"/>
      <c r="Q563" s="1"/>
      <c r="R563" s="1"/>
      <c r="S563" s="1"/>
      <c r="T563" s="1"/>
    </row>
    <row r="564" spans="1:20" ht="15.75" customHeight="1">
      <c r="A564" s="29"/>
      <c r="B564" s="30"/>
      <c r="C564" s="30"/>
      <c r="D564" s="30"/>
      <c r="E564" s="30"/>
      <c r="F564" s="30"/>
      <c r="G564" s="1"/>
      <c r="H564" s="1"/>
      <c r="I564" s="1"/>
      <c r="J564" s="1"/>
      <c r="K564" s="1"/>
      <c r="L564" s="1"/>
      <c r="M564" s="1"/>
      <c r="N564" s="1"/>
      <c r="O564" s="1"/>
      <c r="P564" s="474"/>
      <c r="Q564" s="1"/>
      <c r="R564" s="1"/>
      <c r="S564" s="1"/>
      <c r="T564" s="1"/>
    </row>
    <row r="565" spans="1:20" ht="15.75" customHeight="1">
      <c r="A565" s="29"/>
      <c r="B565" s="30"/>
      <c r="C565" s="30"/>
      <c r="D565" s="30"/>
      <c r="E565" s="30"/>
      <c r="F565" s="30"/>
      <c r="G565" s="1"/>
      <c r="H565" s="1"/>
      <c r="I565" s="1"/>
      <c r="J565" s="1"/>
      <c r="K565" s="1"/>
      <c r="L565" s="1"/>
      <c r="M565" s="1"/>
      <c r="N565" s="1"/>
      <c r="O565" s="1"/>
      <c r="P565" s="474"/>
      <c r="Q565" s="1"/>
      <c r="R565" s="1"/>
      <c r="S565" s="1"/>
      <c r="T565" s="1"/>
    </row>
    <row r="566" spans="1:20" ht="15.75" customHeight="1">
      <c r="A566" s="29"/>
      <c r="B566" s="30"/>
      <c r="C566" s="30"/>
      <c r="D566" s="30"/>
      <c r="E566" s="30"/>
      <c r="F566" s="30"/>
      <c r="G566" s="1"/>
      <c r="H566" s="1"/>
      <c r="I566" s="1"/>
      <c r="J566" s="1"/>
      <c r="K566" s="1"/>
      <c r="L566" s="1"/>
      <c r="M566" s="1"/>
      <c r="N566" s="1"/>
      <c r="O566" s="1"/>
      <c r="P566" s="474"/>
      <c r="Q566" s="1"/>
      <c r="R566" s="1"/>
      <c r="S566" s="1"/>
      <c r="T566" s="1"/>
    </row>
    <row r="567" spans="1:20" ht="15.75" customHeight="1">
      <c r="A567" s="29"/>
      <c r="B567" s="30"/>
      <c r="C567" s="30"/>
      <c r="D567" s="30"/>
      <c r="E567" s="30"/>
      <c r="F567" s="30"/>
      <c r="G567" s="1"/>
      <c r="H567" s="1"/>
      <c r="I567" s="1"/>
      <c r="J567" s="1"/>
      <c r="K567" s="1"/>
      <c r="L567" s="1"/>
      <c r="M567" s="1"/>
      <c r="N567" s="1"/>
      <c r="O567" s="1"/>
      <c r="P567" s="474"/>
      <c r="Q567" s="1"/>
      <c r="R567" s="1"/>
      <c r="S567" s="1"/>
      <c r="T567" s="1"/>
    </row>
    <row r="568" spans="1:20" ht="15.75" customHeight="1">
      <c r="A568" s="29"/>
      <c r="B568" s="30"/>
      <c r="C568" s="30"/>
      <c r="D568" s="30"/>
      <c r="E568" s="30"/>
      <c r="F568" s="30"/>
      <c r="G568" s="1"/>
      <c r="H568" s="1"/>
      <c r="I568" s="1"/>
      <c r="J568" s="1"/>
      <c r="K568" s="1"/>
      <c r="L568" s="1"/>
      <c r="M568" s="1"/>
      <c r="N568" s="1"/>
      <c r="O568" s="1"/>
      <c r="P568" s="474"/>
      <c r="Q568" s="1"/>
      <c r="R568" s="1"/>
      <c r="S568" s="1"/>
      <c r="T568" s="1"/>
    </row>
    <row r="569" spans="1:20" ht="15.75" customHeight="1">
      <c r="A569" s="29"/>
      <c r="B569" s="30"/>
      <c r="C569" s="30"/>
      <c r="D569" s="30"/>
      <c r="E569" s="30"/>
      <c r="F569" s="30"/>
      <c r="G569" s="1"/>
      <c r="H569" s="1"/>
      <c r="I569" s="1"/>
      <c r="J569" s="1"/>
      <c r="K569" s="1"/>
      <c r="L569" s="1"/>
      <c r="M569" s="1"/>
      <c r="N569" s="1"/>
      <c r="O569" s="1"/>
      <c r="P569" s="474"/>
      <c r="Q569" s="1"/>
      <c r="R569" s="1"/>
      <c r="S569" s="1"/>
      <c r="T569" s="1"/>
    </row>
    <row r="570" spans="1:20" ht="15.75" customHeight="1">
      <c r="A570" s="29"/>
      <c r="B570" s="30"/>
      <c r="C570" s="30"/>
      <c r="D570" s="30"/>
      <c r="E570" s="30"/>
      <c r="F570" s="30"/>
      <c r="G570" s="1"/>
      <c r="H570" s="1"/>
      <c r="I570" s="1"/>
      <c r="J570" s="1"/>
      <c r="K570" s="1"/>
      <c r="L570" s="1"/>
      <c r="M570" s="1"/>
      <c r="N570" s="1"/>
      <c r="O570" s="1"/>
      <c r="P570" s="474"/>
      <c r="Q570" s="1"/>
      <c r="R570" s="1"/>
      <c r="S570" s="1"/>
      <c r="T570" s="1"/>
    </row>
    <row r="571" spans="1:20" ht="15.75" customHeight="1">
      <c r="A571" s="29"/>
      <c r="B571" s="30"/>
      <c r="C571" s="30"/>
      <c r="D571" s="30"/>
      <c r="E571" s="30"/>
      <c r="F571" s="30"/>
      <c r="G571" s="1"/>
      <c r="H571" s="1"/>
      <c r="I571" s="1"/>
      <c r="J571" s="1"/>
      <c r="K571" s="1"/>
      <c r="L571" s="1"/>
      <c r="M571" s="1"/>
      <c r="N571" s="1"/>
      <c r="O571" s="1"/>
      <c r="P571" s="474"/>
      <c r="Q571" s="1"/>
      <c r="R571" s="1"/>
      <c r="S571" s="1"/>
      <c r="T571" s="1"/>
    </row>
    <row r="572" spans="1:20" ht="15.75" customHeight="1">
      <c r="A572" s="29"/>
      <c r="B572" s="30"/>
      <c r="C572" s="30"/>
      <c r="D572" s="30"/>
      <c r="E572" s="30"/>
      <c r="F572" s="30"/>
      <c r="G572" s="1"/>
      <c r="H572" s="1"/>
      <c r="I572" s="1"/>
      <c r="J572" s="1"/>
      <c r="K572" s="1"/>
      <c r="L572" s="1"/>
      <c r="M572" s="1"/>
      <c r="N572" s="1"/>
      <c r="O572" s="1"/>
      <c r="P572" s="474"/>
      <c r="Q572" s="1"/>
      <c r="R572" s="1"/>
      <c r="S572" s="1"/>
      <c r="T572" s="1"/>
    </row>
    <row r="573" spans="1:20" ht="15.75" customHeight="1">
      <c r="A573" s="29"/>
      <c r="B573" s="30"/>
      <c r="C573" s="30"/>
      <c r="D573" s="30"/>
      <c r="E573" s="30"/>
      <c r="F573" s="30"/>
      <c r="G573" s="1"/>
      <c r="H573" s="1"/>
      <c r="I573" s="1"/>
      <c r="J573" s="1"/>
      <c r="K573" s="1"/>
      <c r="L573" s="1"/>
      <c r="M573" s="1"/>
      <c r="N573" s="1"/>
      <c r="O573" s="1"/>
      <c r="P573" s="474"/>
      <c r="Q573" s="1"/>
      <c r="R573" s="1"/>
      <c r="S573" s="1"/>
      <c r="T573" s="1"/>
    </row>
    <row r="574" spans="1:20" ht="15.75" customHeight="1">
      <c r="A574" s="29"/>
      <c r="B574" s="30"/>
      <c r="C574" s="30"/>
      <c r="D574" s="30"/>
      <c r="E574" s="30"/>
      <c r="F574" s="30"/>
      <c r="G574" s="1"/>
      <c r="H574" s="1"/>
      <c r="I574" s="1"/>
      <c r="J574" s="1"/>
      <c r="K574" s="1"/>
      <c r="L574" s="1"/>
      <c r="M574" s="1"/>
      <c r="N574" s="1"/>
      <c r="O574" s="1"/>
      <c r="P574" s="474"/>
      <c r="Q574" s="1"/>
      <c r="R574" s="1"/>
      <c r="S574" s="1"/>
      <c r="T574" s="1"/>
    </row>
    <row r="575" spans="1:20" ht="15.75" customHeight="1">
      <c r="A575" s="29"/>
      <c r="B575" s="30"/>
      <c r="C575" s="30"/>
      <c r="D575" s="30"/>
      <c r="E575" s="30"/>
      <c r="F575" s="30"/>
      <c r="G575" s="1"/>
      <c r="H575" s="1"/>
      <c r="I575" s="1"/>
      <c r="J575" s="1"/>
      <c r="K575" s="1"/>
      <c r="L575" s="1"/>
      <c r="M575" s="1"/>
      <c r="N575" s="1"/>
      <c r="O575" s="1"/>
      <c r="P575" s="474"/>
      <c r="Q575" s="1"/>
      <c r="R575" s="1"/>
      <c r="S575" s="1"/>
      <c r="T575" s="1"/>
    </row>
    <row r="576" spans="1:20" ht="15.75" customHeight="1">
      <c r="A576" s="29"/>
      <c r="B576" s="30"/>
      <c r="C576" s="30"/>
      <c r="D576" s="30"/>
      <c r="E576" s="30"/>
      <c r="F576" s="30"/>
      <c r="G576" s="1"/>
      <c r="H576" s="1"/>
      <c r="I576" s="1"/>
      <c r="J576" s="1"/>
      <c r="K576" s="1"/>
      <c r="L576" s="1"/>
      <c r="M576" s="1"/>
      <c r="N576" s="1"/>
      <c r="O576" s="1"/>
      <c r="P576" s="474"/>
      <c r="Q576" s="1"/>
      <c r="R576" s="1"/>
      <c r="S576" s="1"/>
      <c r="T576" s="1"/>
    </row>
    <row r="577" spans="1:20" ht="15.75" customHeight="1">
      <c r="A577" s="29"/>
      <c r="B577" s="30"/>
      <c r="C577" s="30"/>
      <c r="D577" s="30"/>
      <c r="E577" s="30"/>
      <c r="F577" s="30"/>
      <c r="G577" s="1"/>
      <c r="H577" s="1"/>
      <c r="I577" s="1"/>
      <c r="J577" s="1"/>
      <c r="K577" s="1"/>
      <c r="L577" s="1"/>
      <c r="M577" s="1"/>
      <c r="N577" s="1"/>
      <c r="O577" s="1"/>
      <c r="P577" s="474"/>
      <c r="Q577" s="1"/>
      <c r="R577" s="1"/>
      <c r="S577" s="1"/>
      <c r="T577" s="1"/>
    </row>
    <row r="578" spans="1:20" ht="15.75" customHeight="1">
      <c r="A578" s="29"/>
      <c r="B578" s="30"/>
      <c r="C578" s="30"/>
      <c r="D578" s="30"/>
      <c r="E578" s="30"/>
      <c r="F578" s="30"/>
      <c r="G578" s="1"/>
      <c r="H578" s="1"/>
      <c r="I578" s="1"/>
      <c r="J578" s="1"/>
      <c r="K578" s="1"/>
      <c r="L578" s="1"/>
      <c r="M578" s="1"/>
      <c r="N578" s="1"/>
      <c r="O578" s="1"/>
      <c r="P578" s="474"/>
      <c r="Q578" s="1"/>
      <c r="R578" s="1"/>
      <c r="S578" s="1"/>
      <c r="T578" s="1"/>
    </row>
    <row r="579" spans="1:20" ht="15.75" customHeight="1">
      <c r="A579" s="29"/>
      <c r="B579" s="30"/>
      <c r="C579" s="30"/>
      <c r="D579" s="30"/>
      <c r="E579" s="30"/>
      <c r="F579" s="30"/>
      <c r="G579" s="1"/>
      <c r="H579" s="1"/>
      <c r="I579" s="1"/>
      <c r="J579" s="1"/>
      <c r="K579" s="1"/>
      <c r="L579" s="1"/>
      <c r="M579" s="1"/>
      <c r="N579" s="1"/>
      <c r="O579" s="1"/>
      <c r="P579" s="474"/>
      <c r="Q579" s="1"/>
      <c r="R579" s="1"/>
      <c r="S579" s="1"/>
      <c r="T579" s="1"/>
    </row>
    <row r="580" spans="1:20" ht="15.75" customHeight="1">
      <c r="A580" s="29"/>
      <c r="B580" s="30"/>
      <c r="C580" s="30"/>
      <c r="D580" s="30"/>
      <c r="E580" s="30"/>
      <c r="F580" s="30"/>
      <c r="G580" s="1"/>
      <c r="H580" s="1"/>
      <c r="I580" s="1"/>
      <c r="J580" s="1"/>
      <c r="K580" s="1"/>
      <c r="L580" s="1"/>
      <c r="M580" s="1"/>
      <c r="N580" s="1"/>
      <c r="O580" s="1"/>
      <c r="P580" s="474"/>
      <c r="Q580" s="1"/>
      <c r="R580" s="1"/>
      <c r="S580" s="1"/>
      <c r="T580" s="1"/>
    </row>
    <row r="581" spans="1:20" ht="15.75" customHeight="1">
      <c r="A581" s="29"/>
      <c r="B581" s="30"/>
      <c r="C581" s="30"/>
      <c r="D581" s="30"/>
      <c r="E581" s="30"/>
      <c r="F581" s="30"/>
      <c r="G581" s="1"/>
      <c r="H581" s="1"/>
      <c r="I581" s="1"/>
      <c r="J581" s="1"/>
      <c r="K581" s="1"/>
      <c r="L581" s="1"/>
      <c r="M581" s="1"/>
      <c r="N581" s="1"/>
      <c r="O581" s="1"/>
      <c r="P581" s="474"/>
      <c r="Q581" s="1"/>
      <c r="R581" s="1"/>
      <c r="S581" s="1"/>
      <c r="T581" s="1"/>
    </row>
    <row r="582" spans="1:20" ht="15.75" customHeight="1">
      <c r="A582" s="29"/>
      <c r="B582" s="30"/>
      <c r="C582" s="30"/>
      <c r="D582" s="30"/>
      <c r="E582" s="30"/>
      <c r="F582" s="30"/>
      <c r="G582" s="1"/>
      <c r="H582" s="1"/>
      <c r="I582" s="1"/>
      <c r="J582" s="1"/>
      <c r="K582" s="1"/>
      <c r="L582" s="1"/>
      <c r="M582" s="1"/>
      <c r="N582" s="1"/>
      <c r="O582" s="1"/>
      <c r="P582" s="474"/>
      <c r="Q582" s="1"/>
      <c r="R582" s="1"/>
      <c r="S582" s="1"/>
      <c r="T582" s="1"/>
    </row>
    <row r="583" spans="1:20" ht="15.75" customHeight="1">
      <c r="A583" s="29"/>
      <c r="B583" s="30"/>
      <c r="C583" s="30"/>
      <c r="D583" s="30"/>
      <c r="E583" s="30"/>
      <c r="F583" s="30"/>
      <c r="G583" s="1"/>
      <c r="H583" s="1"/>
      <c r="I583" s="1"/>
      <c r="J583" s="1"/>
      <c r="K583" s="1"/>
      <c r="L583" s="1"/>
      <c r="M583" s="1"/>
      <c r="N583" s="1"/>
      <c r="O583" s="1"/>
      <c r="P583" s="474"/>
      <c r="Q583" s="1"/>
      <c r="R583" s="1"/>
      <c r="S583" s="1"/>
      <c r="T583" s="1"/>
    </row>
    <row r="584" spans="1:20" ht="15.75" customHeight="1">
      <c r="A584" s="29"/>
      <c r="B584" s="30"/>
      <c r="C584" s="30"/>
      <c r="D584" s="30"/>
      <c r="E584" s="30"/>
      <c r="F584" s="30"/>
      <c r="G584" s="1"/>
      <c r="H584" s="1"/>
      <c r="I584" s="1"/>
      <c r="J584" s="1"/>
      <c r="K584" s="1"/>
      <c r="L584" s="1"/>
      <c r="M584" s="1"/>
      <c r="N584" s="1"/>
      <c r="O584" s="1"/>
      <c r="P584" s="474"/>
      <c r="Q584" s="1"/>
      <c r="R584" s="1"/>
      <c r="S584" s="1"/>
      <c r="T584" s="1"/>
    </row>
    <row r="585" spans="1:20" ht="15.75" customHeight="1">
      <c r="A585" s="29"/>
      <c r="B585" s="30"/>
      <c r="C585" s="30"/>
      <c r="D585" s="30"/>
      <c r="E585" s="30"/>
      <c r="F585" s="30"/>
      <c r="G585" s="1"/>
      <c r="H585" s="1"/>
      <c r="I585" s="1"/>
      <c r="J585" s="1"/>
      <c r="K585" s="1"/>
      <c r="L585" s="1"/>
      <c r="M585" s="1"/>
      <c r="N585" s="1"/>
      <c r="O585" s="1"/>
      <c r="P585" s="474"/>
      <c r="Q585" s="1"/>
      <c r="R585" s="1"/>
      <c r="S585" s="1"/>
      <c r="T585" s="1"/>
    </row>
    <row r="586" spans="1:20" ht="15.75" customHeight="1">
      <c r="A586" s="29"/>
      <c r="B586" s="30"/>
      <c r="C586" s="30"/>
      <c r="D586" s="30"/>
      <c r="E586" s="30"/>
      <c r="F586" s="30"/>
      <c r="G586" s="1"/>
      <c r="H586" s="1"/>
      <c r="I586" s="1"/>
      <c r="J586" s="1"/>
      <c r="K586" s="1"/>
      <c r="L586" s="1"/>
      <c r="M586" s="1"/>
      <c r="N586" s="1"/>
      <c r="O586" s="1"/>
      <c r="P586" s="474"/>
      <c r="Q586" s="1"/>
      <c r="R586" s="1"/>
      <c r="S586" s="1"/>
      <c r="T586" s="1"/>
    </row>
    <row r="587" spans="1:20" ht="15.75" customHeight="1">
      <c r="A587" s="29"/>
      <c r="B587" s="30"/>
      <c r="C587" s="30"/>
      <c r="D587" s="30"/>
      <c r="E587" s="30"/>
      <c r="F587" s="30"/>
      <c r="G587" s="1"/>
      <c r="H587" s="1"/>
      <c r="I587" s="1"/>
      <c r="J587" s="1"/>
      <c r="K587" s="1"/>
      <c r="L587" s="1"/>
      <c r="M587" s="1"/>
      <c r="N587" s="1"/>
      <c r="O587" s="1"/>
      <c r="P587" s="474"/>
      <c r="Q587" s="1"/>
      <c r="R587" s="1"/>
      <c r="S587" s="1"/>
      <c r="T587" s="1"/>
    </row>
    <row r="588" spans="1:20" ht="15.75" customHeight="1">
      <c r="A588" s="29"/>
      <c r="B588" s="30"/>
      <c r="C588" s="30"/>
      <c r="D588" s="30"/>
      <c r="E588" s="30"/>
      <c r="F588" s="30"/>
      <c r="G588" s="1"/>
      <c r="H588" s="1"/>
      <c r="I588" s="1"/>
      <c r="J588" s="1"/>
      <c r="K588" s="1"/>
      <c r="L588" s="1"/>
      <c r="M588" s="1"/>
      <c r="N588" s="1"/>
      <c r="O588" s="1"/>
      <c r="P588" s="474"/>
      <c r="Q588" s="1"/>
      <c r="R588" s="1"/>
      <c r="S588" s="1"/>
      <c r="T588" s="1"/>
    </row>
    <row r="589" spans="1:20" ht="15.75" customHeight="1">
      <c r="A589" s="29"/>
      <c r="B589" s="30"/>
      <c r="C589" s="30"/>
      <c r="D589" s="30"/>
      <c r="E589" s="30"/>
      <c r="F589" s="30"/>
      <c r="G589" s="1"/>
      <c r="H589" s="1"/>
      <c r="I589" s="1"/>
      <c r="J589" s="1"/>
      <c r="K589" s="1"/>
      <c r="L589" s="1"/>
      <c r="M589" s="1"/>
      <c r="N589" s="1"/>
      <c r="O589" s="1"/>
      <c r="P589" s="474"/>
      <c r="Q589" s="1"/>
      <c r="R589" s="1"/>
      <c r="S589" s="1"/>
      <c r="T589" s="1"/>
    </row>
    <row r="590" spans="1:20" ht="15.75" customHeight="1">
      <c r="A590" s="29"/>
      <c r="B590" s="30"/>
      <c r="C590" s="30"/>
      <c r="D590" s="30"/>
      <c r="E590" s="30"/>
      <c r="F590" s="30"/>
      <c r="G590" s="1"/>
      <c r="H590" s="1"/>
      <c r="I590" s="1"/>
      <c r="J590" s="1"/>
      <c r="K590" s="1"/>
      <c r="L590" s="1"/>
      <c r="M590" s="1"/>
      <c r="N590" s="1"/>
      <c r="O590" s="1"/>
      <c r="P590" s="474"/>
      <c r="Q590" s="1"/>
      <c r="R590" s="1"/>
      <c r="S590" s="1"/>
      <c r="T590" s="1"/>
    </row>
    <row r="591" spans="1:20" ht="15.75" customHeight="1">
      <c r="A591" s="29"/>
      <c r="B591" s="30"/>
      <c r="C591" s="30"/>
      <c r="D591" s="30"/>
      <c r="E591" s="30"/>
      <c r="F591" s="30"/>
      <c r="G591" s="1"/>
      <c r="H591" s="1"/>
      <c r="I591" s="1"/>
      <c r="J591" s="1"/>
      <c r="K591" s="1"/>
      <c r="L591" s="1"/>
      <c r="M591" s="1"/>
      <c r="N591" s="1"/>
      <c r="O591" s="1"/>
      <c r="P591" s="474"/>
      <c r="Q591" s="1"/>
      <c r="R591" s="1"/>
      <c r="S591" s="1"/>
      <c r="T591" s="1"/>
    </row>
    <row r="592" spans="1:20" ht="15.75" customHeight="1">
      <c r="A592" s="29"/>
      <c r="B592" s="30"/>
      <c r="C592" s="30"/>
      <c r="D592" s="30"/>
      <c r="E592" s="30"/>
      <c r="F592" s="30"/>
      <c r="G592" s="1"/>
      <c r="H592" s="1"/>
      <c r="I592" s="1"/>
      <c r="J592" s="1"/>
      <c r="K592" s="1"/>
      <c r="L592" s="1"/>
      <c r="M592" s="1"/>
      <c r="N592" s="1"/>
      <c r="O592" s="1"/>
      <c r="P592" s="474"/>
      <c r="Q592" s="1"/>
      <c r="R592" s="1"/>
      <c r="S592" s="1"/>
      <c r="T592" s="1"/>
    </row>
    <row r="593" spans="1:20" ht="15.75" customHeight="1">
      <c r="A593" s="29"/>
      <c r="B593" s="30"/>
      <c r="C593" s="30"/>
      <c r="D593" s="30"/>
      <c r="E593" s="30"/>
      <c r="F593" s="30"/>
      <c r="G593" s="1"/>
      <c r="H593" s="1"/>
      <c r="I593" s="1"/>
      <c r="J593" s="1"/>
      <c r="K593" s="1"/>
      <c r="L593" s="1"/>
      <c r="M593" s="1"/>
      <c r="N593" s="1"/>
      <c r="O593" s="1"/>
      <c r="P593" s="474"/>
      <c r="Q593" s="1"/>
      <c r="R593" s="1"/>
      <c r="S593" s="1"/>
      <c r="T593" s="1"/>
    </row>
    <row r="594" spans="1:20" ht="15.75" customHeight="1">
      <c r="A594" s="29"/>
      <c r="B594" s="30"/>
      <c r="C594" s="30"/>
      <c r="D594" s="30"/>
      <c r="E594" s="30"/>
      <c r="F594" s="30"/>
      <c r="G594" s="1"/>
      <c r="H594" s="1"/>
      <c r="I594" s="1"/>
      <c r="J594" s="1"/>
      <c r="K594" s="1"/>
      <c r="L594" s="1"/>
      <c r="M594" s="1"/>
      <c r="N594" s="1"/>
      <c r="O594" s="1"/>
      <c r="P594" s="474"/>
      <c r="Q594" s="1"/>
      <c r="R594" s="1"/>
      <c r="S594" s="1"/>
      <c r="T594" s="1"/>
    </row>
    <row r="595" spans="1:20" ht="15.75" customHeight="1">
      <c r="A595" s="29"/>
      <c r="B595" s="30"/>
      <c r="C595" s="30"/>
      <c r="D595" s="30"/>
      <c r="E595" s="30"/>
      <c r="F595" s="30"/>
      <c r="G595" s="1"/>
      <c r="H595" s="1"/>
      <c r="I595" s="1"/>
      <c r="J595" s="1"/>
      <c r="K595" s="1"/>
      <c r="L595" s="1"/>
      <c r="M595" s="1"/>
      <c r="N595" s="1"/>
      <c r="O595" s="1"/>
      <c r="P595" s="474"/>
      <c r="Q595" s="1"/>
      <c r="R595" s="1"/>
      <c r="S595" s="1"/>
      <c r="T595" s="1"/>
    </row>
    <row r="596" spans="1:20" ht="15.75" customHeight="1">
      <c r="A596" s="29"/>
      <c r="B596" s="30"/>
      <c r="C596" s="30"/>
      <c r="D596" s="30"/>
      <c r="E596" s="30"/>
      <c r="F596" s="30"/>
      <c r="G596" s="1"/>
      <c r="H596" s="1"/>
      <c r="I596" s="1"/>
      <c r="J596" s="1"/>
      <c r="K596" s="1"/>
      <c r="L596" s="1"/>
      <c r="M596" s="1"/>
      <c r="N596" s="1"/>
      <c r="O596" s="1"/>
      <c r="P596" s="474"/>
      <c r="Q596" s="1"/>
      <c r="R596" s="1"/>
      <c r="S596" s="1"/>
      <c r="T596" s="1"/>
    </row>
    <row r="597" spans="1:20" ht="15.75" customHeight="1">
      <c r="A597" s="29"/>
      <c r="B597" s="30"/>
      <c r="C597" s="30"/>
      <c r="D597" s="30"/>
      <c r="E597" s="30"/>
      <c r="F597" s="30"/>
      <c r="G597" s="1"/>
      <c r="H597" s="1"/>
      <c r="I597" s="1"/>
      <c r="J597" s="1"/>
      <c r="K597" s="1"/>
      <c r="L597" s="1"/>
      <c r="M597" s="1"/>
      <c r="N597" s="1"/>
      <c r="O597" s="1"/>
      <c r="P597" s="474"/>
      <c r="Q597" s="1"/>
      <c r="R597" s="1"/>
      <c r="S597" s="1"/>
      <c r="T597" s="1"/>
    </row>
    <row r="598" spans="1:20" ht="15.75" customHeight="1">
      <c r="A598" s="29"/>
      <c r="B598" s="30"/>
      <c r="C598" s="30"/>
      <c r="D598" s="30"/>
      <c r="E598" s="30"/>
      <c r="F598" s="30"/>
      <c r="G598" s="1"/>
      <c r="H598" s="1"/>
      <c r="I598" s="1"/>
      <c r="J598" s="1"/>
      <c r="K598" s="1"/>
      <c r="L598" s="1"/>
      <c r="M598" s="1"/>
      <c r="N598" s="1"/>
      <c r="O598" s="1"/>
      <c r="P598" s="474"/>
      <c r="Q598" s="1"/>
      <c r="R598" s="1"/>
      <c r="S598" s="1"/>
      <c r="T598" s="1"/>
    </row>
    <row r="599" spans="1:20" ht="15.75" customHeight="1">
      <c r="A599" s="29"/>
      <c r="B599" s="30"/>
      <c r="C599" s="30"/>
      <c r="D599" s="30"/>
      <c r="E599" s="30"/>
      <c r="F599" s="30"/>
      <c r="G599" s="1"/>
      <c r="H599" s="1"/>
      <c r="I599" s="1"/>
      <c r="J599" s="1"/>
      <c r="K599" s="1"/>
      <c r="L599" s="1"/>
      <c r="M599" s="1"/>
      <c r="N599" s="1"/>
      <c r="O599" s="1"/>
      <c r="P599" s="474"/>
      <c r="Q599" s="1"/>
      <c r="R599" s="1"/>
      <c r="S599" s="1"/>
      <c r="T599" s="1"/>
    </row>
    <row r="600" spans="1:20" ht="15.75" customHeight="1">
      <c r="A600" s="29"/>
      <c r="B600" s="30"/>
      <c r="C600" s="30"/>
      <c r="D600" s="30"/>
      <c r="E600" s="30"/>
      <c r="F600" s="30"/>
      <c r="G600" s="1"/>
      <c r="H600" s="1"/>
      <c r="I600" s="1"/>
      <c r="J600" s="1"/>
      <c r="K600" s="1"/>
      <c r="L600" s="1"/>
      <c r="M600" s="1"/>
      <c r="N600" s="1"/>
      <c r="O600" s="1"/>
      <c r="P600" s="474"/>
      <c r="Q600" s="1"/>
      <c r="R600" s="1"/>
      <c r="S600" s="1"/>
      <c r="T600" s="1"/>
    </row>
    <row r="601" spans="1:20" ht="15.75" customHeight="1">
      <c r="A601" s="29"/>
      <c r="B601" s="30"/>
      <c r="C601" s="30"/>
      <c r="D601" s="30"/>
      <c r="E601" s="30"/>
      <c r="F601" s="30"/>
      <c r="G601" s="1"/>
      <c r="H601" s="1"/>
      <c r="I601" s="1"/>
      <c r="J601" s="1"/>
      <c r="K601" s="1"/>
      <c r="L601" s="1"/>
      <c r="M601" s="1"/>
      <c r="N601" s="1"/>
      <c r="O601" s="1"/>
      <c r="P601" s="474"/>
      <c r="Q601" s="1"/>
      <c r="R601" s="1"/>
      <c r="S601" s="1"/>
      <c r="T601" s="1"/>
    </row>
    <row r="602" spans="1:20" ht="15.75" customHeight="1">
      <c r="A602" s="29"/>
      <c r="B602" s="30"/>
      <c r="C602" s="30"/>
      <c r="D602" s="30"/>
      <c r="E602" s="30"/>
      <c r="F602" s="30"/>
      <c r="G602" s="1"/>
      <c r="H602" s="1"/>
      <c r="I602" s="1"/>
      <c r="J602" s="1"/>
      <c r="K602" s="1"/>
      <c r="L602" s="1"/>
      <c r="M602" s="1"/>
      <c r="N602" s="1"/>
      <c r="O602" s="1"/>
      <c r="P602" s="474"/>
      <c r="Q602" s="1"/>
      <c r="R602" s="1"/>
      <c r="S602" s="1"/>
      <c r="T602" s="1"/>
    </row>
    <row r="603" spans="1:20" ht="15.75" customHeight="1">
      <c r="A603" s="29"/>
      <c r="B603" s="30"/>
      <c r="C603" s="30"/>
      <c r="D603" s="30"/>
      <c r="E603" s="30"/>
      <c r="F603" s="30"/>
      <c r="G603" s="1"/>
      <c r="H603" s="1"/>
      <c r="I603" s="1"/>
      <c r="J603" s="1"/>
      <c r="K603" s="1"/>
      <c r="L603" s="1"/>
      <c r="M603" s="1"/>
      <c r="N603" s="1"/>
      <c r="O603" s="1"/>
      <c r="P603" s="474"/>
      <c r="Q603" s="1"/>
      <c r="R603" s="1"/>
      <c r="S603" s="1"/>
      <c r="T603" s="1"/>
    </row>
    <row r="604" spans="1:20" ht="15.75" customHeight="1">
      <c r="A604" s="29"/>
      <c r="B604" s="30"/>
      <c r="C604" s="30"/>
      <c r="D604" s="30"/>
      <c r="E604" s="30"/>
      <c r="F604" s="30"/>
      <c r="G604" s="1"/>
      <c r="H604" s="1"/>
      <c r="I604" s="1"/>
      <c r="J604" s="1"/>
      <c r="K604" s="1"/>
      <c r="L604" s="1"/>
      <c r="M604" s="1"/>
      <c r="N604" s="1"/>
      <c r="O604" s="1"/>
      <c r="P604" s="474"/>
      <c r="Q604" s="1"/>
      <c r="R604" s="1"/>
      <c r="S604" s="1"/>
      <c r="T604" s="1"/>
    </row>
    <row r="605" spans="1:20" ht="15.75" customHeight="1">
      <c r="A605" s="29"/>
      <c r="B605" s="30"/>
      <c r="C605" s="30"/>
      <c r="D605" s="30"/>
      <c r="E605" s="30"/>
      <c r="F605" s="30"/>
      <c r="G605" s="1"/>
      <c r="H605" s="1"/>
      <c r="I605" s="1"/>
      <c r="J605" s="1"/>
      <c r="K605" s="1"/>
      <c r="L605" s="1"/>
      <c r="M605" s="1"/>
      <c r="N605" s="1"/>
      <c r="O605" s="1"/>
      <c r="P605" s="474"/>
      <c r="Q605" s="1"/>
      <c r="R605" s="1"/>
      <c r="S605" s="1"/>
      <c r="T605" s="1"/>
    </row>
    <row r="606" spans="1:20" ht="15.75" customHeight="1">
      <c r="A606" s="29"/>
      <c r="B606" s="30"/>
      <c r="C606" s="30"/>
      <c r="D606" s="30"/>
      <c r="E606" s="30"/>
      <c r="F606" s="30"/>
      <c r="G606" s="1"/>
      <c r="H606" s="1"/>
      <c r="I606" s="1"/>
      <c r="J606" s="1"/>
      <c r="K606" s="1"/>
      <c r="L606" s="1"/>
      <c r="M606" s="1"/>
      <c r="N606" s="1"/>
      <c r="O606" s="1"/>
      <c r="P606" s="474"/>
      <c r="Q606" s="1"/>
      <c r="R606" s="1"/>
      <c r="S606" s="1"/>
      <c r="T606" s="1"/>
    </row>
    <row r="607" spans="1:20" ht="15.75" customHeight="1">
      <c r="A607" s="29"/>
      <c r="B607" s="30"/>
      <c r="C607" s="30"/>
      <c r="D607" s="30"/>
      <c r="E607" s="30"/>
      <c r="F607" s="30"/>
      <c r="G607" s="1"/>
      <c r="H607" s="1"/>
      <c r="I607" s="1"/>
      <c r="J607" s="1"/>
      <c r="K607" s="1"/>
      <c r="L607" s="1"/>
      <c r="M607" s="1"/>
      <c r="N607" s="1"/>
      <c r="O607" s="1"/>
      <c r="P607" s="474"/>
      <c r="Q607" s="1"/>
      <c r="R607" s="1"/>
      <c r="S607" s="1"/>
      <c r="T607" s="1"/>
    </row>
    <row r="608" spans="1:20" ht="15.75" customHeight="1">
      <c r="A608" s="29"/>
      <c r="B608" s="30"/>
      <c r="C608" s="30"/>
      <c r="D608" s="30"/>
      <c r="E608" s="30"/>
      <c r="F608" s="30"/>
      <c r="G608" s="1"/>
      <c r="H608" s="1"/>
      <c r="I608" s="1"/>
      <c r="J608" s="1"/>
      <c r="K608" s="1"/>
      <c r="L608" s="1"/>
      <c r="M608" s="1"/>
      <c r="N608" s="1"/>
      <c r="O608" s="1"/>
      <c r="P608" s="474"/>
      <c r="Q608" s="1"/>
      <c r="R608" s="1"/>
      <c r="S608" s="1"/>
      <c r="T608" s="1"/>
    </row>
    <row r="609" spans="1:20" ht="15.75" customHeight="1">
      <c r="A609" s="29"/>
      <c r="B609" s="30"/>
      <c r="C609" s="30"/>
      <c r="D609" s="30"/>
      <c r="E609" s="30"/>
      <c r="F609" s="30"/>
      <c r="G609" s="1"/>
      <c r="H609" s="1"/>
      <c r="I609" s="1"/>
      <c r="J609" s="1"/>
      <c r="K609" s="1"/>
      <c r="L609" s="1"/>
      <c r="M609" s="1"/>
      <c r="N609" s="1"/>
      <c r="O609" s="1"/>
      <c r="P609" s="474"/>
      <c r="Q609" s="1"/>
      <c r="R609" s="1"/>
      <c r="S609" s="1"/>
      <c r="T609" s="1"/>
    </row>
    <row r="610" spans="1:20" ht="15.75" customHeight="1">
      <c r="A610" s="29"/>
      <c r="B610" s="30"/>
      <c r="C610" s="30"/>
      <c r="D610" s="30"/>
      <c r="E610" s="30"/>
      <c r="F610" s="30"/>
      <c r="G610" s="1"/>
      <c r="H610" s="1"/>
      <c r="I610" s="1"/>
      <c r="J610" s="1"/>
      <c r="K610" s="1"/>
      <c r="L610" s="1"/>
      <c r="M610" s="1"/>
      <c r="N610" s="1"/>
      <c r="O610" s="1"/>
      <c r="P610" s="474"/>
      <c r="Q610" s="1"/>
      <c r="R610" s="1"/>
      <c r="S610" s="1"/>
      <c r="T610" s="1"/>
    </row>
    <row r="611" spans="1:20" ht="15.75" customHeight="1">
      <c r="A611" s="29"/>
      <c r="B611" s="30"/>
      <c r="C611" s="30"/>
      <c r="D611" s="30"/>
      <c r="E611" s="30"/>
      <c r="F611" s="30"/>
      <c r="G611" s="1"/>
      <c r="H611" s="1"/>
      <c r="I611" s="1"/>
      <c r="J611" s="1"/>
      <c r="K611" s="1"/>
      <c r="L611" s="1"/>
      <c r="M611" s="1"/>
      <c r="N611" s="1"/>
      <c r="O611" s="1"/>
      <c r="P611" s="474"/>
      <c r="Q611" s="1"/>
      <c r="R611" s="1"/>
      <c r="S611" s="1"/>
      <c r="T611" s="1"/>
    </row>
    <row r="612" spans="1:20" ht="15.75" customHeight="1">
      <c r="A612" s="29"/>
      <c r="B612" s="30"/>
      <c r="C612" s="30"/>
      <c r="D612" s="30"/>
      <c r="E612" s="30"/>
      <c r="F612" s="30"/>
      <c r="G612" s="1"/>
      <c r="H612" s="1"/>
      <c r="I612" s="1"/>
      <c r="J612" s="1"/>
      <c r="K612" s="1"/>
      <c r="L612" s="1"/>
      <c r="M612" s="1"/>
      <c r="N612" s="1"/>
      <c r="O612" s="1"/>
      <c r="P612" s="474"/>
      <c r="Q612" s="1"/>
      <c r="R612" s="1"/>
      <c r="S612" s="1"/>
      <c r="T612" s="1"/>
    </row>
    <row r="613" spans="1:20" ht="15.75" customHeight="1">
      <c r="A613" s="29"/>
      <c r="B613" s="30"/>
      <c r="C613" s="30"/>
      <c r="D613" s="30"/>
      <c r="E613" s="30"/>
      <c r="F613" s="30"/>
      <c r="G613" s="1"/>
      <c r="H613" s="1"/>
      <c r="I613" s="1"/>
      <c r="J613" s="1"/>
      <c r="K613" s="1"/>
      <c r="L613" s="1"/>
      <c r="M613" s="1"/>
      <c r="N613" s="1"/>
      <c r="O613" s="1"/>
      <c r="P613" s="474"/>
      <c r="Q613" s="1"/>
      <c r="R613" s="1"/>
      <c r="S613" s="1"/>
      <c r="T613" s="1"/>
    </row>
    <row r="614" spans="1:20" ht="15.75" customHeight="1">
      <c r="A614" s="29"/>
      <c r="B614" s="30"/>
      <c r="C614" s="30"/>
      <c r="D614" s="30"/>
      <c r="E614" s="30"/>
      <c r="F614" s="30"/>
      <c r="G614" s="1"/>
      <c r="H614" s="1"/>
      <c r="I614" s="1"/>
      <c r="J614" s="1"/>
      <c r="K614" s="1"/>
      <c r="L614" s="1"/>
      <c r="M614" s="1"/>
      <c r="N614" s="1"/>
      <c r="O614" s="1"/>
      <c r="P614" s="474"/>
      <c r="Q614" s="1"/>
      <c r="R614" s="1"/>
      <c r="S614" s="1"/>
      <c r="T614" s="1"/>
    </row>
    <row r="615" spans="1:20" ht="15.75" customHeight="1">
      <c r="A615" s="29"/>
      <c r="B615" s="30"/>
      <c r="C615" s="30"/>
      <c r="D615" s="30"/>
      <c r="E615" s="30"/>
      <c r="F615" s="30"/>
      <c r="G615" s="1"/>
      <c r="H615" s="1"/>
      <c r="I615" s="1"/>
      <c r="J615" s="1"/>
      <c r="K615" s="1"/>
      <c r="L615" s="1"/>
      <c r="M615" s="1"/>
      <c r="N615" s="1"/>
      <c r="O615" s="1"/>
      <c r="P615" s="474"/>
      <c r="Q615" s="1"/>
      <c r="R615" s="1"/>
      <c r="S615" s="1"/>
      <c r="T615" s="1"/>
    </row>
    <row r="616" spans="1:20" ht="15.75" customHeight="1">
      <c r="A616" s="29"/>
      <c r="B616" s="30"/>
      <c r="C616" s="30"/>
      <c r="D616" s="30"/>
      <c r="E616" s="30"/>
      <c r="F616" s="30"/>
      <c r="G616" s="1"/>
      <c r="H616" s="1"/>
      <c r="I616" s="1"/>
      <c r="J616" s="1"/>
      <c r="K616" s="1"/>
      <c r="L616" s="1"/>
      <c r="M616" s="1"/>
      <c r="N616" s="1"/>
      <c r="O616" s="1"/>
      <c r="P616" s="474"/>
      <c r="Q616" s="1"/>
      <c r="R616" s="1"/>
      <c r="S616" s="1"/>
      <c r="T616" s="1"/>
    </row>
    <row r="617" spans="1:20" ht="15.75" customHeight="1">
      <c r="A617" s="29"/>
      <c r="B617" s="30"/>
      <c r="C617" s="30"/>
      <c r="D617" s="30"/>
      <c r="E617" s="30"/>
      <c r="F617" s="30"/>
      <c r="G617" s="1"/>
      <c r="H617" s="1"/>
      <c r="I617" s="1"/>
      <c r="J617" s="1"/>
      <c r="K617" s="1"/>
      <c r="L617" s="1"/>
      <c r="M617" s="1"/>
      <c r="N617" s="1"/>
      <c r="O617" s="1"/>
      <c r="P617" s="474"/>
      <c r="Q617" s="1"/>
      <c r="R617" s="1"/>
      <c r="S617" s="1"/>
      <c r="T617" s="1"/>
    </row>
    <row r="618" spans="1:20" ht="15.75" customHeight="1">
      <c r="A618" s="29"/>
      <c r="B618" s="30"/>
      <c r="C618" s="30"/>
      <c r="D618" s="30"/>
      <c r="E618" s="30"/>
      <c r="F618" s="30"/>
      <c r="G618" s="1"/>
      <c r="H618" s="1"/>
      <c r="I618" s="1"/>
      <c r="J618" s="1"/>
      <c r="K618" s="1"/>
      <c r="L618" s="1"/>
      <c r="M618" s="1"/>
      <c r="N618" s="1"/>
      <c r="O618" s="1"/>
      <c r="P618" s="474"/>
      <c r="Q618" s="1"/>
      <c r="R618" s="1"/>
      <c r="S618" s="1"/>
      <c r="T618" s="1"/>
    </row>
    <row r="619" spans="1:20" ht="15.75" customHeight="1">
      <c r="A619" s="29"/>
      <c r="B619" s="30"/>
      <c r="C619" s="30"/>
      <c r="D619" s="30"/>
      <c r="E619" s="30"/>
      <c r="F619" s="30"/>
      <c r="G619" s="1"/>
      <c r="H619" s="1"/>
      <c r="I619" s="1"/>
      <c r="J619" s="1"/>
      <c r="K619" s="1"/>
      <c r="L619" s="1"/>
      <c r="M619" s="1"/>
      <c r="N619" s="1"/>
      <c r="O619" s="1"/>
      <c r="P619" s="474"/>
      <c r="Q619" s="1"/>
      <c r="R619" s="1"/>
      <c r="S619" s="1"/>
      <c r="T619" s="1"/>
    </row>
    <row r="620" spans="1:20" ht="15.75" customHeight="1">
      <c r="A620" s="29"/>
      <c r="B620" s="30"/>
      <c r="C620" s="30"/>
      <c r="D620" s="30"/>
      <c r="E620" s="30"/>
      <c r="F620" s="30"/>
      <c r="G620" s="1"/>
      <c r="H620" s="1"/>
      <c r="I620" s="1"/>
      <c r="J620" s="1"/>
      <c r="K620" s="1"/>
      <c r="L620" s="1"/>
      <c r="M620" s="1"/>
      <c r="N620" s="1"/>
      <c r="O620" s="1"/>
      <c r="P620" s="474"/>
      <c r="Q620" s="1"/>
      <c r="R620" s="1"/>
      <c r="S620" s="1"/>
      <c r="T620" s="1"/>
    </row>
    <row r="621" spans="1:20" ht="15.75" customHeight="1">
      <c r="A621" s="29"/>
      <c r="B621" s="30"/>
      <c r="C621" s="30"/>
      <c r="D621" s="30"/>
      <c r="E621" s="30"/>
      <c r="F621" s="30"/>
      <c r="G621" s="1"/>
      <c r="H621" s="1"/>
      <c r="I621" s="1"/>
      <c r="J621" s="1"/>
      <c r="K621" s="1"/>
      <c r="L621" s="1"/>
      <c r="M621" s="1"/>
      <c r="N621" s="1"/>
      <c r="O621" s="1"/>
      <c r="P621" s="474"/>
      <c r="Q621" s="1"/>
      <c r="R621" s="1"/>
      <c r="S621" s="1"/>
      <c r="T621" s="1"/>
    </row>
    <row r="622" spans="1:20" ht="15.75" customHeight="1">
      <c r="A622" s="29"/>
      <c r="B622" s="30"/>
      <c r="C622" s="30"/>
      <c r="D622" s="30"/>
      <c r="E622" s="30"/>
      <c r="F622" s="30"/>
      <c r="G622" s="1"/>
      <c r="H622" s="1"/>
      <c r="I622" s="1"/>
      <c r="J622" s="1"/>
      <c r="K622" s="1"/>
      <c r="L622" s="1"/>
      <c r="M622" s="1"/>
      <c r="N622" s="1"/>
      <c r="O622" s="1"/>
      <c r="P622" s="474"/>
      <c r="Q622" s="1"/>
      <c r="R622" s="1"/>
      <c r="S622" s="1"/>
      <c r="T622" s="1"/>
    </row>
    <row r="623" spans="1:20" ht="15.75" customHeight="1">
      <c r="A623" s="29"/>
      <c r="B623" s="30"/>
      <c r="C623" s="30"/>
      <c r="D623" s="30"/>
      <c r="E623" s="30"/>
      <c r="F623" s="30"/>
      <c r="G623" s="1"/>
      <c r="H623" s="1"/>
      <c r="I623" s="1"/>
      <c r="J623" s="1"/>
      <c r="K623" s="1"/>
      <c r="L623" s="1"/>
      <c r="M623" s="1"/>
      <c r="N623" s="1"/>
      <c r="O623" s="1"/>
      <c r="P623" s="474"/>
      <c r="Q623" s="1"/>
      <c r="R623" s="1"/>
      <c r="S623" s="1"/>
      <c r="T623" s="1"/>
    </row>
    <row r="624" spans="1:20" ht="15.75" customHeight="1">
      <c r="A624" s="29"/>
      <c r="B624" s="30"/>
      <c r="C624" s="30"/>
      <c r="D624" s="30"/>
      <c r="E624" s="30"/>
      <c r="F624" s="30"/>
      <c r="G624" s="1"/>
      <c r="H624" s="1"/>
      <c r="I624" s="1"/>
      <c r="J624" s="1"/>
      <c r="K624" s="1"/>
      <c r="L624" s="1"/>
      <c r="M624" s="1"/>
      <c r="N624" s="1"/>
      <c r="O624" s="1"/>
      <c r="P624" s="474"/>
      <c r="Q624" s="1"/>
      <c r="R624" s="1"/>
      <c r="S624" s="1"/>
      <c r="T624" s="1"/>
    </row>
    <row r="625" spans="1:20" ht="15.75" customHeight="1">
      <c r="A625" s="29"/>
      <c r="B625" s="30"/>
      <c r="C625" s="30"/>
      <c r="D625" s="30"/>
      <c r="E625" s="30"/>
      <c r="F625" s="30"/>
      <c r="G625" s="1"/>
      <c r="H625" s="1"/>
      <c r="I625" s="1"/>
      <c r="J625" s="1"/>
      <c r="K625" s="1"/>
      <c r="L625" s="1"/>
      <c r="M625" s="1"/>
      <c r="N625" s="1"/>
      <c r="O625" s="1"/>
      <c r="P625" s="474"/>
      <c r="Q625" s="1"/>
      <c r="R625" s="1"/>
      <c r="S625" s="1"/>
      <c r="T625" s="1"/>
    </row>
    <row r="626" spans="1:20" ht="15.75" customHeight="1">
      <c r="A626" s="29"/>
      <c r="B626" s="30"/>
      <c r="C626" s="30"/>
      <c r="D626" s="30"/>
      <c r="E626" s="30"/>
      <c r="F626" s="30"/>
      <c r="G626" s="1"/>
      <c r="H626" s="1"/>
      <c r="I626" s="1"/>
      <c r="J626" s="1"/>
      <c r="K626" s="1"/>
      <c r="L626" s="1"/>
      <c r="M626" s="1"/>
      <c r="N626" s="1"/>
      <c r="O626" s="1"/>
      <c r="P626" s="474"/>
      <c r="Q626" s="1"/>
      <c r="R626" s="1"/>
      <c r="S626" s="1"/>
      <c r="T626" s="1"/>
    </row>
    <row r="627" spans="1:20" ht="15.75" customHeight="1">
      <c r="A627" s="29"/>
      <c r="B627" s="30"/>
      <c r="C627" s="30"/>
      <c r="D627" s="30"/>
      <c r="E627" s="30"/>
      <c r="F627" s="30"/>
      <c r="G627" s="1"/>
      <c r="H627" s="1"/>
      <c r="I627" s="1"/>
      <c r="J627" s="1"/>
      <c r="K627" s="1"/>
      <c r="L627" s="1"/>
      <c r="M627" s="1"/>
      <c r="N627" s="1"/>
      <c r="O627" s="1"/>
      <c r="P627" s="474"/>
      <c r="Q627" s="1"/>
      <c r="R627" s="1"/>
      <c r="S627" s="1"/>
      <c r="T627" s="1"/>
    </row>
    <row r="628" spans="1:20" ht="15.75" customHeight="1">
      <c r="A628" s="29"/>
      <c r="B628" s="30"/>
      <c r="C628" s="30"/>
      <c r="D628" s="30"/>
      <c r="E628" s="30"/>
      <c r="F628" s="30"/>
      <c r="G628" s="1"/>
      <c r="H628" s="1"/>
      <c r="I628" s="1"/>
      <c r="J628" s="1"/>
      <c r="K628" s="1"/>
      <c r="L628" s="1"/>
      <c r="M628" s="1"/>
      <c r="N628" s="1"/>
      <c r="O628" s="1"/>
      <c r="P628" s="474"/>
      <c r="Q628" s="1"/>
      <c r="R628" s="1"/>
      <c r="S628" s="1"/>
      <c r="T628" s="1"/>
    </row>
    <row r="629" spans="1:20" ht="15.75" customHeight="1">
      <c r="A629" s="29"/>
      <c r="B629" s="30"/>
      <c r="C629" s="30"/>
      <c r="D629" s="30"/>
      <c r="E629" s="30"/>
      <c r="F629" s="30"/>
      <c r="G629" s="1"/>
      <c r="H629" s="1"/>
      <c r="I629" s="1"/>
      <c r="J629" s="1"/>
      <c r="K629" s="1"/>
      <c r="L629" s="1"/>
      <c r="M629" s="1"/>
      <c r="N629" s="1"/>
      <c r="O629" s="1"/>
      <c r="P629" s="474"/>
      <c r="Q629" s="1"/>
      <c r="R629" s="1"/>
      <c r="S629" s="1"/>
      <c r="T629" s="1"/>
    </row>
    <row r="630" spans="1:20" ht="15.75" customHeight="1">
      <c r="A630" s="29"/>
      <c r="B630" s="30"/>
      <c r="C630" s="30"/>
      <c r="D630" s="30"/>
      <c r="E630" s="30"/>
      <c r="F630" s="30"/>
      <c r="G630" s="1"/>
      <c r="H630" s="1"/>
      <c r="I630" s="1"/>
      <c r="J630" s="1"/>
      <c r="K630" s="1"/>
      <c r="L630" s="1"/>
      <c r="M630" s="1"/>
      <c r="N630" s="1"/>
      <c r="O630" s="1"/>
      <c r="P630" s="474"/>
      <c r="Q630" s="1"/>
      <c r="R630" s="1"/>
      <c r="S630" s="1"/>
      <c r="T630" s="1"/>
    </row>
    <row r="631" spans="1:20" ht="15.75" customHeight="1">
      <c r="A631" s="29"/>
      <c r="B631" s="30"/>
      <c r="C631" s="30"/>
      <c r="D631" s="30"/>
      <c r="E631" s="30"/>
      <c r="F631" s="30"/>
      <c r="G631" s="1"/>
      <c r="H631" s="1"/>
      <c r="I631" s="1"/>
      <c r="J631" s="1"/>
      <c r="K631" s="1"/>
      <c r="L631" s="1"/>
      <c r="M631" s="1"/>
      <c r="N631" s="1"/>
      <c r="O631" s="1"/>
      <c r="P631" s="474"/>
      <c r="Q631" s="1"/>
      <c r="R631" s="1"/>
      <c r="S631" s="1"/>
      <c r="T631" s="1"/>
    </row>
    <row r="632" spans="1:20" ht="15.75" customHeight="1">
      <c r="A632" s="29"/>
      <c r="B632" s="30"/>
      <c r="C632" s="30"/>
      <c r="D632" s="30"/>
      <c r="E632" s="30"/>
      <c r="F632" s="30"/>
      <c r="G632" s="1"/>
      <c r="H632" s="1"/>
      <c r="I632" s="1"/>
      <c r="J632" s="1"/>
      <c r="K632" s="1"/>
      <c r="L632" s="1"/>
      <c r="M632" s="1"/>
      <c r="N632" s="1"/>
      <c r="O632" s="1"/>
      <c r="P632" s="474"/>
      <c r="Q632" s="1"/>
      <c r="R632" s="1"/>
      <c r="S632" s="1"/>
      <c r="T632" s="1"/>
    </row>
    <row r="633" spans="1:20" ht="15.75" customHeight="1">
      <c r="A633" s="29"/>
      <c r="B633" s="30"/>
      <c r="C633" s="30"/>
      <c r="D633" s="30"/>
      <c r="E633" s="30"/>
      <c r="F633" s="30"/>
      <c r="G633" s="1"/>
      <c r="H633" s="1"/>
      <c r="I633" s="1"/>
      <c r="J633" s="1"/>
      <c r="K633" s="1"/>
      <c r="L633" s="1"/>
      <c r="M633" s="1"/>
      <c r="N633" s="1"/>
      <c r="O633" s="1"/>
      <c r="P633" s="474"/>
      <c r="Q633" s="1"/>
      <c r="R633" s="1"/>
      <c r="S633" s="1"/>
      <c r="T633" s="1"/>
    </row>
    <row r="634" spans="1:20" ht="15.75" customHeight="1">
      <c r="A634" s="29"/>
      <c r="B634" s="30"/>
      <c r="C634" s="30"/>
      <c r="D634" s="30"/>
      <c r="E634" s="30"/>
      <c r="F634" s="30"/>
      <c r="G634" s="1"/>
      <c r="H634" s="1"/>
      <c r="I634" s="1"/>
      <c r="J634" s="1"/>
      <c r="K634" s="1"/>
      <c r="L634" s="1"/>
      <c r="M634" s="1"/>
      <c r="N634" s="1"/>
      <c r="O634" s="1"/>
      <c r="P634" s="474"/>
      <c r="Q634" s="1"/>
      <c r="R634" s="1"/>
      <c r="S634" s="1"/>
      <c r="T634" s="1"/>
    </row>
    <row r="635" spans="1:20" ht="15.75" customHeight="1">
      <c r="A635" s="29"/>
      <c r="B635" s="30"/>
      <c r="C635" s="30"/>
      <c r="D635" s="30"/>
      <c r="E635" s="30"/>
      <c r="F635" s="30"/>
      <c r="G635" s="1"/>
      <c r="H635" s="1"/>
      <c r="I635" s="1"/>
      <c r="J635" s="1"/>
      <c r="K635" s="1"/>
      <c r="L635" s="1"/>
      <c r="M635" s="1"/>
      <c r="N635" s="1"/>
      <c r="O635" s="1"/>
      <c r="P635" s="474"/>
      <c r="Q635" s="1"/>
      <c r="R635" s="1"/>
      <c r="S635" s="1"/>
      <c r="T635" s="1"/>
    </row>
    <row r="636" spans="1:20" ht="15.75" customHeight="1">
      <c r="A636" s="29"/>
      <c r="B636" s="30"/>
      <c r="C636" s="30"/>
      <c r="D636" s="30"/>
      <c r="E636" s="30"/>
      <c r="F636" s="30"/>
      <c r="G636" s="1"/>
      <c r="H636" s="1"/>
      <c r="I636" s="1"/>
      <c r="J636" s="1"/>
      <c r="K636" s="1"/>
      <c r="L636" s="1"/>
      <c r="M636" s="1"/>
      <c r="N636" s="1"/>
      <c r="O636" s="1"/>
      <c r="P636" s="474"/>
      <c r="Q636" s="1"/>
      <c r="R636" s="1"/>
      <c r="S636" s="1"/>
      <c r="T636" s="1"/>
    </row>
    <row r="637" spans="1:20" ht="15.75" customHeight="1">
      <c r="A637" s="29"/>
      <c r="B637" s="30"/>
      <c r="C637" s="30"/>
      <c r="D637" s="30"/>
      <c r="E637" s="30"/>
      <c r="F637" s="30"/>
      <c r="G637" s="1"/>
      <c r="H637" s="1"/>
      <c r="I637" s="1"/>
      <c r="J637" s="1"/>
      <c r="K637" s="1"/>
      <c r="L637" s="1"/>
      <c r="M637" s="1"/>
      <c r="N637" s="1"/>
      <c r="O637" s="1"/>
      <c r="P637" s="474"/>
      <c r="Q637" s="1"/>
      <c r="R637" s="1"/>
      <c r="S637" s="1"/>
      <c r="T637" s="1"/>
    </row>
    <row r="638" spans="1:20" ht="15.75" customHeight="1">
      <c r="A638" s="29"/>
      <c r="B638" s="30"/>
      <c r="C638" s="30"/>
      <c r="D638" s="30"/>
      <c r="E638" s="30"/>
      <c r="F638" s="30"/>
      <c r="G638" s="1"/>
      <c r="H638" s="1"/>
      <c r="I638" s="1"/>
      <c r="J638" s="1"/>
      <c r="K638" s="1"/>
      <c r="L638" s="1"/>
      <c r="M638" s="1"/>
      <c r="N638" s="1"/>
      <c r="O638" s="1"/>
      <c r="P638" s="474"/>
      <c r="Q638" s="1"/>
      <c r="R638" s="1"/>
      <c r="S638" s="1"/>
      <c r="T638" s="1"/>
    </row>
    <row r="639" spans="1:20" ht="15.75" customHeight="1">
      <c r="A639" s="29"/>
      <c r="B639" s="30"/>
      <c r="C639" s="30"/>
      <c r="D639" s="30"/>
      <c r="E639" s="30"/>
      <c r="F639" s="30"/>
      <c r="G639" s="1"/>
      <c r="H639" s="1"/>
      <c r="I639" s="1"/>
      <c r="J639" s="1"/>
      <c r="K639" s="1"/>
      <c r="L639" s="1"/>
      <c r="M639" s="1"/>
      <c r="N639" s="1"/>
      <c r="O639" s="1"/>
      <c r="P639" s="474"/>
      <c r="Q639" s="1"/>
      <c r="R639" s="1"/>
      <c r="S639" s="1"/>
      <c r="T639" s="1"/>
    </row>
    <row r="640" spans="1:20" ht="15.75" customHeight="1">
      <c r="A640" s="29"/>
      <c r="B640" s="30"/>
      <c r="C640" s="30"/>
      <c r="D640" s="30"/>
      <c r="E640" s="30"/>
      <c r="F640" s="30"/>
      <c r="G640" s="1"/>
      <c r="H640" s="1"/>
      <c r="I640" s="1"/>
      <c r="J640" s="1"/>
      <c r="K640" s="1"/>
      <c r="L640" s="1"/>
      <c r="M640" s="1"/>
      <c r="N640" s="1"/>
      <c r="O640" s="1"/>
      <c r="P640" s="474"/>
      <c r="Q640" s="1"/>
      <c r="R640" s="1"/>
      <c r="S640" s="1"/>
      <c r="T640" s="1"/>
    </row>
    <row r="641" spans="1:20" ht="15.75" customHeight="1">
      <c r="A641" s="29"/>
      <c r="B641" s="30"/>
      <c r="C641" s="30"/>
      <c r="D641" s="30"/>
      <c r="E641" s="30"/>
      <c r="F641" s="30"/>
      <c r="G641" s="1"/>
      <c r="H641" s="1"/>
      <c r="I641" s="1"/>
      <c r="J641" s="1"/>
      <c r="K641" s="1"/>
      <c r="L641" s="1"/>
      <c r="M641" s="1"/>
      <c r="N641" s="1"/>
      <c r="O641" s="1"/>
      <c r="P641" s="474"/>
      <c r="Q641" s="1"/>
      <c r="R641" s="1"/>
      <c r="S641" s="1"/>
      <c r="T641" s="1"/>
    </row>
    <row r="642" spans="1:20" ht="15.75" customHeight="1">
      <c r="A642" s="29"/>
      <c r="B642" s="30"/>
      <c r="C642" s="30"/>
      <c r="D642" s="30"/>
      <c r="E642" s="30"/>
      <c r="F642" s="30"/>
      <c r="G642" s="1"/>
      <c r="H642" s="1"/>
      <c r="I642" s="1"/>
      <c r="J642" s="1"/>
      <c r="K642" s="1"/>
      <c r="L642" s="1"/>
      <c r="M642" s="1"/>
      <c r="N642" s="1"/>
      <c r="O642" s="1"/>
      <c r="P642" s="474"/>
      <c r="Q642" s="1"/>
      <c r="R642" s="1"/>
      <c r="S642" s="1"/>
      <c r="T642" s="1"/>
    </row>
    <row r="643" spans="1:20" ht="15.75" customHeight="1">
      <c r="A643" s="29"/>
      <c r="B643" s="30"/>
      <c r="C643" s="30"/>
      <c r="D643" s="30"/>
      <c r="E643" s="30"/>
      <c r="F643" s="30"/>
      <c r="G643" s="1"/>
      <c r="H643" s="1"/>
      <c r="I643" s="1"/>
      <c r="J643" s="1"/>
      <c r="K643" s="1"/>
      <c r="L643" s="1"/>
      <c r="M643" s="1"/>
      <c r="N643" s="1"/>
      <c r="O643" s="1"/>
      <c r="P643" s="474"/>
      <c r="Q643" s="1"/>
      <c r="R643" s="1"/>
      <c r="S643" s="1"/>
      <c r="T643" s="1"/>
    </row>
    <row r="644" spans="1:20" ht="15.75" customHeight="1">
      <c r="A644" s="29"/>
      <c r="B644" s="30"/>
      <c r="C644" s="30"/>
      <c r="D644" s="30"/>
      <c r="E644" s="30"/>
      <c r="F644" s="30"/>
      <c r="G644" s="1"/>
      <c r="H644" s="1"/>
      <c r="I644" s="1"/>
      <c r="J644" s="1"/>
      <c r="K644" s="1"/>
      <c r="L644" s="1"/>
      <c r="M644" s="1"/>
      <c r="N644" s="1"/>
      <c r="O644" s="1"/>
      <c r="P644" s="474"/>
      <c r="Q644" s="1"/>
      <c r="R644" s="1"/>
      <c r="S644" s="1"/>
      <c r="T644" s="1"/>
    </row>
    <row r="645" spans="1:20" ht="15.75" customHeight="1">
      <c r="A645" s="29"/>
      <c r="B645" s="30"/>
      <c r="C645" s="30"/>
      <c r="D645" s="30"/>
      <c r="E645" s="30"/>
      <c r="F645" s="30"/>
      <c r="G645" s="1"/>
      <c r="H645" s="1"/>
      <c r="I645" s="1"/>
      <c r="J645" s="1"/>
      <c r="K645" s="1"/>
      <c r="L645" s="1"/>
      <c r="M645" s="1"/>
      <c r="N645" s="1"/>
      <c r="O645" s="1"/>
      <c r="P645" s="474"/>
      <c r="Q645" s="1"/>
      <c r="R645" s="1"/>
      <c r="S645" s="1"/>
      <c r="T645" s="1"/>
    </row>
    <row r="646" spans="1:20" ht="15.75" customHeight="1">
      <c r="A646" s="29"/>
      <c r="B646" s="30"/>
      <c r="C646" s="30"/>
      <c r="D646" s="30"/>
      <c r="E646" s="30"/>
      <c r="F646" s="30"/>
      <c r="G646" s="1"/>
      <c r="H646" s="1"/>
      <c r="I646" s="1"/>
      <c r="J646" s="1"/>
      <c r="K646" s="1"/>
      <c r="L646" s="1"/>
      <c r="M646" s="1"/>
      <c r="N646" s="1"/>
      <c r="O646" s="1"/>
      <c r="P646" s="474"/>
      <c r="Q646" s="1"/>
      <c r="R646" s="1"/>
      <c r="S646" s="1"/>
      <c r="T646" s="1"/>
    </row>
    <row r="647" spans="1:20" ht="15.75" customHeight="1">
      <c r="A647" s="29"/>
      <c r="B647" s="30"/>
      <c r="C647" s="30"/>
      <c r="D647" s="30"/>
      <c r="E647" s="30"/>
      <c r="F647" s="30"/>
      <c r="G647" s="1"/>
      <c r="H647" s="1"/>
      <c r="I647" s="1"/>
      <c r="J647" s="1"/>
      <c r="K647" s="1"/>
      <c r="L647" s="1"/>
      <c r="M647" s="1"/>
      <c r="N647" s="1"/>
      <c r="O647" s="1"/>
      <c r="P647" s="474"/>
      <c r="Q647" s="1"/>
      <c r="R647" s="1"/>
      <c r="S647" s="1"/>
      <c r="T647" s="1"/>
    </row>
    <row r="648" spans="1:20" ht="15.75" customHeight="1">
      <c r="A648" s="29"/>
      <c r="B648" s="30"/>
      <c r="C648" s="30"/>
      <c r="D648" s="30"/>
      <c r="E648" s="30"/>
      <c r="F648" s="30"/>
      <c r="G648" s="1"/>
      <c r="H648" s="1"/>
      <c r="I648" s="1"/>
      <c r="J648" s="1"/>
      <c r="K648" s="1"/>
      <c r="L648" s="1"/>
      <c r="M648" s="1"/>
      <c r="N648" s="1"/>
      <c r="O648" s="1"/>
      <c r="P648" s="474"/>
      <c r="Q648" s="1"/>
      <c r="R648" s="1"/>
      <c r="S648" s="1"/>
      <c r="T648" s="1"/>
    </row>
    <row r="649" spans="1:20" ht="15.75" customHeight="1">
      <c r="A649" s="29"/>
      <c r="B649" s="30"/>
      <c r="C649" s="30"/>
      <c r="D649" s="30"/>
      <c r="E649" s="30"/>
      <c r="F649" s="30"/>
      <c r="G649" s="1"/>
      <c r="H649" s="1"/>
      <c r="I649" s="1"/>
      <c r="J649" s="1"/>
      <c r="K649" s="1"/>
      <c r="L649" s="1"/>
      <c r="M649" s="1"/>
      <c r="N649" s="1"/>
      <c r="O649" s="1"/>
      <c r="P649" s="474"/>
      <c r="Q649" s="1"/>
      <c r="R649" s="1"/>
      <c r="S649" s="1"/>
      <c r="T649" s="1"/>
    </row>
    <row r="650" spans="1:20" ht="15.75" customHeight="1">
      <c r="A650" s="29"/>
      <c r="B650" s="30"/>
      <c r="C650" s="30"/>
      <c r="D650" s="30"/>
      <c r="E650" s="30"/>
      <c r="F650" s="30"/>
      <c r="G650" s="1"/>
      <c r="H650" s="1"/>
      <c r="I650" s="1"/>
      <c r="J650" s="1"/>
      <c r="K650" s="1"/>
      <c r="L650" s="1"/>
      <c r="M650" s="1"/>
      <c r="N650" s="1"/>
      <c r="O650" s="1"/>
      <c r="P650" s="474"/>
      <c r="Q650" s="1"/>
      <c r="R650" s="1"/>
      <c r="S650" s="1"/>
      <c r="T650" s="1"/>
    </row>
    <row r="651" spans="1:20" ht="15.75" customHeight="1">
      <c r="A651" s="29"/>
      <c r="B651" s="30"/>
      <c r="C651" s="30"/>
      <c r="D651" s="30"/>
      <c r="E651" s="30"/>
      <c r="F651" s="30"/>
      <c r="G651" s="1"/>
      <c r="H651" s="1"/>
      <c r="I651" s="1"/>
      <c r="J651" s="1"/>
      <c r="K651" s="1"/>
      <c r="L651" s="1"/>
      <c r="M651" s="1"/>
      <c r="N651" s="1"/>
      <c r="O651" s="1"/>
      <c r="P651" s="474"/>
      <c r="Q651" s="1"/>
      <c r="R651" s="1"/>
      <c r="S651" s="1"/>
      <c r="T651" s="1"/>
    </row>
    <row r="652" spans="1:20" ht="15.75" customHeight="1">
      <c r="A652" s="29"/>
      <c r="B652" s="30"/>
      <c r="C652" s="30"/>
      <c r="D652" s="30"/>
      <c r="E652" s="30"/>
      <c r="F652" s="30"/>
      <c r="G652" s="1"/>
      <c r="H652" s="1"/>
      <c r="I652" s="1"/>
      <c r="J652" s="1"/>
      <c r="K652" s="1"/>
      <c r="L652" s="1"/>
      <c r="M652" s="1"/>
      <c r="N652" s="1"/>
      <c r="O652" s="1"/>
      <c r="P652" s="474"/>
      <c r="Q652" s="1"/>
      <c r="R652" s="1"/>
      <c r="S652" s="1"/>
      <c r="T652" s="1"/>
    </row>
    <row r="653" spans="1:20" ht="15.75" customHeight="1">
      <c r="A653" s="29"/>
      <c r="B653" s="30"/>
      <c r="C653" s="30"/>
      <c r="D653" s="30"/>
      <c r="E653" s="30"/>
      <c r="F653" s="30"/>
      <c r="G653" s="1"/>
      <c r="H653" s="1"/>
      <c r="I653" s="1"/>
      <c r="J653" s="1"/>
      <c r="K653" s="1"/>
      <c r="L653" s="1"/>
      <c r="M653" s="1"/>
      <c r="N653" s="1"/>
      <c r="O653" s="1"/>
      <c r="P653" s="474"/>
      <c r="Q653" s="1"/>
      <c r="R653" s="1"/>
      <c r="S653" s="1"/>
      <c r="T653" s="1"/>
    </row>
    <row r="654" spans="1:20" ht="15.75" customHeight="1">
      <c r="A654" s="29"/>
      <c r="B654" s="30"/>
      <c r="C654" s="30"/>
      <c r="D654" s="30"/>
      <c r="E654" s="30"/>
      <c r="F654" s="30"/>
      <c r="G654" s="1"/>
      <c r="H654" s="1"/>
      <c r="I654" s="1"/>
      <c r="J654" s="1"/>
      <c r="K654" s="1"/>
      <c r="L654" s="1"/>
      <c r="M654" s="1"/>
      <c r="N654" s="1"/>
      <c r="O654" s="1"/>
      <c r="P654" s="474"/>
      <c r="Q654" s="1"/>
      <c r="R654" s="1"/>
      <c r="S654" s="1"/>
      <c r="T654" s="1"/>
    </row>
    <row r="655" spans="1:20" ht="15.75" customHeight="1">
      <c r="A655" s="29"/>
      <c r="B655" s="30"/>
      <c r="C655" s="30"/>
      <c r="D655" s="30"/>
      <c r="E655" s="30"/>
      <c r="F655" s="30"/>
      <c r="G655" s="1"/>
      <c r="H655" s="1"/>
      <c r="I655" s="1"/>
      <c r="J655" s="1"/>
      <c r="K655" s="1"/>
      <c r="L655" s="1"/>
      <c r="M655" s="1"/>
      <c r="N655" s="1"/>
      <c r="O655" s="1"/>
      <c r="P655" s="474"/>
      <c r="Q655" s="1"/>
      <c r="R655" s="1"/>
      <c r="S655" s="1"/>
      <c r="T655" s="1"/>
    </row>
    <row r="656" spans="1:20" ht="15.75" customHeight="1">
      <c r="A656" s="29"/>
      <c r="B656" s="30"/>
      <c r="C656" s="30"/>
      <c r="D656" s="30"/>
      <c r="E656" s="30"/>
      <c r="F656" s="30"/>
      <c r="G656" s="1"/>
      <c r="H656" s="1"/>
      <c r="I656" s="1"/>
      <c r="J656" s="1"/>
      <c r="K656" s="1"/>
      <c r="L656" s="1"/>
      <c r="M656" s="1"/>
      <c r="N656" s="1"/>
      <c r="O656" s="1"/>
      <c r="P656" s="474"/>
      <c r="Q656" s="1"/>
      <c r="R656" s="1"/>
      <c r="S656" s="1"/>
      <c r="T656" s="1"/>
    </row>
    <row r="657" spans="1:20" ht="15.75" customHeight="1">
      <c r="A657" s="29"/>
      <c r="B657" s="30"/>
      <c r="C657" s="30"/>
      <c r="D657" s="30"/>
      <c r="E657" s="30"/>
      <c r="F657" s="30"/>
      <c r="G657" s="1"/>
      <c r="H657" s="1"/>
      <c r="I657" s="1"/>
      <c r="J657" s="1"/>
      <c r="K657" s="1"/>
      <c r="L657" s="1"/>
      <c r="M657" s="1"/>
      <c r="N657" s="1"/>
      <c r="O657" s="1"/>
      <c r="P657" s="474"/>
      <c r="Q657" s="1"/>
      <c r="R657" s="1"/>
      <c r="S657" s="1"/>
      <c r="T657" s="1"/>
    </row>
    <row r="658" spans="1:20" ht="15.75" customHeight="1">
      <c r="A658" s="29"/>
      <c r="B658" s="30"/>
      <c r="C658" s="30"/>
      <c r="D658" s="30"/>
      <c r="E658" s="30"/>
      <c r="F658" s="30"/>
      <c r="G658" s="1"/>
      <c r="H658" s="1"/>
      <c r="I658" s="1"/>
      <c r="J658" s="1"/>
      <c r="K658" s="1"/>
      <c r="L658" s="1"/>
      <c r="M658" s="1"/>
      <c r="N658" s="1"/>
      <c r="O658" s="1"/>
      <c r="P658" s="474"/>
      <c r="Q658" s="1"/>
      <c r="R658" s="1"/>
      <c r="S658" s="1"/>
      <c r="T658" s="1"/>
    </row>
    <row r="659" spans="1:20" ht="15.75" customHeight="1">
      <c r="A659" s="29"/>
      <c r="B659" s="30"/>
      <c r="C659" s="30"/>
      <c r="D659" s="30"/>
      <c r="E659" s="30"/>
      <c r="F659" s="30"/>
      <c r="G659" s="1"/>
      <c r="H659" s="1"/>
      <c r="I659" s="1"/>
      <c r="J659" s="1"/>
      <c r="K659" s="1"/>
      <c r="L659" s="1"/>
      <c r="M659" s="1"/>
      <c r="N659" s="1"/>
      <c r="O659" s="1"/>
      <c r="P659" s="474"/>
      <c r="Q659" s="1"/>
      <c r="R659" s="1"/>
      <c r="S659" s="1"/>
      <c r="T659" s="1"/>
    </row>
    <row r="660" spans="1:20" ht="15.75" customHeight="1">
      <c r="A660" s="29"/>
      <c r="B660" s="30"/>
      <c r="C660" s="30"/>
      <c r="D660" s="30"/>
      <c r="E660" s="30"/>
      <c r="F660" s="30"/>
      <c r="G660" s="1"/>
      <c r="H660" s="1"/>
      <c r="I660" s="1"/>
      <c r="J660" s="1"/>
      <c r="K660" s="1"/>
      <c r="L660" s="1"/>
      <c r="M660" s="1"/>
      <c r="N660" s="1"/>
      <c r="O660" s="1"/>
      <c r="P660" s="474"/>
      <c r="Q660" s="1"/>
      <c r="R660" s="1"/>
      <c r="S660" s="1"/>
      <c r="T660" s="1"/>
    </row>
    <row r="661" spans="1:20" ht="15.75" customHeight="1">
      <c r="A661" s="29"/>
      <c r="B661" s="30"/>
      <c r="C661" s="30"/>
      <c r="D661" s="30"/>
      <c r="E661" s="30"/>
      <c r="F661" s="30"/>
      <c r="G661" s="1"/>
      <c r="H661" s="1"/>
      <c r="I661" s="1"/>
      <c r="J661" s="1"/>
      <c r="K661" s="1"/>
      <c r="L661" s="1"/>
      <c r="M661" s="1"/>
      <c r="N661" s="1"/>
      <c r="O661" s="1"/>
      <c r="P661" s="474"/>
      <c r="Q661" s="1"/>
      <c r="R661" s="1"/>
      <c r="S661" s="1"/>
      <c r="T661" s="1"/>
    </row>
    <row r="662" spans="1:20" ht="15.75" customHeight="1">
      <c r="A662" s="29"/>
      <c r="B662" s="30"/>
      <c r="C662" s="30"/>
      <c r="D662" s="30"/>
      <c r="E662" s="30"/>
      <c r="F662" s="30"/>
      <c r="G662" s="1"/>
      <c r="H662" s="1"/>
      <c r="I662" s="1"/>
      <c r="J662" s="1"/>
      <c r="K662" s="1"/>
      <c r="L662" s="1"/>
      <c r="M662" s="1"/>
      <c r="N662" s="1"/>
      <c r="O662" s="1"/>
      <c r="P662" s="474"/>
      <c r="Q662" s="1"/>
      <c r="R662" s="1"/>
      <c r="S662" s="1"/>
      <c r="T662" s="1"/>
    </row>
    <row r="663" spans="1:20" ht="15.75" customHeight="1">
      <c r="A663" s="29"/>
      <c r="B663" s="30"/>
      <c r="C663" s="30"/>
      <c r="D663" s="30"/>
      <c r="E663" s="30"/>
      <c r="F663" s="30"/>
      <c r="G663" s="1"/>
      <c r="H663" s="1"/>
      <c r="I663" s="1"/>
      <c r="J663" s="1"/>
      <c r="K663" s="1"/>
      <c r="L663" s="1"/>
      <c r="M663" s="1"/>
      <c r="N663" s="1"/>
      <c r="O663" s="1"/>
      <c r="P663" s="474"/>
      <c r="Q663" s="1"/>
      <c r="R663" s="1"/>
      <c r="S663" s="1"/>
      <c r="T663" s="1"/>
    </row>
    <row r="664" spans="1:20" ht="15.75" customHeight="1">
      <c r="A664" s="29"/>
      <c r="B664" s="30"/>
      <c r="C664" s="30"/>
      <c r="D664" s="30"/>
      <c r="E664" s="30"/>
      <c r="F664" s="30"/>
      <c r="G664" s="1"/>
      <c r="H664" s="1"/>
      <c r="I664" s="1"/>
      <c r="J664" s="1"/>
      <c r="K664" s="1"/>
      <c r="L664" s="1"/>
      <c r="M664" s="1"/>
      <c r="N664" s="1"/>
      <c r="O664" s="1"/>
      <c r="P664" s="474"/>
      <c r="Q664" s="1"/>
      <c r="R664" s="1"/>
      <c r="S664" s="1"/>
      <c r="T664" s="1"/>
    </row>
    <row r="665" spans="1:20" ht="15.75" customHeight="1">
      <c r="A665" s="29"/>
      <c r="B665" s="30"/>
      <c r="C665" s="30"/>
      <c r="D665" s="30"/>
      <c r="E665" s="30"/>
      <c r="F665" s="30"/>
      <c r="G665" s="1"/>
      <c r="H665" s="1"/>
      <c r="I665" s="1"/>
      <c r="J665" s="1"/>
      <c r="K665" s="1"/>
      <c r="L665" s="1"/>
      <c r="M665" s="1"/>
      <c r="N665" s="1"/>
      <c r="O665" s="1"/>
      <c r="P665" s="474"/>
      <c r="Q665" s="1"/>
      <c r="R665" s="1"/>
      <c r="S665" s="1"/>
      <c r="T665" s="1"/>
    </row>
    <row r="666" spans="1:20" ht="15.75" customHeight="1">
      <c r="A666" s="29"/>
      <c r="B666" s="30"/>
      <c r="C666" s="30"/>
      <c r="D666" s="30"/>
      <c r="E666" s="30"/>
      <c r="F666" s="30"/>
      <c r="G666" s="1"/>
      <c r="H666" s="1"/>
      <c r="I666" s="1"/>
      <c r="J666" s="1"/>
      <c r="K666" s="1"/>
      <c r="L666" s="1"/>
      <c r="M666" s="1"/>
      <c r="N666" s="1"/>
      <c r="O666" s="1"/>
      <c r="P666" s="474"/>
      <c r="Q666" s="1"/>
      <c r="R666" s="1"/>
      <c r="S666" s="1"/>
      <c r="T666" s="1"/>
    </row>
    <row r="667" spans="1:20" ht="15.75" customHeight="1">
      <c r="A667" s="29"/>
      <c r="B667" s="30"/>
      <c r="C667" s="30"/>
      <c r="D667" s="30"/>
      <c r="E667" s="30"/>
      <c r="F667" s="30"/>
      <c r="G667" s="1"/>
      <c r="H667" s="1"/>
      <c r="I667" s="1"/>
      <c r="J667" s="1"/>
      <c r="K667" s="1"/>
      <c r="L667" s="1"/>
      <c r="M667" s="1"/>
      <c r="N667" s="1"/>
      <c r="O667" s="1"/>
      <c r="P667" s="474"/>
      <c r="Q667" s="1"/>
      <c r="R667" s="1"/>
      <c r="S667" s="1"/>
      <c r="T667" s="1"/>
    </row>
    <row r="668" spans="1:20" ht="15.75" customHeight="1">
      <c r="A668" s="29"/>
      <c r="B668" s="30"/>
      <c r="C668" s="30"/>
      <c r="D668" s="30"/>
      <c r="E668" s="30"/>
      <c r="F668" s="30"/>
      <c r="G668" s="1"/>
      <c r="H668" s="1"/>
      <c r="I668" s="1"/>
      <c r="J668" s="1"/>
      <c r="K668" s="1"/>
      <c r="L668" s="1"/>
      <c r="M668" s="1"/>
      <c r="N668" s="1"/>
      <c r="O668" s="1"/>
      <c r="P668" s="474"/>
      <c r="Q668" s="1"/>
      <c r="R668" s="1"/>
      <c r="S668" s="1"/>
      <c r="T668" s="1"/>
    </row>
    <row r="669" spans="1:20" ht="15.75" customHeight="1">
      <c r="A669" s="29"/>
      <c r="B669" s="30"/>
      <c r="C669" s="30"/>
      <c r="D669" s="30"/>
      <c r="E669" s="30"/>
      <c r="F669" s="30"/>
      <c r="G669" s="1"/>
      <c r="H669" s="1"/>
      <c r="I669" s="1"/>
      <c r="J669" s="1"/>
      <c r="K669" s="1"/>
      <c r="L669" s="1"/>
      <c r="M669" s="1"/>
      <c r="N669" s="1"/>
      <c r="O669" s="1"/>
      <c r="P669" s="474"/>
      <c r="Q669" s="1"/>
      <c r="R669" s="1"/>
      <c r="S669" s="1"/>
      <c r="T669" s="1"/>
    </row>
    <row r="670" spans="1:20" ht="15.75" customHeight="1">
      <c r="A670" s="29"/>
      <c r="B670" s="30"/>
      <c r="C670" s="30"/>
      <c r="D670" s="30"/>
      <c r="E670" s="30"/>
      <c r="F670" s="30"/>
      <c r="G670" s="1"/>
      <c r="H670" s="1"/>
      <c r="I670" s="1"/>
      <c r="J670" s="1"/>
      <c r="K670" s="1"/>
      <c r="L670" s="1"/>
      <c r="M670" s="1"/>
      <c r="N670" s="1"/>
      <c r="O670" s="1"/>
      <c r="P670" s="474"/>
      <c r="Q670" s="1"/>
      <c r="R670" s="1"/>
      <c r="S670" s="1"/>
      <c r="T670" s="1"/>
    </row>
    <row r="671" spans="1:20" ht="15.75" customHeight="1">
      <c r="A671" s="29"/>
      <c r="B671" s="30"/>
      <c r="C671" s="30"/>
      <c r="D671" s="30"/>
      <c r="E671" s="30"/>
      <c r="F671" s="30"/>
      <c r="G671" s="1"/>
      <c r="H671" s="1"/>
      <c r="I671" s="1"/>
      <c r="J671" s="1"/>
      <c r="K671" s="1"/>
      <c r="L671" s="1"/>
      <c r="M671" s="1"/>
      <c r="N671" s="1"/>
      <c r="O671" s="1"/>
      <c r="P671" s="474"/>
      <c r="Q671" s="1"/>
      <c r="R671" s="1"/>
      <c r="S671" s="1"/>
      <c r="T671" s="1"/>
    </row>
    <row r="672" spans="1:20" ht="15.75" customHeight="1">
      <c r="A672" s="29"/>
      <c r="B672" s="30"/>
      <c r="C672" s="30"/>
      <c r="D672" s="30"/>
      <c r="E672" s="30"/>
      <c r="F672" s="30"/>
      <c r="G672" s="1"/>
      <c r="H672" s="1"/>
      <c r="I672" s="1"/>
      <c r="J672" s="1"/>
      <c r="K672" s="1"/>
      <c r="L672" s="1"/>
      <c r="M672" s="1"/>
      <c r="N672" s="1"/>
      <c r="O672" s="1"/>
      <c r="P672" s="474"/>
      <c r="Q672" s="1"/>
      <c r="R672" s="1"/>
      <c r="S672" s="1"/>
      <c r="T672" s="1"/>
    </row>
    <row r="673" spans="1:20" ht="15.75" customHeight="1">
      <c r="A673" s="29"/>
      <c r="B673" s="30"/>
      <c r="C673" s="30"/>
      <c r="D673" s="30"/>
      <c r="E673" s="30"/>
      <c r="F673" s="30"/>
      <c r="G673" s="1"/>
      <c r="H673" s="1"/>
      <c r="I673" s="1"/>
      <c r="J673" s="1"/>
      <c r="K673" s="1"/>
      <c r="L673" s="1"/>
      <c r="M673" s="1"/>
      <c r="N673" s="1"/>
      <c r="O673" s="1"/>
      <c r="P673" s="474"/>
      <c r="Q673" s="1"/>
      <c r="R673" s="1"/>
      <c r="S673" s="1"/>
      <c r="T673" s="1"/>
    </row>
    <row r="674" spans="1:20" ht="15.75" customHeight="1">
      <c r="A674" s="29"/>
      <c r="B674" s="30"/>
      <c r="C674" s="30"/>
      <c r="D674" s="30"/>
      <c r="E674" s="30"/>
      <c r="F674" s="30"/>
      <c r="G674" s="1"/>
      <c r="H674" s="1"/>
      <c r="I674" s="1"/>
      <c r="J674" s="1"/>
      <c r="K674" s="1"/>
      <c r="L674" s="1"/>
      <c r="M674" s="1"/>
      <c r="N674" s="1"/>
      <c r="O674" s="1"/>
      <c r="P674" s="474"/>
      <c r="Q674" s="1"/>
      <c r="R674" s="1"/>
      <c r="S674" s="1"/>
      <c r="T674" s="1"/>
    </row>
    <row r="675" spans="1:20" ht="15.75" customHeight="1">
      <c r="A675" s="29"/>
      <c r="B675" s="30"/>
      <c r="C675" s="30"/>
      <c r="D675" s="30"/>
      <c r="E675" s="30"/>
      <c r="F675" s="30"/>
      <c r="G675" s="1"/>
      <c r="H675" s="1"/>
      <c r="I675" s="1"/>
      <c r="J675" s="1"/>
      <c r="K675" s="1"/>
      <c r="L675" s="1"/>
      <c r="M675" s="1"/>
      <c r="N675" s="1"/>
      <c r="O675" s="1"/>
      <c r="P675" s="474"/>
      <c r="Q675" s="1"/>
      <c r="R675" s="1"/>
      <c r="S675" s="1"/>
      <c r="T675" s="1"/>
    </row>
    <row r="676" spans="1:20" ht="15.75" customHeight="1">
      <c r="A676" s="29"/>
      <c r="B676" s="30"/>
      <c r="C676" s="30"/>
      <c r="D676" s="30"/>
      <c r="E676" s="30"/>
      <c r="F676" s="30"/>
      <c r="G676" s="1"/>
      <c r="H676" s="1"/>
      <c r="I676" s="1"/>
      <c r="J676" s="1"/>
      <c r="K676" s="1"/>
      <c r="L676" s="1"/>
      <c r="M676" s="1"/>
      <c r="N676" s="1"/>
      <c r="O676" s="1"/>
      <c r="P676" s="474"/>
      <c r="Q676" s="1"/>
      <c r="R676" s="1"/>
      <c r="S676" s="1"/>
      <c r="T676" s="1"/>
    </row>
    <row r="677" spans="1:20" ht="15.75" customHeight="1">
      <c r="A677" s="29"/>
      <c r="B677" s="30"/>
      <c r="C677" s="30"/>
      <c r="D677" s="30"/>
      <c r="E677" s="30"/>
      <c r="F677" s="30"/>
      <c r="G677" s="1"/>
      <c r="H677" s="1"/>
      <c r="I677" s="1"/>
      <c r="J677" s="1"/>
      <c r="K677" s="1"/>
      <c r="L677" s="1"/>
      <c r="M677" s="1"/>
      <c r="N677" s="1"/>
      <c r="O677" s="1"/>
      <c r="P677" s="474"/>
      <c r="Q677" s="1"/>
      <c r="R677" s="1"/>
      <c r="S677" s="1"/>
      <c r="T677" s="1"/>
    </row>
    <row r="678" spans="1:20" ht="15.75" customHeight="1">
      <c r="A678" s="29"/>
      <c r="B678" s="30"/>
      <c r="C678" s="30"/>
      <c r="D678" s="30"/>
      <c r="E678" s="30"/>
      <c r="F678" s="30"/>
      <c r="G678" s="1"/>
      <c r="H678" s="1"/>
      <c r="I678" s="1"/>
      <c r="J678" s="1"/>
      <c r="K678" s="1"/>
      <c r="L678" s="1"/>
      <c r="M678" s="1"/>
      <c r="N678" s="1"/>
      <c r="O678" s="1"/>
      <c r="P678" s="474"/>
      <c r="Q678" s="1"/>
      <c r="R678" s="1"/>
      <c r="S678" s="1"/>
      <c r="T678" s="1"/>
    </row>
    <row r="679" spans="1:20" ht="15.75" customHeight="1">
      <c r="A679" s="29"/>
      <c r="B679" s="30"/>
      <c r="C679" s="30"/>
      <c r="D679" s="30"/>
      <c r="E679" s="30"/>
      <c r="F679" s="30"/>
      <c r="G679" s="1"/>
      <c r="H679" s="1"/>
      <c r="I679" s="1"/>
      <c r="J679" s="1"/>
      <c r="K679" s="1"/>
      <c r="L679" s="1"/>
      <c r="M679" s="1"/>
      <c r="N679" s="1"/>
      <c r="O679" s="1"/>
      <c r="P679" s="474"/>
      <c r="Q679" s="1"/>
      <c r="R679" s="1"/>
      <c r="S679" s="1"/>
      <c r="T679" s="1"/>
    </row>
    <row r="680" spans="1:20" ht="15.75" customHeight="1">
      <c r="A680" s="29"/>
      <c r="B680" s="30"/>
      <c r="C680" s="30"/>
      <c r="D680" s="30"/>
      <c r="E680" s="30"/>
      <c r="F680" s="30"/>
      <c r="G680" s="1"/>
      <c r="H680" s="1"/>
      <c r="I680" s="1"/>
      <c r="J680" s="1"/>
      <c r="K680" s="1"/>
      <c r="L680" s="1"/>
      <c r="M680" s="1"/>
      <c r="N680" s="1"/>
      <c r="O680" s="1"/>
      <c r="P680" s="474"/>
      <c r="Q680" s="1"/>
      <c r="R680" s="1"/>
      <c r="S680" s="1"/>
      <c r="T680" s="1"/>
    </row>
    <row r="681" spans="1:20" ht="15.75" customHeight="1">
      <c r="A681" s="29"/>
      <c r="B681" s="30"/>
      <c r="C681" s="30"/>
      <c r="D681" s="30"/>
      <c r="E681" s="30"/>
      <c r="F681" s="30"/>
      <c r="G681" s="1"/>
      <c r="H681" s="1"/>
      <c r="I681" s="1"/>
      <c r="J681" s="1"/>
      <c r="K681" s="1"/>
      <c r="L681" s="1"/>
      <c r="M681" s="1"/>
      <c r="N681" s="1"/>
      <c r="O681" s="1"/>
      <c r="P681" s="474"/>
      <c r="Q681" s="1"/>
      <c r="R681" s="1"/>
      <c r="S681" s="1"/>
      <c r="T681" s="1"/>
    </row>
    <row r="682" spans="1:20" ht="15.75" customHeight="1">
      <c r="A682" s="29"/>
      <c r="B682" s="30"/>
      <c r="C682" s="30"/>
      <c r="D682" s="30"/>
      <c r="E682" s="30"/>
      <c r="F682" s="30"/>
      <c r="G682" s="1"/>
      <c r="H682" s="1"/>
      <c r="I682" s="1"/>
      <c r="J682" s="1"/>
      <c r="K682" s="1"/>
      <c r="L682" s="1"/>
      <c r="M682" s="1"/>
      <c r="N682" s="1"/>
      <c r="O682" s="1"/>
      <c r="P682" s="474"/>
      <c r="Q682" s="1"/>
      <c r="R682" s="1"/>
      <c r="S682" s="1"/>
      <c r="T682" s="1"/>
    </row>
    <row r="683" spans="1:20" ht="15.75" customHeight="1">
      <c r="A683" s="29"/>
      <c r="B683" s="30"/>
      <c r="C683" s="30"/>
      <c r="D683" s="30"/>
      <c r="E683" s="30"/>
      <c r="F683" s="30"/>
      <c r="G683" s="1"/>
      <c r="H683" s="1"/>
      <c r="I683" s="1"/>
      <c r="J683" s="1"/>
      <c r="K683" s="1"/>
      <c r="L683" s="1"/>
      <c r="M683" s="1"/>
      <c r="N683" s="1"/>
      <c r="O683" s="1"/>
      <c r="P683" s="474"/>
      <c r="Q683" s="1"/>
      <c r="R683" s="1"/>
      <c r="S683" s="1"/>
      <c r="T683" s="1"/>
    </row>
    <row r="684" spans="1:20" ht="15.75" customHeight="1">
      <c r="A684" s="29"/>
      <c r="B684" s="30"/>
      <c r="C684" s="30"/>
      <c r="D684" s="30"/>
      <c r="E684" s="30"/>
      <c r="F684" s="30"/>
      <c r="G684" s="1"/>
      <c r="H684" s="1"/>
      <c r="I684" s="1"/>
      <c r="J684" s="1"/>
      <c r="K684" s="1"/>
      <c r="L684" s="1"/>
      <c r="M684" s="1"/>
      <c r="N684" s="1"/>
      <c r="O684" s="1"/>
      <c r="P684" s="474"/>
      <c r="Q684" s="1"/>
      <c r="R684" s="1"/>
      <c r="S684" s="1"/>
      <c r="T684" s="1"/>
    </row>
    <row r="685" spans="1:20" ht="15.75" customHeight="1">
      <c r="A685" s="29"/>
      <c r="B685" s="30"/>
      <c r="C685" s="30"/>
      <c r="D685" s="30"/>
      <c r="E685" s="30"/>
      <c r="F685" s="30"/>
      <c r="G685" s="1"/>
      <c r="H685" s="1"/>
      <c r="I685" s="1"/>
      <c r="J685" s="1"/>
      <c r="K685" s="1"/>
      <c r="L685" s="1"/>
      <c r="M685" s="1"/>
      <c r="N685" s="1"/>
      <c r="O685" s="1"/>
      <c r="P685" s="474"/>
      <c r="Q685" s="1"/>
      <c r="R685" s="1"/>
      <c r="S685" s="1"/>
      <c r="T685" s="1"/>
    </row>
    <row r="686" spans="1:20" ht="15.75" customHeight="1">
      <c r="A686" s="29"/>
      <c r="B686" s="30"/>
      <c r="C686" s="30"/>
      <c r="D686" s="30"/>
      <c r="E686" s="30"/>
      <c r="F686" s="30"/>
      <c r="G686" s="1"/>
      <c r="H686" s="1"/>
      <c r="I686" s="1"/>
      <c r="J686" s="1"/>
      <c r="K686" s="1"/>
      <c r="L686" s="1"/>
      <c r="M686" s="1"/>
      <c r="N686" s="1"/>
      <c r="O686" s="1"/>
      <c r="P686" s="474"/>
      <c r="Q686" s="1"/>
      <c r="R686" s="1"/>
      <c r="S686" s="1"/>
      <c r="T686" s="1"/>
    </row>
    <row r="687" spans="1:20" ht="15.75" customHeight="1">
      <c r="A687" s="29"/>
      <c r="B687" s="30"/>
      <c r="C687" s="30"/>
      <c r="D687" s="30"/>
      <c r="E687" s="30"/>
      <c r="F687" s="30"/>
      <c r="G687" s="1"/>
      <c r="H687" s="1"/>
      <c r="I687" s="1"/>
      <c r="J687" s="1"/>
      <c r="K687" s="1"/>
      <c r="L687" s="1"/>
      <c r="M687" s="1"/>
      <c r="N687" s="1"/>
      <c r="O687" s="1"/>
      <c r="P687" s="474"/>
      <c r="Q687" s="1"/>
      <c r="R687" s="1"/>
      <c r="S687" s="1"/>
      <c r="T687" s="1"/>
    </row>
    <row r="688" spans="1:20" ht="15.75" customHeight="1">
      <c r="A688" s="29"/>
      <c r="B688" s="30"/>
      <c r="C688" s="30"/>
      <c r="D688" s="30"/>
      <c r="E688" s="30"/>
      <c r="F688" s="30"/>
      <c r="G688" s="1"/>
      <c r="H688" s="1"/>
      <c r="I688" s="1"/>
      <c r="J688" s="1"/>
      <c r="K688" s="1"/>
      <c r="L688" s="1"/>
      <c r="M688" s="1"/>
      <c r="N688" s="1"/>
      <c r="O688" s="1"/>
      <c r="P688" s="474"/>
      <c r="Q688" s="1"/>
      <c r="R688" s="1"/>
      <c r="S688" s="1"/>
      <c r="T688" s="1"/>
    </row>
    <row r="689" spans="1:20" ht="15.75" customHeight="1">
      <c r="A689" s="29"/>
      <c r="B689" s="30"/>
      <c r="C689" s="30"/>
      <c r="D689" s="30"/>
      <c r="E689" s="30"/>
      <c r="F689" s="30"/>
      <c r="G689" s="1"/>
      <c r="H689" s="1"/>
      <c r="I689" s="1"/>
      <c r="J689" s="1"/>
      <c r="K689" s="1"/>
      <c r="L689" s="1"/>
      <c r="M689" s="1"/>
      <c r="N689" s="1"/>
      <c r="O689" s="1"/>
      <c r="P689" s="474"/>
      <c r="Q689" s="1"/>
      <c r="R689" s="1"/>
      <c r="S689" s="1"/>
      <c r="T689" s="1"/>
    </row>
    <row r="690" spans="1:20" ht="15.75" customHeight="1">
      <c r="A690" s="29"/>
      <c r="B690" s="30"/>
      <c r="C690" s="30"/>
      <c r="D690" s="30"/>
      <c r="E690" s="30"/>
      <c r="F690" s="30"/>
      <c r="G690" s="1"/>
      <c r="H690" s="1"/>
      <c r="I690" s="1"/>
      <c r="J690" s="1"/>
      <c r="K690" s="1"/>
      <c r="L690" s="1"/>
      <c r="M690" s="1"/>
      <c r="N690" s="1"/>
      <c r="O690" s="1"/>
      <c r="P690" s="474"/>
      <c r="Q690" s="1"/>
      <c r="R690" s="1"/>
      <c r="S690" s="1"/>
      <c r="T690" s="1"/>
    </row>
    <row r="691" spans="1:20" ht="15.75" customHeight="1">
      <c r="A691" s="29"/>
      <c r="B691" s="30"/>
      <c r="C691" s="30"/>
      <c r="D691" s="30"/>
      <c r="E691" s="30"/>
      <c r="F691" s="30"/>
      <c r="G691" s="1"/>
      <c r="H691" s="1"/>
      <c r="I691" s="1"/>
      <c r="J691" s="1"/>
      <c r="K691" s="1"/>
      <c r="L691" s="1"/>
      <c r="M691" s="1"/>
      <c r="N691" s="1"/>
      <c r="O691" s="1"/>
      <c r="P691" s="474"/>
      <c r="Q691" s="1"/>
      <c r="R691" s="1"/>
      <c r="S691" s="1"/>
      <c r="T691" s="1"/>
    </row>
    <row r="692" spans="1:20" ht="15.75" customHeight="1">
      <c r="A692" s="29"/>
      <c r="B692" s="30"/>
      <c r="C692" s="30"/>
      <c r="D692" s="30"/>
      <c r="E692" s="30"/>
      <c r="F692" s="30"/>
      <c r="G692" s="1"/>
      <c r="H692" s="1"/>
      <c r="I692" s="1"/>
      <c r="J692" s="1"/>
      <c r="K692" s="1"/>
      <c r="L692" s="1"/>
      <c r="M692" s="1"/>
      <c r="N692" s="1"/>
      <c r="O692" s="1"/>
      <c r="P692" s="474"/>
      <c r="Q692" s="1"/>
      <c r="R692" s="1"/>
      <c r="S692" s="1"/>
      <c r="T692" s="1"/>
    </row>
    <row r="693" spans="1:20" ht="15.75" customHeight="1">
      <c r="A693" s="29"/>
      <c r="B693" s="30"/>
      <c r="C693" s="30"/>
      <c r="D693" s="30"/>
      <c r="E693" s="30"/>
      <c r="F693" s="30"/>
      <c r="G693" s="1"/>
      <c r="H693" s="1"/>
      <c r="I693" s="1"/>
      <c r="J693" s="1"/>
      <c r="K693" s="1"/>
      <c r="L693" s="1"/>
      <c r="M693" s="1"/>
      <c r="N693" s="1"/>
      <c r="O693" s="1"/>
      <c r="P693" s="474"/>
      <c r="Q693" s="1"/>
      <c r="R693" s="1"/>
      <c r="S693" s="1"/>
      <c r="T693" s="1"/>
    </row>
    <row r="694" spans="1:20" ht="15.75" customHeight="1">
      <c r="A694" s="29"/>
      <c r="B694" s="30"/>
      <c r="C694" s="30"/>
      <c r="D694" s="30"/>
      <c r="E694" s="30"/>
      <c r="F694" s="30"/>
      <c r="G694" s="1"/>
      <c r="H694" s="1"/>
      <c r="I694" s="1"/>
      <c r="J694" s="1"/>
      <c r="K694" s="1"/>
      <c r="L694" s="1"/>
      <c r="M694" s="1"/>
      <c r="N694" s="1"/>
      <c r="O694" s="1"/>
      <c r="P694" s="474"/>
      <c r="Q694" s="1"/>
      <c r="R694" s="1"/>
      <c r="S694" s="1"/>
      <c r="T694" s="1"/>
    </row>
    <row r="695" spans="1:20" ht="15.75" customHeight="1">
      <c r="A695" s="29"/>
      <c r="B695" s="30"/>
      <c r="C695" s="30"/>
      <c r="D695" s="30"/>
      <c r="E695" s="30"/>
      <c r="F695" s="30"/>
      <c r="G695" s="1"/>
      <c r="H695" s="1"/>
      <c r="I695" s="1"/>
      <c r="J695" s="1"/>
      <c r="K695" s="1"/>
      <c r="L695" s="1"/>
      <c r="M695" s="1"/>
      <c r="N695" s="1"/>
      <c r="O695" s="1"/>
      <c r="P695" s="474"/>
      <c r="Q695" s="1"/>
      <c r="R695" s="1"/>
      <c r="S695" s="1"/>
      <c r="T695" s="1"/>
    </row>
    <row r="696" spans="1:20" ht="15.75" customHeight="1">
      <c r="A696" s="29"/>
      <c r="B696" s="30"/>
      <c r="C696" s="30"/>
      <c r="D696" s="30"/>
      <c r="E696" s="30"/>
      <c r="F696" s="30"/>
      <c r="G696" s="1"/>
      <c r="H696" s="1"/>
      <c r="I696" s="1"/>
      <c r="J696" s="1"/>
      <c r="K696" s="1"/>
      <c r="L696" s="1"/>
      <c r="M696" s="1"/>
      <c r="N696" s="1"/>
      <c r="O696" s="1"/>
      <c r="P696" s="474"/>
      <c r="Q696" s="1"/>
      <c r="R696" s="1"/>
      <c r="S696" s="1"/>
      <c r="T696" s="1"/>
    </row>
    <row r="697" spans="1:20" ht="15.75" customHeight="1">
      <c r="A697" s="29"/>
      <c r="B697" s="30"/>
      <c r="C697" s="30"/>
      <c r="D697" s="30"/>
      <c r="E697" s="30"/>
      <c r="F697" s="30"/>
      <c r="G697" s="1"/>
      <c r="H697" s="1"/>
      <c r="I697" s="1"/>
      <c r="J697" s="1"/>
      <c r="K697" s="1"/>
      <c r="L697" s="1"/>
      <c r="M697" s="1"/>
      <c r="N697" s="1"/>
      <c r="O697" s="1"/>
      <c r="P697" s="474"/>
      <c r="Q697" s="1"/>
      <c r="R697" s="1"/>
      <c r="S697" s="1"/>
      <c r="T697" s="1"/>
    </row>
    <row r="698" spans="1:20" ht="15.75" customHeight="1">
      <c r="A698" s="29"/>
      <c r="B698" s="30"/>
      <c r="C698" s="30"/>
      <c r="D698" s="30"/>
      <c r="E698" s="30"/>
      <c r="F698" s="30"/>
      <c r="G698" s="1"/>
      <c r="H698" s="1"/>
      <c r="I698" s="1"/>
      <c r="J698" s="1"/>
      <c r="K698" s="1"/>
      <c r="L698" s="1"/>
      <c r="M698" s="1"/>
      <c r="N698" s="1"/>
      <c r="O698" s="1"/>
      <c r="P698" s="474"/>
      <c r="Q698" s="1"/>
      <c r="R698" s="1"/>
      <c r="S698" s="1"/>
      <c r="T698" s="1"/>
    </row>
    <row r="699" spans="1:20" ht="15.75" customHeight="1">
      <c r="A699" s="29"/>
      <c r="B699" s="30"/>
      <c r="C699" s="30"/>
      <c r="D699" s="30"/>
      <c r="E699" s="30"/>
      <c r="F699" s="30"/>
      <c r="G699" s="1"/>
      <c r="H699" s="1"/>
      <c r="I699" s="1"/>
      <c r="J699" s="1"/>
      <c r="K699" s="1"/>
      <c r="L699" s="1"/>
      <c r="M699" s="1"/>
      <c r="N699" s="1"/>
      <c r="O699" s="1"/>
      <c r="P699" s="474"/>
      <c r="Q699" s="1"/>
      <c r="R699" s="1"/>
      <c r="S699" s="1"/>
      <c r="T699" s="1"/>
    </row>
    <row r="700" spans="1:20" ht="15.75" customHeight="1">
      <c r="A700" s="29"/>
      <c r="B700" s="30"/>
      <c r="C700" s="30"/>
      <c r="D700" s="30"/>
      <c r="E700" s="30"/>
      <c r="F700" s="30"/>
      <c r="G700" s="1"/>
      <c r="H700" s="1"/>
      <c r="I700" s="1"/>
      <c r="J700" s="1"/>
      <c r="K700" s="1"/>
      <c r="L700" s="1"/>
      <c r="M700" s="1"/>
      <c r="N700" s="1"/>
      <c r="O700" s="1"/>
      <c r="P700" s="474"/>
      <c r="Q700" s="1"/>
      <c r="R700" s="1"/>
      <c r="S700" s="1"/>
      <c r="T700" s="1"/>
    </row>
    <row r="701" spans="1:20" ht="15.75" customHeight="1">
      <c r="A701" s="29"/>
      <c r="B701" s="30"/>
      <c r="C701" s="30"/>
      <c r="D701" s="30"/>
      <c r="E701" s="30"/>
      <c r="F701" s="30"/>
      <c r="G701" s="1"/>
      <c r="H701" s="1"/>
      <c r="I701" s="1"/>
      <c r="J701" s="1"/>
      <c r="K701" s="1"/>
      <c r="L701" s="1"/>
      <c r="M701" s="1"/>
      <c r="N701" s="1"/>
      <c r="O701" s="1"/>
      <c r="P701" s="474"/>
      <c r="Q701" s="1"/>
      <c r="R701" s="1"/>
      <c r="S701" s="1"/>
      <c r="T701" s="1"/>
    </row>
    <row r="702" spans="1:20" ht="15.75" customHeight="1">
      <c r="A702" s="29"/>
      <c r="B702" s="30"/>
      <c r="C702" s="30"/>
      <c r="D702" s="30"/>
      <c r="E702" s="30"/>
      <c r="F702" s="30"/>
      <c r="G702" s="1"/>
      <c r="H702" s="1"/>
      <c r="I702" s="1"/>
      <c r="J702" s="1"/>
      <c r="K702" s="1"/>
      <c r="L702" s="1"/>
      <c r="M702" s="1"/>
      <c r="N702" s="1"/>
      <c r="O702" s="1"/>
      <c r="P702" s="474"/>
      <c r="Q702" s="1"/>
      <c r="R702" s="1"/>
      <c r="S702" s="1"/>
      <c r="T702" s="1"/>
    </row>
    <row r="703" spans="1:20" ht="15.75" customHeight="1">
      <c r="A703" s="29"/>
      <c r="B703" s="30"/>
      <c r="C703" s="30"/>
      <c r="D703" s="30"/>
      <c r="E703" s="30"/>
      <c r="F703" s="30"/>
      <c r="G703" s="1"/>
      <c r="H703" s="1"/>
      <c r="I703" s="1"/>
      <c r="J703" s="1"/>
      <c r="K703" s="1"/>
      <c r="L703" s="1"/>
      <c r="M703" s="1"/>
      <c r="N703" s="1"/>
      <c r="O703" s="1"/>
      <c r="P703" s="474"/>
      <c r="Q703" s="1"/>
      <c r="R703" s="1"/>
      <c r="S703" s="1"/>
      <c r="T703" s="1"/>
    </row>
    <row r="704" spans="1:20" ht="15.75" customHeight="1">
      <c r="A704" s="29"/>
      <c r="B704" s="30"/>
      <c r="C704" s="30"/>
      <c r="D704" s="30"/>
      <c r="E704" s="30"/>
      <c r="F704" s="30"/>
      <c r="G704" s="1"/>
      <c r="H704" s="1"/>
      <c r="I704" s="1"/>
      <c r="J704" s="1"/>
      <c r="K704" s="1"/>
      <c r="L704" s="1"/>
      <c r="M704" s="1"/>
      <c r="N704" s="1"/>
      <c r="O704" s="1"/>
      <c r="P704" s="474"/>
      <c r="Q704" s="1"/>
      <c r="R704" s="1"/>
      <c r="S704" s="1"/>
      <c r="T704" s="1"/>
    </row>
    <row r="705" spans="1:20" ht="15.75" customHeight="1">
      <c r="A705" s="29"/>
      <c r="B705" s="30"/>
      <c r="C705" s="30"/>
      <c r="D705" s="30"/>
      <c r="E705" s="30"/>
      <c r="F705" s="30"/>
      <c r="G705" s="1"/>
      <c r="H705" s="1"/>
      <c r="I705" s="1"/>
      <c r="J705" s="1"/>
      <c r="K705" s="1"/>
      <c r="L705" s="1"/>
      <c r="M705" s="1"/>
      <c r="N705" s="1"/>
      <c r="O705" s="1"/>
      <c r="P705" s="474"/>
      <c r="Q705" s="1"/>
      <c r="R705" s="1"/>
      <c r="S705" s="1"/>
      <c r="T705" s="1"/>
    </row>
    <row r="706" spans="1:20" ht="15.75" customHeight="1">
      <c r="A706" s="29"/>
      <c r="B706" s="30"/>
      <c r="C706" s="30"/>
      <c r="D706" s="30"/>
      <c r="E706" s="30"/>
      <c r="F706" s="30"/>
      <c r="G706" s="1"/>
      <c r="H706" s="1"/>
      <c r="I706" s="1"/>
      <c r="J706" s="1"/>
      <c r="K706" s="1"/>
      <c r="L706" s="1"/>
      <c r="M706" s="1"/>
      <c r="N706" s="1"/>
      <c r="O706" s="1"/>
      <c r="P706" s="474"/>
      <c r="Q706" s="1"/>
      <c r="R706" s="1"/>
      <c r="S706" s="1"/>
      <c r="T706" s="1"/>
    </row>
    <row r="707" spans="1:20" ht="15.75" customHeight="1">
      <c r="A707" s="29"/>
      <c r="B707" s="30"/>
      <c r="C707" s="30"/>
      <c r="D707" s="30"/>
      <c r="E707" s="30"/>
      <c r="F707" s="30"/>
      <c r="G707" s="1"/>
      <c r="H707" s="1"/>
      <c r="I707" s="1"/>
      <c r="J707" s="1"/>
      <c r="K707" s="1"/>
      <c r="L707" s="1"/>
      <c r="M707" s="1"/>
      <c r="N707" s="1"/>
      <c r="O707" s="1"/>
      <c r="P707" s="474"/>
      <c r="Q707" s="1"/>
      <c r="R707" s="1"/>
      <c r="S707" s="1"/>
      <c r="T707" s="1"/>
    </row>
    <row r="708" spans="1:20" ht="15.75" customHeight="1">
      <c r="A708" s="29"/>
      <c r="B708" s="30"/>
      <c r="C708" s="30"/>
      <c r="D708" s="30"/>
      <c r="E708" s="30"/>
      <c r="F708" s="30"/>
      <c r="G708" s="1"/>
      <c r="H708" s="1"/>
      <c r="I708" s="1"/>
      <c r="J708" s="1"/>
      <c r="K708" s="1"/>
      <c r="L708" s="1"/>
      <c r="M708" s="1"/>
      <c r="N708" s="1"/>
      <c r="O708" s="1"/>
      <c r="P708" s="474"/>
      <c r="Q708" s="1"/>
      <c r="R708" s="1"/>
      <c r="S708" s="1"/>
      <c r="T708" s="1"/>
    </row>
    <row r="709" spans="1:20" ht="15.75" customHeight="1">
      <c r="A709" s="29"/>
      <c r="B709" s="30"/>
      <c r="C709" s="30"/>
      <c r="D709" s="30"/>
      <c r="E709" s="30"/>
      <c r="F709" s="30"/>
      <c r="G709" s="1"/>
      <c r="H709" s="1"/>
      <c r="I709" s="1"/>
      <c r="J709" s="1"/>
      <c r="K709" s="1"/>
      <c r="L709" s="1"/>
      <c r="M709" s="1"/>
      <c r="N709" s="1"/>
      <c r="O709" s="1"/>
      <c r="P709" s="474"/>
      <c r="Q709" s="1"/>
      <c r="R709" s="1"/>
      <c r="S709" s="1"/>
      <c r="T709" s="1"/>
    </row>
    <row r="710" spans="1:20" ht="15.75" customHeight="1">
      <c r="A710" s="29"/>
      <c r="B710" s="30"/>
      <c r="C710" s="30"/>
      <c r="D710" s="30"/>
      <c r="E710" s="30"/>
      <c r="F710" s="30"/>
      <c r="G710" s="1"/>
      <c r="H710" s="1"/>
      <c r="I710" s="1"/>
      <c r="J710" s="1"/>
      <c r="K710" s="1"/>
      <c r="L710" s="1"/>
      <c r="M710" s="1"/>
      <c r="N710" s="1"/>
      <c r="O710" s="1"/>
      <c r="P710" s="474"/>
      <c r="Q710" s="1"/>
      <c r="R710" s="1"/>
      <c r="S710" s="1"/>
      <c r="T710" s="1"/>
    </row>
    <row r="711" spans="1:20" ht="15.75" customHeight="1">
      <c r="A711" s="29"/>
      <c r="B711" s="30"/>
      <c r="C711" s="30"/>
      <c r="D711" s="30"/>
      <c r="E711" s="30"/>
      <c r="F711" s="30"/>
      <c r="G711" s="1"/>
      <c r="H711" s="1"/>
      <c r="I711" s="1"/>
      <c r="J711" s="1"/>
      <c r="K711" s="1"/>
      <c r="L711" s="1"/>
      <c r="M711" s="1"/>
      <c r="N711" s="1"/>
      <c r="O711" s="1"/>
      <c r="P711" s="474"/>
      <c r="Q711" s="1"/>
      <c r="R711" s="1"/>
      <c r="S711" s="1"/>
      <c r="T711" s="1"/>
    </row>
    <row r="712" spans="1:20" ht="15.75" customHeight="1">
      <c r="A712" s="29"/>
      <c r="B712" s="30"/>
      <c r="C712" s="30"/>
      <c r="D712" s="30"/>
      <c r="E712" s="30"/>
      <c r="F712" s="30"/>
      <c r="G712" s="1"/>
      <c r="H712" s="1"/>
      <c r="I712" s="1"/>
      <c r="J712" s="1"/>
      <c r="K712" s="1"/>
      <c r="L712" s="1"/>
      <c r="M712" s="1"/>
      <c r="N712" s="1"/>
      <c r="O712" s="1"/>
      <c r="P712" s="474"/>
      <c r="Q712" s="1"/>
      <c r="R712" s="1"/>
      <c r="S712" s="1"/>
      <c r="T712" s="1"/>
    </row>
    <row r="713" spans="1:20" ht="15.75" customHeight="1">
      <c r="A713" s="29"/>
      <c r="B713" s="30"/>
      <c r="C713" s="30"/>
      <c r="D713" s="30"/>
      <c r="E713" s="30"/>
      <c r="F713" s="30"/>
      <c r="G713" s="1"/>
      <c r="H713" s="1"/>
      <c r="I713" s="1"/>
      <c r="J713" s="1"/>
      <c r="K713" s="1"/>
      <c r="L713" s="1"/>
      <c r="M713" s="1"/>
      <c r="N713" s="1"/>
      <c r="O713" s="1"/>
      <c r="P713" s="474"/>
      <c r="Q713" s="1"/>
      <c r="R713" s="1"/>
      <c r="S713" s="1"/>
      <c r="T713" s="1"/>
    </row>
    <row r="714" spans="1:20" ht="15.75" customHeight="1">
      <c r="A714" s="29"/>
      <c r="B714" s="30"/>
      <c r="C714" s="30"/>
      <c r="D714" s="30"/>
      <c r="E714" s="30"/>
      <c r="F714" s="30"/>
      <c r="G714" s="1"/>
      <c r="H714" s="1"/>
      <c r="I714" s="1"/>
      <c r="J714" s="1"/>
      <c r="K714" s="1"/>
      <c r="L714" s="1"/>
      <c r="M714" s="1"/>
      <c r="N714" s="1"/>
      <c r="O714" s="1"/>
      <c r="P714" s="474"/>
      <c r="Q714" s="1"/>
      <c r="R714" s="1"/>
      <c r="S714" s="1"/>
      <c r="T714" s="1"/>
    </row>
    <row r="715" spans="1:20" ht="15.75" customHeight="1">
      <c r="A715" s="29"/>
      <c r="B715" s="30"/>
      <c r="C715" s="30"/>
      <c r="D715" s="30"/>
      <c r="E715" s="30"/>
      <c r="F715" s="30"/>
      <c r="G715" s="1"/>
      <c r="H715" s="1"/>
      <c r="I715" s="1"/>
      <c r="J715" s="1"/>
      <c r="K715" s="1"/>
      <c r="L715" s="1"/>
      <c r="M715" s="1"/>
      <c r="N715" s="1"/>
      <c r="O715" s="1"/>
      <c r="P715" s="474"/>
      <c r="Q715" s="1"/>
      <c r="R715" s="1"/>
      <c r="S715" s="1"/>
      <c r="T715" s="1"/>
    </row>
    <row r="716" spans="1:20" ht="15.75" customHeight="1">
      <c r="A716" s="29"/>
      <c r="B716" s="30"/>
      <c r="C716" s="30"/>
      <c r="D716" s="30"/>
      <c r="E716" s="30"/>
      <c r="F716" s="30"/>
      <c r="G716" s="1"/>
      <c r="H716" s="1"/>
      <c r="I716" s="1"/>
      <c r="J716" s="1"/>
      <c r="K716" s="1"/>
      <c r="L716" s="1"/>
      <c r="M716" s="1"/>
      <c r="N716" s="1"/>
      <c r="O716" s="1"/>
      <c r="P716" s="474"/>
      <c r="Q716" s="1"/>
      <c r="R716" s="1"/>
      <c r="S716" s="1"/>
      <c r="T716" s="1"/>
    </row>
    <row r="717" spans="1:20" ht="15.75" customHeight="1">
      <c r="A717" s="29"/>
      <c r="B717" s="30"/>
      <c r="C717" s="30"/>
      <c r="D717" s="30"/>
      <c r="E717" s="30"/>
      <c r="F717" s="30"/>
      <c r="G717" s="1"/>
      <c r="H717" s="1"/>
      <c r="I717" s="1"/>
      <c r="J717" s="1"/>
      <c r="K717" s="1"/>
      <c r="L717" s="1"/>
      <c r="M717" s="1"/>
      <c r="N717" s="1"/>
      <c r="O717" s="1"/>
      <c r="P717" s="474"/>
      <c r="Q717" s="1"/>
      <c r="R717" s="1"/>
      <c r="S717" s="1"/>
      <c r="T717" s="1"/>
    </row>
    <row r="718" spans="1:20" ht="15.75" customHeight="1">
      <c r="A718" s="29"/>
      <c r="B718" s="30"/>
      <c r="C718" s="30"/>
      <c r="D718" s="30"/>
      <c r="E718" s="30"/>
      <c r="F718" s="30"/>
      <c r="G718" s="1"/>
      <c r="H718" s="1"/>
      <c r="I718" s="1"/>
      <c r="J718" s="1"/>
      <c r="K718" s="1"/>
      <c r="L718" s="1"/>
      <c r="M718" s="1"/>
      <c r="N718" s="1"/>
      <c r="O718" s="1"/>
      <c r="P718" s="474"/>
      <c r="Q718" s="1"/>
      <c r="R718" s="1"/>
      <c r="S718" s="1"/>
      <c r="T718" s="1"/>
    </row>
    <row r="719" spans="1:20" ht="15.75" customHeight="1">
      <c r="A719" s="29"/>
      <c r="B719" s="30"/>
      <c r="C719" s="30"/>
      <c r="D719" s="30"/>
      <c r="E719" s="30"/>
      <c r="F719" s="30"/>
      <c r="G719" s="1"/>
      <c r="H719" s="1"/>
      <c r="I719" s="1"/>
      <c r="J719" s="1"/>
      <c r="K719" s="1"/>
      <c r="L719" s="1"/>
      <c r="M719" s="1"/>
      <c r="N719" s="1"/>
      <c r="O719" s="1"/>
      <c r="P719" s="474"/>
      <c r="Q719" s="1"/>
      <c r="R719" s="1"/>
      <c r="S719" s="1"/>
      <c r="T719" s="1"/>
    </row>
    <row r="720" spans="1:20" ht="15.75" customHeight="1">
      <c r="A720" s="29"/>
      <c r="B720" s="30"/>
      <c r="C720" s="30"/>
      <c r="D720" s="30"/>
      <c r="E720" s="30"/>
      <c r="F720" s="30"/>
      <c r="G720" s="1"/>
      <c r="H720" s="1"/>
      <c r="I720" s="1"/>
      <c r="J720" s="1"/>
      <c r="K720" s="1"/>
      <c r="L720" s="1"/>
      <c r="M720" s="1"/>
      <c r="N720" s="1"/>
      <c r="O720" s="1"/>
      <c r="P720" s="474"/>
      <c r="Q720" s="1"/>
      <c r="R720" s="1"/>
      <c r="S720" s="1"/>
      <c r="T720" s="1"/>
    </row>
    <row r="721" spans="1:20" ht="15.75" customHeight="1">
      <c r="A721" s="29"/>
      <c r="B721" s="30"/>
      <c r="C721" s="30"/>
      <c r="D721" s="30"/>
      <c r="E721" s="30"/>
      <c r="F721" s="30"/>
      <c r="G721" s="1"/>
      <c r="H721" s="1"/>
      <c r="I721" s="1"/>
      <c r="J721" s="1"/>
      <c r="K721" s="1"/>
      <c r="L721" s="1"/>
      <c r="M721" s="1"/>
      <c r="N721" s="1"/>
      <c r="O721" s="1"/>
      <c r="P721" s="474"/>
      <c r="Q721" s="1"/>
      <c r="R721" s="1"/>
      <c r="S721" s="1"/>
      <c r="T721" s="1"/>
    </row>
    <row r="722" spans="1:20" ht="15.75" customHeight="1">
      <c r="A722" s="29"/>
      <c r="B722" s="30"/>
      <c r="C722" s="30"/>
      <c r="D722" s="30"/>
      <c r="E722" s="30"/>
      <c r="F722" s="30"/>
      <c r="G722" s="1"/>
      <c r="H722" s="1"/>
      <c r="I722" s="1"/>
      <c r="J722" s="1"/>
      <c r="K722" s="1"/>
      <c r="L722" s="1"/>
      <c r="M722" s="1"/>
      <c r="N722" s="1"/>
      <c r="O722" s="1"/>
      <c r="P722" s="474"/>
      <c r="Q722" s="1"/>
      <c r="R722" s="1"/>
      <c r="S722" s="1"/>
      <c r="T722" s="1"/>
    </row>
    <row r="723" spans="1:20" ht="15.75" customHeight="1">
      <c r="A723" s="29"/>
      <c r="B723" s="30"/>
      <c r="C723" s="30"/>
      <c r="D723" s="30"/>
      <c r="E723" s="30"/>
      <c r="F723" s="30"/>
      <c r="G723" s="1"/>
      <c r="H723" s="1"/>
      <c r="I723" s="1"/>
      <c r="J723" s="1"/>
      <c r="K723" s="1"/>
      <c r="L723" s="1"/>
      <c r="M723" s="1"/>
      <c r="N723" s="1"/>
      <c r="O723" s="1"/>
      <c r="P723" s="474"/>
      <c r="Q723" s="1"/>
      <c r="R723" s="1"/>
      <c r="S723" s="1"/>
      <c r="T723" s="1"/>
    </row>
    <row r="724" spans="1:20" ht="15.75" customHeight="1">
      <c r="A724" s="29"/>
      <c r="B724" s="30"/>
      <c r="C724" s="30"/>
      <c r="D724" s="30"/>
      <c r="E724" s="30"/>
      <c r="F724" s="30"/>
      <c r="G724" s="1"/>
      <c r="H724" s="1"/>
      <c r="I724" s="1"/>
      <c r="J724" s="1"/>
      <c r="K724" s="1"/>
      <c r="L724" s="1"/>
      <c r="M724" s="1"/>
      <c r="N724" s="1"/>
      <c r="O724" s="1"/>
      <c r="P724" s="474"/>
      <c r="Q724" s="1"/>
      <c r="R724" s="1"/>
      <c r="S724" s="1"/>
      <c r="T724" s="1"/>
    </row>
    <row r="725" spans="1:20" ht="15.75" customHeight="1">
      <c r="A725" s="29"/>
      <c r="B725" s="30"/>
      <c r="C725" s="30"/>
      <c r="D725" s="30"/>
      <c r="E725" s="30"/>
      <c r="F725" s="30"/>
      <c r="G725" s="1"/>
      <c r="H725" s="1"/>
      <c r="I725" s="1"/>
      <c r="J725" s="1"/>
      <c r="K725" s="1"/>
      <c r="L725" s="1"/>
      <c r="M725" s="1"/>
      <c r="N725" s="1"/>
      <c r="O725" s="1"/>
      <c r="P725" s="474"/>
      <c r="Q725" s="1"/>
      <c r="R725" s="1"/>
      <c r="S725" s="1"/>
      <c r="T725" s="1"/>
    </row>
    <row r="726" spans="1:20" ht="15.75" customHeight="1">
      <c r="A726" s="29"/>
      <c r="B726" s="30"/>
      <c r="C726" s="30"/>
      <c r="D726" s="30"/>
      <c r="E726" s="30"/>
      <c r="F726" s="30"/>
      <c r="G726" s="1"/>
      <c r="H726" s="1"/>
      <c r="I726" s="1"/>
      <c r="J726" s="1"/>
      <c r="K726" s="1"/>
      <c r="L726" s="1"/>
      <c r="M726" s="1"/>
      <c r="N726" s="1"/>
      <c r="O726" s="1"/>
      <c r="P726" s="474"/>
      <c r="Q726" s="1"/>
      <c r="R726" s="1"/>
      <c r="S726" s="1"/>
      <c r="T726" s="1"/>
    </row>
    <row r="727" spans="1:20" ht="15.75" customHeight="1">
      <c r="A727" s="29"/>
      <c r="B727" s="30"/>
      <c r="C727" s="30"/>
      <c r="D727" s="30"/>
      <c r="E727" s="30"/>
      <c r="F727" s="30"/>
      <c r="G727" s="1"/>
      <c r="H727" s="1"/>
      <c r="I727" s="1"/>
      <c r="J727" s="1"/>
      <c r="K727" s="1"/>
      <c r="L727" s="1"/>
      <c r="M727" s="1"/>
      <c r="N727" s="1"/>
      <c r="O727" s="1"/>
      <c r="P727" s="474"/>
      <c r="Q727" s="1"/>
      <c r="R727" s="1"/>
      <c r="S727" s="1"/>
      <c r="T727" s="1"/>
    </row>
    <row r="728" spans="1:20" ht="15.75" customHeight="1">
      <c r="A728" s="29"/>
      <c r="B728" s="30"/>
      <c r="C728" s="30"/>
      <c r="D728" s="30"/>
      <c r="E728" s="30"/>
      <c r="F728" s="30"/>
      <c r="G728" s="1"/>
      <c r="H728" s="1"/>
      <c r="I728" s="1"/>
      <c r="J728" s="1"/>
      <c r="K728" s="1"/>
      <c r="L728" s="1"/>
      <c r="M728" s="1"/>
      <c r="N728" s="1"/>
      <c r="O728" s="1"/>
      <c r="P728" s="474"/>
      <c r="Q728" s="1"/>
      <c r="R728" s="1"/>
      <c r="S728" s="1"/>
      <c r="T728" s="1"/>
    </row>
    <row r="729" spans="1:20" ht="15.75" customHeight="1">
      <c r="A729" s="29"/>
      <c r="B729" s="30"/>
      <c r="C729" s="30"/>
      <c r="D729" s="30"/>
      <c r="E729" s="30"/>
      <c r="F729" s="30"/>
      <c r="G729" s="1"/>
      <c r="H729" s="1"/>
      <c r="I729" s="1"/>
      <c r="J729" s="1"/>
      <c r="K729" s="1"/>
      <c r="L729" s="1"/>
      <c r="M729" s="1"/>
      <c r="N729" s="1"/>
      <c r="O729" s="1"/>
      <c r="P729" s="474"/>
      <c r="Q729" s="1"/>
      <c r="R729" s="1"/>
      <c r="S729" s="1"/>
      <c r="T729" s="1"/>
    </row>
    <row r="730" spans="1:20" ht="15.75" customHeight="1">
      <c r="A730" s="29"/>
      <c r="B730" s="30"/>
      <c r="C730" s="30"/>
      <c r="D730" s="30"/>
      <c r="E730" s="30"/>
      <c r="F730" s="30"/>
      <c r="G730" s="1"/>
      <c r="H730" s="1"/>
      <c r="I730" s="1"/>
      <c r="J730" s="1"/>
      <c r="K730" s="1"/>
      <c r="L730" s="1"/>
      <c r="M730" s="1"/>
      <c r="N730" s="1"/>
      <c r="O730" s="1"/>
      <c r="P730" s="474"/>
      <c r="Q730" s="1"/>
      <c r="R730" s="1"/>
      <c r="S730" s="1"/>
      <c r="T730" s="1"/>
    </row>
    <row r="731" spans="1:20" ht="15.75" customHeight="1">
      <c r="A731" s="29"/>
      <c r="B731" s="30"/>
      <c r="C731" s="30"/>
      <c r="D731" s="30"/>
      <c r="E731" s="30"/>
      <c r="F731" s="30"/>
      <c r="G731" s="1"/>
      <c r="H731" s="1"/>
      <c r="I731" s="1"/>
      <c r="J731" s="1"/>
      <c r="K731" s="1"/>
      <c r="L731" s="1"/>
      <c r="M731" s="1"/>
      <c r="N731" s="1"/>
      <c r="O731" s="1"/>
      <c r="P731" s="474"/>
      <c r="Q731" s="1"/>
      <c r="R731" s="1"/>
      <c r="S731" s="1"/>
      <c r="T731" s="1"/>
    </row>
    <row r="732" spans="1:20" ht="15.75" customHeight="1">
      <c r="A732" s="29"/>
      <c r="B732" s="30"/>
      <c r="C732" s="30"/>
      <c r="D732" s="30"/>
      <c r="E732" s="30"/>
      <c r="F732" s="30"/>
      <c r="G732" s="1"/>
      <c r="H732" s="1"/>
      <c r="I732" s="1"/>
      <c r="J732" s="1"/>
      <c r="K732" s="1"/>
      <c r="L732" s="1"/>
      <c r="M732" s="1"/>
      <c r="N732" s="1"/>
      <c r="O732" s="1"/>
      <c r="P732" s="474"/>
      <c r="Q732" s="1"/>
      <c r="R732" s="1"/>
      <c r="S732" s="1"/>
      <c r="T732" s="1"/>
    </row>
    <row r="733" spans="1:20" ht="15.75" customHeight="1">
      <c r="A733" s="29"/>
      <c r="B733" s="30"/>
      <c r="C733" s="30"/>
      <c r="D733" s="30"/>
      <c r="E733" s="30"/>
      <c r="F733" s="30"/>
      <c r="G733" s="1"/>
      <c r="H733" s="1"/>
      <c r="I733" s="1"/>
      <c r="J733" s="1"/>
      <c r="K733" s="1"/>
      <c r="L733" s="1"/>
      <c r="M733" s="1"/>
      <c r="N733" s="1"/>
      <c r="O733" s="1"/>
      <c r="P733" s="474"/>
      <c r="Q733" s="1"/>
      <c r="R733" s="1"/>
      <c r="S733" s="1"/>
      <c r="T733" s="1"/>
    </row>
    <row r="734" spans="1:20" ht="15.75" customHeight="1">
      <c r="A734" s="29"/>
      <c r="B734" s="30"/>
      <c r="C734" s="30"/>
      <c r="D734" s="30"/>
      <c r="E734" s="30"/>
      <c r="F734" s="30"/>
      <c r="G734" s="1"/>
      <c r="H734" s="1"/>
      <c r="I734" s="1"/>
      <c r="J734" s="1"/>
      <c r="K734" s="1"/>
      <c r="L734" s="1"/>
      <c r="M734" s="1"/>
      <c r="N734" s="1"/>
      <c r="O734" s="1"/>
      <c r="P734" s="474"/>
      <c r="Q734" s="1"/>
      <c r="R734" s="1"/>
      <c r="S734" s="1"/>
      <c r="T734" s="1"/>
    </row>
    <row r="735" spans="1:20" ht="15.75" customHeight="1">
      <c r="A735" s="29"/>
      <c r="B735" s="30"/>
      <c r="C735" s="30"/>
      <c r="D735" s="30"/>
      <c r="E735" s="30"/>
      <c r="F735" s="30"/>
      <c r="G735" s="1"/>
      <c r="H735" s="1"/>
      <c r="I735" s="1"/>
      <c r="J735" s="1"/>
      <c r="K735" s="1"/>
      <c r="L735" s="1"/>
      <c r="M735" s="1"/>
      <c r="N735" s="1"/>
      <c r="O735" s="1"/>
      <c r="P735" s="474"/>
      <c r="Q735" s="1"/>
      <c r="R735" s="1"/>
      <c r="S735" s="1"/>
      <c r="T735" s="1"/>
    </row>
    <row r="736" spans="1:20" ht="15.75" customHeight="1">
      <c r="A736" s="29"/>
      <c r="B736" s="30"/>
      <c r="C736" s="30"/>
      <c r="D736" s="30"/>
      <c r="E736" s="30"/>
      <c r="F736" s="30"/>
      <c r="G736" s="1"/>
      <c r="H736" s="1"/>
      <c r="I736" s="1"/>
      <c r="J736" s="1"/>
      <c r="K736" s="1"/>
      <c r="L736" s="1"/>
      <c r="M736" s="1"/>
      <c r="N736" s="1"/>
      <c r="O736" s="1"/>
      <c r="P736" s="474"/>
      <c r="Q736" s="1"/>
      <c r="R736" s="1"/>
      <c r="S736" s="1"/>
      <c r="T736" s="1"/>
    </row>
    <row r="737" spans="1:20" ht="15.75" customHeight="1">
      <c r="A737" s="29"/>
      <c r="B737" s="30"/>
      <c r="C737" s="30"/>
      <c r="D737" s="30"/>
      <c r="E737" s="30"/>
      <c r="F737" s="30"/>
      <c r="G737" s="1"/>
      <c r="H737" s="1"/>
      <c r="I737" s="1"/>
      <c r="J737" s="1"/>
      <c r="K737" s="1"/>
      <c r="L737" s="1"/>
      <c r="M737" s="1"/>
      <c r="N737" s="1"/>
      <c r="O737" s="1"/>
      <c r="P737" s="474"/>
      <c r="Q737" s="1"/>
      <c r="R737" s="1"/>
      <c r="S737" s="1"/>
      <c r="T737" s="1"/>
    </row>
    <row r="738" spans="1:20" ht="15.75" customHeight="1">
      <c r="A738" s="29"/>
      <c r="B738" s="30"/>
      <c r="C738" s="30"/>
      <c r="D738" s="30"/>
      <c r="E738" s="30"/>
      <c r="F738" s="30"/>
      <c r="G738" s="1"/>
      <c r="H738" s="1"/>
      <c r="I738" s="1"/>
      <c r="J738" s="1"/>
      <c r="K738" s="1"/>
      <c r="L738" s="1"/>
      <c r="M738" s="1"/>
      <c r="N738" s="1"/>
      <c r="O738" s="1"/>
      <c r="P738" s="474"/>
      <c r="Q738" s="1"/>
      <c r="R738" s="1"/>
      <c r="S738" s="1"/>
      <c r="T738" s="1"/>
    </row>
    <row r="739" spans="1:20" ht="15.75" customHeight="1">
      <c r="A739" s="29"/>
      <c r="B739" s="30"/>
      <c r="C739" s="30"/>
      <c r="D739" s="30"/>
      <c r="E739" s="30"/>
      <c r="F739" s="30"/>
      <c r="G739" s="1"/>
      <c r="H739" s="1"/>
      <c r="I739" s="1"/>
      <c r="J739" s="1"/>
      <c r="K739" s="1"/>
      <c r="L739" s="1"/>
      <c r="M739" s="1"/>
      <c r="N739" s="1"/>
      <c r="O739" s="1"/>
      <c r="P739" s="474"/>
      <c r="Q739" s="1"/>
      <c r="R739" s="1"/>
      <c r="S739" s="1"/>
      <c r="T739" s="1"/>
    </row>
    <row r="740" spans="1:20" ht="15.75" customHeight="1">
      <c r="A740" s="29"/>
      <c r="B740" s="30"/>
      <c r="C740" s="30"/>
      <c r="D740" s="30"/>
      <c r="E740" s="30"/>
      <c r="F740" s="30"/>
      <c r="G740" s="1"/>
      <c r="H740" s="1"/>
      <c r="I740" s="1"/>
      <c r="J740" s="1"/>
      <c r="K740" s="1"/>
      <c r="L740" s="1"/>
      <c r="M740" s="1"/>
      <c r="N740" s="1"/>
      <c r="O740" s="1"/>
      <c r="P740" s="474"/>
      <c r="Q740" s="1"/>
      <c r="R740" s="1"/>
      <c r="S740" s="1"/>
      <c r="T740" s="1"/>
    </row>
    <row r="741" spans="1:20" ht="15.75" customHeight="1">
      <c r="A741" s="29"/>
      <c r="B741" s="30"/>
      <c r="C741" s="30"/>
      <c r="D741" s="30"/>
      <c r="E741" s="30"/>
      <c r="F741" s="30"/>
      <c r="G741" s="1"/>
      <c r="H741" s="1"/>
      <c r="I741" s="1"/>
      <c r="J741" s="1"/>
      <c r="K741" s="1"/>
      <c r="L741" s="1"/>
      <c r="M741" s="1"/>
      <c r="N741" s="1"/>
      <c r="O741" s="1"/>
      <c r="P741" s="474"/>
      <c r="Q741" s="1"/>
      <c r="R741" s="1"/>
      <c r="S741" s="1"/>
      <c r="T741" s="1"/>
    </row>
    <row r="742" spans="1:20" ht="15.75" customHeight="1">
      <c r="A742" s="29"/>
      <c r="B742" s="30"/>
      <c r="C742" s="30"/>
      <c r="D742" s="30"/>
      <c r="E742" s="30"/>
      <c r="F742" s="30"/>
      <c r="G742" s="1"/>
      <c r="H742" s="1"/>
      <c r="I742" s="1"/>
      <c r="J742" s="1"/>
      <c r="K742" s="1"/>
      <c r="L742" s="1"/>
      <c r="M742" s="1"/>
      <c r="N742" s="1"/>
      <c r="O742" s="1"/>
      <c r="P742" s="474"/>
      <c r="Q742" s="1"/>
      <c r="R742" s="1"/>
      <c r="S742" s="1"/>
      <c r="T742" s="1"/>
    </row>
    <row r="743" spans="1:20" ht="15.75" customHeight="1">
      <c r="A743" s="29"/>
      <c r="B743" s="30"/>
      <c r="C743" s="30"/>
      <c r="D743" s="30"/>
      <c r="E743" s="30"/>
      <c r="F743" s="30"/>
      <c r="G743" s="1"/>
      <c r="H743" s="1"/>
      <c r="I743" s="1"/>
      <c r="J743" s="1"/>
      <c r="K743" s="1"/>
      <c r="L743" s="1"/>
      <c r="M743" s="1"/>
      <c r="N743" s="1"/>
      <c r="O743" s="1"/>
      <c r="P743" s="474"/>
      <c r="Q743" s="1"/>
      <c r="R743" s="1"/>
      <c r="S743" s="1"/>
      <c r="T743" s="1"/>
    </row>
    <row r="744" spans="1:20" ht="15.75" customHeight="1">
      <c r="A744" s="29"/>
      <c r="B744" s="30"/>
      <c r="C744" s="30"/>
      <c r="D744" s="30"/>
      <c r="E744" s="30"/>
      <c r="F744" s="30"/>
      <c r="G744" s="1"/>
      <c r="H744" s="1"/>
      <c r="I744" s="1"/>
      <c r="J744" s="1"/>
      <c r="K744" s="1"/>
      <c r="L744" s="1"/>
      <c r="M744" s="1"/>
      <c r="N744" s="1"/>
      <c r="O744" s="1"/>
      <c r="P744" s="474"/>
      <c r="Q744" s="1"/>
      <c r="R744" s="1"/>
      <c r="S744" s="1"/>
      <c r="T744" s="1"/>
    </row>
    <row r="745" spans="1:20" ht="15.75" customHeight="1">
      <c r="A745" s="29"/>
      <c r="B745" s="30"/>
      <c r="C745" s="30"/>
      <c r="D745" s="30"/>
      <c r="E745" s="30"/>
      <c r="F745" s="30"/>
      <c r="G745" s="1"/>
      <c r="H745" s="1"/>
      <c r="I745" s="1"/>
      <c r="J745" s="1"/>
      <c r="K745" s="1"/>
      <c r="L745" s="1"/>
      <c r="M745" s="1"/>
      <c r="N745" s="1"/>
      <c r="O745" s="1"/>
      <c r="P745" s="474"/>
      <c r="Q745" s="1"/>
      <c r="R745" s="1"/>
      <c r="S745" s="1"/>
      <c r="T745" s="1"/>
    </row>
    <row r="746" spans="1:20" ht="15.75" customHeight="1">
      <c r="A746" s="29"/>
      <c r="B746" s="30"/>
      <c r="C746" s="30"/>
      <c r="D746" s="30"/>
      <c r="E746" s="30"/>
      <c r="F746" s="30"/>
      <c r="G746" s="1"/>
      <c r="H746" s="1"/>
      <c r="I746" s="1"/>
      <c r="J746" s="1"/>
      <c r="K746" s="1"/>
      <c r="L746" s="1"/>
      <c r="M746" s="1"/>
      <c r="N746" s="1"/>
      <c r="O746" s="1"/>
      <c r="P746" s="474"/>
      <c r="Q746" s="1"/>
      <c r="R746" s="1"/>
      <c r="S746" s="1"/>
      <c r="T746" s="1"/>
    </row>
    <row r="747" spans="1:20" ht="15.75" customHeight="1">
      <c r="A747" s="29"/>
      <c r="B747" s="30"/>
      <c r="C747" s="30"/>
      <c r="D747" s="30"/>
      <c r="E747" s="30"/>
      <c r="F747" s="30"/>
      <c r="G747" s="1"/>
      <c r="H747" s="1"/>
      <c r="I747" s="1"/>
      <c r="J747" s="1"/>
      <c r="K747" s="1"/>
      <c r="L747" s="1"/>
      <c r="M747" s="1"/>
      <c r="N747" s="1"/>
      <c r="O747" s="1"/>
      <c r="P747" s="474"/>
      <c r="Q747" s="1"/>
      <c r="R747" s="1"/>
      <c r="S747" s="1"/>
      <c r="T747" s="1"/>
    </row>
    <row r="748" spans="1:20" ht="15.75" customHeight="1">
      <c r="A748" s="29"/>
      <c r="B748" s="30"/>
      <c r="C748" s="30"/>
      <c r="D748" s="30"/>
      <c r="E748" s="30"/>
      <c r="F748" s="30"/>
      <c r="G748" s="1"/>
      <c r="H748" s="1"/>
      <c r="I748" s="1"/>
      <c r="J748" s="1"/>
      <c r="K748" s="1"/>
      <c r="L748" s="1"/>
      <c r="M748" s="1"/>
      <c r="N748" s="1"/>
      <c r="O748" s="1"/>
      <c r="P748" s="474"/>
      <c r="Q748" s="1"/>
      <c r="R748" s="1"/>
      <c r="S748" s="1"/>
      <c r="T748" s="1"/>
    </row>
    <row r="749" spans="1:20" ht="15.75" customHeight="1">
      <c r="A749" s="29"/>
      <c r="B749" s="30"/>
      <c r="C749" s="30"/>
      <c r="D749" s="30"/>
      <c r="E749" s="30"/>
      <c r="F749" s="30"/>
      <c r="G749" s="1"/>
      <c r="H749" s="1"/>
      <c r="I749" s="1"/>
      <c r="J749" s="1"/>
      <c r="K749" s="1"/>
      <c r="L749" s="1"/>
      <c r="M749" s="1"/>
      <c r="N749" s="1"/>
      <c r="O749" s="1"/>
      <c r="P749" s="474"/>
      <c r="Q749" s="1"/>
      <c r="R749" s="1"/>
      <c r="S749" s="1"/>
      <c r="T749" s="1"/>
    </row>
    <row r="750" spans="1:20" ht="15.75" customHeight="1">
      <c r="A750" s="29"/>
      <c r="B750" s="30"/>
      <c r="C750" s="30"/>
      <c r="D750" s="30"/>
      <c r="E750" s="30"/>
      <c r="F750" s="30"/>
      <c r="G750" s="1"/>
      <c r="H750" s="1"/>
      <c r="I750" s="1"/>
      <c r="J750" s="1"/>
      <c r="K750" s="1"/>
      <c r="L750" s="1"/>
      <c r="M750" s="1"/>
      <c r="N750" s="1"/>
      <c r="O750" s="1"/>
      <c r="P750" s="474"/>
      <c r="Q750" s="1"/>
      <c r="R750" s="1"/>
      <c r="S750" s="1"/>
      <c r="T750" s="1"/>
    </row>
    <row r="751" spans="1:20" ht="15.75" customHeight="1">
      <c r="A751" s="29"/>
      <c r="B751" s="30"/>
      <c r="C751" s="30"/>
      <c r="D751" s="30"/>
      <c r="E751" s="30"/>
      <c r="F751" s="30"/>
      <c r="G751" s="1"/>
      <c r="H751" s="1"/>
      <c r="I751" s="1"/>
      <c r="J751" s="1"/>
      <c r="K751" s="1"/>
      <c r="L751" s="1"/>
      <c r="M751" s="1"/>
      <c r="N751" s="1"/>
      <c r="O751" s="1"/>
      <c r="P751" s="474"/>
      <c r="Q751" s="1"/>
      <c r="R751" s="1"/>
      <c r="S751" s="1"/>
      <c r="T751" s="1"/>
    </row>
    <row r="752" spans="1:20" ht="15.75" customHeight="1">
      <c r="A752" s="29"/>
      <c r="B752" s="30"/>
      <c r="C752" s="30"/>
      <c r="D752" s="30"/>
      <c r="E752" s="30"/>
      <c r="F752" s="30"/>
      <c r="G752" s="1"/>
      <c r="H752" s="1"/>
      <c r="I752" s="1"/>
      <c r="J752" s="1"/>
      <c r="K752" s="1"/>
      <c r="L752" s="1"/>
      <c r="M752" s="1"/>
      <c r="N752" s="1"/>
      <c r="O752" s="1"/>
      <c r="P752" s="474"/>
      <c r="Q752" s="1"/>
      <c r="R752" s="1"/>
      <c r="S752" s="1"/>
      <c r="T752" s="1"/>
    </row>
    <row r="753" spans="1:20" ht="15.75" customHeight="1">
      <c r="A753" s="29"/>
      <c r="B753" s="30"/>
      <c r="C753" s="30"/>
      <c r="D753" s="30"/>
      <c r="E753" s="30"/>
      <c r="F753" s="30"/>
      <c r="G753" s="1"/>
      <c r="H753" s="1"/>
      <c r="I753" s="1"/>
      <c r="J753" s="1"/>
      <c r="K753" s="1"/>
      <c r="L753" s="1"/>
      <c r="M753" s="1"/>
      <c r="N753" s="1"/>
      <c r="O753" s="1"/>
      <c r="P753" s="474"/>
      <c r="Q753" s="1"/>
      <c r="R753" s="1"/>
      <c r="S753" s="1"/>
      <c r="T753" s="1"/>
    </row>
    <row r="754" spans="1:20" ht="15.75" customHeight="1">
      <c r="A754" s="29"/>
      <c r="B754" s="30"/>
      <c r="C754" s="30"/>
      <c r="D754" s="30"/>
      <c r="E754" s="30"/>
      <c r="F754" s="30"/>
      <c r="G754" s="1"/>
      <c r="H754" s="1"/>
      <c r="I754" s="1"/>
      <c r="J754" s="1"/>
      <c r="K754" s="1"/>
      <c r="L754" s="1"/>
      <c r="M754" s="1"/>
      <c r="N754" s="1"/>
      <c r="O754" s="1"/>
      <c r="P754" s="474"/>
      <c r="Q754" s="1"/>
      <c r="R754" s="1"/>
      <c r="S754" s="1"/>
      <c r="T754" s="1"/>
    </row>
    <row r="755" spans="1:20" ht="15.75" customHeight="1">
      <c r="A755" s="29"/>
      <c r="B755" s="30"/>
      <c r="C755" s="30"/>
      <c r="D755" s="30"/>
      <c r="E755" s="30"/>
      <c r="F755" s="30"/>
      <c r="G755" s="1"/>
      <c r="H755" s="1"/>
      <c r="I755" s="1"/>
      <c r="J755" s="1"/>
      <c r="K755" s="1"/>
      <c r="L755" s="1"/>
      <c r="M755" s="1"/>
      <c r="N755" s="1"/>
      <c r="O755" s="1"/>
      <c r="P755" s="474"/>
      <c r="Q755" s="1"/>
      <c r="R755" s="1"/>
      <c r="S755" s="1"/>
      <c r="T755" s="1"/>
    </row>
    <row r="756" spans="1:20" ht="15.75" customHeight="1">
      <c r="A756" s="29"/>
      <c r="B756" s="30"/>
      <c r="C756" s="30"/>
      <c r="D756" s="30"/>
      <c r="E756" s="30"/>
      <c r="F756" s="30"/>
      <c r="G756" s="1"/>
      <c r="H756" s="1"/>
      <c r="I756" s="1"/>
      <c r="J756" s="1"/>
      <c r="K756" s="1"/>
      <c r="L756" s="1"/>
      <c r="M756" s="1"/>
      <c r="N756" s="1"/>
      <c r="O756" s="1"/>
      <c r="P756" s="474"/>
      <c r="Q756" s="1"/>
      <c r="R756" s="1"/>
      <c r="S756" s="1"/>
      <c r="T756" s="1"/>
    </row>
    <row r="757" spans="1:20" ht="15.75" customHeight="1">
      <c r="A757" s="29"/>
      <c r="B757" s="30"/>
      <c r="C757" s="30"/>
      <c r="D757" s="30"/>
      <c r="E757" s="30"/>
      <c r="F757" s="30"/>
      <c r="G757" s="1"/>
      <c r="H757" s="1"/>
      <c r="I757" s="1"/>
      <c r="J757" s="1"/>
      <c r="K757" s="1"/>
      <c r="L757" s="1"/>
      <c r="M757" s="1"/>
      <c r="N757" s="1"/>
      <c r="O757" s="1"/>
      <c r="P757" s="474"/>
      <c r="Q757" s="1"/>
      <c r="R757" s="1"/>
      <c r="S757" s="1"/>
      <c r="T757" s="1"/>
    </row>
    <row r="758" spans="1:20" ht="15.75" customHeight="1">
      <c r="A758" s="29"/>
      <c r="B758" s="30"/>
      <c r="C758" s="30"/>
      <c r="D758" s="30"/>
      <c r="E758" s="30"/>
      <c r="F758" s="30"/>
      <c r="G758" s="1"/>
      <c r="H758" s="1"/>
      <c r="I758" s="1"/>
      <c r="J758" s="1"/>
      <c r="K758" s="1"/>
      <c r="L758" s="1"/>
      <c r="M758" s="1"/>
      <c r="N758" s="1"/>
      <c r="O758" s="1"/>
      <c r="P758" s="474"/>
      <c r="Q758" s="1"/>
      <c r="R758" s="1"/>
      <c r="S758" s="1"/>
      <c r="T758" s="1"/>
    </row>
    <row r="759" spans="1:20" ht="15.75" customHeight="1">
      <c r="A759" s="29"/>
      <c r="B759" s="30"/>
      <c r="C759" s="30"/>
      <c r="D759" s="30"/>
      <c r="E759" s="30"/>
      <c r="F759" s="30"/>
      <c r="G759" s="1"/>
      <c r="H759" s="1"/>
      <c r="I759" s="1"/>
      <c r="J759" s="1"/>
      <c r="K759" s="1"/>
      <c r="L759" s="1"/>
      <c r="M759" s="1"/>
      <c r="N759" s="1"/>
      <c r="O759" s="1"/>
      <c r="P759" s="474"/>
      <c r="Q759" s="1"/>
      <c r="R759" s="1"/>
      <c r="S759" s="1"/>
      <c r="T759" s="1"/>
    </row>
    <row r="760" spans="1:20" ht="15.75" customHeight="1">
      <c r="A760" s="29"/>
      <c r="B760" s="30"/>
      <c r="C760" s="30"/>
      <c r="D760" s="30"/>
      <c r="E760" s="30"/>
      <c r="F760" s="30"/>
      <c r="G760" s="1"/>
      <c r="H760" s="1"/>
      <c r="I760" s="1"/>
      <c r="J760" s="1"/>
      <c r="K760" s="1"/>
      <c r="L760" s="1"/>
      <c r="M760" s="1"/>
      <c r="N760" s="1"/>
      <c r="O760" s="1"/>
      <c r="P760" s="474"/>
      <c r="Q760" s="1"/>
      <c r="R760" s="1"/>
      <c r="S760" s="1"/>
      <c r="T760" s="1"/>
    </row>
    <row r="761" spans="1:20" ht="15.75" customHeight="1">
      <c r="A761" s="29"/>
      <c r="B761" s="30"/>
      <c r="C761" s="30"/>
      <c r="D761" s="30"/>
      <c r="E761" s="30"/>
      <c r="F761" s="30"/>
      <c r="G761" s="1"/>
      <c r="H761" s="1"/>
      <c r="I761" s="1"/>
      <c r="J761" s="1"/>
      <c r="K761" s="1"/>
      <c r="L761" s="1"/>
      <c r="M761" s="1"/>
      <c r="N761" s="1"/>
      <c r="O761" s="1"/>
      <c r="P761" s="474"/>
      <c r="Q761" s="1"/>
      <c r="R761" s="1"/>
      <c r="S761" s="1"/>
      <c r="T761" s="1"/>
    </row>
    <row r="762" spans="1:20" ht="15.75" customHeight="1">
      <c r="A762" s="29"/>
      <c r="B762" s="30"/>
      <c r="C762" s="30"/>
      <c r="D762" s="30"/>
      <c r="E762" s="30"/>
      <c r="F762" s="30"/>
      <c r="G762" s="1"/>
      <c r="H762" s="1"/>
      <c r="I762" s="1"/>
      <c r="J762" s="1"/>
      <c r="K762" s="1"/>
      <c r="L762" s="1"/>
      <c r="M762" s="1"/>
      <c r="N762" s="1"/>
      <c r="O762" s="1"/>
      <c r="P762" s="474"/>
      <c r="Q762" s="1"/>
      <c r="R762" s="1"/>
      <c r="S762" s="1"/>
      <c r="T762" s="1"/>
    </row>
    <row r="763" spans="1:20" ht="15.75" customHeight="1">
      <c r="A763" s="29"/>
      <c r="B763" s="30"/>
      <c r="C763" s="30"/>
      <c r="D763" s="30"/>
      <c r="E763" s="30"/>
      <c r="F763" s="30"/>
      <c r="G763" s="1"/>
      <c r="H763" s="1"/>
      <c r="I763" s="1"/>
      <c r="J763" s="1"/>
      <c r="K763" s="1"/>
      <c r="L763" s="1"/>
      <c r="M763" s="1"/>
      <c r="N763" s="1"/>
      <c r="O763" s="1"/>
      <c r="P763" s="474"/>
      <c r="Q763" s="1"/>
      <c r="R763" s="1"/>
      <c r="S763" s="1"/>
      <c r="T763" s="1"/>
    </row>
    <row r="764" spans="1:20" ht="15.75" customHeight="1">
      <c r="A764" s="29"/>
      <c r="B764" s="30"/>
      <c r="C764" s="30"/>
      <c r="D764" s="30"/>
      <c r="E764" s="30"/>
      <c r="F764" s="30"/>
      <c r="G764" s="1"/>
      <c r="H764" s="1"/>
      <c r="I764" s="1"/>
      <c r="J764" s="1"/>
      <c r="K764" s="1"/>
      <c r="L764" s="1"/>
      <c r="M764" s="1"/>
      <c r="N764" s="1"/>
      <c r="O764" s="1"/>
      <c r="P764" s="474"/>
      <c r="Q764" s="1"/>
      <c r="R764" s="1"/>
      <c r="S764" s="1"/>
      <c r="T764" s="1"/>
    </row>
    <row r="765" spans="1:20" ht="15.75" customHeight="1">
      <c r="A765" s="29"/>
      <c r="B765" s="30"/>
      <c r="C765" s="30"/>
      <c r="D765" s="30"/>
      <c r="E765" s="30"/>
      <c r="F765" s="30"/>
      <c r="G765" s="1"/>
      <c r="H765" s="1"/>
      <c r="I765" s="1"/>
      <c r="J765" s="1"/>
      <c r="K765" s="1"/>
      <c r="L765" s="1"/>
      <c r="M765" s="1"/>
      <c r="N765" s="1"/>
      <c r="O765" s="1"/>
      <c r="P765" s="474"/>
      <c r="Q765" s="1"/>
      <c r="R765" s="1"/>
      <c r="S765" s="1"/>
      <c r="T765" s="1"/>
    </row>
    <row r="766" spans="1:20" ht="15.75" customHeight="1">
      <c r="A766" s="29"/>
      <c r="B766" s="30"/>
      <c r="C766" s="30"/>
      <c r="D766" s="30"/>
      <c r="E766" s="30"/>
      <c r="F766" s="30"/>
      <c r="G766" s="1"/>
      <c r="H766" s="1"/>
      <c r="I766" s="1"/>
      <c r="J766" s="1"/>
      <c r="K766" s="1"/>
      <c r="L766" s="1"/>
      <c r="M766" s="1"/>
      <c r="N766" s="1"/>
      <c r="O766" s="1"/>
      <c r="P766" s="474"/>
      <c r="Q766" s="1"/>
      <c r="R766" s="1"/>
      <c r="S766" s="1"/>
      <c r="T766" s="1"/>
    </row>
    <row r="767" spans="1:20" ht="15.75" customHeight="1">
      <c r="A767" s="29"/>
      <c r="B767" s="30"/>
      <c r="C767" s="30"/>
      <c r="D767" s="30"/>
      <c r="E767" s="30"/>
      <c r="F767" s="30"/>
      <c r="G767" s="1"/>
      <c r="H767" s="1"/>
      <c r="I767" s="1"/>
      <c r="J767" s="1"/>
      <c r="K767" s="1"/>
      <c r="L767" s="1"/>
      <c r="M767" s="1"/>
      <c r="N767" s="1"/>
      <c r="O767" s="1"/>
      <c r="P767" s="474"/>
      <c r="Q767" s="1"/>
      <c r="R767" s="1"/>
      <c r="S767" s="1"/>
      <c r="T767" s="1"/>
    </row>
    <row r="768" spans="1:20" ht="15.75" customHeight="1">
      <c r="A768" s="29"/>
      <c r="B768" s="30"/>
      <c r="C768" s="30"/>
      <c r="D768" s="30"/>
      <c r="E768" s="30"/>
      <c r="F768" s="30"/>
      <c r="G768" s="1"/>
      <c r="H768" s="1"/>
      <c r="I768" s="1"/>
      <c r="J768" s="1"/>
      <c r="K768" s="1"/>
      <c r="L768" s="1"/>
      <c r="M768" s="1"/>
      <c r="N768" s="1"/>
      <c r="O768" s="1"/>
      <c r="P768" s="474"/>
      <c r="Q768" s="1"/>
      <c r="R768" s="1"/>
      <c r="S768" s="1"/>
      <c r="T768" s="1"/>
    </row>
    <row r="769" spans="1:20" ht="15.75" customHeight="1">
      <c r="A769" s="29"/>
      <c r="B769" s="30"/>
      <c r="C769" s="30"/>
      <c r="D769" s="30"/>
      <c r="E769" s="30"/>
      <c r="F769" s="30"/>
      <c r="G769" s="1"/>
      <c r="H769" s="1"/>
      <c r="I769" s="1"/>
      <c r="J769" s="1"/>
      <c r="K769" s="1"/>
      <c r="L769" s="1"/>
      <c r="M769" s="1"/>
      <c r="N769" s="1"/>
      <c r="O769" s="1"/>
      <c r="P769" s="474"/>
      <c r="Q769" s="1"/>
      <c r="R769" s="1"/>
      <c r="S769" s="1"/>
      <c r="T769" s="1"/>
    </row>
    <row r="770" spans="1:20" ht="15.75" customHeight="1">
      <c r="A770" s="29"/>
      <c r="B770" s="30"/>
      <c r="C770" s="30"/>
      <c r="D770" s="30"/>
      <c r="E770" s="30"/>
      <c r="F770" s="30"/>
      <c r="G770" s="1"/>
      <c r="H770" s="1"/>
      <c r="I770" s="1"/>
      <c r="J770" s="1"/>
      <c r="K770" s="1"/>
      <c r="L770" s="1"/>
      <c r="M770" s="1"/>
      <c r="N770" s="1"/>
      <c r="O770" s="1"/>
      <c r="P770" s="474"/>
      <c r="Q770" s="1"/>
      <c r="R770" s="1"/>
      <c r="S770" s="1"/>
      <c r="T770" s="1"/>
    </row>
    <row r="771" spans="1:20" ht="15.75" customHeight="1">
      <c r="A771" s="29"/>
      <c r="B771" s="30"/>
      <c r="C771" s="30"/>
      <c r="D771" s="30"/>
      <c r="E771" s="30"/>
      <c r="F771" s="30"/>
      <c r="G771" s="1"/>
      <c r="H771" s="1"/>
      <c r="I771" s="1"/>
      <c r="J771" s="1"/>
      <c r="K771" s="1"/>
      <c r="L771" s="1"/>
      <c r="M771" s="1"/>
      <c r="N771" s="1"/>
      <c r="O771" s="1"/>
      <c r="P771" s="474"/>
      <c r="Q771" s="1"/>
      <c r="R771" s="1"/>
      <c r="S771" s="1"/>
      <c r="T771" s="1"/>
    </row>
    <row r="772" spans="1:20" ht="15.75" customHeight="1">
      <c r="A772" s="29"/>
      <c r="B772" s="30"/>
      <c r="C772" s="30"/>
      <c r="D772" s="30"/>
      <c r="E772" s="30"/>
      <c r="F772" s="30"/>
      <c r="G772" s="1"/>
      <c r="H772" s="1"/>
      <c r="I772" s="1"/>
      <c r="J772" s="1"/>
      <c r="K772" s="1"/>
      <c r="L772" s="1"/>
      <c r="M772" s="1"/>
      <c r="N772" s="1"/>
      <c r="O772" s="1"/>
      <c r="P772" s="474"/>
      <c r="Q772" s="1"/>
      <c r="R772" s="1"/>
      <c r="S772" s="1"/>
      <c r="T772" s="1"/>
    </row>
    <row r="773" spans="1:20" ht="15.75" customHeight="1">
      <c r="A773" s="29"/>
      <c r="B773" s="30"/>
      <c r="C773" s="30"/>
      <c r="D773" s="30"/>
      <c r="E773" s="30"/>
      <c r="F773" s="30"/>
      <c r="G773" s="1"/>
      <c r="H773" s="1"/>
      <c r="I773" s="1"/>
      <c r="J773" s="1"/>
      <c r="K773" s="1"/>
      <c r="L773" s="1"/>
      <c r="M773" s="1"/>
      <c r="N773" s="1"/>
      <c r="O773" s="1"/>
      <c r="P773" s="474"/>
      <c r="Q773" s="1"/>
      <c r="R773" s="1"/>
      <c r="S773" s="1"/>
      <c r="T773" s="1"/>
    </row>
    <row r="774" spans="1:20" ht="15.75" customHeight="1">
      <c r="A774" s="29"/>
      <c r="B774" s="30"/>
      <c r="C774" s="30"/>
      <c r="D774" s="30"/>
      <c r="E774" s="30"/>
      <c r="F774" s="30"/>
      <c r="G774" s="1"/>
      <c r="H774" s="1"/>
      <c r="I774" s="1"/>
      <c r="J774" s="1"/>
      <c r="K774" s="1"/>
      <c r="L774" s="1"/>
      <c r="M774" s="1"/>
      <c r="N774" s="1"/>
      <c r="O774" s="1"/>
      <c r="P774" s="474"/>
      <c r="Q774" s="1"/>
      <c r="R774" s="1"/>
      <c r="S774" s="1"/>
      <c r="T774" s="1"/>
    </row>
    <row r="775" spans="1:20" ht="15.75" customHeight="1">
      <c r="A775" s="29"/>
      <c r="B775" s="30"/>
      <c r="C775" s="30"/>
      <c r="D775" s="30"/>
      <c r="E775" s="30"/>
      <c r="F775" s="30"/>
      <c r="G775" s="1"/>
      <c r="H775" s="1"/>
      <c r="I775" s="1"/>
      <c r="J775" s="1"/>
      <c r="K775" s="1"/>
      <c r="L775" s="1"/>
      <c r="M775" s="1"/>
      <c r="N775" s="1"/>
      <c r="O775" s="1"/>
      <c r="P775" s="474"/>
      <c r="Q775" s="1"/>
      <c r="R775" s="1"/>
      <c r="S775" s="1"/>
      <c r="T775" s="1"/>
    </row>
    <row r="776" spans="1:20" ht="15.75" customHeight="1">
      <c r="A776" s="29"/>
      <c r="B776" s="30"/>
      <c r="C776" s="30"/>
      <c r="D776" s="30"/>
      <c r="E776" s="30"/>
      <c r="F776" s="30"/>
      <c r="G776" s="1"/>
      <c r="H776" s="1"/>
      <c r="I776" s="1"/>
      <c r="J776" s="1"/>
      <c r="K776" s="1"/>
      <c r="L776" s="1"/>
      <c r="M776" s="1"/>
      <c r="N776" s="1"/>
      <c r="O776" s="1"/>
      <c r="P776" s="474"/>
      <c r="Q776" s="1"/>
      <c r="R776" s="1"/>
      <c r="S776" s="1"/>
      <c r="T776" s="1"/>
    </row>
    <row r="777" spans="1:20" ht="15.75" customHeight="1">
      <c r="A777" s="29"/>
      <c r="B777" s="30"/>
      <c r="C777" s="30"/>
      <c r="D777" s="30"/>
      <c r="E777" s="30"/>
      <c r="F777" s="30"/>
      <c r="G777" s="1"/>
      <c r="H777" s="1"/>
      <c r="I777" s="1"/>
      <c r="J777" s="1"/>
      <c r="K777" s="1"/>
      <c r="L777" s="1"/>
      <c r="M777" s="1"/>
      <c r="N777" s="1"/>
      <c r="O777" s="1"/>
      <c r="P777" s="474"/>
      <c r="Q777" s="1"/>
      <c r="R777" s="1"/>
      <c r="S777" s="1"/>
      <c r="T777" s="1"/>
    </row>
    <row r="778" spans="1:20" ht="15.75" customHeight="1">
      <c r="A778" s="29"/>
      <c r="B778" s="30"/>
      <c r="C778" s="30"/>
      <c r="D778" s="30"/>
      <c r="E778" s="30"/>
      <c r="F778" s="30"/>
      <c r="G778" s="1"/>
      <c r="H778" s="1"/>
      <c r="I778" s="1"/>
      <c r="J778" s="1"/>
      <c r="K778" s="1"/>
      <c r="L778" s="1"/>
      <c r="M778" s="1"/>
      <c r="N778" s="1"/>
      <c r="O778" s="1"/>
      <c r="P778" s="474"/>
      <c r="Q778" s="1"/>
      <c r="R778" s="1"/>
      <c r="S778" s="1"/>
      <c r="T778" s="1"/>
    </row>
    <row r="779" spans="1:20" ht="15.75" customHeight="1">
      <c r="A779" s="29"/>
      <c r="B779" s="30"/>
      <c r="C779" s="30"/>
      <c r="D779" s="30"/>
      <c r="E779" s="30"/>
      <c r="F779" s="30"/>
      <c r="G779" s="1"/>
      <c r="H779" s="1"/>
      <c r="I779" s="1"/>
      <c r="J779" s="1"/>
      <c r="K779" s="1"/>
      <c r="L779" s="1"/>
      <c r="M779" s="1"/>
      <c r="N779" s="1"/>
      <c r="O779" s="1"/>
      <c r="P779" s="474"/>
      <c r="Q779" s="1"/>
      <c r="R779" s="1"/>
      <c r="S779" s="1"/>
      <c r="T779" s="1"/>
    </row>
    <row r="780" spans="1:20" ht="15.75" customHeight="1">
      <c r="A780" s="29"/>
      <c r="B780" s="30"/>
      <c r="C780" s="30"/>
      <c r="D780" s="30"/>
      <c r="E780" s="30"/>
      <c r="F780" s="30"/>
      <c r="G780" s="1"/>
      <c r="H780" s="1"/>
      <c r="I780" s="1"/>
      <c r="J780" s="1"/>
      <c r="K780" s="1"/>
      <c r="L780" s="1"/>
      <c r="M780" s="1"/>
      <c r="N780" s="1"/>
      <c r="O780" s="1"/>
      <c r="P780" s="474"/>
      <c r="Q780" s="1"/>
      <c r="R780" s="1"/>
      <c r="S780" s="1"/>
      <c r="T780" s="1"/>
    </row>
    <row r="781" spans="1:20" ht="15.75" customHeight="1">
      <c r="A781" s="29"/>
      <c r="B781" s="30"/>
      <c r="C781" s="30"/>
      <c r="D781" s="30"/>
      <c r="E781" s="30"/>
      <c r="F781" s="30"/>
      <c r="G781" s="1"/>
      <c r="H781" s="1"/>
      <c r="I781" s="1"/>
      <c r="J781" s="1"/>
      <c r="K781" s="1"/>
      <c r="L781" s="1"/>
      <c r="M781" s="1"/>
      <c r="N781" s="1"/>
      <c r="O781" s="1"/>
      <c r="P781" s="474"/>
      <c r="Q781" s="1"/>
      <c r="R781" s="1"/>
      <c r="S781" s="1"/>
      <c r="T781" s="1"/>
    </row>
    <row r="782" spans="1:20" ht="15.75" customHeight="1">
      <c r="A782" s="29"/>
      <c r="B782" s="30"/>
      <c r="C782" s="30"/>
      <c r="D782" s="30"/>
      <c r="E782" s="30"/>
      <c r="F782" s="30"/>
      <c r="G782" s="1"/>
      <c r="H782" s="1"/>
      <c r="I782" s="1"/>
      <c r="J782" s="1"/>
      <c r="K782" s="1"/>
      <c r="L782" s="1"/>
      <c r="M782" s="1"/>
      <c r="N782" s="1"/>
      <c r="O782" s="1"/>
      <c r="P782" s="474"/>
      <c r="Q782" s="1"/>
      <c r="R782" s="1"/>
      <c r="S782" s="1"/>
      <c r="T782" s="1"/>
    </row>
    <row r="783" spans="1:20" ht="15.75" customHeight="1">
      <c r="A783" s="29"/>
      <c r="B783" s="30"/>
      <c r="C783" s="30"/>
      <c r="D783" s="30"/>
      <c r="E783" s="30"/>
      <c r="F783" s="30"/>
      <c r="G783" s="1"/>
      <c r="H783" s="1"/>
      <c r="I783" s="1"/>
      <c r="J783" s="1"/>
      <c r="K783" s="1"/>
      <c r="L783" s="1"/>
      <c r="M783" s="1"/>
      <c r="N783" s="1"/>
      <c r="O783" s="1"/>
      <c r="P783" s="474"/>
      <c r="Q783" s="1"/>
      <c r="R783" s="1"/>
      <c r="S783" s="1"/>
      <c r="T783" s="1"/>
    </row>
    <row r="784" spans="1:20" ht="15.75" customHeight="1">
      <c r="A784" s="29"/>
      <c r="B784" s="30"/>
      <c r="C784" s="30"/>
      <c r="D784" s="30"/>
      <c r="E784" s="30"/>
      <c r="F784" s="30"/>
      <c r="G784" s="1"/>
      <c r="H784" s="1"/>
      <c r="I784" s="1"/>
      <c r="J784" s="1"/>
      <c r="K784" s="1"/>
      <c r="L784" s="1"/>
      <c r="M784" s="1"/>
      <c r="N784" s="1"/>
      <c r="O784" s="1"/>
      <c r="P784" s="474"/>
      <c r="Q784" s="1"/>
      <c r="R784" s="1"/>
      <c r="S784" s="1"/>
      <c r="T784" s="1"/>
    </row>
    <row r="785" spans="1:20" ht="15.75" customHeight="1">
      <c r="A785" s="29"/>
      <c r="B785" s="30"/>
      <c r="C785" s="30"/>
      <c r="D785" s="30"/>
      <c r="E785" s="30"/>
      <c r="F785" s="30"/>
      <c r="G785" s="1"/>
      <c r="H785" s="1"/>
      <c r="I785" s="1"/>
      <c r="J785" s="1"/>
      <c r="K785" s="1"/>
      <c r="L785" s="1"/>
      <c r="M785" s="1"/>
      <c r="N785" s="1"/>
      <c r="O785" s="1"/>
      <c r="P785" s="474"/>
      <c r="Q785" s="1"/>
      <c r="R785" s="1"/>
      <c r="S785" s="1"/>
      <c r="T785" s="1"/>
    </row>
    <row r="786" spans="1:20" ht="15.75" customHeight="1">
      <c r="A786" s="29"/>
      <c r="B786" s="30"/>
      <c r="C786" s="30"/>
      <c r="D786" s="30"/>
      <c r="E786" s="30"/>
      <c r="F786" s="30"/>
      <c r="G786" s="1"/>
      <c r="H786" s="1"/>
      <c r="I786" s="1"/>
      <c r="J786" s="1"/>
      <c r="K786" s="1"/>
      <c r="L786" s="1"/>
      <c r="M786" s="1"/>
      <c r="N786" s="1"/>
      <c r="O786" s="1"/>
      <c r="P786" s="474"/>
      <c r="Q786" s="1"/>
      <c r="R786" s="1"/>
      <c r="S786" s="1"/>
      <c r="T786" s="1"/>
    </row>
    <row r="787" spans="1:20" ht="15.75" customHeight="1">
      <c r="A787" s="29"/>
      <c r="B787" s="30"/>
      <c r="C787" s="30"/>
      <c r="D787" s="30"/>
      <c r="E787" s="30"/>
      <c r="F787" s="30"/>
      <c r="G787" s="1"/>
      <c r="H787" s="1"/>
      <c r="I787" s="1"/>
      <c r="J787" s="1"/>
      <c r="K787" s="1"/>
      <c r="L787" s="1"/>
      <c r="M787" s="1"/>
      <c r="N787" s="1"/>
      <c r="O787" s="1"/>
      <c r="P787" s="474"/>
      <c r="Q787" s="1"/>
      <c r="R787" s="1"/>
      <c r="S787" s="1"/>
      <c r="T787" s="1"/>
    </row>
    <row r="788" spans="1:20" ht="15.75" customHeight="1">
      <c r="A788" s="29"/>
      <c r="B788" s="30"/>
      <c r="C788" s="30"/>
      <c r="D788" s="30"/>
      <c r="E788" s="30"/>
      <c r="F788" s="30"/>
      <c r="G788" s="1"/>
      <c r="H788" s="1"/>
      <c r="I788" s="1"/>
      <c r="J788" s="1"/>
      <c r="K788" s="1"/>
      <c r="L788" s="1"/>
      <c r="M788" s="1"/>
      <c r="N788" s="1"/>
      <c r="O788" s="1"/>
      <c r="P788" s="474"/>
      <c r="Q788" s="1"/>
      <c r="R788" s="1"/>
      <c r="S788" s="1"/>
      <c r="T788" s="1"/>
    </row>
    <row r="789" spans="1:20" ht="15.75" customHeight="1">
      <c r="A789" s="29"/>
      <c r="B789" s="30"/>
      <c r="C789" s="30"/>
      <c r="D789" s="30"/>
      <c r="E789" s="30"/>
      <c r="F789" s="30"/>
      <c r="G789" s="1"/>
      <c r="H789" s="1"/>
      <c r="I789" s="1"/>
      <c r="J789" s="1"/>
      <c r="K789" s="1"/>
      <c r="L789" s="1"/>
      <c r="M789" s="1"/>
      <c r="N789" s="1"/>
      <c r="O789" s="1"/>
      <c r="P789" s="474"/>
      <c r="Q789" s="1"/>
      <c r="R789" s="1"/>
      <c r="S789" s="1"/>
      <c r="T789" s="1"/>
    </row>
    <row r="790" spans="1:20" ht="15.75" customHeight="1">
      <c r="A790" s="29"/>
      <c r="B790" s="30"/>
      <c r="C790" s="30"/>
      <c r="D790" s="30"/>
      <c r="E790" s="30"/>
      <c r="F790" s="30"/>
      <c r="G790" s="1"/>
      <c r="H790" s="1"/>
      <c r="I790" s="1"/>
      <c r="J790" s="1"/>
      <c r="K790" s="1"/>
      <c r="L790" s="1"/>
      <c r="M790" s="1"/>
      <c r="N790" s="1"/>
      <c r="O790" s="1"/>
      <c r="P790" s="474"/>
      <c r="Q790" s="1"/>
      <c r="R790" s="1"/>
      <c r="S790" s="1"/>
      <c r="T790" s="1"/>
    </row>
    <row r="791" spans="1:20" ht="15.75" customHeight="1">
      <c r="A791" s="29"/>
      <c r="B791" s="30"/>
      <c r="C791" s="30"/>
      <c r="D791" s="30"/>
      <c r="E791" s="30"/>
      <c r="F791" s="30"/>
      <c r="G791" s="1"/>
      <c r="H791" s="1"/>
      <c r="I791" s="1"/>
      <c r="J791" s="1"/>
      <c r="K791" s="1"/>
      <c r="L791" s="1"/>
      <c r="M791" s="1"/>
      <c r="N791" s="1"/>
      <c r="O791" s="1"/>
      <c r="P791" s="474"/>
      <c r="Q791" s="1"/>
      <c r="R791" s="1"/>
      <c r="S791" s="1"/>
      <c r="T791" s="1"/>
    </row>
    <row r="792" spans="1:20" ht="15.75" customHeight="1">
      <c r="A792" s="29"/>
      <c r="B792" s="30"/>
      <c r="C792" s="30"/>
      <c r="D792" s="30"/>
      <c r="E792" s="30"/>
      <c r="F792" s="30"/>
      <c r="G792" s="1"/>
      <c r="H792" s="1"/>
      <c r="I792" s="1"/>
      <c r="J792" s="1"/>
      <c r="K792" s="1"/>
      <c r="L792" s="1"/>
      <c r="M792" s="1"/>
      <c r="N792" s="1"/>
      <c r="O792" s="1"/>
      <c r="P792" s="474"/>
      <c r="Q792" s="1"/>
      <c r="R792" s="1"/>
      <c r="S792" s="1"/>
      <c r="T792" s="1"/>
    </row>
    <row r="793" spans="1:20" ht="15.75" customHeight="1">
      <c r="A793" s="29"/>
      <c r="B793" s="30"/>
      <c r="C793" s="30"/>
      <c r="D793" s="30"/>
      <c r="E793" s="30"/>
      <c r="F793" s="30"/>
      <c r="G793" s="1"/>
      <c r="H793" s="1"/>
      <c r="I793" s="1"/>
      <c r="J793" s="1"/>
      <c r="K793" s="1"/>
      <c r="L793" s="1"/>
      <c r="M793" s="1"/>
      <c r="N793" s="1"/>
      <c r="O793" s="1"/>
      <c r="P793" s="474"/>
      <c r="Q793" s="1"/>
      <c r="R793" s="1"/>
      <c r="S793" s="1"/>
      <c r="T793" s="1"/>
    </row>
    <row r="794" spans="1:20" ht="15.75" customHeight="1">
      <c r="A794" s="29"/>
      <c r="B794" s="30"/>
      <c r="C794" s="30"/>
      <c r="D794" s="30"/>
      <c r="E794" s="30"/>
      <c r="F794" s="30"/>
      <c r="G794" s="1"/>
      <c r="H794" s="1"/>
      <c r="I794" s="1"/>
      <c r="J794" s="1"/>
      <c r="K794" s="1"/>
      <c r="L794" s="1"/>
      <c r="M794" s="1"/>
      <c r="N794" s="1"/>
      <c r="O794" s="1"/>
      <c r="P794" s="474"/>
      <c r="Q794" s="1"/>
      <c r="R794" s="1"/>
      <c r="S794" s="1"/>
      <c r="T794" s="1"/>
    </row>
    <row r="795" spans="1:20" ht="15.75" customHeight="1">
      <c r="A795" s="29"/>
      <c r="B795" s="30"/>
      <c r="C795" s="30"/>
      <c r="D795" s="30"/>
      <c r="E795" s="30"/>
      <c r="F795" s="30"/>
      <c r="G795" s="1"/>
      <c r="H795" s="1"/>
      <c r="I795" s="1"/>
      <c r="J795" s="1"/>
      <c r="K795" s="1"/>
      <c r="L795" s="1"/>
      <c r="M795" s="1"/>
      <c r="N795" s="1"/>
      <c r="O795" s="1"/>
      <c r="P795" s="474"/>
      <c r="Q795" s="1"/>
      <c r="R795" s="1"/>
      <c r="S795" s="1"/>
      <c r="T795" s="1"/>
    </row>
    <row r="796" spans="1:20" ht="15.75" customHeight="1">
      <c r="A796" s="29"/>
      <c r="B796" s="30"/>
      <c r="C796" s="30"/>
      <c r="D796" s="30"/>
      <c r="E796" s="30"/>
      <c r="F796" s="30"/>
      <c r="G796" s="1"/>
      <c r="H796" s="1"/>
      <c r="I796" s="1"/>
      <c r="J796" s="1"/>
      <c r="K796" s="1"/>
      <c r="L796" s="1"/>
      <c r="M796" s="1"/>
      <c r="N796" s="1"/>
      <c r="O796" s="1"/>
      <c r="P796" s="474"/>
      <c r="Q796" s="1"/>
      <c r="R796" s="1"/>
      <c r="S796" s="1"/>
      <c r="T796" s="1"/>
    </row>
    <row r="797" spans="1:20" ht="15.75" customHeight="1">
      <c r="A797" s="29"/>
      <c r="B797" s="30"/>
      <c r="C797" s="30"/>
      <c r="D797" s="30"/>
      <c r="E797" s="30"/>
      <c r="F797" s="30"/>
      <c r="G797" s="1"/>
      <c r="H797" s="1"/>
      <c r="I797" s="1"/>
      <c r="J797" s="1"/>
      <c r="K797" s="1"/>
      <c r="L797" s="1"/>
      <c r="M797" s="1"/>
      <c r="N797" s="1"/>
      <c r="O797" s="1"/>
      <c r="P797" s="474"/>
      <c r="Q797" s="1"/>
      <c r="R797" s="1"/>
      <c r="S797" s="1"/>
      <c r="T797" s="1"/>
    </row>
    <row r="798" spans="1:20" ht="15.75" customHeight="1">
      <c r="A798" s="29"/>
      <c r="B798" s="30"/>
      <c r="C798" s="30"/>
      <c r="D798" s="30"/>
      <c r="E798" s="30"/>
      <c r="F798" s="30"/>
      <c r="G798" s="1"/>
      <c r="H798" s="1"/>
      <c r="I798" s="1"/>
      <c r="J798" s="1"/>
      <c r="K798" s="1"/>
      <c r="L798" s="1"/>
      <c r="M798" s="1"/>
      <c r="N798" s="1"/>
      <c r="O798" s="1"/>
      <c r="P798" s="474"/>
      <c r="Q798" s="1"/>
      <c r="R798" s="1"/>
      <c r="S798" s="1"/>
      <c r="T798" s="1"/>
    </row>
    <row r="799" spans="1:20" ht="15.75" customHeight="1">
      <c r="A799" s="29"/>
      <c r="B799" s="30"/>
      <c r="C799" s="30"/>
      <c r="D799" s="30"/>
      <c r="E799" s="30"/>
      <c r="F799" s="30"/>
      <c r="G799" s="1"/>
      <c r="H799" s="1"/>
      <c r="I799" s="1"/>
      <c r="J799" s="1"/>
      <c r="K799" s="1"/>
      <c r="L799" s="1"/>
      <c r="M799" s="1"/>
      <c r="N799" s="1"/>
      <c r="O799" s="1"/>
      <c r="P799" s="474"/>
      <c r="Q799" s="1"/>
      <c r="R799" s="1"/>
      <c r="S799" s="1"/>
      <c r="T799" s="1"/>
    </row>
    <row r="800" spans="1:20" ht="15.75" customHeight="1">
      <c r="A800" s="29"/>
      <c r="B800" s="30"/>
      <c r="C800" s="30"/>
      <c r="D800" s="30"/>
      <c r="E800" s="30"/>
      <c r="F800" s="30"/>
      <c r="G800" s="1"/>
      <c r="H800" s="1"/>
      <c r="I800" s="1"/>
      <c r="J800" s="1"/>
      <c r="K800" s="1"/>
      <c r="L800" s="1"/>
      <c r="M800" s="1"/>
      <c r="N800" s="1"/>
      <c r="O800" s="1"/>
      <c r="P800" s="474"/>
      <c r="Q800" s="1"/>
      <c r="R800" s="1"/>
      <c r="S800" s="1"/>
      <c r="T800" s="1"/>
    </row>
    <row r="801" spans="1:20" ht="15.75" customHeight="1">
      <c r="A801" s="29"/>
      <c r="B801" s="30"/>
      <c r="C801" s="30"/>
      <c r="D801" s="30"/>
      <c r="E801" s="30"/>
      <c r="F801" s="30"/>
      <c r="G801" s="1"/>
      <c r="H801" s="1"/>
      <c r="I801" s="1"/>
      <c r="J801" s="1"/>
      <c r="K801" s="1"/>
      <c r="L801" s="1"/>
      <c r="M801" s="1"/>
      <c r="N801" s="1"/>
      <c r="O801" s="1"/>
      <c r="P801" s="474"/>
      <c r="Q801" s="1"/>
      <c r="R801" s="1"/>
      <c r="S801" s="1"/>
      <c r="T801" s="1"/>
    </row>
    <row r="802" spans="1:20" ht="15.75" customHeight="1">
      <c r="A802" s="29"/>
      <c r="B802" s="30"/>
      <c r="C802" s="30"/>
      <c r="D802" s="30"/>
      <c r="E802" s="30"/>
      <c r="F802" s="30"/>
      <c r="G802" s="1"/>
      <c r="H802" s="1"/>
      <c r="I802" s="1"/>
      <c r="J802" s="1"/>
      <c r="K802" s="1"/>
      <c r="L802" s="1"/>
      <c r="M802" s="1"/>
      <c r="N802" s="1"/>
      <c r="O802" s="1"/>
      <c r="P802" s="474"/>
      <c r="Q802" s="1"/>
      <c r="R802" s="1"/>
      <c r="S802" s="1"/>
      <c r="T802" s="1"/>
    </row>
    <row r="803" spans="1:20" ht="15.75" customHeight="1">
      <c r="A803" s="29"/>
      <c r="B803" s="30"/>
      <c r="C803" s="30"/>
      <c r="D803" s="30"/>
      <c r="E803" s="30"/>
      <c r="F803" s="30"/>
      <c r="G803" s="1"/>
      <c r="H803" s="1"/>
      <c r="I803" s="1"/>
      <c r="J803" s="1"/>
      <c r="K803" s="1"/>
      <c r="L803" s="1"/>
      <c r="M803" s="1"/>
      <c r="N803" s="1"/>
      <c r="O803" s="1"/>
      <c r="P803" s="474"/>
      <c r="Q803" s="1"/>
      <c r="R803" s="1"/>
      <c r="S803" s="1"/>
      <c r="T803" s="1"/>
    </row>
    <row r="804" spans="1:20" ht="15.75" customHeight="1">
      <c r="A804" s="29"/>
      <c r="B804" s="30"/>
      <c r="C804" s="30"/>
      <c r="D804" s="30"/>
      <c r="E804" s="30"/>
      <c r="F804" s="30"/>
      <c r="G804" s="1"/>
      <c r="H804" s="1"/>
      <c r="I804" s="1"/>
      <c r="J804" s="1"/>
      <c r="K804" s="1"/>
      <c r="L804" s="1"/>
      <c r="M804" s="1"/>
      <c r="N804" s="1"/>
      <c r="O804" s="1"/>
      <c r="P804" s="474"/>
      <c r="Q804" s="1"/>
      <c r="R804" s="1"/>
      <c r="S804" s="1"/>
      <c r="T804" s="1"/>
    </row>
    <row r="805" spans="1:20" ht="15.75" customHeight="1">
      <c r="A805" s="29"/>
      <c r="B805" s="30"/>
      <c r="C805" s="30"/>
      <c r="D805" s="30"/>
      <c r="E805" s="30"/>
      <c r="F805" s="30"/>
      <c r="G805" s="1"/>
      <c r="H805" s="1"/>
      <c r="I805" s="1"/>
      <c r="J805" s="1"/>
      <c r="K805" s="1"/>
      <c r="L805" s="1"/>
      <c r="M805" s="1"/>
      <c r="N805" s="1"/>
      <c r="O805" s="1"/>
      <c r="P805" s="474"/>
      <c r="Q805" s="1"/>
      <c r="R805" s="1"/>
      <c r="S805" s="1"/>
      <c r="T805" s="1"/>
    </row>
    <row r="806" spans="1:20" ht="15.75" customHeight="1">
      <c r="A806" s="29"/>
      <c r="B806" s="30"/>
      <c r="C806" s="30"/>
      <c r="D806" s="30"/>
      <c r="E806" s="30"/>
      <c r="F806" s="30"/>
      <c r="G806" s="1"/>
      <c r="H806" s="1"/>
      <c r="I806" s="1"/>
      <c r="J806" s="1"/>
      <c r="K806" s="1"/>
      <c r="L806" s="1"/>
      <c r="M806" s="1"/>
      <c r="N806" s="1"/>
      <c r="O806" s="1"/>
      <c r="P806" s="474"/>
      <c r="Q806" s="1"/>
      <c r="R806" s="1"/>
      <c r="S806" s="1"/>
      <c r="T806" s="1"/>
    </row>
    <row r="807" spans="1:20" ht="15.75" customHeight="1">
      <c r="A807" s="29"/>
      <c r="B807" s="30"/>
      <c r="C807" s="30"/>
      <c r="D807" s="30"/>
      <c r="E807" s="30"/>
      <c r="F807" s="30"/>
      <c r="G807" s="1"/>
      <c r="H807" s="1"/>
      <c r="I807" s="1"/>
      <c r="J807" s="1"/>
      <c r="K807" s="1"/>
      <c r="L807" s="1"/>
      <c r="M807" s="1"/>
      <c r="N807" s="1"/>
      <c r="O807" s="1"/>
      <c r="P807" s="474"/>
      <c r="Q807" s="1"/>
      <c r="R807" s="1"/>
      <c r="S807" s="1"/>
      <c r="T807" s="1"/>
    </row>
    <row r="808" spans="1:20" ht="15.75" customHeight="1">
      <c r="A808" s="29"/>
      <c r="B808" s="30"/>
      <c r="C808" s="30"/>
      <c r="D808" s="30"/>
      <c r="E808" s="30"/>
      <c r="F808" s="30"/>
      <c r="G808" s="1"/>
      <c r="H808" s="1"/>
      <c r="I808" s="1"/>
      <c r="J808" s="1"/>
      <c r="K808" s="1"/>
      <c r="L808" s="1"/>
      <c r="M808" s="1"/>
      <c r="N808" s="1"/>
      <c r="O808" s="1"/>
      <c r="P808" s="474"/>
      <c r="Q808" s="1"/>
      <c r="R808" s="1"/>
      <c r="S808" s="1"/>
      <c r="T808" s="1"/>
    </row>
    <row r="809" spans="1:20" ht="15.75" customHeight="1">
      <c r="A809" s="29"/>
      <c r="B809" s="30"/>
      <c r="C809" s="30"/>
      <c r="D809" s="30"/>
      <c r="E809" s="30"/>
      <c r="F809" s="30"/>
      <c r="G809" s="1"/>
      <c r="H809" s="1"/>
      <c r="I809" s="1"/>
      <c r="J809" s="1"/>
      <c r="K809" s="1"/>
      <c r="L809" s="1"/>
      <c r="M809" s="1"/>
      <c r="N809" s="1"/>
      <c r="O809" s="1"/>
      <c r="P809" s="474"/>
      <c r="Q809" s="1"/>
      <c r="R809" s="1"/>
      <c r="S809" s="1"/>
      <c r="T809" s="1"/>
    </row>
    <row r="810" spans="1:20" ht="15.75" customHeight="1">
      <c r="A810" s="29"/>
      <c r="B810" s="30"/>
      <c r="C810" s="30"/>
      <c r="D810" s="30"/>
      <c r="E810" s="30"/>
      <c r="F810" s="30"/>
      <c r="G810" s="1"/>
      <c r="H810" s="1"/>
      <c r="I810" s="1"/>
      <c r="J810" s="1"/>
      <c r="K810" s="1"/>
      <c r="L810" s="1"/>
      <c r="M810" s="1"/>
      <c r="N810" s="1"/>
      <c r="O810" s="1"/>
      <c r="P810" s="474"/>
      <c r="Q810" s="1"/>
      <c r="R810" s="1"/>
      <c r="S810" s="1"/>
      <c r="T810" s="1"/>
    </row>
    <row r="811" spans="1:20" ht="15.75" customHeight="1">
      <c r="A811" s="29"/>
      <c r="B811" s="30"/>
      <c r="C811" s="30"/>
      <c r="D811" s="30"/>
      <c r="E811" s="30"/>
      <c r="F811" s="30"/>
      <c r="G811" s="1"/>
      <c r="H811" s="1"/>
      <c r="I811" s="1"/>
      <c r="J811" s="1"/>
      <c r="K811" s="1"/>
      <c r="L811" s="1"/>
      <c r="M811" s="1"/>
      <c r="N811" s="1"/>
      <c r="O811" s="1"/>
      <c r="P811" s="474"/>
      <c r="Q811" s="1"/>
      <c r="R811" s="1"/>
      <c r="S811" s="1"/>
      <c r="T811" s="1"/>
    </row>
    <row r="812" spans="1:20" ht="15.75" customHeight="1">
      <c r="A812" s="29"/>
      <c r="B812" s="30"/>
      <c r="C812" s="30"/>
      <c r="D812" s="30"/>
      <c r="E812" s="30"/>
      <c r="F812" s="30"/>
      <c r="G812" s="1"/>
      <c r="H812" s="1"/>
      <c r="I812" s="1"/>
      <c r="J812" s="1"/>
      <c r="K812" s="1"/>
      <c r="L812" s="1"/>
      <c r="M812" s="1"/>
      <c r="N812" s="1"/>
      <c r="O812" s="1"/>
      <c r="P812" s="474"/>
      <c r="Q812" s="1"/>
      <c r="R812" s="1"/>
      <c r="S812" s="1"/>
      <c r="T812" s="1"/>
    </row>
    <row r="813" spans="1:20" ht="15.75" customHeight="1">
      <c r="A813" s="29"/>
      <c r="B813" s="30"/>
      <c r="C813" s="30"/>
      <c r="D813" s="30"/>
      <c r="E813" s="30"/>
      <c r="F813" s="30"/>
      <c r="G813" s="1"/>
      <c r="H813" s="1"/>
      <c r="I813" s="1"/>
      <c r="J813" s="1"/>
      <c r="K813" s="1"/>
      <c r="L813" s="1"/>
      <c r="M813" s="1"/>
      <c r="N813" s="1"/>
      <c r="O813" s="1"/>
      <c r="P813" s="474"/>
      <c r="Q813" s="1"/>
      <c r="R813" s="1"/>
      <c r="S813" s="1"/>
      <c r="T813" s="1"/>
    </row>
    <row r="814" spans="1:20" ht="15.75" customHeight="1">
      <c r="A814" s="29"/>
      <c r="B814" s="30"/>
      <c r="C814" s="30"/>
      <c r="D814" s="30"/>
      <c r="E814" s="30"/>
      <c r="F814" s="30"/>
      <c r="G814" s="1"/>
      <c r="H814" s="1"/>
      <c r="I814" s="1"/>
      <c r="J814" s="1"/>
      <c r="K814" s="1"/>
      <c r="L814" s="1"/>
      <c r="M814" s="1"/>
      <c r="N814" s="1"/>
      <c r="O814" s="1"/>
      <c r="P814" s="474"/>
      <c r="Q814" s="1"/>
      <c r="R814" s="1"/>
      <c r="S814" s="1"/>
      <c r="T814" s="1"/>
    </row>
    <row r="815" spans="1:20" ht="15.75" customHeight="1">
      <c r="A815" s="29"/>
      <c r="B815" s="30"/>
      <c r="C815" s="30"/>
      <c r="D815" s="30"/>
      <c r="E815" s="30"/>
      <c r="F815" s="30"/>
      <c r="G815" s="1"/>
      <c r="H815" s="1"/>
      <c r="I815" s="1"/>
      <c r="J815" s="1"/>
      <c r="K815" s="1"/>
      <c r="L815" s="1"/>
      <c r="M815" s="1"/>
      <c r="N815" s="1"/>
      <c r="O815" s="1"/>
      <c r="P815" s="474"/>
      <c r="Q815" s="1"/>
      <c r="R815" s="1"/>
      <c r="S815" s="1"/>
      <c r="T815" s="1"/>
    </row>
    <row r="816" spans="1:20" ht="15.75" customHeight="1">
      <c r="A816" s="29"/>
      <c r="B816" s="30"/>
      <c r="C816" s="30"/>
      <c r="D816" s="30"/>
      <c r="E816" s="30"/>
      <c r="F816" s="30"/>
      <c r="G816" s="1"/>
      <c r="H816" s="1"/>
      <c r="I816" s="1"/>
      <c r="J816" s="1"/>
      <c r="K816" s="1"/>
      <c r="L816" s="1"/>
      <c r="M816" s="1"/>
      <c r="N816" s="1"/>
      <c r="O816" s="1"/>
      <c r="P816" s="474"/>
      <c r="Q816" s="1"/>
      <c r="R816" s="1"/>
      <c r="S816" s="1"/>
      <c r="T816" s="1"/>
    </row>
    <row r="817" spans="1:20" ht="15.75" customHeight="1">
      <c r="A817" s="29"/>
      <c r="B817" s="30"/>
      <c r="C817" s="30"/>
      <c r="D817" s="30"/>
      <c r="E817" s="30"/>
      <c r="F817" s="30"/>
      <c r="G817" s="1"/>
      <c r="H817" s="1"/>
      <c r="I817" s="1"/>
      <c r="J817" s="1"/>
      <c r="K817" s="1"/>
      <c r="L817" s="1"/>
      <c r="M817" s="1"/>
      <c r="N817" s="1"/>
      <c r="O817" s="1"/>
      <c r="P817" s="474"/>
      <c r="Q817" s="1"/>
      <c r="R817" s="1"/>
      <c r="S817" s="1"/>
      <c r="T817" s="1"/>
    </row>
    <row r="818" spans="1:20" ht="15.75" customHeight="1">
      <c r="A818" s="29"/>
      <c r="B818" s="30"/>
      <c r="C818" s="30"/>
      <c r="D818" s="30"/>
      <c r="E818" s="30"/>
      <c r="F818" s="30"/>
      <c r="G818" s="1"/>
      <c r="H818" s="1"/>
      <c r="I818" s="1"/>
      <c r="J818" s="1"/>
      <c r="K818" s="1"/>
      <c r="L818" s="1"/>
      <c r="M818" s="1"/>
      <c r="N818" s="1"/>
      <c r="O818" s="1"/>
      <c r="P818" s="474"/>
      <c r="Q818" s="1"/>
      <c r="R818" s="1"/>
      <c r="S818" s="1"/>
      <c r="T818" s="1"/>
    </row>
    <row r="819" spans="1:20" ht="15.75" customHeight="1">
      <c r="A819" s="29"/>
      <c r="B819" s="30"/>
      <c r="C819" s="30"/>
      <c r="D819" s="30"/>
      <c r="E819" s="30"/>
      <c r="F819" s="30"/>
      <c r="G819" s="1"/>
      <c r="H819" s="1"/>
      <c r="I819" s="1"/>
      <c r="J819" s="1"/>
      <c r="K819" s="1"/>
      <c r="L819" s="1"/>
      <c r="M819" s="1"/>
      <c r="N819" s="1"/>
      <c r="O819" s="1"/>
      <c r="P819" s="474"/>
      <c r="Q819" s="1"/>
      <c r="R819" s="1"/>
      <c r="S819" s="1"/>
      <c r="T819" s="1"/>
    </row>
    <row r="820" spans="1:20" ht="15.75" customHeight="1">
      <c r="A820" s="29"/>
      <c r="B820" s="30"/>
      <c r="C820" s="30"/>
      <c r="D820" s="30"/>
      <c r="E820" s="30"/>
      <c r="F820" s="30"/>
      <c r="G820" s="1"/>
      <c r="H820" s="1"/>
      <c r="I820" s="1"/>
      <c r="J820" s="1"/>
      <c r="K820" s="1"/>
      <c r="L820" s="1"/>
      <c r="M820" s="1"/>
      <c r="N820" s="1"/>
      <c r="O820" s="1"/>
      <c r="P820" s="474"/>
      <c r="Q820" s="1"/>
      <c r="R820" s="1"/>
      <c r="S820" s="1"/>
      <c r="T820" s="1"/>
    </row>
    <row r="821" spans="1:20" ht="15.75" customHeight="1">
      <c r="A821" s="29"/>
      <c r="B821" s="30"/>
      <c r="C821" s="30"/>
      <c r="D821" s="30"/>
      <c r="E821" s="30"/>
      <c r="F821" s="30"/>
      <c r="G821" s="1"/>
      <c r="H821" s="1"/>
      <c r="I821" s="1"/>
      <c r="J821" s="1"/>
      <c r="K821" s="1"/>
      <c r="L821" s="1"/>
      <c r="M821" s="1"/>
      <c r="N821" s="1"/>
      <c r="O821" s="1"/>
      <c r="P821" s="474"/>
      <c r="Q821" s="1"/>
      <c r="R821" s="1"/>
      <c r="S821" s="1"/>
      <c r="T821" s="1"/>
    </row>
    <row r="822" spans="1:20" ht="15.75" customHeight="1">
      <c r="A822" s="29"/>
      <c r="B822" s="30"/>
      <c r="C822" s="30"/>
      <c r="D822" s="30"/>
      <c r="E822" s="30"/>
      <c r="F822" s="30"/>
      <c r="G822" s="1"/>
      <c r="H822" s="1"/>
      <c r="I822" s="1"/>
      <c r="J822" s="1"/>
      <c r="K822" s="1"/>
      <c r="L822" s="1"/>
      <c r="M822" s="1"/>
      <c r="N822" s="1"/>
      <c r="O822" s="1"/>
      <c r="P822" s="474"/>
      <c r="Q822" s="1"/>
      <c r="R822" s="1"/>
      <c r="S822" s="1"/>
      <c r="T822" s="1"/>
    </row>
    <row r="823" spans="1:20" ht="15.75" customHeight="1">
      <c r="A823" s="29"/>
      <c r="B823" s="30"/>
      <c r="C823" s="30"/>
      <c r="D823" s="30"/>
      <c r="E823" s="30"/>
      <c r="F823" s="30"/>
      <c r="G823" s="1"/>
      <c r="H823" s="1"/>
      <c r="I823" s="1"/>
      <c r="J823" s="1"/>
      <c r="K823" s="1"/>
      <c r="L823" s="1"/>
      <c r="M823" s="1"/>
      <c r="N823" s="1"/>
      <c r="O823" s="1"/>
      <c r="P823" s="474"/>
      <c r="Q823" s="1"/>
      <c r="R823" s="1"/>
      <c r="S823" s="1"/>
      <c r="T823" s="1"/>
    </row>
    <row r="824" spans="1:20" ht="15.75" customHeight="1">
      <c r="A824" s="29"/>
      <c r="B824" s="30"/>
      <c r="C824" s="30"/>
      <c r="D824" s="30"/>
      <c r="E824" s="30"/>
      <c r="F824" s="30"/>
      <c r="G824" s="1"/>
      <c r="H824" s="1"/>
      <c r="I824" s="1"/>
      <c r="J824" s="1"/>
      <c r="K824" s="1"/>
      <c r="L824" s="1"/>
      <c r="M824" s="1"/>
      <c r="N824" s="1"/>
      <c r="O824" s="1"/>
      <c r="P824" s="474"/>
      <c r="Q824" s="1"/>
      <c r="R824" s="1"/>
      <c r="S824" s="1"/>
      <c r="T824" s="1"/>
    </row>
    <row r="825" spans="1:20" ht="15.75" customHeight="1">
      <c r="A825" s="29"/>
      <c r="B825" s="30"/>
      <c r="C825" s="30"/>
      <c r="D825" s="30"/>
      <c r="E825" s="30"/>
      <c r="F825" s="30"/>
      <c r="G825" s="1"/>
      <c r="H825" s="1"/>
      <c r="I825" s="1"/>
      <c r="J825" s="1"/>
      <c r="K825" s="1"/>
      <c r="L825" s="1"/>
      <c r="M825" s="1"/>
      <c r="N825" s="1"/>
      <c r="O825" s="1"/>
      <c r="P825" s="474"/>
      <c r="Q825" s="1"/>
      <c r="R825" s="1"/>
      <c r="S825" s="1"/>
      <c r="T825" s="1"/>
    </row>
    <row r="826" spans="1:20" ht="15.75" customHeight="1">
      <c r="A826" s="29"/>
      <c r="B826" s="30"/>
      <c r="C826" s="30"/>
      <c r="D826" s="30"/>
      <c r="E826" s="30"/>
      <c r="F826" s="30"/>
      <c r="G826" s="1"/>
      <c r="H826" s="1"/>
      <c r="I826" s="1"/>
      <c r="J826" s="1"/>
      <c r="K826" s="1"/>
      <c r="L826" s="1"/>
      <c r="M826" s="1"/>
      <c r="N826" s="1"/>
      <c r="O826" s="1"/>
      <c r="P826" s="474"/>
      <c r="Q826" s="1"/>
      <c r="R826" s="1"/>
      <c r="S826" s="1"/>
      <c r="T826" s="1"/>
    </row>
    <row r="827" spans="1:20" ht="15.75" customHeight="1">
      <c r="A827" s="29"/>
      <c r="B827" s="30"/>
      <c r="C827" s="30"/>
      <c r="D827" s="30"/>
      <c r="E827" s="30"/>
      <c r="F827" s="30"/>
      <c r="G827" s="1"/>
      <c r="H827" s="1"/>
      <c r="I827" s="1"/>
      <c r="J827" s="1"/>
      <c r="K827" s="1"/>
      <c r="L827" s="1"/>
      <c r="M827" s="1"/>
      <c r="N827" s="1"/>
      <c r="O827" s="1"/>
      <c r="P827" s="474"/>
      <c r="Q827" s="1"/>
      <c r="R827" s="1"/>
      <c r="S827" s="1"/>
      <c r="T827" s="1"/>
    </row>
    <row r="828" spans="1:20" ht="15.75" customHeight="1">
      <c r="A828" s="29"/>
      <c r="B828" s="30"/>
      <c r="C828" s="30"/>
      <c r="D828" s="30"/>
      <c r="E828" s="30"/>
      <c r="F828" s="30"/>
      <c r="G828" s="1"/>
      <c r="H828" s="1"/>
      <c r="I828" s="1"/>
      <c r="J828" s="1"/>
      <c r="K828" s="1"/>
      <c r="L828" s="1"/>
      <c r="M828" s="1"/>
      <c r="N828" s="1"/>
      <c r="O828" s="1"/>
      <c r="P828" s="474"/>
      <c r="Q828" s="1"/>
      <c r="R828" s="1"/>
      <c r="S828" s="1"/>
      <c r="T828" s="1"/>
    </row>
    <row r="829" spans="1:20" ht="15.75" customHeight="1">
      <c r="A829" s="29"/>
      <c r="B829" s="30"/>
      <c r="C829" s="30"/>
      <c r="D829" s="30"/>
      <c r="E829" s="30"/>
      <c r="F829" s="30"/>
      <c r="G829" s="1"/>
      <c r="H829" s="1"/>
      <c r="I829" s="1"/>
      <c r="J829" s="1"/>
      <c r="K829" s="1"/>
      <c r="L829" s="1"/>
      <c r="M829" s="1"/>
      <c r="N829" s="1"/>
      <c r="O829" s="1"/>
      <c r="P829" s="474"/>
      <c r="Q829" s="1"/>
      <c r="R829" s="1"/>
      <c r="S829" s="1"/>
      <c r="T829" s="1"/>
    </row>
    <row r="830" spans="1:20" ht="15.75" customHeight="1">
      <c r="A830" s="29"/>
      <c r="B830" s="30"/>
      <c r="C830" s="30"/>
      <c r="D830" s="30"/>
      <c r="E830" s="30"/>
      <c r="F830" s="30"/>
      <c r="G830" s="1"/>
      <c r="H830" s="1"/>
      <c r="I830" s="1"/>
      <c r="J830" s="1"/>
      <c r="K830" s="1"/>
      <c r="L830" s="1"/>
      <c r="M830" s="1"/>
      <c r="N830" s="1"/>
      <c r="O830" s="1"/>
      <c r="P830" s="474"/>
      <c r="Q830" s="1"/>
      <c r="R830" s="1"/>
      <c r="S830" s="1"/>
      <c r="T830" s="1"/>
    </row>
    <row r="831" spans="1:20" ht="15.75" customHeight="1">
      <c r="A831" s="29"/>
      <c r="B831" s="30"/>
      <c r="C831" s="30"/>
      <c r="D831" s="30"/>
      <c r="E831" s="30"/>
      <c r="F831" s="30"/>
      <c r="G831" s="1"/>
      <c r="H831" s="1"/>
      <c r="I831" s="1"/>
      <c r="J831" s="1"/>
      <c r="K831" s="1"/>
      <c r="L831" s="1"/>
      <c r="M831" s="1"/>
      <c r="N831" s="1"/>
      <c r="O831" s="1"/>
      <c r="P831" s="474"/>
      <c r="Q831" s="1"/>
      <c r="R831" s="1"/>
      <c r="S831" s="1"/>
      <c r="T831" s="1"/>
    </row>
    <row r="832" spans="1:20" ht="15.75" customHeight="1">
      <c r="A832" s="29"/>
      <c r="B832" s="30"/>
      <c r="C832" s="30"/>
      <c r="D832" s="30"/>
      <c r="E832" s="30"/>
      <c r="F832" s="30"/>
      <c r="G832" s="1"/>
      <c r="H832" s="1"/>
      <c r="I832" s="1"/>
      <c r="J832" s="1"/>
      <c r="K832" s="1"/>
      <c r="L832" s="1"/>
      <c r="M832" s="1"/>
      <c r="N832" s="1"/>
      <c r="O832" s="1"/>
      <c r="P832" s="474"/>
      <c r="Q832" s="1"/>
      <c r="R832" s="1"/>
      <c r="S832" s="1"/>
      <c r="T832" s="1"/>
    </row>
    <row r="833" spans="1:20" ht="15.75" customHeight="1">
      <c r="A833" s="29"/>
      <c r="B833" s="30"/>
      <c r="C833" s="30"/>
      <c r="D833" s="30"/>
      <c r="E833" s="30"/>
      <c r="F833" s="30"/>
      <c r="G833" s="1"/>
      <c r="H833" s="1"/>
      <c r="I833" s="1"/>
      <c r="J833" s="1"/>
      <c r="K833" s="1"/>
      <c r="L833" s="1"/>
      <c r="M833" s="1"/>
      <c r="N833" s="1"/>
      <c r="O833" s="1"/>
      <c r="P833" s="474"/>
      <c r="Q833" s="1"/>
      <c r="R833" s="1"/>
      <c r="S833" s="1"/>
      <c r="T833" s="1"/>
    </row>
    <row r="834" spans="1:20" ht="15.75" customHeight="1">
      <c r="A834" s="29"/>
      <c r="B834" s="30"/>
      <c r="C834" s="30"/>
      <c r="D834" s="30"/>
      <c r="E834" s="30"/>
      <c r="F834" s="30"/>
      <c r="G834" s="1"/>
      <c r="H834" s="1"/>
      <c r="I834" s="1"/>
      <c r="J834" s="1"/>
      <c r="K834" s="1"/>
      <c r="L834" s="1"/>
      <c r="M834" s="1"/>
      <c r="N834" s="1"/>
      <c r="O834" s="1"/>
      <c r="P834" s="474"/>
      <c r="Q834" s="1"/>
      <c r="R834" s="1"/>
      <c r="S834" s="1"/>
      <c r="T834" s="1"/>
    </row>
    <row r="835" spans="1:20" ht="15.75" customHeight="1">
      <c r="A835" s="29"/>
      <c r="B835" s="30"/>
      <c r="C835" s="30"/>
      <c r="D835" s="30"/>
      <c r="E835" s="30"/>
      <c r="F835" s="30"/>
      <c r="G835" s="1"/>
      <c r="H835" s="1"/>
      <c r="I835" s="1"/>
      <c r="J835" s="1"/>
      <c r="K835" s="1"/>
      <c r="L835" s="1"/>
      <c r="M835" s="1"/>
      <c r="N835" s="1"/>
      <c r="O835" s="1"/>
      <c r="P835" s="474"/>
      <c r="Q835" s="1"/>
      <c r="R835" s="1"/>
      <c r="S835" s="1"/>
      <c r="T835" s="1"/>
    </row>
    <row r="836" spans="1:20" ht="15.75" customHeight="1">
      <c r="A836" s="29"/>
      <c r="B836" s="30"/>
      <c r="C836" s="30"/>
      <c r="D836" s="30"/>
      <c r="E836" s="30"/>
      <c r="F836" s="30"/>
      <c r="G836" s="1"/>
      <c r="H836" s="1"/>
      <c r="I836" s="1"/>
      <c r="J836" s="1"/>
      <c r="K836" s="1"/>
      <c r="L836" s="1"/>
      <c r="M836" s="1"/>
      <c r="N836" s="1"/>
      <c r="O836" s="1"/>
      <c r="P836" s="474"/>
      <c r="Q836" s="1"/>
      <c r="R836" s="1"/>
      <c r="S836" s="1"/>
      <c r="T836" s="1"/>
    </row>
    <row r="837" spans="1:20" ht="15.75" customHeight="1">
      <c r="A837" s="29"/>
      <c r="B837" s="30"/>
      <c r="C837" s="30"/>
      <c r="D837" s="30"/>
      <c r="E837" s="30"/>
      <c r="F837" s="30"/>
      <c r="G837" s="1"/>
      <c r="H837" s="1"/>
      <c r="I837" s="1"/>
      <c r="J837" s="1"/>
      <c r="K837" s="1"/>
      <c r="L837" s="1"/>
      <c r="M837" s="1"/>
      <c r="N837" s="1"/>
      <c r="O837" s="1"/>
      <c r="P837" s="474"/>
      <c r="Q837" s="1"/>
      <c r="R837" s="1"/>
      <c r="S837" s="1"/>
      <c r="T837" s="1"/>
    </row>
    <row r="838" spans="1:20" ht="15.75" customHeight="1">
      <c r="A838" s="29"/>
      <c r="B838" s="30"/>
      <c r="C838" s="30"/>
      <c r="D838" s="30"/>
      <c r="E838" s="30"/>
      <c r="F838" s="30"/>
      <c r="G838" s="1"/>
      <c r="H838" s="1"/>
      <c r="I838" s="1"/>
      <c r="J838" s="1"/>
      <c r="K838" s="1"/>
      <c r="L838" s="1"/>
      <c r="M838" s="1"/>
      <c r="N838" s="1"/>
      <c r="O838" s="1"/>
      <c r="P838" s="474"/>
      <c r="Q838" s="1"/>
      <c r="R838" s="1"/>
      <c r="S838" s="1"/>
      <c r="T838" s="1"/>
    </row>
    <row r="839" spans="1:20" ht="15.75" customHeight="1">
      <c r="A839" s="29"/>
      <c r="B839" s="30"/>
      <c r="C839" s="30"/>
      <c r="D839" s="30"/>
      <c r="E839" s="30"/>
      <c r="F839" s="30"/>
      <c r="G839" s="1"/>
      <c r="H839" s="1"/>
      <c r="I839" s="1"/>
      <c r="J839" s="1"/>
      <c r="K839" s="1"/>
      <c r="L839" s="1"/>
      <c r="M839" s="1"/>
      <c r="N839" s="1"/>
      <c r="O839" s="1"/>
      <c r="P839" s="474"/>
      <c r="Q839" s="1"/>
      <c r="R839" s="1"/>
      <c r="S839" s="1"/>
      <c r="T839" s="1"/>
    </row>
    <row r="840" spans="1:20" ht="15.75" customHeight="1">
      <c r="A840" s="29"/>
      <c r="B840" s="30"/>
      <c r="C840" s="30"/>
      <c r="D840" s="30"/>
      <c r="E840" s="30"/>
      <c r="F840" s="30"/>
      <c r="G840" s="1"/>
      <c r="H840" s="1"/>
      <c r="I840" s="1"/>
      <c r="J840" s="1"/>
      <c r="K840" s="1"/>
      <c r="L840" s="1"/>
      <c r="M840" s="1"/>
      <c r="N840" s="1"/>
      <c r="O840" s="1"/>
      <c r="P840" s="474"/>
      <c r="Q840" s="1"/>
      <c r="R840" s="1"/>
      <c r="S840" s="1"/>
      <c r="T840" s="1"/>
    </row>
    <row r="841" spans="1:20" ht="15.75" customHeight="1">
      <c r="A841" s="29"/>
      <c r="B841" s="30"/>
      <c r="C841" s="30"/>
      <c r="D841" s="30"/>
      <c r="E841" s="30"/>
      <c r="F841" s="30"/>
      <c r="G841" s="1"/>
      <c r="H841" s="1"/>
      <c r="I841" s="1"/>
      <c r="J841" s="1"/>
      <c r="K841" s="1"/>
      <c r="L841" s="1"/>
      <c r="M841" s="1"/>
      <c r="N841" s="1"/>
      <c r="O841" s="1"/>
      <c r="P841" s="474"/>
      <c r="Q841" s="1"/>
      <c r="R841" s="1"/>
      <c r="S841" s="1"/>
      <c r="T841" s="1"/>
    </row>
    <row r="842" spans="1:20" ht="15.75" customHeight="1">
      <c r="A842" s="29"/>
      <c r="B842" s="30"/>
      <c r="C842" s="30"/>
      <c r="D842" s="30"/>
      <c r="E842" s="30"/>
      <c r="F842" s="30"/>
      <c r="G842" s="1"/>
      <c r="H842" s="1"/>
      <c r="I842" s="1"/>
      <c r="J842" s="1"/>
      <c r="K842" s="1"/>
      <c r="L842" s="1"/>
      <c r="M842" s="1"/>
      <c r="N842" s="1"/>
      <c r="O842" s="1"/>
      <c r="P842" s="474"/>
      <c r="Q842" s="1"/>
      <c r="R842" s="1"/>
      <c r="S842" s="1"/>
      <c r="T842" s="1"/>
    </row>
    <row r="843" spans="1:20" ht="15.75" customHeight="1">
      <c r="A843" s="29"/>
      <c r="B843" s="30"/>
      <c r="C843" s="30"/>
      <c r="D843" s="30"/>
      <c r="E843" s="30"/>
      <c r="F843" s="30"/>
      <c r="G843" s="1"/>
      <c r="H843" s="1"/>
      <c r="I843" s="1"/>
      <c r="J843" s="1"/>
      <c r="K843" s="1"/>
      <c r="L843" s="1"/>
      <c r="M843" s="1"/>
      <c r="N843" s="1"/>
      <c r="O843" s="1"/>
      <c r="P843" s="474"/>
      <c r="Q843" s="1"/>
      <c r="R843" s="1"/>
      <c r="S843" s="1"/>
      <c r="T843" s="1"/>
    </row>
    <row r="844" spans="1:20" ht="15.75" customHeight="1">
      <c r="A844" s="29"/>
      <c r="B844" s="30"/>
      <c r="C844" s="30"/>
      <c r="D844" s="30"/>
      <c r="E844" s="30"/>
      <c r="F844" s="30"/>
      <c r="G844" s="1"/>
      <c r="H844" s="1"/>
      <c r="I844" s="1"/>
      <c r="J844" s="1"/>
      <c r="K844" s="1"/>
      <c r="L844" s="1"/>
      <c r="M844" s="1"/>
      <c r="N844" s="1"/>
      <c r="O844" s="1"/>
      <c r="P844" s="474"/>
      <c r="Q844" s="1"/>
      <c r="R844" s="1"/>
      <c r="S844" s="1"/>
      <c r="T844" s="1"/>
    </row>
    <row r="845" spans="1:20" ht="15.75" customHeight="1">
      <c r="A845" s="29"/>
      <c r="B845" s="30"/>
      <c r="C845" s="30"/>
      <c r="D845" s="30"/>
      <c r="E845" s="30"/>
      <c r="F845" s="30"/>
      <c r="G845" s="1"/>
      <c r="H845" s="1"/>
      <c r="I845" s="1"/>
      <c r="J845" s="1"/>
      <c r="K845" s="1"/>
      <c r="L845" s="1"/>
      <c r="M845" s="1"/>
      <c r="N845" s="1"/>
      <c r="O845" s="1"/>
      <c r="P845" s="474"/>
      <c r="Q845" s="1"/>
      <c r="R845" s="1"/>
      <c r="S845" s="1"/>
      <c r="T845" s="1"/>
    </row>
    <row r="846" spans="1:20" ht="15.75" customHeight="1">
      <c r="A846" s="29"/>
      <c r="B846" s="30"/>
      <c r="C846" s="30"/>
      <c r="D846" s="30"/>
      <c r="E846" s="30"/>
      <c r="F846" s="30"/>
      <c r="G846" s="1"/>
      <c r="H846" s="1"/>
      <c r="I846" s="1"/>
      <c r="J846" s="1"/>
      <c r="K846" s="1"/>
      <c r="L846" s="1"/>
      <c r="M846" s="1"/>
      <c r="N846" s="1"/>
      <c r="O846" s="1"/>
      <c r="P846" s="474"/>
      <c r="Q846" s="1"/>
      <c r="R846" s="1"/>
      <c r="S846" s="1"/>
      <c r="T846" s="1"/>
    </row>
    <row r="847" spans="1:20" ht="15.75" customHeight="1">
      <c r="A847" s="29"/>
      <c r="B847" s="30"/>
      <c r="C847" s="30"/>
      <c r="D847" s="30"/>
      <c r="E847" s="30"/>
      <c r="F847" s="30"/>
      <c r="G847" s="1"/>
      <c r="H847" s="1"/>
      <c r="I847" s="1"/>
      <c r="J847" s="1"/>
      <c r="K847" s="1"/>
      <c r="L847" s="1"/>
      <c r="M847" s="1"/>
      <c r="N847" s="1"/>
      <c r="O847" s="1"/>
      <c r="P847" s="474"/>
      <c r="Q847" s="1"/>
      <c r="R847" s="1"/>
      <c r="S847" s="1"/>
      <c r="T847" s="1"/>
    </row>
    <row r="848" spans="1:20" ht="15.75" customHeight="1">
      <c r="A848" s="29"/>
      <c r="B848" s="30"/>
      <c r="C848" s="30"/>
      <c r="D848" s="30"/>
      <c r="E848" s="30"/>
      <c r="F848" s="30"/>
      <c r="G848" s="1"/>
      <c r="H848" s="1"/>
      <c r="I848" s="1"/>
      <c r="J848" s="1"/>
      <c r="K848" s="1"/>
      <c r="L848" s="1"/>
      <c r="M848" s="1"/>
      <c r="N848" s="1"/>
      <c r="O848" s="1"/>
      <c r="P848" s="474"/>
      <c r="Q848" s="1"/>
      <c r="R848" s="1"/>
      <c r="S848" s="1"/>
      <c r="T848" s="1"/>
    </row>
    <row r="849" spans="1:20" ht="15.75" customHeight="1">
      <c r="A849" s="29"/>
      <c r="B849" s="30"/>
      <c r="C849" s="30"/>
      <c r="D849" s="30"/>
      <c r="E849" s="30"/>
      <c r="F849" s="30"/>
      <c r="G849" s="1"/>
      <c r="H849" s="1"/>
      <c r="I849" s="1"/>
      <c r="J849" s="1"/>
      <c r="K849" s="1"/>
      <c r="L849" s="1"/>
      <c r="M849" s="1"/>
      <c r="N849" s="1"/>
      <c r="O849" s="1"/>
      <c r="P849" s="474"/>
      <c r="Q849" s="1"/>
      <c r="R849" s="1"/>
      <c r="S849" s="1"/>
      <c r="T849" s="1"/>
    </row>
    <row r="850" spans="1:20" ht="15.75" customHeight="1">
      <c r="A850" s="29"/>
      <c r="B850" s="30"/>
      <c r="C850" s="30"/>
      <c r="D850" s="30"/>
      <c r="E850" s="30"/>
      <c r="F850" s="30"/>
      <c r="G850" s="1"/>
      <c r="H850" s="1"/>
      <c r="I850" s="1"/>
      <c r="J850" s="1"/>
      <c r="K850" s="1"/>
      <c r="L850" s="1"/>
      <c r="M850" s="1"/>
      <c r="N850" s="1"/>
      <c r="O850" s="1"/>
      <c r="P850" s="474"/>
      <c r="Q850" s="1"/>
      <c r="R850" s="1"/>
      <c r="S850" s="1"/>
      <c r="T850" s="1"/>
    </row>
    <row r="851" spans="1:20" ht="15.75" customHeight="1">
      <c r="A851" s="29"/>
      <c r="B851" s="30"/>
      <c r="C851" s="30"/>
      <c r="D851" s="30"/>
      <c r="E851" s="30"/>
      <c r="F851" s="30"/>
      <c r="G851" s="1"/>
      <c r="H851" s="1"/>
      <c r="I851" s="1"/>
      <c r="J851" s="1"/>
      <c r="K851" s="1"/>
      <c r="L851" s="1"/>
      <c r="M851" s="1"/>
      <c r="N851" s="1"/>
      <c r="O851" s="1"/>
      <c r="P851" s="474"/>
      <c r="Q851" s="1"/>
      <c r="R851" s="1"/>
      <c r="S851" s="1"/>
      <c r="T851" s="1"/>
    </row>
    <row r="852" spans="1:20" ht="15.75" customHeight="1">
      <c r="A852" s="29"/>
      <c r="B852" s="30"/>
      <c r="C852" s="30"/>
      <c r="D852" s="30"/>
      <c r="E852" s="30"/>
      <c r="F852" s="30"/>
      <c r="G852" s="1"/>
      <c r="H852" s="1"/>
      <c r="I852" s="1"/>
      <c r="J852" s="1"/>
      <c r="K852" s="1"/>
      <c r="L852" s="1"/>
      <c r="M852" s="1"/>
      <c r="N852" s="1"/>
      <c r="O852" s="1"/>
      <c r="P852" s="474"/>
      <c r="Q852" s="1"/>
      <c r="R852" s="1"/>
      <c r="S852" s="1"/>
      <c r="T852" s="1"/>
    </row>
    <row r="853" spans="1:20" ht="15.75" customHeight="1">
      <c r="A853" s="29"/>
      <c r="B853" s="30"/>
      <c r="C853" s="30"/>
      <c r="D853" s="30"/>
      <c r="E853" s="30"/>
      <c r="F853" s="30"/>
      <c r="G853" s="1"/>
      <c r="H853" s="1"/>
      <c r="I853" s="1"/>
      <c r="J853" s="1"/>
      <c r="K853" s="1"/>
      <c r="L853" s="1"/>
      <c r="M853" s="1"/>
      <c r="N853" s="1"/>
      <c r="O853" s="1"/>
      <c r="P853" s="474"/>
      <c r="Q853" s="1"/>
      <c r="R853" s="1"/>
      <c r="S853" s="1"/>
      <c r="T853" s="1"/>
    </row>
    <row r="854" spans="1:20" ht="15.75" customHeight="1">
      <c r="A854" s="29"/>
      <c r="B854" s="30"/>
      <c r="C854" s="30"/>
      <c r="D854" s="30"/>
      <c r="E854" s="30"/>
      <c r="F854" s="30"/>
      <c r="G854" s="1"/>
      <c r="H854" s="1"/>
      <c r="I854" s="1"/>
      <c r="J854" s="1"/>
      <c r="K854" s="1"/>
      <c r="L854" s="1"/>
      <c r="M854" s="1"/>
      <c r="N854" s="1"/>
      <c r="O854" s="1"/>
      <c r="P854" s="474"/>
      <c r="Q854" s="1"/>
      <c r="R854" s="1"/>
      <c r="S854" s="1"/>
      <c r="T854" s="1"/>
    </row>
    <row r="855" spans="1:20" ht="15.75" customHeight="1">
      <c r="A855" s="29"/>
      <c r="B855" s="30"/>
      <c r="C855" s="30"/>
      <c r="D855" s="30"/>
      <c r="E855" s="30"/>
      <c r="F855" s="30"/>
      <c r="G855" s="1"/>
      <c r="H855" s="1"/>
      <c r="I855" s="1"/>
      <c r="J855" s="1"/>
      <c r="K855" s="1"/>
      <c r="L855" s="1"/>
      <c r="M855" s="1"/>
      <c r="N855" s="1"/>
      <c r="O855" s="1"/>
      <c r="P855" s="474"/>
      <c r="Q855" s="1"/>
      <c r="R855" s="1"/>
      <c r="S855" s="1"/>
      <c r="T855" s="1"/>
    </row>
    <row r="856" spans="1:20" ht="15.75" customHeight="1">
      <c r="A856" s="29"/>
      <c r="B856" s="30"/>
      <c r="C856" s="30"/>
      <c r="D856" s="30"/>
      <c r="E856" s="30"/>
      <c r="F856" s="30"/>
      <c r="G856" s="1"/>
      <c r="H856" s="1"/>
      <c r="I856" s="1"/>
      <c r="J856" s="1"/>
      <c r="K856" s="1"/>
      <c r="L856" s="1"/>
      <c r="M856" s="1"/>
      <c r="N856" s="1"/>
      <c r="O856" s="1"/>
      <c r="P856" s="474"/>
      <c r="Q856" s="1"/>
      <c r="R856" s="1"/>
      <c r="S856" s="1"/>
      <c r="T856" s="1"/>
    </row>
    <row r="857" spans="1:20" ht="15.75" customHeight="1">
      <c r="A857" s="29"/>
      <c r="B857" s="30"/>
      <c r="C857" s="30"/>
      <c r="D857" s="30"/>
      <c r="E857" s="30"/>
      <c r="F857" s="30"/>
      <c r="G857" s="1"/>
      <c r="H857" s="1"/>
      <c r="I857" s="1"/>
      <c r="J857" s="1"/>
      <c r="K857" s="1"/>
      <c r="L857" s="1"/>
      <c r="M857" s="1"/>
      <c r="N857" s="1"/>
      <c r="O857" s="1"/>
      <c r="P857" s="474"/>
      <c r="Q857" s="1"/>
      <c r="R857" s="1"/>
      <c r="S857" s="1"/>
      <c r="T857" s="1"/>
    </row>
    <row r="858" spans="1:20" ht="15.75" customHeight="1">
      <c r="A858" s="29"/>
      <c r="B858" s="30"/>
      <c r="C858" s="30"/>
      <c r="D858" s="30"/>
      <c r="E858" s="30"/>
      <c r="F858" s="30"/>
      <c r="G858" s="1"/>
      <c r="H858" s="1"/>
      <c r="I858" s="1"/>
      <c r="J858" s="1"/>
      <c r="K858" s="1"/>
      <c r="L858" s="1"/>
      <c r="M858" s="1"/>
      <c r="N858" s="1"/>
      <c r="O858" s="1"/>
      <c r="P858" s="474"/>
      <c r="Q858" s="1"/>
      <c r="R858" s="1"/>
      <c r="S858" s="1"/>
      <c r="T858" s="1"/>
    </row>
    <row r="859" spans="1:20" ht="15.75" customHeight="1">
      <c r="A859" s="29"/>
      <c r="B859" s="30"/>
      <c r="C859" s="30"/>
      <c r="D859" s="30"/>
      <c r="E859" s="30"/>
      <c r="F859" s="30"/>
      <c r="G859" s="1"/>
      <c r="H859" s="1"/>
      <c r="I859" s="1"/>
      <c r="J859" s="1"/>
      <c r="K859" s="1"/>
      <c r="L859" s="1"/>
      <c r="M859" s="1"/>
      <c r="N859" s="1"/>
      <c r="O859" s="1"/>
      <c r="P859" s="474"/>
      <c r="Q859" s="1"/>
      <c r="R859" s="1"/>
      <c r="S859" s="1"/>
      <c r="T859" s="1"/>
    </row>
    <row r="860" spans="1:20" ht="15.75" customHeight="1">
      <c r="A860" s="29"/>
      <c r="B860" s="30"/>
      <c r="C860" s="30"/>
      <c r="D860" s="30"/>
      <c r="E860" s="30"/>
      <c r="F860" s="30"/>
      <c r="G860" s="1"/>
      <c r="H860" s="1"/>
      <c r="I860" s="1"/>
      <c r="J860" s="1"/>
      <c r="K860" s="1"/>
      <c r="L860" s="1"/>
      <c r="M860" s="1"/>
      <c r="N860" s="1"/>
      <c r="O860" s="1"/>
      <c r="P860" s="474"/>
      <c r="Q860" s="1"/>
      <c r="R860" s="1"/>
      <c r="S860" s="1"/>
      <c r="T860" s="1"/>
    </row>
    <row r="861" spans="1:20" ht="15.75" customHeight="1">
      <c r="A861" s="29"/>
      <c r="B861" s="30"/>
      <c r="C861" s="30"/>
      <c r="D861" s="30"/>
      <c r="E861" s="30"/>
      <c r="F861" s="30"/>
      <c r="G861" s="1"/>
      <c r="H861" s="1"/>
      <c r="I861" s="1"/>
      <c r="J861" s="1"/>
      <c r="K861" s="1"/>
      <c r="L861" s="1"/>
      <c r="M861" s="1"/>
      <c r="N861" s="1"/>
      <c r="O861" s="1"/>
      <c r="P861" s="474"/>
      <c r="Q861" s="1"/>
      <c r="R861" s="1"/>
      <c r="S861" s="1"/>
      <c r="T861" s="1"/>
    </row>
    <row r="862" spans="1:20" ht="15.75" customHeight="1">
      <c r="A862" s="29"/>
      <c r="B862" s="30"/>
      <c r="C862" s="30"/>
      <c r="D862" s="30"/>
      <c r="E862" s="30"/>
      <c r="F862" s="30"/>
      <c r="G862" s="1"/>
      <c r="H862" s="1"/>
      <c r="I862" s="1"/>
      <c r="J862" s="1"/>
      <c r="K862" s="1"/>
      <c r="L862" s="1"/>
      <c r="M862" s="1"/>
      <c r="N862" s="1"/>
      <c r="O862" s="1"/>
      <c r="P862" s="474"/>
      <c r="Q862" s="1"/>
      <c r="R862" s="1"/>
      <c r="S862" s="1"/>
      <c r="T862" s="1"/>
    </row>
    <row r="863" spans="1:20" ht="15.75" customHeight="1">
      <c r="A863" s="29"/>
      <c r="B863" s="30"/>
      <c r="C863" s="30"/>
      <c r="D863" s="30"/>
      <c r="E863" s="30"/>
      <c r="F863" s="30"/>
      <c r="G863" s="1"/>
      <c r="H863" s="1"/>
      <c r="I863" s="1"/>
      <c r="J863" s="1"/>
      <c r="K863" s="1"/>
      <c r="L863" s="1"/>
      <c r="M863" s="1"/>
      <c r="N863" s="1"/>
      <c r="O863" s="1"/>
      <c r="P863" s="474"/>
      <c r="Q863" s="1"/>
      <c r="R863" s="1"/>
      <c r="S863" s="1"/>
      <c r="T863" s="1"/>
    </row>
    <row r="864" spans="1:20" ht="15.75" customHeight="1">
      <c r="A864" s="29"/>
      <c r="B864" s="30"/>
      <c r="C864" s="30"/>
      <c r="D864" s="30"/>
      <c r="E864" s="30"/>
      <c r="F864" s="30"/>
      <c r="G864" s="1"/>
      <c r="H864" s="1"/>
      <c r="I864" s="1"/>
      <c r="J864" s="1"/>
      <c r="K864" s="1"/>
      <c r="L864" s="1"/>
      <c r="M864" s="1"/>
      <c r="N864" s="1"/>
      <c r="O864" s="1"/>
      <c r="P864" s="474"/>
      <c r="Q864" s="1"/>
      <c r="R864" s="1"/>
      <c r="S864" s="1"/>
      <c r="T864" s="1"/>
    </row>
    <row r="865" spans="1:20" ht="15.75" customHeight="1">
      <c r="A865" s="29"/>
      <c r="B865" s="30"/>
      <c r="C865" s="30"/>
      <c r="D865" s="30"/>
      <c r="E865" s="30"/>
      <c r="F865" s="30"/>
      <c r="G865" s="1"/>
      <c r="H865" s="1"/>
      <c r="I865" s="1"/>
      <c r="J865" s="1"/>
      <c r="K865" s="1"/>
      <c r="L865" s="1"/>
      <c r="M865" s="1"/>
      <c r="N865" s="1"/>
      <c r="O865" s="1"/>
      <c r="P865" s="474"/>
      <c r="Q865" s="1"/>
      <c r="R865" s="1"/>
      <c r="S865" s="1"/>
      <c r="T865" s="1"/>
    </row>
    <row r="866" spans="1:20" ht="15.75" customHeight="1">
      <c r="A866" s="29"/>
      <c r="B866" s="30"/>
      <c r="C866" s="30"/>
      <c r="D866" s="30"/>
      <c r="E866" s="30"/>
      <c r="F866" s="30"/>
      <c r="G866" s="1"/>
      <c r="H866" s="1"/>
      <c r="I866" s="1"/>
      <c r="J866" s="1"/>
      <c r="K866" s="1"/>
      <c r="L866" s="1"/>
      <c r="M866" s="1"/>
      <c r="N866" s="1"/>
      <c r="O866" s="1"/>
      <c r="P866" s="474"/>
      <c r="Q866" s="1"/>
      <c r="R866" s="1"/>
      <c r="S866" s="1"/>
      <c r="T866" s="1"/>
    </row>
    <row r="867" spans="1:20" ht="15.75" customHeight="1">
      <c r="A867" s="29"/>
      <c r="B867" s="30"/>
      <c r="C867" s="30"/>
      <c r="D867" s="30"/>
      <c r="E867" s="30"/>
      <c r="F867" s="30"/>
      <c r="G867" s="1"/>
      <c r="H867" s="1"/>
      <c r="I867" s="1"/>
      <c r="J867" s="1"/>
      <c r="K867" s="1"/>
      <c r="L867" s="1"/>
      <c r="M867" s="1"/>
      <c r="N867" s="1"/>
      <c r="O867" s="1"/>
      <c r="P867" s="474"/>
      <c r="Q867" s="1"/>
      <c r="R867" s="1"/>
      <c r="S867" s="1"/>
      <c r="T867" s="1"/>
    </row>
    <row r="868" spans="1:20" ht="15.75" customHeight="1">
      <c r="A868" s="29"/>
      <c r="B868" s="30"/>
      <c r="C868" s="30"/>
      <c r="D868" s="30"/>
      <c r="E868" s="30"/>
      <c r="F868" s="30"/>
      <c r="G868" s="1"/>
      <c r="H868" s="1"/>
      <c r="I868" s="1"/>
      <c r="J868" s="1"/>
      <c r="K868" s="1"/>
      <c r="L868" s="1"/>
      <c r="M868" s="1"/>
      <c r="N868" s="1"/>
      <c r="O868" s="1"/>
      <c r="P868" s="474"/>
      <c r="Q868" s="1"/>
      <c r="R868" s="1"/>
      <c r="S868" s="1"/>
      <c r="T868" s="1"/>
    </row>
    <row r="869" spans="1:20" ht="15.75" customHeight="1">
      <c r="A869" s="29"/>
      <c r="B869" s="30"/>
      <c r="C869" s="30"/>
      <c r="D869" s="30"/>
      <c r="E869" s="30"/>
      <c r="F869" s="30"/>
      <c r="G869" s="1"/>
      <c r="H869" s="1"/>
      <c r="I869" s="1"/>
      <c r="J869" s="1"/>
      <c r="K869" s="1"/>
      <c r="L869" s="1"/>
      <c r="M869" s="1"/>
      <c r="N869" s="1"/>
      <c r="O869" s="1"/>
      <c r="P869" s="474"/>
      <c r="Q869" s="1"/>
      <c r="R869" s="1"/>
      <c r="S869" s="1"/>
      <c r="T869" s="1"/>
    </row>
    <row r="870" spans="1:20" ht="15.75" customHeight="1">
      <c r="A870" s="29"/>
      <c r="B870" s="30"/>
      <c r="C870" s="30"/>
      <c r="D870" s="30"/>
      <c r="E870" s="30"/>
      <c r="F870" s="30"/>
      <c r="G870" s="1"/>
      <c r="H870" s="1"/>
      <c r="I870" s="1"/>
      <c r="J870" s="1"/>
      <c r="K870" s="1"/>
      <c r="L870" s="1"/>
      <c r="M870" s="1"/>
      <c r="N870" s="1"/>
      <c r="O870" s="1"/>
      <c r="P870" s="474"/>
      <c r="Q870" s="1"/>
      <c r="R870" s="1"/>
      <c r="S870" s="1"/>
      <c r="T870" s="1"/>
    </row>
    <row r="871" spans="1:20" ht="15.75" customHeight="1">
      <c r="A871" s="29"/>
      <c r="B871" s="30"/>
      <c r="C871" s="30"/>
      <c r="D871" s="30"/>
      <c r="E871" s="30"/>
      <c r="F871" s="30"/>
      <c r="G871" s="1"/>
      <c r="H871" s="1"/>
      <c r="I871" s="1"/>
      <c r="J871" s="1"/>
      <c r="K871" s="1"/>
      <c r="L871" s="1"/>
      <c r="M871" s="1"/>
      <c r="N871" s="1"/>
      <c r="O871" s="1"/>
      <c r="P871" s="474"/>
      <c r="Q871" s="1"/>
      <c r="R871" s="1"/>
      <c r="S871" s="1"/>
      <c r="T871" s="1"/>
    </row>
    <row r="872" spans="1:20" ht="15.75" customHeight="1">
      <c r="A872" s="29"/>
      <c r="B872" s="30"/>
      <c r="C872" s="30"/>
      <c r="D872" s="30"/>
      <c r="E872" s="30"/>
      <c r="F872" s="30"/>
      <c r="G872" s="1"/>
      <c r="H872" s="1"/>
      <c r="I872" s="1"/>
      <c r="J872" s="1"/>
      <c r="K872" s="1"/>
      <c r="L872" s="1"/>
      <c r="M872" s="1"/>
      <c r="N872" s="1"/>
      <c r="O872" s="1"/>
      <c r="P872" s="474"/>
      <c r="Q872" s="1"/>
      <c r="R872" s="1"/>
      <c r="S872" s="1"/>
      <c r="T872" s="1"/>
    </row>
    <row r="873" spans="1:20" ht="15.75" customHeight="1">
      <c r="A873" s="29"/>
      <c r="B873" s="30"/>
      <c r="C873" s="30"/>
      <c r="D873" s="30"/>
      <c r="E873" s="30"/>
      <c r="F873" s="30"/>
      <c r="G873" s="1"/>
      <c r="H873" s="1"/>
      <c r="I873" s="1"/>
      <c r="J873" s="1"/>
      <c r="K873" s="1"/>
      <c r="L873" s="1"/>
      <c r="M873" s="1"/>
      <c r="N873" s="1"/>
      <c r="O873" s="1"/>
      <c r="P873" s="474"/>
      <c r="Q873" s="1"/>
      <c r="R873" s="1"/>
      <c r="S873" s="1"/>
      <c r="T873" s="1"/>
    </row>
    <row r="874" spans="1:20" ht="15.75" customHeight="1">
      <c r="A874" s="29"/>
      <c r="B874" s="30"/>
      <c r="C874" s="30"/>
      <c r="D874" s="30"/>
      <c r="E874" s="30"/>
      <c r="F874" s="30"/>
      <c r="G874" s="1"/>
      <c r="H874" s="1"/>
      <c r="I874" s="1"/>
      <c r="J874" s="1"/>
      <c r="K874" s="1"/>
      <c r="L874" s="1"/>
      <c r="M874" s="1"/>
      <c r="N874" s="1"/>
      <c r="O874" s="1"/>
      <c r="P874" s="474"/>
      <c r="Q874" s="1"/>
      <c r="R874" s="1"/>
      <c r="S874" s="1"/>
      <c r="T874" s="1"/>
    </row>
    <row r="875" spans="1:20" ht="15.75" customHeight="1">
      <c r="A875" s="29"/>
      <c r="B875" s="30"/>
      <c r="C875" s="30"/>
      <c r="D875" s="30"/>
      <c r="E875" s="30"/>
      <c r="F875" s="30"/>
      <c r="G875" s="1"/>
      <c r="H875" s="1"/>
      <c r="I875" s="1"/>
      <c r="J875" s="1"/>
      <c r="K875" s="1"/>
      <c r="L875" s="1"/>
      <c r="M875" s="1"/>
      <c r="N875" s="1"/>
      <c r="O875" s="1"/>
      <c r="P875" s="474"/>
      <c r="Q875" s="1"/>
      <c r="R875" s="1"/>
      <c r="S875" s="1"/>
      <c r="T875" s="1"/>
    </row>
    <row r="876" spans="1:20" ht="15.75" customHeight="1">
      <c r="A876" s="29"/>
      <c r="B876" s="30"/>
      <c r="C876" s="30"/>
      <c r="D876" s="30"/>
      <c r="E876" s="30"/>
      <c r="F876" s="30"/>
      <c r="G876" s="1"/>
      <c r="H876" s="1"/>
      <c r="I876" s="1"/>
      <c r="J876" s="1"/>
      <c r="K876" s="1"/>
      <c r="L876" s="1"/>
      <c r="M876" s="1"/>
      <c r="N876" s="1"/>
      <c r="O876" s="1"/>
      <c r="P876" s="474"/>
      <c r="Q876" s="1"/>
      <c r="R876" s="1"/>
      <c r="S876" s="1"/>
      <c r="T876" s="1"/>
    </row>
    <row r="877" spans="1:20" ht="15.75" customHeight="1">
      <c r="A877" s="29"/>
      <c r="B877" s="30"/>
      <c r="C877" s="30"/>
      <c r="D877" s="30"/>
      <c r="E877" s="30"/>
      <c r="F877" s="30"/>
      <c r="G877" s="1"/>
      <c r="H877" s="1"/>
      <c r="I877" s="1"/>
      <c r="J877" s="1"/>
      <c r="K877" s="1"/>
      <c r="L877" s="1"/>
      <c r="M877" s="1"/>
      <c r="N877" s="1"/>
      <c r="O877" s="1"/>
      <c r="P877" s="474"/>
      <c r="Q877" s="1"/>
      <c r="R877" s="1"/>
      <c r="S877" s="1"/>
      <c r="T877" s="1"/>
    </row>
    <row r="878" spans="1:20" ht="15.75" customHeight="1">
      <c r="A878" s="29"/>
      <c r="B878" s="30"/>
      <c r="C878" s="30"/>
      <c r="D878" s="30"/>
      <c r="E878" s="30"/>
      <c r="F878" s="30"/>
      <c r="G878" s="1"/>
      <c r="H878" s="1"/>
      <c r="I878" s="1"/>
      <c r="J878" s="1"/>
      <c r="K878" s="1"/>
      <c r="L878" s="1"/>
      <c r="M878" s="1"/>
      <c r="N878" s="1"/>
      <c r="O878" s="1"/>
      <c r="P878" s="474"/>
      <c r="Q878" s="1"/>
      <c r="R878" s="1"/>
      <c r="S878" s="1"/>
      <c r="T878" s="1"/>
    </row>
    <row r="879" spans="1:20" ht="15.75" customHeight="1">
      <c r="A879" s="29"/>
      <c r="B879" s="30"/>
      <c r="C879" s="30"/>
      <c r="D879" s="30"/>
      <c r="E879" s="30"/>
      <c r="F879" s="30"/>
      <c r="G879" s="1"/>
      <c r="H879" s="1"/>
      <c r="I879" s="1"/>
      <c r="J879" s="1"/>
      <c r="K879" s="1"/>
      <c r="L879" s="1"/>
      <c r="M879" s="1"/>
      <c r="N879" s="1"/>
      <c r="O879" s="1"/>
      <c r="P879" s="474"/>
      <c r="Q879" s="1"/>
      <c r="R879" s="1"/>
      <c r="S879" s="1"/>
      <c r="T879" s="1"/>
    </row>
    <row r="880" spans="1:20" ht="15.75" customHeight="1">
      <c r="A880" s="29"/>
      <c r="B880" s="30"/>
      <c r="C880" s="30"/>
      <c r="D880" s="30"/>
      <c r="E880" s="30"/>
      <c r="F880" s="30"/>
      <c r="G880" s="1"/>
      <c r="H880" s="1"/>
      <c r="I880" s="1"/>
      <c r="J880" s="1"/>
      <c r="K880" s="1"/>
      <c r="L880" s="1"/>
      <c r="M880" s="1"/>
      <c r="N880" s="1"/>
      <c r="O880" s="1"/>
      <c r="P880" s="474"/>
      <c r="Q880" s="1"/>
      <c r="R880" s="1"/>
      <c r="S880" s="1"/>
      <c r="T880" s="1"/>
    </row>
    <row r="881" spans="1:20" ht="15.75" customHeight="1">
      <c r="A881" s="29"/>
      <c r="B881" s="30"/>
      <c r="C881" s="30"/>
      <c r="D881" s="30"/>
      <c r="E881" s="30"/>
      <c r="F881" s="30"/>
      <c r="G881" s="1"/>
      <c r="H881" s="1"/>
      <c r="I881" s="1"/>
      <c r="J881" s="1"/>
      <c r="K881" s="1"/>
      <c r="L881" s="1"/>
      <c r="M881" s="1"/>
      <c r="N881" s="1"/>
      <c r="O881" s="1"/>
      <c r="P881" s="474"/>
      <c r="Q881" s="1"/>
      <c r="R881" s="1"/>
      <c r="S881" s="1"/>
      <c r="T881" s="1"/>
    </row>
    <row r="882" spans="1:20" ht="15.75" customHeight="1">
      <c r="A882" s="29"/>
      <c r="B882" s="30"/>
      <c r="C882" s="30"/>
      <c r="D882" s="30"/>
      <c r="E882" s="30"/>
      <c r="F882" s="30"/>
      <c r="G882" s="1"/>
      <c r="H882" s="1"/>
      <c r="I882" s="1"/>
      <c r="J882" s="1"/>
      <c r="K882" s="1"/>
      <c r="L882" s="1"/>
      <c r="M882" s="1"/>
      <c r="N882" s="1"/>
      <c r="O882" s="1"/>
      <c r="P882" s="474"/>
      <c r="Q882" s="1"/>
      <c r="R882" s="1"/>
      <c r="S882" s="1"/>
      <c r="T882" s="1"/>
    </row>
    <row r="883" spans="1:20" ht="15.75" customHeight="1">
      <c r="A883" s="29"/>
      <c r="B883" s="30"/>
      <c r="C883" s="30"/>
      <c r="D883" s="30"/>
      <c r="E883" s="30"/>
      <c r="F883" s="30"/>
      <c r="G883" s="1"/>
      <c r="H883" s="1"/>
      <c r="I883" s="1"/>
      <c r="J883" s="1"/>
      <c r="K883" s="1"/>
      <c r="L883" s="1"/>
      <c r="M883" s="1"/>
      <c r="N883" s="1"/>
      <c r="O883" s="1"/>
      <c r="P883" s="474"/>
      <c r="Q883" s="1"/>
      <c r="R883" s="1"/>
      <c r="S883" s="1"/>
      <c r="T883" s="1"/>
    </row>
    <row r="884" spans="1:20" ht="15.75" customHeight="1">
      <c r="A884" s="29"/>
      <c r="B884" s="30"/>
      <c r="C884" s="30"/>
      <c r="D884" s="30"/>
      <c r="E884" s="30"/>
      <c r="F884" s="30"/>
      <c r="G884" s="1"/>
      <c r="H884" s="1"/>
      <c r="I884" s="1"/>
      <c r="J884" s="1"/>
      <c r="K884" s="1"/>
      <c r="L884" s="1"/>
      <c r="M884" s="1"/>
      <c r="N884" s="1"/>
      <c r="O884" s="1"/>
      <c r="P884" s="474"/>
      <c r="Q884" s="1"/>
      <c r="R884" s="1"/>
      <c r="S884" s="1"/>
      <c r="T884" s="1"/>
    </row>
    <row r="885" spans="1:20" ht="15.75" customHeight="1">
      <c r="A885" s="29"/>
      <c r="B885" s="30"/>
      <c r="C885" s="30"/>
      <c r="D885" s="30"/>
      <c r="E885" s="30"/>
      <c r="F885" s="30"/>
      <c r="G885" s="1"/>
      <c r="H885" s="1"/>
      <c r="I885" s="1"/>
      <c r="J885" s="1"/>
      <c r="K885" s="1"/>
      <c r="L885" s="1"/>
      <c r="M885" s="1"/>
      <c r="N885" s="1"/>
      <c r="O885" s="1"/>
      <c r="P885" s="474"/>
      <c r="Q885" s="1"/>
      <c r="R885" s="1"/>
      <c r="S885" s="1"/>
      <c r="T885" s="1"/>
    </row>
    <row r="886" spans="1:20" ht="15.75" customHeight="1">
      <c r="A886" s="29"/>
      <c r="B886" s="30"/>
      <c r="C886" s="30"/>
      <c r="D886" s="30"/>
      <c r="E886" s="30"/>
      <c r="F886" s="30"/>
      <c r="G886" s="1"/>
      <c r="H886" s="1"/>
      <c r="I886" s="1"/>
      <c r="J886" s="1"/>
      <c r="K886" s="1"/>
      <c r="L886" s="1"/>
      <c r="M886" s="1"/>
      <c r="N886" s="1"/>
      <c r="O886" s="1"/>
      <c r="P886" s="474"/>
      <c r="Q886" s="1"/>
      <c r="R886" s="1"/>
      <c r="S886" s="1"/>
      <c r="T886" s="1"/>
    </row>
    <row r="887" spans="1:20" ht="15.75" customHeight="1">
      <c r="A887" s="29"/>
      <c r="B887" s="30"/>
      <c r="C887" s="30"/>
      <c r="D887" s="30"/>
      <c r="E887" s="30"/>
      <c r="F887" s="30"/>
      <c r="G887" s="1"/>
      <c r="H887" s="1"/>
      <c r="I887" s="1"/>
      <c r="J887" s="1"/>
      <c r="K887" s="1"/>
      <c r="L887" s="1"/>
      <c r="M887" s="1"/>
      <c r="N887" s="1"/>
      <c r="O887" s="1"/>
      <c r="P887" s="474"/>
      <c r="Q887" s="1"/>
      <c r="R887" s="1"/>
      <c r="S887" s="1"/>
      <c r="T887" s="1"/>
    </row>
    <row r="888" spans="1:20" ht="15.75" customHeight="1">
      <c r="A888" s="29"/>
      <c r="B888" s="30"/>
      <c r="C888" s="30"/>
      <c r="D888" s="30"/>
      <c r="E888" s="30"/>
      <c r="F888" s="30"/>
      <c r="G888" s="1"/>
      <c r="H888" s="1"/>
      <c r="I888" s="1"/>
      <c r="J888" s="1"/>
      <c r="K888" s="1"/>
      <c r="L888" s="1"/>
      <c r="M888" s="1"/>
      <c r="N888" s="1"/>
      <c r="O888" s="1"/>
      <c r="P888" s="474"/>
      <c r="Q888" s="1"/>
      <c r="R888" s="1"/>
      <c r="S888" s="1"/>
      <c r="T888" s="1"/>
    </row>
    <row r="889" spans="1:20" ht="15.75" customHeight="1">
      <c r="A889" s="29"/>
      <c r="B889" s="30"/>
      <c r="C889" s="30"/>
      <c r="D889" s="30"/>
      <c r="E889" s="30"/>
      <c r="F889" s="30"/>
      <c r="G889" s="1"/>
      <c r="H889" s="1"/>
      <c r="I889" s="1"/>
      <c r="J889" s="1"/>
      <c r="K889" s="1"/>
      <c r="L889" s="1"/>
      <c r="M889" s="1"/>
      <c r="N889" s="1"/>
      <c r="O889" s="1"/>
      <c r="P889" s="474"/>
      <c r="Q889" s="1"/>
      <c r="R889" s="1"/>
      <c r="S889" s="1"/>
      <c r="T889" s="1"/>
    </row>
    <row r="890" spans="1:20" ht="15.75" customHeight="1">
      <c r="A890" s="29"/>
      <c r="B890" s="30"/>
      <c r="C890" s="30"/>
      <c r="D890" s="30"/>
      <c r="E890" s="30"/>
      <c r="F890" s="30"/>
      <c r="G890" s="1"/>
      <c r="H890" s="1"/>
      <c r="I890" s="1"/>
      <c r="J890" s="1"/>
      <c r="K890" s="1"/>
      <c r="L890" s="1"/>
      <c r="M890" s="1"/>
      <c r="N890" s="1"/>
      <c r="O890" s="1"/>
      <c r="P890" s="474"/>
      <c r="Q890" s="1"/>
      <c r="R890" s="1"/>
      <c r="S890" s="1"/>
      <c r="T890" s="1"/>
    </row>
    <row r="891" spans="1:20" ht="15.75" customHeight="1">
      <c r="A891" s="29"/>
      <c r="B891" s="30"/>
      <c r="C891" s="30"/>
      <c r="D891" s="30"/>
      <c r="E891" s="30"/>
      <c r="F891" s="30"/>
      <c r="G891" s="1"/>
      <c r="H891" s="1"/>
      <c r="I891" s="1"/>
      <c r="J891" s="1"/>
      <c r="K891" s="1"/>
      <c r="L891" s="1"/>
      <c r="M891" s="1"/>
      <c r="N891" s="1"/>
      <c r="O891" s="1"/>
      <c r="P891" s="474"/>
      <c r="Q891" s="1"/>
      <c r="R891" s="1"/>
      <c r="S891" s="1"/>
      <c r="T891" s="1"/>
    </row>
    <row r="892" spans="1:20" ht="15.75" customHeight="1">
      <c r="A892" s="29"/>
      <c r="B892" s="30"/>
      <c r="C892" s="30"/>
      <c r="D892" s="30"/>
      <c r="E892" s="30"/>
      <c r="F892" s="30"/>
      <c r="G892" s="1"/>
      <c r="H892" s="1"/>
      <c r="I892" s="1"/>
      <c r="J892" s="1"/>
      <c r="K892" s="1"/>
      <c r="L892" s="1"/>
      <c r="M892" s="1"/>
      <c r="N892" s="1"/>
      <c r="O892" s="1"/>
      <c r="P892" s="474"/>
      <c r="Q892" s="1"/>
      <c r="R892" s="1"/>
      <c r="S892" s="1"/>
      <c r="T892" s="1"/>
    </row>
    <row r="893" spans="1:20" ht="15.75" customHeight="1">
      <c r="A893" s="29"/>
      <c r="B893" s="30"/>
      <c r="C893" s="30"/>
      <c r="D893" s="30"/>
      <c r="E893" s="30"/>
      <c r="F893" s="30"/>
      <c r="G893" s="1"/>
      <c r="H893" s="1"/>
      <c r="I893" s="1"/>
      <c r="J893" s="1"/>
      <c r="K893" s="1"/>
      <c r="L893" s="1"/>
      <c r="M893" s="1"/>
      <c r="N893" s="1"/>
      <c r="O893" s="1"/>
      <c r="P893" s="474"/>
      <c r="Q893" s="1"/>
      <c r="R893" s="1"/>
      <c r="S893" s="1"/>
      <c r="T893" s="1"/>
    </row>
    <row r="894" spans="1:20" ht="15.75" customHeight="1">
      <c r="A894" s="29"/>
      <c r="B894" s="30"/>
      <c r="C894" s="30"/>
      <c r="D894" s="30"/>
      <c r="E894" s="30"/>
      <c r="F894" s="30"/>
      <c r="G894" s="1"/>
      <c r="H894" s="1"/>
      <c r="I894" s="1"/>
      <c r="J894" s="1"/>
      <c r="K894" s="1"/>
      <c r="L894" s="1"/>
      <c r="M894" s="1"/>
      <c r="N894" s="1"/>
      <c r="O894" s="1"/>
      <c r="P894" s="474"/>
      <c r="Q894" s="1"/>
      <c r="R894" s="1"/>
      <c r="S894" s="1"/>
      <c r="T894" s="1"/>
    </row>
    <row r="895" spans="1:20" ht="15.75" customHeight="1">
      <c r="A895" s="29"/>
      <c r="B895" s="30"/>
      <c r="C895" s="30"/>
      <c r="D895" s="30"/>
      <c r="E895" s="30"/>
      <c r="F895" s="30"/>
      <c r="G895" s="1"/>
      <c r="H895" s="1"/>
      <c r="I895" s="1"/>
      <c r="J895" s="1"/>
      <c r="K895" s="1"/>
      <c r="L895" s="1"/>
      <c r="M895" s="1"/>
      <c r="N895" s="1"/>
      <c r="O895" s="1"/>
      <c r="P895" s="474"/>
      <c r="Q895" s="1"/>
      <c r="R895" s="1"/>
      <c r="S895" s="1"/>
      <c r="T895" s="1"/>
    </row>
    <row r="896" spans="1:20" ht="15.75" customHeight="1">
      <c r="A896" s="29"/>
      <c r="B896" s="30"/>
      <c r="C896" s="30"/>
      <c r="D896" s="30"/>
      <c r="E896" s="30"/>
      <c r="F896" s="30"/>
      <c r="G896" s="1"/>
      <c r="H896" s="1"/>
      <c r="I896" s="1"/>
      <c r="J896" s="1"/>
      <c r="K896" s="1"/>
      <c r="L896" s="1"/>
      <c r="M896" s="1"/>
      <c r="N896" s="1"/>
      <c r="O896" s="1"/>
      <c r="P896" s="474"/>
      <c r="Q896" s="1"/>
      <c r="R896" s="1"/>
      <c r="S896" s="1"/>
      <c r="T896" s="1"/>
    </row>
    <row r="897" spans="1:20" ht="15.75" customHeight="1">
      <c r="A897" s="29"/>
      <c r="B897" s="30"/>
      <c r="C897" s="30"/>
      <c r="D897" s="30"/>
      <c r="E897" s="30"/>
      <c r="F897" s="30"/>
      <c r="G897" s="1"/>
      <c r="H897" s="1"/>
      <c r="I897" s="1"/>
      <c r="J897" s="1"/>
      <c r="K897" s="1"/>
      <c r="L897" s="1"/>
      <c r="M897" s="1"/>
      <c r="N897" s="1"/>
      <c r="O897" s="1"/>
      <c r="P897" s="474"/>
      <c r="Q897" s="1"/>
      <c r="R897" s="1"/>
      <c r="S897" s="1"/>
      <c r="T897" s="1"/>
    </row>
    <row r="898" spans="1:20" ht="15.75" customHeight="1">
      <c r="A898" s="29"/>
      <c r="B898" s="30"/>
      <c r="C898" s="30"/>
      <c r="D898" s="30"/>
      <c r="E898" s="30"/>
      <c r="F898" s="30"/>
      <c r="G898" s="1"/>
      <c r="H898" s="1"/>
      <c r="I898" s="1"/>
      <c r="J898" s="1"/>
      <c r="K898" s="1"/>
      <c r="L898" s="1"/>
      <c r="M898" s="1"/>
      <c r="N898" s="1"/>
      <c r="O898" s="1"/>
      <c r="P898" s="474"/>
      <c r="Q898" s="1"/>
      <c r="R898" s="1"/>
      <c r="S898" s="1"/>
      <c r="T898" s="1"/>
    </row>
    <row r="899" spans="1:20" ht="15.75" customHeight="1">
      <c r="A899" s="29"/>
      <c r="B899" s="30"/>
      <c r="C899" s="30"/>
      <c r="D899" s="30"/>
      <c r="E899" s="30"/>
      <c r="F899" s="30"/>
      <c r="G899" s="1"/>
      <c r="H899" s="1"/>
      <c r="I899" s="1"/>
      <c r="J899" s="1"/>
      <c r="K899" s="1"/>
      <c r="L899" s="1"/>
      <c r="M899" s="1"/>
      <c r="N899" s="1"/>
      <c r="O899" s="1"/>
      <c r="P899" s="474"/>
      <c r="Q899" s="1"/>
      <c r="R899" s="1"/>
      <c r="S899" s="1"/>
      <c r="T899" s="1"/>
    </row>
    <row r="900" spans="1:20" ht="15.75" customHeight="1">
      <c r="A900" s="29"/>
      <c r="B900" s="30"/>
      <c r="C900" s="30"/>
      <c r="D900" s="30"/>
      <c r="E900" s="30"/>
      <c r="F900" s="30"/>
      <c r="G900" s="1"/>
      <c r="H900" s="1"/>
      <c r="I900" s="1"/>
      <c r="J900" s="1"/>
      <c r="K900" s="1"/>
      <c r="L900" s="1"/>
      <c r="M900" s="1"/>
      <c r="N900" s="1"/>
      <c r="O900" s="1"/>
      <c r="P900" s="474"/>
      <c r="Q900" s="1"/>
      <c r="R900" s="1"/>
      <c r="S900" s="1"/>
      <c r="T900" s="1"/>
    </row>
    <row r="901" spans="1:20" ht="15.75" customHeight="1">
      <c r="A901" s="29"/>
      <c r="B901" s="30"/>
      <c r="C901" s="30"/>
      <c r="D901" s="30"/>
      <c r="E901" s="30"/>
      <c r="F901" s="30"/>
      <c r="G901" s="1"/>
      <c r="H901" s="1"/>
      <c r="I901" s="1"/>
      <c r="J901" s="1"/>
      <c r="K901" s="1"/>
      <c r="L901" s="1"/>
      <c r="M901" s="1"/>
      <c r="N901" s="1"/>
      <c r="O901" s="1"/>
      <c r="P901" s="474"/>
      <c r="Q901" s="1"/>
      <c r="R901" s="1"/>
      <c r="S901" s="1"/>
      <c r="T901" s="1"/>
    </row>
    <row r="902" spans="1:20" ht="15.75" customHeight="1">
      <c r="A902" s="29"/>
      <c r="B902" s="30"/>
      <c r="C902" s="30"/>
      <c r="D902" s="30"/>
      <c r="E902" s="30"/>
      <c r="F902" s="30"/>
      <c r="G902" s="1"/>
      <c r="H902" s="1"/>
      <c r="I902" s="1"/>
      <c r="J902" s="1"/>
      <c r="K902" s="1"/>
      <c r="L902" s="1"/>
      <c r="M902" s="1"/>
      <c r="N902" s="1"/>
      <c r="O902" s="1"/>
      <c r="P902" s="474"/>
      <c r="Q902" s="1"/>
      <c r="R902" s="1"/>
      <c r="S902" s="1"/>
      <c r="T902" s="1"/>
    </row>
    <row r="903" spans="1:20" ht="15.75" customHeight="1">
      <c r="A903" s="29"/>
      <c r="B903" s="30"/>
      <c r="C903" s="30"/>
      <c r="D903" s="30"/>
      <c r="E903" s="30"/>
      <c r="F903" s="30"/>
      <c r="G903" s="1"/>
      <c r="H903" s="1"/>
      <c r="I903" s="1"/>
      <c r="J903" s="1"/>
      <c r="K903" s="1"/>
      <c r="L903" s="1"/>
      <c r="M903" s="1"/>
      <c r="N903" s="1"/>
      <c r="O903" s="1"/>
      <c r="P903" s="474"/>
      <c r="Q903" s="1"/>
      <c r="R903" s="1"/>
      <c r="S903" s="1"/>
      <c r="T903" s="1"/>
    </row>
    <row r="904" spans="1:20" ht="15.75" customHeight="1">
      <c r="A904" s="29"/>
      <c r="B904" s="30"/>
      <c r="C904" s="30"/>
      <c r="D904" s="30"/>
      <c r="E904" s="30"/>
      <c r="F904" s="30"/>
      <c r="G904" s="1"/>
      <c r="H904" s="1"/>
      <c r="I904" s="1"/>
      <c r="J904" s="1"/>
      <c r="K904" s="1"/>
      <c r="L904" s="1"/>
      <c r="M904" s="1"/>
      <c r="N904" s="1"/>
      <c r="O904" s="1"/>
      <c r="P904" s="474"/>
      <c r="Q904" s="1"/>
      <c r="R904" s="1"/>
      <c r="S904" s="1"/>
      <c r="T904" s="1"/>
    </row>
    <row r="905" spans="1:20" ht="15.75" customHeight="1">
      <c r="A905" s="29"/>
      <c r="B905" s="30"/>
      <c r="C905" s="30"/>
      <c r="D905" s="30"/>
      <c r="E905" s="30"/>
      <c r="F905" s="30"/>
      <c r="G905" s="1"/>
      <c r="H905" s="1"/>
      <c r="I905" s="1"/>
      <c r="J905" s="1"/>
      <c r="K905" s="1"/>
      <c r="L905" s="1"/>
      <c r="M905" s="1"/>
      <c r="N905" s="1"/>
      <c r="O905" s="1"/>
      <c r="P905" s="474"/>
      <c r="Q905" s="1"/>
      <c r="R905" s="1"/>
      <c r="S905" s="1"/>
      <c r="T905" s="1"/>
    </row>
    <row r="906" spans="1:20" ht="15.75" customHeight="1">
      <c r="A906" s="29"/>
      <c r="B906" s="30"/>
      <c r="C906" s="30"/>
      <c r="D906" s="30"/>
      <c r="E906" s="30"/>
      <c r="F906" s="30"/>
      <c r="G906" s="1"/>
      <c r="H906" s="1"/>
      <c r="I906" s="1"/>
      <c r="J906" s="1"/>
      <c r="K906" s="1"/>
      <c r="L906" s="1"/>
      <c r="M906" s="1"/>
      <c r="N906" s="1"/>
      <c r="O906" s="1"/>
      <c r="P906" s="474"/>
      <c r="Q906" s="1"/>
      <c r="R906" s="1"/>
      <c r="S906" s="1"/>
      <c r="T906" s="1"/>
    </row>
    <row r="907" spans="1:20" ht="15.75" customHeight="1">
      <c r="A907" s="29"/>
      <c r="B907" s="30"/>
      <c r="C907" s="30"/>
      <c r="D907" s="30"/>
      <c r="E907" s="30"/>
      <c r="F907" s="30"/>
      <c r="G907" s="1"/>
      <c r="H907" s="1"/>
      <c r="I907" s="1"/>
      <c r="J907" s="1"/>
      <c r="K907" s="1"/>
      <c r="L907" s="1"/>
      <c r="M907" s="1"/>
      <c r="N907" s="1"/>
      <c r="O907" s="1"/>
      <c r="P907" s="474"/>
      <c r="Q907" s="1"/>
      <c r="R907" s="1"/>
      <c r="S907" s="1"/>
      <c r="T907" s="1"/>
    </row>
    <row r="908" spans="1:20" ht="15.75" customHeight="1">
      <c r="A908" s="29"/>
      <c r="B908" s="30"/>
      <c r="C908" s="30"/>
      <c r="D908" s="30"/>
      <c r="E908" s="30"/>
      <c r="F908" s="30"/>
      <c r="G908" s="1"/>
      <c r="H908" s="1"/>
      <c r="I908" s="1"/>
      <c r="J908" s="1"/>
      <c r="K908" s="1"/>
      <c r="L908" s="1"/>
      <c r="M908" s="1"/>
      <c r="N908" s="1"/>
      <c r="O908" s="1"/>
      <c r="P908" s="474"/>
      <c r="Q908" s="1"/>
      <c r="R908" s="1"/>
      <c r="S908" s="1"/>
      <c r="T908" s="1"/>
    </row>
    <row r="909" spans="1:20" ht="15.75" customHeight="1">
      <c r="A909" s="29"/>
      <c r="B909" s="30"/>
      <c r="C909" s="30"/>
      <c r="D909" s="30"/>
      <c r="E909" s="30"/>
      <c r="F909" s="30"/>
      <c r="G909" s="1"/>
      <c r="H909" s="1"/>
      <c r="I909" s="1"/>
      <c r="J909" s="1"/>
      <c r="K909" s="1"/>
      <c r="L909" s="1"/>
      <c r="M909" s="1"/>
      <c r="N909" s="1"/>
      <c r="O909" s="1"/>
      <c r="P909" s="474"/>
      <c r="Q909" s="1"/>
      <c r="R909" s="1"/>
      <c r="S909" s="1"/>
      <c r="T909" s="1"/>
    </row>
    <row r="910" spans="1:20" ht="15.75" customHeight="1">
      <c r="A910" s="29"/>
      <c r="B910" s="30"/>
      <c r="C910" s="30"/>
      <c r="D910" s="30"/>
      <c r="E910" s="30"/>
      <c r="F910" s="30"/>
      <c r="G910" s="1"/>
      <c r="H910" s="1"/>
      <c r="I910" s="1"/>
      <c r="J910" s="1"/>
      <c r="K910" s="1"/>
      <c r="L910" s="1"/>
      <c r="M910" s="1"/>
      <c r="N910" s="1"/>
      <c r="O910" s="1"/>
      <c r="P910" s="474"/>
      <c r="Q910" s="1"/>
      <c r="R910" s="1"/>
      <c r="S910" s="1"/>
      <c r="T910" s="1"/>
    </row>
    <row r="911" spans="1:20" ht="15.75" customHeight="1">
      <c r="A911" s="29"/>
      <c r="B911" s="30"/>
      <c r="C911" s="30"/>
      <c r="D911" s="30"/>
      <c r="E911" s="30"/>
      <c r="F911" s="30"/>
      <c r="G911" s="1"/>
      <c r="H911" s="1"/>
      <c r="I911" s="1"/>
      <c r="J911" s="1"/>
      <c r="K911" s="1"/>
      <c r="L911" s="1"/>
      <c r="M911" s="1"/>
      <c r="N911" s="1"/>
      <c r="O911" s="1"/>
      <c r="P911" s="474"/>
      <c r="Q911" s="1"/>
      <c r="R911" s="1"/>
      <c r="S911" s="1"/>
      <c r="T911" s="1"/>
    </row>
    <row r="912" spans="1:20" ht="15.75" customHeight="1">
      <c r="A912" s="29"/>
      <c r="B912" s="30"/>
      <c r="C912" s="30"/>
      <c r="D912" s="30"/>
      <c r="E912" s="30"/>
      <c r="F912" s="30"/>
      <c r="G912" s="1"/>
      <c r="H912" s="1"/>
      <c r="I912" s="1"/>
      <c r="J912" s="1"/>
      <c r="K912" s="1"/>
      <c r="L912" s="1"/>
      <c r="M912" s="1"/>
      <c r="N912" s="1"/>
      <c r="O912" s="1"/>
      <c r="P912" s="474"/>
      <c r="Q912" s="1"/>
      <c r="R912" s="1"/>
      <c r="S912" s="1"/>
      <c r="T912" s="1"/>
    </row>
    <row r="913" spans="1:20" ht="15.75" customHeight="1">
      <c r="A913" s="29"/>
      <c r="B913" s="30"/>
      <c r="C913" s="30"/>
      <c r="D913" s="30"/>
      <c r="E913" s="30"/>
      <c r="F913" s="30"/>
      <c r="G913" s="1"/>
      <c r="H913" s="1"/>
      <c r="I913" s="1"/>
      <c r="J913" s="1"/>
      <c r="K913" s="1"/>
      <c r="L913" s="1"/>
      <c r="M913" s="1"/>
      <c r="N913" s="1"/>
      <c r="O913" s="1"/>
      <c r="P913" s="474"/>
      <c r="Q913" s="1"/>
      <c r="R913" s="1"/>
      <c r="S913" s="1"/>
      <c r="T913" s="1"/>
    </row>
    <row r="914" spans="1:20" ht="15.75" customHeight="1">
      <c r="A914" s="29"/>
      <c r="B914" s="30"/>
      <c r="C914" s="30"/>
      <c r="D914" s="30"/>
      <c r="E914" s="30"/>
      <c r="F914" s="30"/>
      <c r="G914" s="1"/>
      <c r="H914" s="1"/>
      <c r="I914" s="1"/>
      <c r="J914" s="1"/>
      <c r="K914" s="1"/>
      <c r="L914" s="1"/>
      <c r="M914" s="1"/>
      <c r="N914" s="1"/>
      <c r="O914" s="1"/>
      <c r="P914" s="474"/>
      <c r="Q914" s="1"/>
      <c r="R914" s="1"/>
      <c r="S914" s="1"/>
      <c r="T914" s="1"/>
    </row>
    <row r="915" spans="1:20" ht="15.75" customHeight="1">
      <c r="A915" s="29"/>
      <c r="B915" s="30"/>
      <c r="C915" s="30"/>
      <c r="D915" s="30"/>
      <c r="E915" s="30"/>
      <c r="F915" s="30"/>
      <c r="G915" s="1"/>
      <c r="H915" s="1"/>
      <c r="I915" s="1"/>
      <c r="J915" s="1"/>
      <c r="K915" s="1"/>
      <c r="L915" s="1"/>
      <c r="M915" s="1"/>
      <c r="N915" s="1"/>
      <c r="O915" s="1"/>
      <c r="P915" s="474"/>
      <c r="Q915" s="1"/>
      <c r="R915" s="1"/>
      <c r="S915" s="1"/>
      <c r="T915" s="1"/>
    </row>
    <row r="916" spans="1:20" ht="15.75" customHeight="1">
      <c r="A916" s="29"/>
      <c r="B916" s="30"/>
      <c r="C916" s="30"/>
      <c r="D916" s="30"/>
      <c r="E916" s="30"/>
      <c r="F916" s="30"/>
      <c r="G916" s="1"/>
      <c r="H916" s="1"/>
      <c r="I916" s="1"/>
      <c r="J916" s="1"/>
      <c r="K916" s="1"/>
      <c r="L916" s="1"/>
      <c r="M916" s="1"/>
      <c r="N916" s="1"/>
      <c r="O916" s="1"/>
      <c r="P916" s="474"/>
      <c r="Q916" s="1"/>
      <c r="R916" s="1"/>
      <c r="S916" s="1"/>
      <c r="T916" s="1"/>
    </row>
    <row r="917" spans="1:20" ht="15.75" customHeight="1">
      <c r="A917" s="29"/>
      <c r="B917" s="30"/>
      <c r="C917" s="30"/>
      <c r="D917" s="30"/>
      <c r="E917" s="30"/>
      <c r="F917" s="30"/>
      <c r="G917" s="1"/>
      <c r="H917" s="1"/>
      <c r="I917" s="1"/>
      <c r="J917" s="1"/>
      <c r="K917" s="1"/>
      <c r="L917" s="1"/>
      <c r="M917" s="1"/>
      <c r="N917" s="1"/>
      <c r="O917" s="1"/>
      <c r="P917" s="474"/>
      <c r="Q917" s="1"/>
      <c r="R917" s="1"/>
      <c r="S917" s="1"/>
      <c r="T917" s="1"/>
    </row>
    <row r="918" spans="1:20" ht="15.75" customHeight="1">
      <c r="A918" s="29"/>
      <c r="B918" s="30"/>
      <c r="C918" s="30"/>
      <c r="D918" s="30"/>
      <c r="E918" s="30"/>
      <c r="F918" s="30"/>
      <c r="G918" s="1"/>
      <c r="H918" s="1"/>
      <c r="I918" s="1"/>
      <c r="J918" s="1"/>
      <c r="K918" s="1"/>
      <c r="L918" s="1"/>
      <c r="M918" s="1"/>
      <c r="N918" s="1"/>
      <c r="O918" s="1"/>
      <c r="P918" s="474"/>
      <c r="Q918" s="1"/>
      <c r="R918" s="1"/>
      <c r="S918" s="1"/>
      <c r="T918" s="1"/>
    </row>
    <row r="919" spans="1:20" ht="15.75" customHeight="1">
      <c r="A919" s="29"/>
      <c r="B919" s="30"/>
      <c r="C919" s="30"/>
      <c r="D919" s="30"/>
      <c r="E919" s="30"/>
      <c r="F919" s="30"/>
      <c r="G919" s="1"/>
      <c r="H919" s="1"/>
      <c r="I919" s="1"/>
      <c r="J919" s="1"/>
      <c r="K919" s="1"/>
      <c r="L919" s="1"/>
      <c r="M919" s="1"/>
      <c r="N919" s="1"/>
      <c r="O919" s="1"/>
      <c r="P919" s="474"/>
      <c r="Q919" s="1"/>
      <c r="R919" s="1"/>
      <c r="S919" s="1"/>
      <c r="T919" s="1"/>
    </row>
    <row r="920" spans="1:20" ht="15.75" customHeight="1">
      <c r="A920" s="29"/>
      <c r="B920" s="30"/>
      <c r="C920" s="30"/>
      <c r="D920" s="30"/>
      <c r="E920" s="30"/>
      <c r="F920" s="30"/>
      <c r="G920" s="1"/>
      <c r="H920" s="1"/>
      <c r="I920" s="1"/>
      <c r="J920" s="1"/>
      <c r="K920" s="1"/>
      <c r="L920" s="1"/>
      <c r="M920" s="1"/>
      <c r="N920" s="1"/>
      <c r="O920" s="1"/>
      <c r="P920" s="474"/>
      <c r="Q920" s="1"/>
      <c r="R920" s="1"/>
      <c r="S920" s="1"/>
      <c r="T920" s="1"/>
    </row>
    <row r="921" spans="1:20" ht="15.75" customHeight="1">
      <c r="A921" s="29"/>
      <c r="B921" s="30"/>
      <c r="C921" s="30"/>
      <c r="D921" s="30"/>
      <c r="E921" s="30"/>
      <c r="F921" s="30"/>
      <c r="G921" s="1"/>
      <c r="H921" s="1"/>
      <c r="I921" s="1"/>
      <c r="J921" s="1"/>
      <c r="K921" s="1"/>
      <c r="L921" s="1"/>
      <c r="M921" s="1"/>
      <c r="N921" s="1"/>
      <c r="O921" s="1"/>
      <c r="P921" s="474"/>
      <c r="Q921" s="1"/>
      <c r="R921" s="1"/>
      <c r="S921" s="1"/>
      <c r="T921" s="1"/>
    </row>
    <row r="922" spans="1:20" ht="15.75" customHeight="1">
      <c r="A922" s="29"/>
      <c r="B922" s="30"/>
      <c r="C922" s="30"/>
      <c r="D922" s="30"/>
      <c r="E922" s="30"/>
      <c r="F922" s="30"/>
      <c r="G922" s="1"/>
      <c r="H922" s="1"/>
      <c r="I922" s="1"/>
      <c r="J922" s="1"/>
      <c r="K922" s="1"/>
      <c r="L922" s="1"/>
      <c r="M922" s="1"/>
      <c r="N922" s="1"/>
      <c r="O922" s="1"/>
      <c r="P922" s="474"/>
      <c r="Q922" s="1"/>
      <c r="R922" s="1"/>
      <c r="S922" s="1"/>
      <c r="T922" s="1"/>
    </row>
    <row r="923" spans="1:20" ht="15.75" customHeight="1">
      <c r="A923" s="29"/>
      <c r="B923" s="30"/>
      <c r="C923" s="30"/>
      <c r="D923" s="30"/>
      <c r="E923" s="30"/>
      <c r="F923" s="30"/>
      <c r="G923" s="1"/>
      <c r="H923" s="1"/>
      <c r="I923" s="1"/>
      <c r="J923" s="1"/>
      <c r="K923" s="1"/>
      <c r="L923" s="1"/>
      <c r="M923" s="1"/>
      <c r="N923" s="1"/>
      <c r="O923" s="1"/>
      <c r="P923" s="474"/>
      <c r="Q923" s="1"/>
      <c r="R923" s="1"/>
      <c r="S923" s="1"/>
      <c r="T923" s="1"/>
    </row>
    <row r="924" spans="1:20" ht="15.75" customHeight="1">
      <c r="A924" s="29"/>
      <c r="B924" s="30"/>
      <c r="C924" s="30"/>
      <c r="D924" s="30"/>
      <c r="E924" s="30"/>
      <c r="F924" s="30"/>
      <c r="G924" s="1"/>
      <c r="H924" s="1"/>
      <c r="I924" s="1"/>
      <c r="J924" s="1"/>
      <c r="K924" s="1"/>
      <c r="L924" s="1"/>
      <c r="M924" s="1"/>
      <c r="N924" s="1"/>
      <c r="O924" s="1"/>
      <c r="P924" s="474"/>
      <c r="Q924" s="1"/>
      <c r="R924" s="1"/>
      <c r="S924" s="1"/>
      <c r="T924" s="1"/>
    </row>
    <row r="925" spans="1:20" ht="15.75" customHeight="1">
      <c r="A925" s="29"/>
      <c r="B925" s="30"/>
      <c r="C925" s="30"/>
      <c r="D925" s="30"/>
      <c r="E925" s="30"/>
      <c r="F925" s="30"/>
      <c r="G925" s="1"/>
      <c r="H925" s="1"/>
      <c r="I925" s="1"/>
      <c r="J925" s="1"/>
      <c r="K925" s="1"/>
      <c r="L925" s="1"/>
      <c r="M925" s="1"/>
      <c r="N925" s="1"/>
      <c r="O925" s="1"/>
      <c r="P925" s="474"/>
      <c r="Q925" s="1"/>
      <c r="R925" s="1"/>
      <c r="S925" s="1"/>
      <c r="T925" s="1"/>
    </row>
    <row r="926" spans="1:20" ht="15.75" customHeight="1">
      <c r="A926" s="29"/>
      <c r="B926" s="30"/>
      <c r="C926" s="30"/>
      <c r="D926" s="30"/>
      <c r="E926" s="30"/>
      <c r="F926" s="30"/>
      <c r="G926" s="1"/>
      <c r="H926" s="1"/>
      <c r="I926" s="1"/>
      <c r="J926" s="1"/>
      <c r="K926" s="1"/>
      <c r="L926" s="1"/>
      <c r="M926" s="1"/>
      <c r="N926" s="1"/>
      <c r="O926" s="1"/>
      <c r="P926" s="474"/>
      <c r="Q926" s="1"/>
      <c r="R926" s="1"/>
      <c r="S926" s="1"/>
      <c r="T926" s="1"/>
    </row>
    <row r="927" spans="1:20" ht="15.75" customHeight="1">
      <c r="A927" s="29"/>
      <c r="B927" s="30"/>
      <c r="C927" s="30"/>
      <c r="D927" s="30"/>
      <c r="E927" s="30"/>
      <c r="F927" s="30"/>
      <c r="G927" s="1"/>
      <c r="H927" s="1"/>
      <c r="I927" s="1"/>
      <c r="J927" s="1"/>
      <c r="K927" s="1"/>
      <c r="L927" s="1"/>
      <c r="M927" s="1"/>
      <c r="N927" s="1"/>
      <c r="O927" s="1"/>
      <c r="P927" s="474"/>
      <c r="Q927" s="1"/>
      <c r="R927" s="1"/>
      <c r="S927" s="1"/>
      <c r="T927" s="1"/>
    </row>
    <row r="928" spans="1:20" ht="15.75" customHeight="1">
      <c r="A928" s="29"/>
      <c r="B928" s="30"/>
      <c r="C928" s="30"/>
      <c r="D928" s="30"/>
      <c r="E928" s="30"/>
      <c r="F928" s="30"/>
      <c r="G928" s="1"/>
      <c r="H928" s="1"/>
      <c r="I928" s="1"/>
      <c r="J928" s="1"/>
      <c r="K928" s="1"/>
      <c r="L928" s="1"/>
      <c r="M928" s="1"/>
      <c r="N928" s="1"/>
      <c r="O928" s="1"/>
      <c r="P928" s="474"/>
      <c r="Q928" s="1"/>
      <c r="R928" s="1"/>
      <c r="S928" s="1"/>
      <c r="T928" s="1"/>
    </row>
    <row r="929" spans="1:20" ht="15.75" customHeight="1">
      <c r="A929" s="29"/>
      <c r="B929" s="30"/>
      <c r="C929" s="30"/>
      <c r="D929" s="30"/>
      <c r="E929" s="30"/>
      <c r="F929" s="30"/>
      <c r="G929" s="1"/>
      <c r="H929" s="1"/>
      <c r="I929" s="1"/>
      <c r="J929" s="1"/>
      <c r="K929" s="1"/>
      <c r="L929" s="1"/>
      <c r="M929" s="1"/>
      <c r="N929" s="1"/>
      <c r="O929" s="1"/>
      <c r="P929" s="474"/>
      <c r="Q929" s="1"/>
      <c r="R929" s="1"/>
      <c r="S929" s="1"/>
      <c r="T929" s="1"/>
    </row>
    <row r="930" spans="1:20" ht="15.75" customHeight="1">
      <c r="A930" s="29"/>
      <c r="B930" s="30"/>
      <c r="C930" s="30"/>
      <c r="D930" s="30"/>
      <c r="E930" s="30"/>
      <c r="F930" s="30"/>
      <c r="G930" s="1"/>
      <c r="H930" s="1"/>
      <c r="I930" s="1"/>
      <c r="J930" s="1"/>
      <c r="K930" s="1"/>
      <c r="L930" s="1"/>
      <c r="M930" s="1"/>
      <c r="N930" s="1"/>
      <c r="O930" s="1"/>
      <c r="P930" s="474"/>
      <c r="Q930" s="1"/>
      <c r="R930" s="1"/>
      <c r="S930" s="1"/>
      <c r="T930" s="1"/>
    </row>
    <row r="931" spans="1:20" ht="15.75" customHeight="1">
      <c r="A931" s="29"/>
      <c r="B931" s="30"/>
      <c r="C931" s="30"/>
      <c r="D931" s="30"/>
      <c r="E931" s="30"/>
      <c r="F931" s="30"/>
      <c r="G931" s="1"/>
      <c r="H931" s="1"/>
      <c r="I931" s="1"/>
      <c r="J931" s="1"/>
      <c r="K931" s="1"/>
      <c r="L931" s="1"/>
      <c r="M931" s="1"/>
      <c r="N931" s="1"/>
      <c r="O931" s="1"/>
      <c r="P931" s="474"/>
      <c r="Q931" s="1"/>
      <c r="R931" s="1"/>
      <c r="S931" s="1"/>
      <c r="T931" s="1"/>
    </row>
    <row r="932" spans="1:20" ht="15.75" customHeight="1">
      <c r="A932" s="29"/>
      <c r="B932" s="30"/>
      <c r="C932" s="30"/>
      <c r="D932" s="30"/>
      <c r="E932" s="30"/>
      <c r="F932" s="30"/>
      <c r="G932" s="1"/>
      <c r="H932" s="1"/>
      <c r="I932" s="1"/>
      <c r="J932" s="1"/>
      <c r="K932" s="1"/>
      <c r="L932" s="1"/>
      <c r="M932" s="1"/>
      <c r="N932" s="1"/>
      <c r="O932" s="1"/>
      <c r="P932" s="474"/>
      <c r="Q932" s="1"/>
      <c r="R932" s="1"/>
      <c r="S932" s="1"/>
      <c r="T932" s="1"/>
    </row>
    <row r="933" spans="1:20" ht="15.75" customHeight="1">
      <c r="A933" s="29"/>
      <c r="B933" s="30"/>
      <c r="C933" s="30"/>
      <c r="D933" s="30"/>
      <c r="E933" s="30"/>
      <c r="F933" s="30"/>
      <c r="G933" s="1"/>
      <c r="H933" s="1"/>
      <c r="I933" s="1"/>
      <c r="J933" s="1"/>
      <c r="K933" s="1"/>
      <c r="L933" s="1"/>
      <c r="M933" s="1"/>
      <c r="N933" s="1"/>
      <c r="O933" s="1"/>
      <c r="P933" s="474"/>
      <c r="Q933" s="1"/>
      <c r="R933" s="1"/>
      <c r="S933" s="1"/>
      <c r="T933" s="1"/>
    </row>
    <row r="934" spans="1:20" ht="15.75" customHeight="1">
      <c r="A934" s="29"/>
      <c r="B934" s="30"/>
      <c r="C934" s="30"/>
      <c r="D934" s="30"/>
      <c r="E934" s="30"/>
      <c r="F934" s="30"/>
      <c r="G934" s="1"/>
      <c r="H934" s="1"/>
      <c r="I934" s="1"/>
      <c r="J934" s="1"/>
      <c r="K934" s="1"/>
      <c r="L934" s="1"/>
      <c r="M934" s="1"/>
      <c r="N934" s="1"/>
      <c r="O934" s="1"/>
      <c r="P934" s="474"/>
      <c r="Q934" s="1"/>
      <c r="R934" s="1"/>
      <c r="S934" s="1"/>
      <c r="T934" s="1"/>
    </row>
    <row r="935" spans="1:20" ht="15.75" customHeight="1">
      <c r="A935" s="29"/>
      <c r="B935" s="30"/>
      <c r="C935" s="30"/>
      <c r="D935" s="30"/>
      <c r="E935" s="30"/>
      <c r="F935" s="30"/>
      <c r="G935" s="1"/>
      <c r="H935" s="1"/>
      <c r="I935" s="1"/>
      <c r="J935" s="1"/>
      <c r="K935" s="1"/>
      <c r="L935" s="1"/>
      <c r="M935" s="1"/>
      <c r="N935" s="1"/>
      <c r="O935" s="1"/>
      <c r="P935" s="474"/>
      <c r="Q935" s="1"/>
      <c r="R935" s="1"/>
      <c r="S935" s="1"/>
      <c r="T935" s="1"/>
    </row>
    <row r="936" spans="1:20" ht="15.75" customHeight="1">
      <c r="A936" s="29"/>
      <c r="B936" s="30"/>
      <c r="C936" s="30"/>
      <c r="D936" s="30"/>
      <c r="E936" s="30"/>
      <c r="F936" s="30"/>
      <c r="G936" s="1"/>
      <c r="H936" s="1"/>
      <c r="I936" s="1"/>
      <c r="J936" s="1"/>
      <c r="K936" s="1"/>
      <c r="L936" s="1"/>
      <c r="M936" s="1"/>
      <c r="N936" s="1"/>
      <c r="O936" s="1"/>
      <c r="P936" s="474"/>
      <c r="Q936" s="1"/>
      <c r="R936" s="1"/>
      <c r="S936" s="1"/>
      <c r="T936" s="1"/>
    </row>
    <row r="937" spans="1:20" ht="15.75" customHeight="1">
      <c r="A937" s="29"/>
      <c r="B937" s="30"/>
      <c r="C937" s="30"/>
      <c r="D937" s="30"/>
      <c r="E937" s="30"/>
      <c r="F937" s="30"/>
      <c r="G937" s="1"/>
      <c r="H937" s="1"/>
      <c r="I937" s="1"/>
      <c r="J937" s="1"/>
      <c r="K937" s="1"/>
      <c r="L937" s="1"/>
      <c r="M937" s="1"/>
      <c r="N937" s="1"/>
      <c r="O937" s="1"/>
      <c r="P937" s="474"/>
      <c r="Q937" s="1"/>
      <c r="R937" s="1"/>
      <c r="S937" s="1"/>
      <c r="T937" s="1"/>
    </row>
    <row r="938" spans="1:20" ht="15.75" customHeight="1">
      <c r="A938" s="29"/>
      <c r="B938" s="30"/>
      <c r="C938" s="30"/>
      <c r="D938" s="30"/>
      <c r="E938" s="30"/>
      <c r="F938" s="30"/>
      <c r="G938" s="1"/>
      <c r="H938" s="1"/>
      <c r="I938" s="1"/>
      <c r="J938" s="1"/>
      <c r="K938" s="1"/>
      <c r="L938" s="1"/>
      <c r="M938" s="1"/>
      <c r="N938" s="1"/>
      <c r="O938" s="1"/>
      <c r="P938" s="474"/>
      <c r="Q938" s="1"/>
      <c r="R938" s="1"/>
      <c r="S938" s="1"/>
      <c r="T938" s="1"/>
    </row>
    <row r="939" spans="1:20" ht="15.75" customHeight="1">
      <c r="A939" s="29"/>
      <c r="B939" s="30"/>
      <c r="C939" s="30"/>
      <c r="D939" s="30"/>
      <c r="E939" s="30"/>
      <c r="F939" s="30"/>
      <c r="G939" s="1"/>
      <c r="H939" s="1"/>
      <c r="I939" s="1"/>
      <c r="J939" s="1"/>
      <c r="K939" s="1"/>
      <c r="L939" s="1"/>
      <c r="M939" s="1"/>
      <c r="N939" s="1"/>
      <c r="O939" s="1"/>
      <c r="P939" s="474"/>
      <c r="Q939" s="1"/>
      <c r="R939" s="1"/>
      <c r="S939" s="1"/>
      <c r="T939" s="1"/>
    </row>
    <row r="940" spans="1:20" ht="15.75" customHeight="1">
      <c r="A940" s="29"/>
      <c r="B940" s="30"/>
      <c r="C940" s="30"/>
      <c r="D940" s="30"/>
      <c r="E940" s="30"/>
      <c r="F940" s="30"/>
      <c r="G940" s="1"/>
      <c r="H940" s="1"/>
      <c r="I940" s="1"/>
      <c r="J940" s="1"/>
      <c r="K940" s="1"/>
      <c r="L940" s="1"/>
      <c r="M940" s="1"/>
      <c r="N940" s="1"/>
      <c r="O940" s="1"/>
      <c r="P940" s="474"/>
      <c r="Q940" s="1"/>
      <c r="R940" s="1"/>
      <c r="S940" s="1"/>
      <c r="T940" s="1"/>
    </row>
    <row r="941" spans="1:20" ht="15.75" customHeight="1">
      <c r="A941" s="29"/>
      <c r="B941" s="30"/>
      <c r="C941" s="30"/>
      <c r="D941" s="30"/>
      <c r="E941" s="30"/>
      <c r="F941" s="30"/>
      <c r="G941" s="1"/>
      <c r="H941" s="1"/>
      <c r="I941" s="1"/>
      <c r="J941" s="1"/>
      <c r="K941" s="1"/>
      <c r="L941" s="1"/>
      <c r="M941" s="1"/>
      <c r="N941" s="1"/>
      <c r="O941" s="1"/>
      <c r="P941" s="474"/>
      <c r="Q941" s="1"/>
      <c r="R941" s="1"/>
      <c r="S941" s="1"/>
      <c r="T941" s="1"/>
    </row>
    <row r="942" spans="1:20" ht="15.75" customHeight="1">
      <c r="A942" s="29"/>
      <c r="B942" s="30"/>
      <c r="C942" s="30"/>
      <c r="D942" s="30"/>
      <c r="E942" s="30"/>
      <c r="F942" s="30"/>
      <c r="G942" s="1"/>
      <c r="H942" s="1"/>
      <c r="I942" s="1"/>
      <c r="J942" s="1"/>
      <c r="K942" s="1"/>
      <c r="L942" s="1"/>
      <c r="M942" s="1"/>
      <c r="N942" s="1"/>
      <c r="O942" s="1"/>
      <c r="P942" s="474"/>
      <c r="Q942" s="1"/>
      <c r="R942" s="1"/>
      <c r="S942" s="1"/>
      <c r="T942" s="1"/>
    </row>
    <row r="943" spans="1:20" ht="15.75" customHeight="1">
      <c r="A943" s="29"/>
      <c r="B943" s="30"/>
      <c r="C943" s="30"/>
      <c r="D943" s="30"/>
      <c r="E943" s="30"/>
      <c r="F943" s="30"/>
      <c r="G943" s="1"/>
      <c r="H943" s="1"/>
      <c r="I943" s="1"/>
      <c r="J943" s="1"/>
      <c r="K943" s="1"/>
      <c r="L943" s="1"/>
      <c r="M943" s="1"/>
      <c r="N943" s="1"/>
      <c r="O943" s="1"/>
      <c r="P943" s="474"/>
      <c r="Q943" s="1"/>
      <c r="R943" s="1"/>
      <c r="S943" s="1"/>
      <c r="T943" s="1"/>
    </row>
    <row r="944" spans="1:20" ht="15.75" customHeight="1">
      <c r="A944" s="29"/>
      <c r="B944" s="30"/>
      <c r="C944" s="30"/>
      <c r="D944" s="30"/>
      <c r="E944" s="30"/>
      <c r="F944" s="30"/>
      <c r="G944" s="1"/>
      <c r="H944" s="1"/>
      <c r="I944" s="1"/>
      <c r="J944" s="1"/>
      <c r="K944" s="1"/>
      <c r="L944" s="1"/>
      <c r="M944" s="1"/>
      <c r="N944" s="1"/>
      <c r="O944" s="1"/>
      <c r="P944" s="474"/>
      <c r="Q944" s="1"/>
      <c r="R944" s="1"/>
      <c r="S944" s="1"/>
      <c r="T944" s="1"/>
    </row>
    <row r="945" spans="1:20" ht="15.75" customHeight="1">
      <c r="A945" s="29"/>
      <c r="B945" s="30"/>
      <c r="C945" s="30"/>
      <c r="D945" s="30"/>
      <c r="E945" s="30"/>
      <c r="F945" s="30"/>
      <c r="G945" s="1"/>
      <c r="H945" s="1"/>
      <c r="I945" s="1"/>
      <c r="J945" s="1"/>
      <c r="K945" s="1"/>
      <c r="L945" s="1"/>
      <c r="M945" s="1"/>
      <c r="N945" s="1"/>
      <c r="O945" s="1"/>
      <c r="P945" s="474"/>
      <c r="Q945" s="1"/>
      <c r="R945" s="1"/>
      <c r="S945" s="1"/>
      <c r="T945" s="1"/>
    </row>
    <row r="946" spans="1:20" ht="15.75" customHeight="1">
      <c r="A946" s="29"/>
      <c r="B946" s="30"/>
      <c r="C946" s="30"/>
      <c r="D946" s="30"/>
      <c r="E946" s="30"/>
      <c r="F946" s="30"/>
      <c r="G946" s="1"/>
      <c r="H946" s="1"/>
      <c r="I946" s="1"/>
      <c r="J946" s="1"/>
      <c r="K946" s="1"/>
      <c r="L946" s="1"/>
      <c r="M946" s="1"/>
      <c r="N946" s="1"/>
      <c r="O946" s="1"/>
      <c r="P946" s="474"/>
      <c r="Q946" s="1"/>
      <c r="R946" s="1"/>
      <c r="S946" s="1"/>
      <c r="T946" s="1"/>
    </row>
    <row r="947" spans="1:20" ht="15.75" customHeight="1">
      <c r="A947" s="29"/>
      <c r="B947" s="30"/>
      <c r="C947" s="30"/>
      <c r="D947" s="30"/>
      <c r="E947" s="30"/>
      <c r="F947" s="30"/>
      <c r="G947" s="1"/>
      <c r="H947" s="1"/>
      <c r="I947" s="1"/>
      <c r="J947" s="1"/>
      <c r="K947" s="1"/>
      <c r="L947" s="1"/>
      <c r="M947" s="1"/>
      <c r="N947" s="1"/>
      <c r="O947" s="1"/>
      <c r="P947" s="474"/>
      <c r="Q947" s="1"/>
      <c r="R947" s="1"/>
      <c r="S947" s="1"/>
      <c r="T947" s="1"/>
    </row>
    <row r="948" spans="1:20" ht="15.75" customHeight="1">
      <c r="A948" s="29"/>
      <c r="B948" s="30"/>
      <c r="C948" s="30"/>
      <c r="D948" s="30"/>
      <c r="E948" s="30"/>
      <c r="F948" s="30"/>
      <c r="G948" s="1"/>
      <c r="H948" s="1"/>
      <c r="I948" s="1"/>
      <c r="J948" s="1"/>
      <c r="K948" s="1"/>
      <c r="L948" s="1"/>
      <c r="M948" s="1"/>
      <c r="N948" s="1"/>
      <c r="O948" s="1"/>
      <c r="P948" s="474"/>
      <c r="Q948" s="1"/>
      <c r="R948" s="1"/>
      <c r="S948" s="1"/>
      <c r="T948" s="1"/>
    </row>
    <row r="949" spans="1:20" ht="15.75" customHeight="1">
      <c r="A949" s="29"/>
      <c r="B949" s="30"/>
      <c r="C949" s="30"/>
      <c r="D949" s="30"/>
      <c r="E949" s="30"/>
      <c r="F949" s="30"/>
      <c r="G949" s="1"/>
      <c r="H949" s="1"/>
      <c r="I949" s="1"/>
      <c r="J949" s="1"/>
      <c r="K949" s="1"/>
      <c r="L949" s="1"/>
      <c r="M949" s="1"/>
      <c r="N949" s="1"/>
      <c r="O949" s="1"/>
      <c r="P949" s="474"/>
      <c r="Q949" s="1"/>
      <c r="R949" s="1"/>
      <c r="S949" s="1"/>
      <c r="T949" s="1"/>
    </row>
    <row r="950" spans="1:20" ht="15.75" customHeight="1">
      <c r="A950" s="29"/>
      <c r="B950" s="30"/>
      <c r="C950" s="30"/>
      <c r="D950" s="30"/>
      <c r="E950" s="30"/>
      <c r="F950" s="30"/>
      <c r="G950" s="1"/>
      <c r="H950" s="1"/>
      <c r="I950" s="1"/>
      <c r="J950" s="1"/>
      <c r="K950" s="1"/>
      <c r="L950" s="1"/>
      <c r="M950" s="1"/>
      <c r="N950" s="1"/>
      <c r="O950" s="1"/>
      <c r="P950" s="474"/>
      <c r="Q950" s="1"/>
      <c r="R950" s="1"/>
      <c r="S950" s="1"/>
      <c r="T950" s="1"/>
    </row>
    <row r="951" spans="1:20" ht="15.75" customHeight="1">
      <c r="A951" s="29"/>
      <c r="B951" s="30"/>
      <c r="C951" s="30"/>
      <c r="D951" s="30"/>
      <c r="E951" s="30"/>
      <c r="F951" s="30"/>
      <c r="G951" s="1"/>
      <c r="H951" s="1"/>
      <c r="I951" s="1"/>
      <c r="J951" s="1"/>
      <c r="K951" s="1"/>
      <c r="L951" s="1"/>
      <c r="M951" s="1"/>
      <c r="N951" s="1"/>
      <c r="O951" s="1"/>
      <c r="P951" s="474"/>
      <c r="Q951" s="1"/>
      <c r="R951" s="1"/>
      <c r="S951" s="1"/>
      <c r="T951" s="1"/>
    </row>
    <row r="952" spans="1:20" ht="15.75" customHeight="1">
      <c r="A952" s="29"/>
      <c r="B952" s="30"/>
      <c r="C952" s="30"/>
      <c r="D952" s="30"/>
      <c r="E952" s="30"/>
      <c r="F952" s="30"/>
      <c r="G952" s="1"/>
      <c r="H952" s="1"/>
      <c r="I952" s="1"/>
      <c r="J952" s="1"/>
      <c r="K952" s="1"/>
      <c r="L952" s="1"/>
      <c r="M952" s="1"/>
      <c r="N952" s="1"/>
      <c r="O952" s="1"/>
      <c r="P952" s="474"/>
      <c r="Q952" s="1"/>
      <c r="R952" s="1"/>
      <c r="S952" s="1"/>
      <c r="T952" s="1"/>
    </row>
    <row r="953" spans="1:20" ht="15.75" customHeight="1">
      <c r="A953" s="29"/>
      <c r="B953" s="30"/>
      <c r="C953" s="30"/>
      <c r="D953" s="30"/>
      <c r="E953" s="30"/>
      <c r="F953" s="30"/>
      <c r="G953" s="1"/>
      <c r="H953" s="1"/>
      <c r="I953" s="1"/>
      <c r="J953" s="1"/>
      <c r="K953" s="1"/>
      <c r="L953" s="1"/>
      <c r="M953" s="1"/>
      <c r="N953" s="1"/>
      <c r="O953" s="1"/>
      <c r="P953" s="474"/>
      <c r="Q953" s="1"/>
      <c r="R953" s="1"/>
      <c r="S953" s="1"/>
      <c r="T953" s="1"/>
    </row>
    <row r="954" spans="1:20" ht="15.75" customHeight="1">
      <c r="A954" s="29"/>
      <c r="B954" s="30"/>
      <c r="C954" s="30"/>
      <c r="D954" s="30"/>
      <c r="E954" s="30"/>
      <c r="F954" s="30"/>
      <c r="G954" s="1"/>
      <c r="H954" s="1"/>
      <c r="I954" s="1"/>
      <c r="J954" s="1"/>
      <c r="K954" s="1"/>
      <c r="L954" s="1"/>
      <c r="M954" s="1"/>
      <c r="N954" s="1"/>
      <c r="O954" s="1"/>
      <c r="P954" s="474"/>
      <c r="Q954" s="1"/>
      <c r="R954" s="1"/>
      <c r="S954" s="1"/>
      <c r="T954" s="1"/>
    </row>
    <row r="955" spans="1:20" ht="15.75" customHeight="1">
      <c r="A955" s="29"/>
      <c r="B955" s="30"/>
      <c r="C955" s="30"/>
      <c r="D955" s="30"/>
      <c r="E955" s="30"/>
      <c r="F955" s="30"/>
      <c r="G955" s="1"/>
      <c r="H955" s="1"/>
      <c r="I955" s="1"/>
      <c r="J955" s="1"/>
      <c r="K955" s="1"/>
      <c r="L955" s="1"/>
      <c r="M955" s="1"/>
      <c r="N955" s="1"/>
      <c r="O955" s="1"/>
      <c r="P955" s="474"/>
      <c r="Q955" s="1"/>
      <c r="R955" s="1"/>
      <c r="S955" s="1"/>
      <c r="T955" s="1"/>
    </row>
    <row r="956" spans="1:20" ht="15.75" customHeight="1">
      <c r="A956" s="29"/>
      <c r="B956" s="30"/>
      <c r="C956" s="30"/>
      <c r="D956" s="30"/>
      <c r="E956" s="30"/>
      <c r="F956" s="30"/>
      <c r="G956" s="1"/>
      <c r="H956" s="1"/>
      <c r="I956" s="1"/>
      <c r="J956" s="1"/>
      <c r="K956" s="1"/>
      <c r="L956" s="1"/>
      <c r="M956" s="1"/>
      <c r="N956" s="1"/>
      <c r="O956" s="1"/>
      <c r="P956" s="474"/>
      <c r="Q956" s="1"/>
      <c r="R956" s="1"/>
      <c r="S956" s="1"/>
      <c r="T956" s="1"/>
    </row>
    <row r="957" spans="1:20" ht="15.75" customHeight="1">
      <c r="A957" s="29"/>
      <c r="B957" s="30"/>
      <c r="C957" s="30"/>
      <c r="D957" s="30"/>
      <c r="E957" s="30"/>
      <c r="F957" s="30"/>
      <c r="G957" s="1"/>
      <c r="H957" s="1"/>
      <c r="I957" s="1"/>
      <c r="J957" s="1"/>
      <c r="K957" s="1"/>
      <c r="L957" s="1"/>
      <c r="M957" s="1"/>
      <c r="N957" s="1"/>
      <c r="O957" s="1"/>
      <c r="P957" s="474"/>
      <c r="Q957" s="1"/>
      <c r="R957" s="1"/>
      <c r="S957" s="1"/>
      <c r="T957" s="1"/>
    </row>
    <row r="958" spans="1:20" ht="15.75" customHeight="1">
      <c r="A958" s="29"/>
      <c r="B958" s="30"/>
      <c r="C958" s="30"/>
      <c r="D958" s="30"/>
      <c r="E958" s="30"/>
      <c r="F958" s="30"/>
      <c r="G958" s="1"/>
      <c r="H958" s="1"/>
      <c r="I958" s="1"/>
      <c r="J958" s="1"/>
      <c r="K958" s="1"/>
      <c r="L958" s="1"/>
      <c r="M958" s="1"/>
      <c r="N958" s="1"/>
      <c r="O958" s="1"/>
      <c r="P958" s="474"/>
      <c r="Q958" s="1"/>
      <c r="R958" s="1"/>
      <c r="S958" s="1"/>
      <c r="T958" s="1"/>
    </row>
    <row r="959" spans="1:20" ht="15.75" customHeight="1">
      <c r="A959" s="29"/>
      <c r="B959" s="30"/>
      <c r="C959" s="30"/>
      <c r="D959" s="30"/>
      <c r="E959" s="30"/>
      <c r="F959" s="30"/>
      <c r="G959" s="1"/>
      <c r="H959" s="1"/>
      <c r="I959" s="1"/>
      <c r="J959" s="1"/>
      <c r="K959" s="1"/>
      <c r="L959" s="1"/>
      <c r="M959" s="1"/>
      <c r="N959" s="1"/>
      <c r="O959" s="1"/>
      <c r="P959" s="474"/>
      <c r="Q959" s="1"/>
      <c r="R959" s="1"/>
      <c r="S959" s="1"/>
      <c r="T959" s="1"/>
    </row>
    <row r="960" spans="1:20" ht="15.75" customHeight="1">
      <c r="A960" s="29"/>
      <c r="B960" s="30"/>
      <c r="C960" s="30"/>
      <c r="D960" s="30"/>
      <c r="E960" s="30"/>
      <c r="F960" s="30"/>
      <c r="G960" s="1"/>
      <c r="H960" s="1"/>
      <c r="I960" s="1"/>
      <c r="J960" s="1"/>
      <c r="K960" s="1"/>
      <c r="L960" s="1"/>
      <c r="M960" s="1"/>
      <c r="N960" s="1"/>
      <c r="O960" s="1"/>
      <c r="P960" s="474"/>
      <c r="Q960" s="1"/>
      <c r="R960" s="1"/>
      <c r="S960" s="1"/>
      <c r="T960" s="1"/>
    </row>
    <row r="961" spans="1:20" ht="15.75" customHeight="1">
      <c r="A961" s="29"/>
      <c r="B961" s="30"/>
      <c r="C961" s="30"/>
      <c r="D961" s="30"/>
      <c r="E961" s="30"/>
      <c r="F961" s="30"/>
      <c r="G961" s="1"/>
      <c r="H961" s="1"/>
      <c r="I961" s="1"/>
      <c r="J961" s="1"/>
      <c r="K961" s="1"/>
      <c r="L961" s="1"/>
      <c r="M961" s="1"/>
      <c r="N961" s="1"/>
      <c r="O961" s="1"/>
      <c r="P961" s="474"/>
      <c r="Q961" s="1"/>
      <c r="R961" s="1"/>
      <c r="S961" s="1"/>
      <c r="T961" s="1"/>
    </row>
    <row r="962" spans="1:20" ht="15.75" customHeight="1">
      <c r="A962" s="29"/>
      <c r="B962" s="30"/>
      <c r="C962" s="30"/>
      <c r="D962" s="30"/>
      <c r="E962" s="30"/>
      <c r="F962" s="30"/>
      <c r="G962" s="1"/>
      <c r="H962" s="1"/>
      <c r="I962" s="1"/>
      <c r="J962" s="1"/>
      <c r="K962" s="1"/>
      <c r="L962" s="1"/>
      <c r="M962" s="1"/>
      <c r="N962" s="1"/>
      <c r="O962" s="1"/>
      <c r="P962" s="474"/>
      <c r="Q962" s="1"/>
      <c r="R962" s="1"/>
      <c r="S962" s="1"/>
      <c r="T962" s="1"/>
    </row>
    <row r="963" spans="1:20" ht="15.75" customHeight="1">
      <c r="A963" s="29"/>
      <c r="B963" s="30"/>
      <c r="C963" s="30"/>
      <c r="D963" s="30"/>
      <c r="E963" s="30"/>
      <c r="F963" s="30"/>
      <c r="G963" s="1"/>
      <c r="H963" s="1"/>
      <c r="I963" s="1"/>
      <c r="J963" s="1"/>
      <c r="K963" s="1"/>
      <c r="L963" s="1"/>
      <c r="M963" s="1"/>
      <c r="N963" s="1"/>
      <c r="O963" s="1"/>
      <c r="P963" s="474"/>
      <c r="Q963" s="1"/>
      <c r="R963" s="1"/>
      <c r="S963" s="1"/>
      <c r="T963" s="1"/>
    </row>
    <row r="964" spans="1:20" ht="15.75" customHeight="1">
      <c r="A964" s="29"/>
      <c r="B964" s="30"/>
      <c r="C964" s="30"/>
      <c r="D964" s="30"/>
      <c r="E964" s="30"/>
      <c r="F964" s="30"/>
      <c r="G964" s="1"/>
      <c r="H964" s="1"/>
      <c r="I964" s="1"/>
      <c r="J964" s="1"/>
      <c r="K964" s="1"/>
      <c r="L964" s="1"/>
      <c r="M964" s="1"/>
      <c r="N964" s="1"/>
      <c r="O964" s="1"/>
      <c r="P964" s="474"/>
      <c r="Q964" s="1"/>
      <c r="R964" s="1"/>
      <c r="S964" s="1"/>
      <c r="T964" s="1"/>
    </row>
    <row r="965" spans="1:20" ht="15.75" customHeight="1">
      <c r="A965" s="29"/>
      <c r="B965" s="30"/>
      <c r="C965" s="30"/>
      <c r="D965" s="30"/>
      <c r="E965" s="30"/>
      <c r="F965" s="30"/>
      <c r="G965" s="1"/>
      <c r="H965" s="1"/>
      <c r="I965" s="1"/>
      <c r="J965" s="1"/>
      <c r="K965" s="1"/>
      <c r="L965" s="1"/>
      <c r="M965" s="1"/>
      <c r="N965" s="1"/>
      <c r="O965" s="1"/>
      <c r="P965" s="474"/>
      <c r="Q965" s="1"/>
      <c r="R965" s="1"/>
      <c r="S965" s="1"/>
      <c r="T965" s="1"/>
    </row>
    <row r="966" spans="1:20" ht="15.75" customHeight="1">
      <c r="A966" s="29"/>
      <c r="B966" s="30"/>
      <c r="C966" s="30"/>
      <c r="D966" s="30"/>
      <c r="E966" s="30"/>
      <c r="F966" s="30"/>
      <c r="G966" s="1"/>
      <c r="H966" s="1"/>
      <c r="I966" s="1"/>
      <c r="J966" s="1"/>
      <c r="K966" s="1"/>
      <c r="L966" s="1"/>
      <c r="M966" s="1"/>
      <c r="N966" s="1"/>
      <c r="O966" s="1"/>
      <c r="P966" s="474"/>
      <c r="Q966" s="1"/>
      <c r="R966" s="1"/>
      <c r="S966" s="1"/>
      <c r="T966" s="1"/>
    </row>
    <row r="967" spans="1:20" ht="15.75" customHeight="1">
      <c r="A967" s="29"/>
      <c r="B967" s="30"/>
      <c r="C967" s="30"/>
      <c r="D967" s="30"/>
      <c r="E967" s="30"/>
      <c r="F967" s="30"/>
      <c r="G967" s="1"/>
      <c r="H967" s="1"/>
      <c r="I967" s="1"/>
      <c r="J967" s="1"/>
      <c r="K967" s="1"/>
      <c r="L967" s="1"/>
      <c r="M967" s="1"/>
      <c r="N967" s="1"/>
      <c r="O967" s="1"/>
      <c r="P967" s="474"/>
      <c r="Q967" s="1"/>
      <c r="R967" s="1"/>
      <c r="S967" s="1"/>
      <c r="T967" s="1"/>
    </row>
    <row r="968" spans="1:20" ht="15.75" customHeight="1">
      <c r="A968" s="29"/>
      <c r="B968" s="30"/>
      <c r="C968" s="30"/>
      <c r="D968" s="30"/>
      <c r="E968" s="30"/>
      <c r="F968" s="30"/>
      <c r="G968" s="1"/>
      <c r="H968" s="1"/>
      <c r="I968" s="1"/>
      <c r="J968" s="1"/>
      <c r="K968" s="1"/>
      <c r="L968" s="1"/>
      <c r="M968" s="1"/>
      <c r="N968" s="1"/>
      <c r="O968" s="1"/>
      <c r="P968" s="474"/>
      <c r="Q968" s="1"/>
      <c r="R968" s="1"/>
      <c r="S968" s="1"/>
      <c r="T968" s="1"/>
    </row>
    <row r="969" spans="1:20" ht="15.75" customHeight="1">
      <c r="A969" s="29"/>
      <c r="B969" s="30"/>
      <c r="C969" s="30"/>
      <c r="D969" s="30"/>
      <c r="E969" s="30"/>
      <c r="F969" s="30"/>
      <c r="G969" s="1"/>
      <c r="H969" s="1"/>
      <c r="I969" s="1"/>
      <c r="J969" s="1"/>
      <c r="K969" s="1"/>
      <c r="L969" s="1"/>
      <c r="M969" s="1"/>
      <c r="N969" s="1"/>
      <c r="O969" s="1"/>
      <c r="P969" s="474"/>
      <c r="Q969" s="1"/>
      <c r="R969" s="1"/>
      <c r="S969" s="1"/>
      <c r="T969" s="1"/>
    </row>
    <row r="970" spans="1:20" ht="15.75" customHeight="1">
      <c r="A970" s="29"/>
      <c r="B970" s="30"/>
      <c r="C970" s="30"/>
      <c r="D970" s="30"/>
      <c r="E970" s="30"/>
      <c r="F970" s="30"/>
      <c r="G970" s="1"/>
      <c r="H970" s="1"/>
      <c r="I970" s="1"/>
      <c r="J970" s="1"/>
      <c r="K970" s="1"/>
      <c r="L970" s="1"/>
      <c r="M970" s="1"/>
      <c r="N970" s="1"/>
      <c r="O970" s="1"/>
      <c r="P970" s="474"/>
      <c r="Q970" s="1"/>
      <c r="R970" s="1"/>
      <c r="S970" s="1"/>
      <c r="T970" s="1"/>
    </row>
    <row r="971" spans="1:20" ht="15.75" customHeight="1">
      <c r="A971" s="29"/>
      <c r="B971" s="30"/>
      <c r="C971" s="30"/>
      <c r="D971" s="30"/>
      <c r="E971" s="30"/>
      <c r="F971" s="30"/>
      <c r="G971" s="1"/>
      <c r="H971" s="1"/>
      <c r="I971" s="1"/>
      <c r="J971" s="1"/>
      <c r="K971" s="1"/>
      <c r="L971" s="1"/>
      <c r="M971" s="1"/>
      <c r="N971" s="1"/>
      <c r="O971" s="1"/>
      <c r="P971" s="474"/>
      <c r="Q971" s="1"/>
      <c r="R971" s="1"/>
      <c r="S971" s="1"/>
      <c r="T971" s="1"/>
    </row>
    <row r="972" spans="1:20" ht="15.75" customHeight="1">
      <c r="A972" s="29"/>
      <c r="B972" s="30"/>
      <c r="C972" s="30"/>
      <c r="D972" s="30"/>
      <c r="E972" s="30"/>
      <c r="F972" s="30"/>
      <c r="G972" s="1"/>
      <c r="H972" s="1"/>
      <c r="I972" s="1"/>
      <c r="J972" s="1"/>
      <c r="K972" s="1"/>
      <c r="L972" s="1"/>
      <c r="M972" s="1"/>
      <c r="N972" s="1"/>
      <c r="O972" s="1"/>
      <c r="P972" s="474"/>
      <c r="Q972" s="1"/>
      <c r="R972" s="1"/>
      <c r="S972" s="1"/>
      <c r="T972" s="1"/>
    </row>
    <row r="973" spans="1:20" ht="15.75" customHeight="1">
      <c r="A973" s="29"/>
      <c r="B973" s="30"/>
      <c r="C973" s="30"/>
      <c r="D973" s="30"/>
      <c r="E973" s="30"/>
      <c r="F973" s="30"/>
      <c r="G973" s="1"/>
      <c r="H973" s="1"/>
      <c r="I973" s="1"/>
      <c r="J973" s="1"/>
      <c r="K973" s="1"/>
      <c r="L973" s="1"/>
      <c r="M973" s="1"/>
      <c r="N973" s="1"/>
      <c r="O973" s="1"/>
      <c r="P973" s="474"/>
      <c r="Q973" s="1"/>
      <c r="R973" s="1"/>
      <c r="S973" s="1"/>
      <c r="T973" s="1"/>
    </row>
    <row r="974" spans="1:20" ht="15.75" customHeight="1">
      <c r="A974" s="29"/>
      <c r="B974" s="30"/>
      <c r="C974" s="30"/>
      <c r="D974" s="30"/>
      <c r="E974" s="30"/>
      <c r="F974" s="30"/>
      <c r="G974" s="1"/>
      <c r="H974" s="1"/>
      <c r="I974" s="1"/>
      <c r="J974" s="1"/>
      <c r="K974" s="1"/>
      <c r="L974" s="1"/>
      <c r="M974" s="1"/>
      <c r="N974" s="1"/>
      <c r="O974" s="1"/>
      <c r="P974" s="474"/>
      <c r="Q974" s="1"/>
      <c r="R974" s="1"/>
      <c r="S974" s="1"/>
      <c r="T974" s="1"/>
    </row>
    <row r="975" spans="1:20" ht="15.75" customHeight="1">
      <c r="A975" s="29"/>
      <c r="B975" s="30"/>
      <c r="C975" s="30"/>
      <c r="D975" s="30"/>
      <c r="E975" s="30"/>
      <c r="F975" s="30"/>
      <c r="G975" s="1"/>
      <c r="H975" s="1"/>
      <c r="I975" s="1"/>
      <c r="J975" s="1"/>
      <c r="K975" s="1"/>
      <c r="L975" s="1"/>
      <c r="M975" s="1"/>
      <c r="N975" s="1"/>
      <c r="O975" s="1"/>
      <c r="P975" s="474"/>
      <c r="Q975" s="1"/>
      <c r="R975" s="1"/>
      <c r="S975" s="1"/>
      <c r="T975" s="1"/>
    </row>
    <row r="976" spans="1:20" ht="15.75" customHeight="1">
      <c r="A976" s="29"/>
      <c r="B976" s="30"/>
      <c r="C976" s="30"/>
      <c r="D976" s="30"/>
      <c r="E976" s="30"/>
      <c r="F976" s="30"/>
      <c r="G976" s="1"/>
      <c r="H976" s="1"/>
      <c r="I976" s="1"/>
      <c r="J976" s="1"/>
      <c r="K976" s="1"/>
      <c r="L976" s="1"/>
      <c r="M976" s="1"/>
      <c r="N976" s="1"/>
      <c r="O976" s="1"/>
      <c r="P976" s="474"/>
      <c r="Q976" s="1"/>
      <c r="R976" s="1"/>
      <c r="S976" s="1"/>
      <c r="T976" s="1"/>
    </row>
    <row r="977" spans="1:20" ht="15.75" customHeight="1">
      <c r="A977" s="29"/>
      <c r="B977" s="30"/>
      <c r="C977" s="30"/>
      <c r="D977" s="30"/>
      <c r="E977" s="30"/>
      <c r="F977" s="30"/>
      <c r="G977" s="1"/>
      <c r="H977" s="1"/>
      <c r="I977" s="1"/>
      <c r="J977" s="1"/>
      <c r="K977" s="1"/>
      <c r="L977" s="1"/>
      <c r="M977" s="1"/>
      <c r="N977" s="1"/>
      <c r="O977" s="1"/>
      <c r="P977" s="474"/>
      <c r="Q977" s="1"/>
      <c r="R977" s="1"/>
      <c r="S977" s="1"/>
      <c r="T977" s="1"/>
    </row>
    <row r="978" spans="1:20" ht="15.75" customHeight="1">
      <c r="A978" s="29"/>
      <c r="B978" s="30"/>
      <c r="C978" s="30"/>
      <c r="D978" s="30"/>
      <c r="E978" s="30"/>
      <c r="F978" s="30"/>
      <c r="G978" s="1"/>
      <c r="H978" s="1"/>
      <c r="I978" s="1"/>
      <c r="J978" s="1"/>
      <c r="K978" s="1"/>
      <c r="L978" s="1"/>
      <c r="M978" s="1"/>
      <c r="N978" s="1"/>
      <c r="O978" s="1"/>
      <c r="P978" s="474"/>
      <c r="Q978" s="1"/>
      <c r="R978" s="1"/>
      <c r="S978" s="1"/>
      <c r="T978" s="1"/>
    </row>
    <row r="979" spans="1:20" ht="15.75" customHeight="1">
      <c r="A979" s="29"/>
      <c r="B979" s="30"/>
      <c r="C979" s="30"/>
      <c r="D979" s="30"/>
      <c r="E979" s="30"/>
      <c r="F979" s="30"/>
      <c r="G979" s="1"/>
      <c r="H979" s="1"/>
      <c r="I979" s="1"/>
      <c r="J979" s="1"/>
      <c r="K979" s="1"/>
      <c r="L979" s="1"/>
      <c r="M979" s="1"/>
      <c r="N979" s="1"/>
      <c r="O979" s="1"/>
      <c r="P979" s="474"/>
      <c r="Q979" s="1"/>
      <c r="R979" s="1"/>
      <c r="S979" s="1"/>
      <c r="T979" s="1"/>
    </row>
    <row r="980" spans="1:20" ht="15.75" customHeight="1">
      <c r="A980" s="29"/>
      <c r="B980" s="30"/>
      <c r="C980" s="30"/>
      <c r="D980" s="30"/>
      <c r="E980" s="30"/>
      <c r="F980" s="30"/>
      <c r="G980" s="1"/>
      <c r="H980" s="1"/>
      <c r="I980" s="1"/>
      <c r="J980" s="1"/>
      <c r="K980" s="1"/>
      <c r="L980" s="1"/>
      <c r="M980" s="1"/>
      <c r="N980" s="1"/>
      <c r="O980" s="1"/>
      <c r="P980" s="474"/>
      <c r="Q980" s="1"/>
      <c r="R980" s="1"/>
      <c r="S980" s="1"/>
      <c r="T980" s="1"/>
    </row>
    <row r="981" spans="1:20" ht="15.75" customHeight="1">
      <c r="A981" s="29"/>
      <c r="B981" s="30"/>
      <c r="C981" s="30"/>
      <c r="D981" s="30"/>
      <c r="E981" s="30"/>
      <c r="F981" s="30"/>
      <c r="G981" s="1"/>
      <c r="H981" s="1"/>
      <c r="I981" s="1"/>
      <c r="J981" s="1"/>
      <c r="K981" s="1"/>
      <c r="L981" s="1"/>
      <c r="M981" s="1"/>
      <c r="N981" s="1"/>
      <c r="O981" s="1"/>
      <c r="P981" s="474"/>
      <c r="Q981" s="1"/>
      <c r="R981" s="1"/>
      <c r="S981" s="1"/>
      <c r="T981" s="1"/>
    </row>
    <row r="982" spans="1:20" ht="15.75" customHeight="1">
      <c r="A982" s="29"/>
      <c r="B982" s="30"/>
      <c r="C982" s="30"/>
      <c r="D982" s="30"/>
      <c r="E982" s="30"/>
      <c r="F982" s="30"/>
      <c r="G982" s="1"/>
      <c r="H982" s="1"/>
      <c r="I982" s="1"/>
      <c r="J982" s="1"/>
      <c r="K982" s="1"/>
      <c r="L982" s="1"/>
      <c r="M982" s="1"/>
      <c r="N982" s="1"/>
      <c r="O982" s="1"/>
      <c r="P982" s="474"/>
      <c r="Q982" s="1"/>
      <c r="R982" s="1"/>
      <c r="S982" s="1"/>
      <c r="T982" s="1"/>
    </row>
    <row r="983" spans="1:20" ht="15.75" customHeight="1">
      <c r="A983" s="29"/>
      <c r="B983" s="30"/>
      <c r="C983" s="30"/>
      <c r="D983" s="30"/>
      <c r="E983" s="30"/>
      <c r="F983" s="30"/>
      <c r="G983" s="1"/>
      <c r="H983" s="1"/>
      <c r="I983" s="1"/>
      <c r="J983" s="1"/>
      <c r="K983" s="1"/>
      <c r="L983" s="1"/>
      <c r="M983" s="1"/>
      <c r="N983" s="1"/>
      <c r="O983" s="1"/>
      <c r="P983" s="474"/>
      <c r="Q983" s="1"/>
      <c r="R983" s="1"/>
      <c r="S983" s="1"/>
      <c r="T983" s="1"/>
    </row>
    <row r="984" spans="1:20" ht="15.75" customHeight="1">
      <c r="A984" s="29"/>
      <c r="B984" s="30"/>
      <c r="C984" s="30"/>
      <c r="D984" s="30"/>
      <c r="E984" s="30"/>
      <c r="F984" s="30"/>
      <c r="G984" s="1"/>
      <c r="H984" s="1"/>
      <c r="I984" s="1"/>
      <c r="J984" s="1"/>
      <c r="K984" s="1"/>
      <c r="L984" s="1"/>
      <c r="M984" s="1"/>
      <c r="N984" s="1"/>
      <c r="O984" s="1"/>
      <c r="P984" s="474"/>
      <c r="Q984" s="1"/>
      <c r="R984" s="1"/>
      <c r="S984" s="1"/>
      <c r="T984" s="1"/>
    </row>
    <row r="985" spans="1:20" ht="15.75" customHeight="1">
      <c r="A985" s="29"/>
      <c r="B985" s="30"/>
      <c r="C985" s="30"/>
      <c r="D985" s="30"/>
      <c r="E985" s="30"/>
      <c r="F985" s="30"/>
      <c r="G985" s="1"/>
      <c r="H985" s="1"/>
      <c r="I985" s="1"/>
      <c r="J985" s="1"/>
      <c r="K985" s="1"/>
      <c r="L985" s="1"/>
      <c r="M985" s="1"/>
      <c r="N985" s="1"/>
      <c r="O985" s="1"/>
      <c r="P985" s="474"/>
      <c r="Q985" s="1"/>
      <c r="R985" s="1"/>
      <c r="S985" s="1"/>
      <c r="T985" s="1"/>
    </row>
    <row r="986" spans="1:20" ht="15.75" customHeight="1">
      <c r="A986" s="29"/>
      <c r="B986" s="30"/>
      <c r="C986" s="30"/>
      <c r="D986" s="30"/>
      <c r="E986" s="30"/>
      <c r="F986" s="30"/>
      <c r="G986" s="1"/>
      <c r="H986" s="1"/>
      <c r="I986" s="1"/>
      <c r="J986" s="1"/>
      <c r="K986" s="1"/>
      <c r="L986" s="1"/>
      <c r="M986" s="1"/>
      <c r="N986" s="1"/>
      <c r="O986" s="1"/>
      <c r="P986" s="474"/>
      <c r="Q986" s="1"/>
      <c r="R986" s="1"/>
      <c r="S986" s="1"/>
      <c r="T986" s="1"/>
    </row>
    <row r="987" spans="1:20" ht="15.75" customHeight="1">
      <c r="A987" s="29"/>
      <c r="B987" s="30"/>
      <c r="C987" s="30"/>
      <c r="D987" s="30"/>
      <c r="E987" s="30"/>
      <c r="F987" s="30"/>
      <c r="G987" s="1"/>
      <c r="H987" s="1"/>
      <c r="I987" s="1"/>
      <c r="J987" s="1"/>
      <c r="K987" s="1"/>
      <c r="L987" s="1"/>
      <c r="M987" s="1"/>
      <c r="N987" s="1"/>
      <c r="O987" s="1"/>
      <c r="P987" s="474"/>
      <c r="Q987" s="1"/>
      <c r="R987" s="1"/>
      <c r="S987" s="1"/>
      <c r="T987" s="1"/>
    </row>
    <row r="988" spans="1:20" ht="15.75" customHeight="1">
      <c r="A988" s="29"/>
      <c r="B988" s="30"/>
      <c r="C988" s="30"/>
      <c r="D988" s="30"/>
      <c r="E988" s="30"/>
      <c r="F988" s="30"/>
      <c r="G988" s="1"/>
      <c r="H988" s="1"/>
      <c r="I988" s="1"/>
      <c r="J988" s="1"/>
      <c r="K988" s="1"/>
      <c r="L988" s="1"/>
      <c r="M988" s="1"/>
      <c r="N988" s="1"/>
      <c r="O988" s="1"/>
      <c r="P988" s="474"/>
      <c r="Q988" s="1"/>
      <c r="R988" s="1"/>
      <c r="S988" s="1"/>
      <c r="T988" s="1"/>
    </row>
    <row r="989" spans="1:20" ht="15.75" customHeight="1">
      <c r="A989" s="29"/>
      <c r="B989" s="30"/>
      <c r="C989" s="30"/>
      <c r="D989" s="30"/>
      <c r="E989" s="30"/>
      <c r="F989" s="30"/>
      <c r="G989" s="1"/>
      <c r="H989" s="1"/>
      <c r="I989" s="1"/>
      <c r="J989" s="1"/>
      <c r="K989" s="1"/>
      <c r="L989" s="1"/>
      <c r="M989" s="1"/>
      <c r="N989" s="1"/>
      <c r="O989" s="1"/>
      <c r="P989" s="474"/>
      <c r="Q989" s="1"/>
      <c r="R989" s="1"/>
      <c r="S989" s="1"/>
      <c r="T989" s="1"/>
    </row>
    <row r="990" spans="1:20" ht="15.75" customHeight="1">
      <c r="A990" s="29"/>
      <c r="B990" s="30"/>
      <c r="C990" s="30"/>
      <c r="D990" s="30"/>
      <c r="E990" s="30"/>
      <c r="F990" s="30"/>
      <c r="G990" s="1"/>
      <c r="H990" s="1"/>
      <c r="I990" s="1"/>
      <c r="J990" s="1"/>
      <c r="K990" s="1"/>
      <c r="L990" s="1"/>
      <c r="M990" s="1"/>
      <c r="N990" s="1"/>
      <c r="O990" s="1"/>
      <c r="P990" s="474"/>
      <c r="Q990" s="1"/>
      <c r="R990" s="1"/>
      <c r="S990" s="1"/>
      <c r="T990" s="1"/>
    </row>
    <row r="991" spans="1:20" ht="15.75" customHeight="1">
      <c r="A991" s="29"/>
      <c r="B991" s="30"/>
      <c r="C991" s="30"/>
      <c r="D991" s="30"/>
      <c r="E991" s="30"/>
      <c r="F991" s="30"/>
      <c r="G991" s="1"/>
      <c r="H991" s="1"/>
      <c r="I991" s="1"/>
      <c r="J991" s="1"/>
      <c r="K991" s="1"/>
      <c r="L991" s="1"/>
      <c r="M991" s="1"/>
      <c r="N991" s="1"/>
      <c r="O991" s="1"/>
      <c r="P991" s="474"/>
      <c r="Q991" s="1"/>
      <c r="R991" s="1"/>
      <c r="S991" s="1"/>
      <c r="T991" s="1"/>
    </row>
    <row r="992" spans="1:20" ht="15.75" customHeight="1">
      <c r="A992" s="29"/>
      <c r="B992" s="30"/>
      <c r="C992" s="30"/>
      <c r="D992" s="30"/>
      <c r="E992" s="30"/>
      <c r="F992" s="30"/>
      <c r="G992" s="1"/>
      <c r="H992" s="1"/>
      <c r="I992" s="1"/>
      <c r="J992" s="1"/>
      <c r="K992" s="1"/>
      <c r="L992" s="1"/>
      <c r="M992" s="1"/>
      <c r="N992" s="1"/>
      <c r="O992" s="1"/>
      <c r="P992" s="474"/>
      <c r="Q992" s="1"/>
      <c r="R992" s="1"/>
      <c r="S992" s="1"/>
      <c r="T992" s="1"/>
    </row>
    <row r="993" spans="1:20" ht="15.75" customHeight="1">
      <c r="A993" s="29"/>
      <c r="B993" s="30"/>
      <c r="C993" s="30"/>
      <c r="D993" s="30"/>
      <c r="E993" s="30"/>
      <c r="F993" s="30"/>
      <c r="G993" s="1"/>
      <c r="H993" s="1"/>
      <c r="I993" s="1"/>
      <c r="J993" s="1"/>
      <c r="K993" s="1"/>
      <c r="L993" s="1"/>
      <c r="M993" s="1"/>
      <c r="N993" s="1"/>
      <c r="O993" s="1"/>
      <c r="P993" s="474"/>
      <c r="Q993" s="1"/>
      <c r="R993" s="1"/>
      <c r="S993" s="1"/>
      <c r="T993" s="1"/>
    </row>
    <row r="994" spans="1:20" ht="15.75" customHeight="1">
      <c r="A994" s="29"/>
      <c r="B994" s="30"/>
      <c r="C994" s="30"/>
      <c r="D994" s="30"/>
      <c r="E994" s="30"/>
      <c r="F994" s="30"/>
      <c r="G994" s="1"/>
      <c r="H994" s="1"/>
      <c r="I994" s="1"/>
      <c r="J994" s="1"/>
      <c r="K994" s="1"/>
      <c r="L994" s="1"/>
      <c r="M994" s="1"/>
      <c r="N994" s="1"/>
      <c r="O994" s="1"/>
      <c r="P994" s="474"/>
      <c r="Q994" s="1"/>
      <c r="R994" s="1"/>
      <c r="S994" s="1"/>
      <c r="T994" s="1"/>
    </row>
    <row r="995" spans="1:20" ht="15.75" customHeight="1">
      <c r="A995" s="29"/>
      <c r="B995" s="30"/>
      <c r="C995" s="30"/>
      <c r="D995" s="30"/>
      <c r="E995" s="30"/>
      <c r="F995" s="30"/>
      <c r="G995" s="1"/>
      <c r="H995" s="1"/>
      <c r="I995" s="1"/>
      <c r="J995" s="1"/>
      <c r="K995" s="1"/>
      <c r="L995" s="1"/>
      <c r="M995" s="1"/>
      <c r="N995" s="1"/>
      <c r="O995" s="1"/>
      <c r="P995" s="474"/>
      <c r="Q995" s="1"/>
      <c r="R995" s="1"/>
      <c r="S995" s="1"/>
      <c r="T995" s="1"/>
    </row>
    <row r="996" spans="1:20" ht="15.75" customHeight="1">
      <c r="A996" s="29"/>
      <c r="B996" s="30"/>
      <c r="C996" s="30"/>
      <c r="D996" s="30"/>
      <c r="E996" s="30"/>
      <c r="F996" s="30"/>
      <c r="G996" s="1"/>
      <c r="H996" s="1"/>
      <c r="I996" s="1"/>
      <c r="J996" s="1"/>
      <c r="K996" s="1"/>
      <c r="L996" s="1"/>
      <c r="M996" s="1"/>
      <c r="N996" s="1"/>
      <c r="O996" s="1"/>
      <c r="P996" s="474"/>
      <c r="Q996" s="1"/>
      <c r="R996" s="1"/>
      <c r="S996" s="1"/>
      <c r="T996" s="1"/>
    </row>
    <row r="997" spans="1:20" ht="15.75" customHeight="1">
      <c r="A997" s="29"/>
      <c r="B997" s="30"/>
      <c r="C997" s="30"/>
      <c r="D997" s="30"/>
      <c r="E997" s="30"/>
      <c r="F997" s="30"/>
      <c r="G997" s="1"/>
      <c r="H997" s="1"/>
      <c r="I997" s="1"/>
      <c r="J997" s="1"/>
      <c r="K997" s="1"/>
      <c r="L997" s="1"/>
      <c r="M997" s="1"/>
      <c r="N997" s="1"/>
      <c r="O997" s="1"/>
      <c r="P997" s="474"/>
      <c r="Q997" s="1"/>
      <c r="R997" s="1"/>
      <c r="S997" s="1"/>
      <c r="T997" s="1"/>
    </row>
    <row r="998" spans="1:20" ht="15.75" customHeight="1">
      <c r="A998" s="29"/>
      <c r="B998" s="30"/>
      <c r="C998" s="30"/>
      <c r="D998" s="30"/>
      <c r="E998" s="30"/>
      <c r="F998" s="30"/>
      <c r="G998" s="1"/>
      <c r="H998" s="1"/>
      <c r="I998" s="1"/>
      <c r="J998" s="1"/>
      <c r="K998" s="1"/>
      <c r="L998" s="1"/>
      <c r="M998" s="1"/>
      <c r="N998" s="1"/>
      <c r="O998" s="1"/>
      <c r="P998" s="474"/>
      <c r="Q998" s="1"/>
      <c r="R998" s="1"/>
      <c r="S998" s="1"/>
      <c r="T998" s="1"/>
    </row>
    <row r="999" spans="1:20" ht="15.75" customHeight="1">
      <c r="A999" s="29"/>
      <c r="B999" s="30"/>
      <c r="C999" s="30"/>
      <c r="D999" s="30"/>
      <c r="E999" s="30"/>
      <c r="F999" s="30"/>
      <c r="G999" s="1"/>
      <c r="H999" s="1"/>
      <c r="I999" s="1"/>
      <c r="J999" s="1"/>
      <c r="K999" s="1"/>
      <c r="L999" s="1"/>
      <c r="M999" s="1"/>
      <c r="N999" s="1"/>
      <c r="O999" s="1"/>
      <c r="P999" s="474"/>
      <c r="Q999" s="1"/>
      <c r="R999" s="1"/>
      <c r="S999" s="1"/>
      <c r="T999" s="1"/>
    </row>
    <row r="1000" spans="1:20" ht="15.75" customHeight="1">
      <c r="A1000" s="29"/>
      <c r="B1000" s="30"/>
      <c r="C1000" s="30"/>
      <c r="D1000" s="30"/>
      <c r="E1000" s="30"/>
      <c r="F1000" s="30"/>
      <c r="G1000" s="1"/>
      <c r="H1000" s="1"/>
      <c r="I1000" s="1"/>
      <c r="J1000" s="1"/>
      <c r="K1000" s="1"/>
      <c r="L1000" s="1"/>
      <c r="M1000" s="1"/>
      <c r="N1000" s="1"/>
      <c r="O1000" s="1"/>
      <c r="P1000" s="474"/>
      <c r="Q1000" s="1"/>
      <c r="R1000" s="1"/>
      <c r="S1000" s="1"/>
      <c r="T1000" s="1"/>
    </row>
    <row r="1001" spans="1:20" ht="15.75" customHeight="1">
      <c r="A1001" s="29"/>
      <c r="B1001" s="30"/>
      <c r="C1001" s="30"/>
      <c r="D1001" s="30"/>
      <c r="E1001" s="30"/>
      <c r="F1001" s="30"/>
      <c r="G1001" s="1"/>
      <c r="H1001" s="1"/>
      <c r="I1001" s="1"/>
      <c r="J1001" s="1"/>
      <c r="K1001" s="1"/>
      <c r="L1001" s="1"/>
      <c r="M1001" s="1"/>
      <c r="N1001" s="1"/>
      <c r="O1001" s="1"/>
      <c r="P1001" s="474"/>
      <c r="Q1001" s="1"/>
      <c r="R1001" s="1"/>
      <c r="S1001" s="1"/>
      <c r="T1001" s="1"/>
    </row>
    <row r="1002" spans="1:20" ht="15.75" customHeight="1">
      <c r="A1002" s="29"/>
      <c r="B1002" s="30"/>
      <c r="C1002" s="30"/>
      <c r="D1002" s="30"/>
      <c r="E1002" s="30"/>
      <c r="F1002" s="30"/>
      <c r="G1002" s="1"/>
      <c r="H1002" s="1"/>
      <c r="I1002" s="1"/>
      <c r="J1002" s="1"/>
      <c r="K1002" s="1"/>
      <c r="L1002" s="1"/>
      <c r="M1002" s="1"/>
      <c r="N1002" s="1"/>
      <c r="O1002" s="1"/>
      <c r="P1002" s="474"/>
      <c r="Q1002" s="1"/>
      <c r="R1002" s="1"/>
      <c r="S1002" s="1"/>
      <c r="T1002" s="1"/>
    </row>
    <row r="1003" spans="1:20" ht="15.75" customHeight="1">
      <c r="A1003" s="29"/>
      <c r="B1003" s="30"/>
      <c r="C1003" s="30"/>
      <c r="D1003" s="30"/>
      <c r="E1003" s="30"/>
      <c r="F1003" s="30"/>
      <c r="G1003" s="1"/>
      <c r="H1003" s="1"/>
      <c r="I1003" s="1"/>
      <c r="J1003" s="1"/>
      <c r="K1003" s="1"/>
      <c r="L1003" s="1"/>
      <c r="M1003" s="1"/>
      <c r="N1003" s="1"/>
      <c r="O1003" s="1"/>
      <c r="P1003" s="474"/>
      <c r="Q1003" s="1"/>
      <c r="R1003" s="1"/>
      <c r="S1003" s="1"/>
      <c r="T1003" s="1"/>
    </row>
    <row r="1004" spans="1:20" ht="15.75" customHeight="1">
      <c r="A1004" s="29"/>
      <c r="B1004" s="30"/>
      <c r="C1004" s="30"/>
      <c r="D1004" s="30"/>
      <c r="E1004" s="30"/>
      <c r="F1004" s="30"/>
      <c r="G1004" s="1"/>
      <c r="H1004" s="1"/>
      <c r="I1004" s="1"/>
      <c r="J1004" s="1"/>
      <c r="K1004" s="1"/>
      <c r="L1004" s="1"/>
      <c r="M1004" s="1"/>
      <c r="N1004" s="1"/>
      <c r="O1004" s="1"/>
      <c r="P1004" s="474"/>
      <c r="Q1004" s="1"/>
      <c r="R1004" s="1"/>
      <c r="S1004" s="1"/>
      <c r="T1004" s="1"/>
    </row>
    <row r="1005" spans="1:20" ht="15.75" customHeight="1">
      <c r="A1005" s="29"/>
      <c r="B1005" s="30"/>
      <c r="C1005" s="30"/>
      <c r="D1005" s="30"/>
      <c r="E1005" s="30"/>
      <c r="F1005" s="30"/>
      <c r="G1005" s="1"/>
      <c r="H1005" s="1"/>
      <c r="I1005" s="1"/>
      <c r="J1005" s="1"/>
      <c r="K1005" s="1"/>
      <c r="L1005" s="1"/>
      <c r="M1005" s="1"/>
      <c r="N1005" s="1"/>
      <c r="O1005" s="1"/>
      <c r="P1005" s="474"/>
      <c r="Q1005" s="1"/>
      <c r="R1005" s="1"/>
      <c r="S1005" s="1"/>
      <c r="T1005" s="1"/>
    </row>
    <row r="1006" spans="1:20" ht="15.75" customHeight="1">
      <c r="A1006" s="29"/>
      <c r="B1006" s="30"/>
      <c r="C1006" s="30"/>
      <c r="D1006" s="30"/>
      <c r="E1006" s="30"/>
      <c r="F1006" s="30"/>
      <c r="G1006" s="1"/>
      <c r="H1006" s="1"/>
      <c r="I1006" s="1"/>
      <c r="J1006" s="1"/>
      <c r="K1006" s="1"/>
      <c r="L1006" s="1"/>
      <c r="M1006" s="1"/>
      <c r="N1006" s="1"/>
      <c r="O1006" s="1"/>
      <c r="P1006" s="474"/>
      <c r="Q1006" s="1"/>
      <c r="R1006" s="1"/>
      <c r="S1006" s="1"/>
      <c r="T1006" s="1"/>
    </row>
    <row r="1007" spans="1:20" ht="15.75" customHeight="1">
      <c r="A1007" s="29"/>
      <c r="B1007" s="30"/>
      <c r="C1007" s="30"/>
      <c r="D1007" s="30"/>
      <c r="E1007" s="30"/>
      <c r="F1007" s="30"/>
      <c r="G1007" s="1"/>
      <c r="H1007" s="1"/>
      <c r="I1007" s="1"/>
      <c r="J1007" s="1"/>
      <c r="K1007" s="1"/>
      <c r="L1007" s="1"/>
      <c r="M1007" s="1"/>
      <c r="N1007" s="1"/>
      <c r="O1007" s="1"/>
      <c r="P1007" s="474"/>
      <c r="Q1007" s="1"/>
      <c r="R1007" s="1"/>
      <c r="S1007" s="1"/>
      <c r="T1007" s="1"/>
    </row>
    <row r="1008" spans="1:20" ht="15.75" customHeight="1">
      <c r="A1008" s="29"/>
      <c r="B1008" s="30"/>
      <c r="C1008" s="30"/>
      <c r="D1008" s="30"/>
      <c r="E1008" s="30"/>
      <c r="F1008" s="30"/>
      <c r="G1008" s="1"/>
      <c r="H1008" s="1"/>
      <c r="I1008" s="1"/>
      <c r="J1008" s="1"/>
      <c r="K1008" s="1"/>
      <c r="L1008" s="1"/>
      <c r="M1008" s="1"/>
      <c r="N1008" s="1"/>
      <c r="O1008" s="1"/>
      <c r="P1008" s="474"/>
      <c r="Q1008" s="1"/>
      <c r="R1008" s="1"/>
      <c r="S1008" s="1"/>
      <c r="T1008" s="1"/>
    </row>
  </sheetData>
  <mergeCells count="7">
    <mergeCell ref="A8:P8"/>
    <mergeCell ref="A71:P71"/>
    <mergeCell ref="A2:P2"/>
    <mergeCell ref="A4:P4"/>
    <mergeCell ref="A5:P5"/>
    <mergeCell ref="A6:P6"/>
    <mergeCell ref="A7:P7"/>
  </mergeCells>
  <hyperlinks>
    <hyperlink ref="H11" r:id="rId1" xr:uid="{00000000-0004-0000-0100-000000000000}"/>
    <hyperlink ref="H12" r:id="rId2" xr:uid="{00000000-0004-0000-0100-000001000000}"/>
    <hyperlink ref="H13" r:id="rId3" xr:uid="{00000000-0004-0000-0100-000002000000}"/>
    <hyperlink ref="H14" r:id="rId4" xr:uid="{00000000-0004-0000-0100-000003000000}"/>
    <hyperlink ref="H15" r:id="rId5" xr:uid="{00000000-0004-0000-0100-000004000000}"/>
    <hyperlink ref="H19" r:id="rId6" xr:uid="{00000000-0004-0000-0100-000005000000}"/>
    <hyperlink ref="H20" r:id="rId7" xr:uid="{00000000-0004-0000-0100-000006000000}"/>
    <hyperlink ref="H21" r:id="rId8" xr:uid="{00000000-0004-0000-0100-000007000000}"/>
    <hyperlink ref="H22" r:id="rId9" xr:uid="{00000000-0004-0000-0100-000008000000}"/>
    <hyperlink ref="H23" r:id="rId10" xr:uid="{00000000-0004-0000-0100-000009000000}"/>
    <hyperlink ref="H24" r:id="rId11" xr:uid="{00000000-0004-0000-0100-00000A000000}"/>
    <hyperlink ref="H25" r:id="rId12" xr:uid="{00000000-0004-0000-0100-00000B000000}"/>
    <hyperlink ref="H28" r:id="rId13" xr:uid="{00000000-0004-0000-0100-00000C000000}"/>
    <hyperlink ref="H30" r:id="rId14" xr:uid="{00000000-0004-0000-0100-00000D000000}"/>
    <hyperlink ref="H31" r:id="rId15" xr:uid="{00000000-0004-0000-0100-00000E000000}"/>
    <hyperlink ref="I33" r:id="rId16" xr:uid="{0C542FB8-2B85-466E-8EA6-F3C787075803}"/>
    <hyperlink ref="H34" r:id="rId17" xr:uid="{DF9F9B32-F472-4EE3-B6D7-48BB62AEFB87}"/>
    <hyperlink ref="I34" r:id="rId18" xr:uid="{FF1CC47D-A14D-443D-97AE-742A81D583A8}"/>
    <hyperlink ref="H35" r:id="rId19" xr:uid="{D38B3B7C-6C5C-4274-A565-0151410F9444}"/>
    <hyperlink ref="I35" r:id="rId20" xr:uid="{4177D117-A9E5-46E0-8A19-7CFB228A45A3}"/>
    <hyperlink ref="H36" r:id="rId21" xr:uid="{775A41A4-7893-41A6-9FFC-2A4CDF61F6B1}"/>
    <hyperlink ref="I36" r:id="rId22" xr:uid="{3426779D-77EF-4DF2-AB56-3B9E9FA13E03}"/>
    <hyperlink ref="H37" r:id="rId23" xr:uid="{7BEAFD52-3F75-414E-9E46-5C2FB10D7E97}"/>
    <hyperlink ref="H38" r:id="rId24" xr:uid="{7F1C7363-24F1-4A5B-8C95-437327E0EDD3}"/>
    <hyperlink ref="H39" r:id="rId25" xr:uid="{E80BABFC-F1A6-4B02-907B-E01E325BA5C9}"/>
    <hyperlink ref="H40" r:id="rId26" display="https://apps.webofknowledge.com/InboundService.do?product=WOS&amp;Func=Frame&amp;DestFail=http%3A%2F%2Fwww.webofknowledge.com&amp;SrcApp=RRC&amp;locale=en_US&amp;SrcAuth=RRC&amp;SID=D6AIZvGwGqOwuLCNFpT&amp;customersID=RRC&amp;mode=FullRecord&amp;IsProductCode=Yes&amp;Init=Yes&amp;action=retrieve&amp;UT=WOS%3A000539277000066" xr:uid="{1B31AAB8-7491-44B6-9816-FC2B2A078FDA}"/>
    <hyperlink ref="H41" r:id="rId27" xr:uid="{9ABD910B-AF63-4B72-9289-EFC559F76840}"/>
    <hyperlink ref="I41" r:id="rId28" xr:uid="{02B68486-F48C-4BE3-B61A-C8953D8F9484}"/>
    <hyperlink ref="H42" r:id="rId29" display="https://www.mdpi.com/2076-3417/10/24/8972" xr:uid="{B4B3B68C-BB1B-42C3-A477-8F447D73E9F5}"/>
    <hyperlink ref="I42" r:id="rId30" display="https://doi.org/10.3390/app10248972" xr:uid="{A28A21D4-70C8-47E6-B8B4-9D3972D93DE2}"/>
    <hyperlink ref="H43" r:id="rId31" xr:uid="{1D094C4B-4736-4A80-8E66-E7D736E146E0}"/>
    <hyperlink ref="I43" r:id="rId32" xr:uid="{E677E64E-AF6D-4E94-884B-1C38320E0ACF}"/>
    <hyperlink ref="H44" r:id="rId33" xr:uid="{8DCEC2B7-A335-4BEC-B0F0-05937EA57210}"/>
    <hyperlink ref="H45" r:id="rId34" xr:uid="{D7653037-08BD-4D19-A16D-9E526589102D}"/>
    <hyperlink ref="H46" r:id="rId35" xr:uid="{8C94244A-AD76-4377-A942-F55154310C13}"/>
    <hyperlink ref="I46" r:id="rId36" xr:uid="{5067BF1A-E5F2-4797-B50A-C84C320277BA}"/>
    <hyperlink ref="H47" r:id="rId37" xr:uid="{2E6A42CC-7C04-4B93-BFDA-02AFBBD2C21F}"/>
  </hyperlinks>
  <pageMargins left="0.7" right="0.7" top="0.75" bottom="0.75" header="0" footer="0"/>
  <pageSetup orientation="landscape" r:id="rId3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1035"/>
  <sheetViews>
    <sheetView topLeftCell="A31" workbookViewId="0">
      <selection activeCell="A34" sqref="A34:XFD52"/>
    </sheetView>
  </sheetViews>
  <sheetFormatPr baseColWidth="10" defaultColWidth="14.42578125" defaultRowHeight="15" customHeight="1"/>
  <cols>
    <col min="1" max="1" width="21.140625" customWidth="1"/>
    <col min="2" max="2" width="25.42578125" customWidth="1"/>
    <col min="3" max="3" width="11.42578125" customWidth="1"/>
    <col min="4" max="4" width="19.42578125" customWidth="1"/>
    <col min="5" max="5" width="8.7109375" customWidth="1"/>
    <col min="6" max="6" width="8" customWidth="1"/>
    <col min="7" max="7" width="9.85546875" customWidth="1"/>
    <col min="8" max="8" width="7.140625" customWidth="1"/>
    <col min="9" max="9" width="9.140625" customWidth="1"/>
    <col min="10" max="11" width="8.85546875" customWidth="1"/>
    <col min="12" max="12" width="20.85546875" customWidth="1"/>
    <col min="13" max="26" width="8" customWidth="1"/>
  </cols>
  <sheetData>
    <row r="1" spans="1:12">
      <c r="A1" s="29"/>
      <c r="B1" s="29"/>
      <c r="C1" s="30"/>
      <c r="D1" s="30"/>
      <c r="E1" s="30"/>
      <c r="F1" s="30"/>
      <c r="G1" s="30"/>
      <c r="H1" s="1"/>
      <c r="I1" s="1"/>
    </row>
    <row r="2" spans="1:12">
      <c r="A2" s="1236" t="s">
        <v>1432</v>
      </c>
      <c r="B2" s="1231"/>
      <c r="C2" s="1231"/>
      <c r="D2" s="1231"/>
      <c r="E2" s="1231"/>
      <c r="F2" s="1231"/>
      <c r="G2" s="1231"/>
      <c r="H2" s="1231"/>
      <c r="I2" s="1231"/>
      <c r="J2" s="1231"/>
      <c r="K2" s="1232"/>
    </row>
    <row r="3" spans="1:12" ht="15.75">
      <c r="A3" s="195"/>
      <c r="B3" s="195"/>
      <c r="C3" s="195"/>
      <c r="D3" s="195"/>
      <c r="E3" s="195"/>
      <c r="F3" s="195"/>
      <c r="G3" s="195"/>
      <c r="H3" s="195"/>
      <c r="I3" s="31"/>
    </row>
    <row r="4" spans="1:12" ht="82.5" customHeight="1">
      <c r="A4" s="1230" t="s">
        <v>1433</v>
      </c>
      <c r="B4" s="1231"/>
      <c r="C4" s="1231"/>
      <c r="D4" s="1231"/>
      <c r="E4" s="1231"/>
      <c r="F4" s="1231"/>
      <c r="G4" s="1231"/>
      <c r="H4" s="1231"/>
      <c r="I4" s="1231"/>
      <c r="J4" s="1231"/>
      <c r="K4" s="1232"/>
    </row>
    <row r="5" spans="1:12">
      <c r="A5" s="29"/>
      <c r="B5" s="29"/>
      <c r="C5" s="30"/>
      <c r="D5" s="30"/>
      <c r="E5" s="30"/>
      <c r="F5" s="30"/>
      <c r="G5" s="30"/>
      <c r="H5" s="1"/>
      <c r="I5" s="1"/>
    </row>
    <row r="6" spans="1:12" ht="51" customHeight="1">
      <c r="A6" s="247" t="s">
        <v>97</v>
      </c>
      <c r="B6" s="247" t="s">
        <v>458</v>
      </c>
      <c r="C6" s="247" t="s">
        <v>99</v>
      </c>
      <c r="D6" s="166" t="s">
        <v>100</v>
      </c>
      <c r="E6" s="36" t="s">
        <v>1434</v>
      </c>
      <c r="F6" s="166" t="s">
        <v>1435</v>
      </c>
      <c r="G6" s="36" t="s">
        <v>107</v>
      </c>
      <c r="H6" s="36" t="s">
        <v>108</v>
      </c>
      <c r="I6" s="35" t="s">
        <v>286</v>
      </c>
      <c r="J6" s="35" t="s">
        <v>111</v>
      </c>
      <c r="K6" s="35" t="s">
        <v>112</v>
      </c>
      <c r="L6" s="37" t="s">
        <v>113</v>
      </c>
    </row>
    <row r="7" spans="1:12" ht="33" customHeight="1">
      <c r="A7" s="88" t="s">
        <v>1436</v>
      </c>
      <c r="B7" s="65" t="s">
        <v>1437</v>
      </c>
      <c r="C7" s="66" t="s">
        <v>38</v>
      </c>
      <c r="D7" s="66" t="s">
        <v>1438</v>
      </c>
      <c r="E7" s="65" t="s">
        <v>1439</v>
      </c>
      <c r="F7" s="439" t="s">
        <v>1398</v>
      </c>
      <c r="G7" s="145" t="s">
        <v>1440</v>
      </c>
      <c r="H7" s="440">
        <v>2020</v>
      </c>
      <c r="I7" s="440" t="s">
        <v>1441</v>
      </c>
      <c r="J7" s="70">
        <v>20</v>
      </c>
      <c r="K7" s="409">
        <v>10</v>
      </c>
      <c r="L7" s="49" t="s">
        <v>1131</v>
      </c>
    </row>
    <row r="8" spans="1:12" ht="33" customHeight="1">
      <c r="A8" s="66" t="s">
        <v>1442</v>
      </c>
      <c r="B8" s="65" t="s">
        <v>1443</v>
      </c>
      <c r="C8" s="66" t="s">
        <v>38</v>
      </c>
      <c r="D8" s="66" t="s">
        <v>1438</v>
      </c>
      <c r="E8" s="65" t="s">
        <v>1439</v>
      </c>
      <c r="F8" s="439" t="s">
        <v>1398</v>
      </c>
      <c r="G8" s="145" t="s">
        <v>1444</v>
      </c>
      <c r="H8" s="440">
        <v>2020</v>
      </c>
      <c r="I8" s="440" t="s">
        <v>1441</v>
      </c>
      <c r="J8" s="70">
        <v>20</v>
      </c>
      <c r="K8" s="409">
        <v>10</v>
      </c>
      <c r="L8" s="49" t="s">
        <v>1131</v>
      </c>
    </row>
    <row r="9" spans="1:12" ht="39" customHeight="1">
      <c r="A9" s="88" t="s">
        <v>1436</v>
      </c>
      <c r="B9" s="65" t="s">
        <v>1437</v>
      </c>
      <c r="C9" s="66" t="s">
        <v>38</v>
      </c>
      <c r="D9" s="66" t="s">
        <v>1438</v>
      </c>
      <c r="E9" s="65" t="s">
        <v>1439</v>
      </c>
      <c r="F9" s="439" t="s">
        <v>1445</v>
      </c>
      <c r="G9" s="145" t="s">
        <v>1440</v>
      </c>
      <c r="H9" s="440">
        <v>2020</v>
      </c>
      <c r="I9" s="440" t="s">
        <v>1441</v>
      </c>
      <c r="J9" s="70">
        <v>20</v>
      </c>
      <c r="K9" s="409">
        <v>10</v>
      </c>
      <c r="L9" s="49" t="s">
        <v>1189</v>
      </c>
    </row>
    <row r="10" spans="1:12" ht="34.5" customHeight="1">
      <c r="A10" s="66" t="s">
        <v>1442</v>
      </c>
      <c r="B10" s="65" t="s">
        <v>1443</v>
      </c>
      <c r="C10" s="66" t="s">
        <v>38</v>
      </c>
      <c r="D10" s="66" t="s">
        <v>1438</v>
      </c>
      <c r="E10" s="65" t="s">
        <v>1439</v>
      </c>
      <c r="F10" s="439" t="s">
        <v>1445</v>
      </c>
      <c r="G10" s="145" t="s">
        <v>1444</v>
      </c>
      <c r="H10" s="440">
        <v>2020</v>
      </c>
      <c r="I10" s="440" t="s">
        <v>1441</v>
      </c>
      <c r="J10" s="70">
        <v>20</v>
      </c>
      <c r="K10" s="409">
        <v>10</v>
      </c>
      <c r="L10" s="49" t="s">
        <v>1189</v>
      </c>
    </row>
    <row r="11" spans="1:12" s="496" customFormat="1" ht="64.5" customHeight="1">
      <c r="A11" s="105" t="s">
        <v>2679</v>
      </c>
      <c r="B11" s="106" t="s">
        <v>2680</v>
      </c>
      <c r="C11" s="105" t="s">
        <v>539</v>
      </c>
      <c r="D11" s="105" t="s">
        <v>2681</v>
      </c>
      <c r="E11" s="766" t="s">
        <v>2682</v>
      </c>
      <c r="F11" s="767" t="s">
        <v>2683</v>
      </c>
      <c r="G11" s="116" t="s">
        <v>2684</v>
      </c>
      <c r="H11" s="262">
        <v>2020</v>
      </c>
      <c r="I11" s="262" t="s">
        <v>2685</v>
      </c>
      <c r="J11" s="113">
        <v>20</v>
      </c>
      <c r="K11" s="374">
        <v>20</v>
      </c>
      <c r="L11" s="608" t="s">
        <v>1592</v>
      </c>
    </row>
    <row r="12" spans="1:12" s="496" customFormat="1" ht="117" customHeight="1">
      <c r="A12" s="105" t="s">
        <v>2686</v>
      </c>
      <c r="B12" s="106" t="s">
        <v>2687</v>
      </c>
      <c r="C12" s="105" t="s">
        <v>539</v>
      </c>
      <c r="D12" s="105" t="s">
        <v>2681</v>
      </c>
      <c r="E12" s="106" t="s">
        <v>2682</v>
      </c>
      <c r="F12" s="767" t="s">
        <v>2688</v>
      </c>
      <c r="G12" s="116" t="s">
        <v>2689</v>
      </c>
      <c r="H12" s="262">
        <v>2020</v>
      </c>
      <c r="I12" s="262" t="s">
        <v>2685</v>
      </c>
      <c r="J12" s="113">
        <v>20</v>
      </c>
      <c r="K12" s="404">
        <v>6.67</v>
      </c>
      <c r="L12" s="608" t="s">
        <v>1592</v>
      </c>
    </row>
    <row r="13" spans="1:12" s="496" customFormat="1" ht="90.75" customHeight="1">
      <c r="A13" s="105" t="s">
        <v>2690</v>
      </c>
      <c r="B13" s="106" t="s">
        <v>2691</v>
      </c>
      <c r="C13" s="105" t="s">
        <v>539</v>
      </c>
      <c r="D13" s="105" t="s">
        <v>2681</v>
      </c>
      <c r="E13" s="766" t="s">
        <v>2692</v>
      </c>
      <c r="F13" s="767" t="s">
        <v>2693</v>
      </c>
      <c r="G13" s="116" t="s">
        <v>2694</v>
      </c>
      <c r="H13" s="262">
        <v>2020</v>
      </c>
      <c r="I13" s="262" t="s">
        <v>2685</v>
      </c>
      <c r="J13" s="113">
        <v>20</v>
      </c>
      <c r="K13" s="374">
        <v>5</v>
      </c>
      <c r="L13" s="608" t="s">
        <v>1642</v>
      </c>
    </row>
    <row r="14" spans="1:12" s="496" customFormat="1" ht="64.5" customHeight="1">
      <c r="A14" s="105" t="s">
        <v>2695</v>
      </c>
      <c r="B14" s="106" t="s">
        <v>2696</v>
      </c>
      <c r="C14" s="105" t="s">
        <v>539</v>
      </c>
      <c r="D14" s="105" t="s">
        <v>2681</v>
      </c>
      <c r="E14" s="766" t="s">
        <v>2692</v>
      </c>
      <c r="F14" s="767" t="s">
        <v>2697</v>
      </c>
      <c r="G14" s="116" t="s">
        <v>2698</v>
      </c>
      <c r="H14" s="262">
        <v>2020</v>
      </c>
      <c r="I14" s="262" t="s">
        <v>2685</v>
      </c>
      <c r="J14" s="259">
        <v>20</v>
      </c>
      <c r="K14" s="374">
        <v>6.67</v>
      </c>
      <c r="L14" s="608" t="s">
        <v>1642</v>
      </c>
    </row>
    <row r="15" spans="1:12" s="496" customFormat="1" ht="64.5" customHeight="1">
      <c r="A15" s="115" t="s">
        <v>2699</v>
      </c>
      <c r="B15" s="112" t="s">
        <v>2700</v>
      </c>
      <c r="C15" s="112" t="s">
        <v>539</v>
      </c>
      <c r="D15" s="112" t="s">
        <v>2681</v>
      </c>
      <c r="E15" s="112" t="s">
        <v>2692</v>
      </c>
      <c r="F15" s="768" t="s">
        <v>2701</v>
      </c>
      <c r="G15" s="118" t="s">
        <v>2702</v>
      </c>
      <c r="H15" s="441">
        <v>2020</v>
      </c>
      <c r="I15" s="441" t="s">
        <v>2685</v>
      </c>
      <c r="J15" s="259">
        <v>20</v>
      </c>
      <c r="K15" s="374">
        <v>10</v>
      </c>
      <c r="L15" s="608" t="s">
        <v>1642</v>
      </c>
    </row>
    <row r="16" spans="1:12" s="496" customFormat="1" ht="64.5" customHeight="1">
      <c r="A16" s="115" t="s">
        <v>2703</v>
      </c>
      <c r="B16" s="112" t="s">
        <v>2704</v>
      </c>
      <c r="C16" s="112" t="s">
        <v>539</v>
      </c>
      <c r="D16" s="112" t="s">
        <v>2681</v>
      </c>
      <c r="E16" s="112" t="s">
        <v>2692</v>
      </c>
      <c r="F16" s="768" t="s">
        <v>2705</v>
      </c>
      <c r="G16" s="118" t="s">
        <v>2706</v>
      </c>
      <c r="H16" s="441">
        <v>2020</v>
      </c>
      <c r="I16" s="441" t="s">
        <v>2685</v>
      </c>
      <c r="J16" s="259">
        <v>20</v>
      </c>
      <c r="K16" s="374">
        <v>10</v>
      </c>
      <c r="L16" s="608" t="s">
        <v>1642</v>
      </c>
    </row>
    <row r="17" spans="1:12" s="496" customFormat="1" ht="64.5" customHeight="1">
      <c r="A17" s="115" t="s">
        <v>2707</v>
      </c>
      <c r="B17" s="112" t="s">
        <v>2708</v>
      </c>
      <c r="C17" s="112" t="s">
        <v>539</v>
      </c>
      <c r="D17" s="112" t="s">
        <v>2681</v>
      </c>
      <c r="E17" s="112" t="s">
        <v>2692</v>
      </c>
      <c r="F17" s="768" t="s">
        <v>2709</v>
      </c>
      <c r="G17" s="118" t="s">
        <v>2710</v>
      </c>
      <c r="H17" s="441">
        <v>2020</v>
      </c>
      <c r="I17" s="441" t="s">
        <v>2685</v>
      </c>
      <c r="J17" s="259">
        <v>20</v>
      </c>
      <c r="K17" s="374">
        <v>5</v>
      </c>
      <c r="L17" s="608" t="s">
        <v>1642</v>
      </c>
    </row>
    <row r="18" spans="1:12" s="496" customFormat="1" ht="64.5" customHeight="1">
      <c r="A18" s="105" t="s">
        <v>2711</v>
      </c>
      <c r="B18" s="106" t="s">
        <v>2712</v>
      </c>
      <c r="C18" s="105" t="s">
        <v>1236</v>
      </c>
      <c r="D18" s="769" t="s">
        <v>2681</v>
      </c>
      <c r="E18" s="106" t="s">
        <v>2713</v>
      </c>
      <c r="F18" s="767" t="s">
        <v>2709</v>
      </c>
      <c r="G18" s="116" t="s">
        <v>2710</v>
      </c>
      <c r="H18" s="262">
        <v>2020</v>
      </c>
      <c r="I18" s="262" t="s">
        <v>2685</v>
      </c>
      <c r="J18" s="113">
        <v>20</v>
      </c>
      <c r="K18" s="374">
        <v>6.67</v>
      </c>
      <c r="L18" s="608" t="s">
        <v>1651</v>
      </c>
    </row>
    <row r="19" spans="1:12" s="496" customFormat="1" ht="90.75" customHeight="1">
      <c r="A19" s="105" t="s">
        <v>2714</v>
      </c>
      <c r="B19" s="106" t="s">
        <v>2715</v>
      </c>
      <c r="C19" s="105" t="s">
        <v>1236</v>
      </c>
      <c r="D19" s="769" t="s">
        <v>2681</v>
      </c>
      <c r="E19" s="106" t="s">
        <v>2716</v>
      </c>
      <c r="F19" s="767" t="s">
        <v>2693</v>
      </c>
      <c r="G19" s="116" t="s">
        <v>2694</v>
      </c>
      <c r="H19" s="262">
        <v>2020</v>
      </c>
      <c r="I19" s="262" t="s">
        <v>2685</v>
      </c>
      <c r="J19" s="113">
        <v>20</v>
      </c>
      <c r="K19" s="374">
        <v>5</v>
      </c>
      <c r="L19" s="608" t="s">
        <v>1651</v>
      </c>
    </row>
    <row r="20" spans="1:12" s="496" customFormat="1" ht="64.5" customHeight="1">
      <c r="A20" s="115" t="s">
        <v>2717</v>
      </c>
      <c r="B20" s="112" t="s">
        <v>2718</v>
      </c>
      <c r="C20" s="105" t="s">
        <v>1236</v>
      </c>
      <c r="D20" s="769" t="s">
        <v>2681</v>
      </c>
      <c r="E20" s="106" t="s">
        <v>2716</v>
      </c>
      <c r="F20" s="768" t="s">
        <v>2697</v>
      </c>
      <c r="G20" s="118" t="s">
        <v>2698</v>
      </c>
      <c r="H20" s="262">
        <v>2020</v>
      </c>
      <c r="I20" s="262" t="s">
        <v>2685</v>
      </c>
      <c r="J20" s="113">
        <v>20</v>
      </c>
      <c r="K20" s="374">
        <v>6.67</v>
      </c>
      <c r="L20" s="608" t="s">
        <v>1651</v>
      </c>
    </row>
    <row r="21" spans="1:12" s="496" customFormat="1" ht="78" customHeight="1">
      <c r="A21" s="115" t="s">
        <v>2719</v>
      </c>
      <c r="B21" s="112" t="s">
        <v>2720</v>
      </c>
      <c r="C21" s="105" t="s">
        <v>1236</v>
      </c>
      <c r="D21" s="769" t="s">
        <v>2681</v>
      </c>
      <c r="E21" s="106" t="s">
        <v>2716</v>
      </c>
      <c r="F21" s="768" t="s">
        <v>2721</v>
      </c>
      <c r="G21" s="118" t="s">
        <v>2722</v>
      </c>
      <c r="H21" s="262">
        <v>2020</v>
      </c>
      <c r="I21" s="262" t="s">
        <v>2685</v>
      </c>
      <c r="J21" s="113">
        <v>20</v>
      </c>
      <c r="K21" s="374">
        <v>10</v>
      </c>
      <c r="L21" s="608" t="s">
        <v>1651</v>
      </c>
    </row>
    <row r="22" spans="1:12" s="496" customFormat="1" ht="117" customHeight="1">
      <c r="A22" s="115" t="s">
        <v>2723</v>
      </c>
      <c r="B22" s="112" t="s">
        <v>2724</v>
      </c>
      <c r="C22" s="105" t="s">
        <v>1236</v>
      </c>
      <c r="D22" s="769" t="s">
        <v>2681</v>
      </c>
      <c r="E22" s="106" t="s">
        <v>2716</v>
      </c>
      <c r="F22" s="768" t="s">
        <v>2725</v>
      </c>
      <c r="G22" s="118" t="s">
        <v>2689</v>
      </c>
      <c r="H22" s="262">
        <v>2020</v>
      </c>
      <c r="I22" s="262" t="s">
        <v>2685</v>
      </c>
      <c r="J22" s="113">
        <v>20</v>
      </c>
      <c r="K22" s="374">
        <v>6.67</v>
      </c>
      <c r="L22" s="608" t="s">
        <v>1651</v>
      </c>
    </row>
    <row r="23" spans="1:12" s="496" customFormat="1" ht="129.75" customHeight="1">
      <c r="A23" s="115" t="s">
        <v>2726</v>
      </c>
      <c r="B23" s="112" t="s">
        <v>2727</v>
      </c>
      <c r="C23" s="112" t="s">
        <v>539</v>
      </c>
      <c r="D23" s="769" t="s">
        <v>2681</v>
      </c>
      <c r="E23" s="106" t="s">
        <v>2716</v>
      </c>
      <c r="F23" s="768" t="s">
        <v>2728</v>
      </c>
      <c r="G23" s="118" t="s">
        <v>2729</v>
      </c>
      <c r="H23" s="441">
        <v>2020</v>
      </c>
      <c r="I23" s="441" t="s">
        <v>2729</v>
      </c>
      <c r="J23" s="259">
        <v>20</v>
      </c>
      <c r="K23" s="374">
        <v>20</v>
      </c>
      <c r="L23" s="608" t="s">
        <v>1651</v>
      </c>
    </row>
    <row r="24" spans="1:12" s="496" customFormat="1" ht="90.75" customHeight="1">
      <c r="A24" s="105" t="s">
        <v>2730</v>
      </c>
      <c r="B24" s="106" t="s">
        <v>2731</v>
      </c>
      <c r="C24" s="105" t="s">
        <v>539</v>
      </c>
      <c r="D24" s="105" t="s">
        <v>2732</v>
      </c>
      <c r="E24" s="106" t="s">
        <v>2733</v>
      </c>
      <c r="F24" s="770"/>
      <c r="G24" s="116" t="s">
        <v>1942</v>
      </c>
      <c r="H24" s="262">
        <v>20</v>
      </c>
      <c r="I24" s="262" t="s">
        <v>2734</v>
      </c>
      <c r="J24" s="113">
        <v>20</v>
      </c>
      <c r="K24" s="374">
        <v>20</v>
      </c>
      <c r="L24" s="662" t="s">
        <v>2656</v>
      </c>
    </row>
    <row r="25" spans="1:12" s="496" customFormat="1" ht="64.5" customHeight="1">
      <c r="A25" s="105" t="s">
        <v>2735</v>
      </c>
      <c r="B25" s="106" t="s">
        <v>2736</v>
      </c>
      <c r="C25" s="105" t="s">
        <v>539</v>
      </c>
      <c r="D25" s="105" t="s">
        <v>2681</v>
      </c>
      <c r="E25" s="106" t="s">
        <v>2737</v>
      </c>
      <c r="F25" s="767" t="s">
        <v>2738</v>
      </c>
      <c r="G25" s="116" t="s">
        <v>2739</v>
      </c>
      <c r="H25" s="262">
        <v>2020</v>
      </c>
      <c r="I25" s="262" t="s">
        <v>2740</v>
      </c>
      <c r="J25" s="113">
        <v>20</v>
      </c>
      <c r="K25" s="374">
        <v>20</v>
      </c>
      <c r="L25" s="662" t="s">
        <v>2741</v>
      </c>
    </row>
    <row r="26" spans="1:12" s="496" customFormat="1" ht="78" customHeight="1">
      <c r="A26" s="105" t="s">
        <v>2742</v>
      </c>
      <c r="B26" s="106" t="s">
        <v>2743</v>
      </c>
      <c r="C26" s="105" t="s">
        <v>539</v>
      </c>
      <c r="D26" s="105" t="s">
        <v>2681</v>
      </c>
      <c r="E26" s="106" t="s">
        <v>2737</v>
      </c>
      <c r="F26" s="767" t="s">
        <v>2744</v>
      </c>
      <c r="G26" s="116" t="s">
        <v>2745</v>
      </c>
      <c r="H26" s="262">
        <v>2020</v>
      </c>
      <c r="I26" s="262" t="s">
        <v>2740</v>
      </c>
      <c r="J26" s="113">
        <v>20</v>
      </c>
      <c r="K26" s="374">
        <v>6.67</v>
      </c>
      <c r="L26" s="662" t="s">
        <v>2741</v>
      </c>
    </row>
    <row r="27" spans="1:12" s="496" customFormat="1" ht="90">
      <c r="A27" s="807" t="s">
        <v>2699</v>
      </c>
      <c r="B27" s="802" t="s">
        <v>2700</v>
      </c>
      <c r="C27" s="802" t="s">
        <v>2985</v>
      </c>
      <c r="D27" s="802" t="s">
        <v>2681</v>
      </c>
      <c r="E27" s="802" t="s">
        <v>2692</v>
      </c>
      <c r="F27" s="954" t="s">
        <v>2701</v>
      </c>
      <c r="G27" s="808" t="s">
        <v>2702</v>
      </c>
      <c r="H27" s="955">
        <v>2020</v>
      </c>
      <c r="I27" s="955" t="s">
        <v>2685</v>
      </c>
      <c r="J27" s="956">
        <v>20</v>
      </c>
      <c r="K27" s="888">
        <v>10</v>
      </c>
      <c r="L27" s="797" t="s">
        <v>3615</v>
      </c>
    </row>
    <row r="28" spans="1:12" s="496" customFormat="1" ht="63.75">
      <c r="A28" s="569" t="s">
        <v>3616</v>
      </c>
      <c r="B28" s="790" t="s">
        <v>3617</v>
      </c>
      <c r="C28" s="798" t="s">
        <v>2985</v>
      </c>
      <c r="D28" s="957" t="s">
        <v>3618</v>
      </c>
      <c r="E28" s="790" t="s">
        <v>3619</v>
      </c>
      <c r="F28" s="825" t="s">
        <v>3157</v>
      </c>
      <c r="G28" s="825" t="s">
        <v>3620</v>
      </c>
      <c r="H28" s="958">
        <v>2020</v>
      </c>
      <c r="I28" s="496" t="s">
        <v>3155</v>
      </c>
      <c r="J28" s="803">
        <v>20</v>
      </c>
      <c r="K28" s="888">
        <v>10</v>
      </c>
      <c r="L28" s="797" t="s">
        <v>3093</v>
      </c>
    </row>
    <row r="29" spans="1:12" s="496" customFormat="1" ht="63.75">
      <c r="A29" s="569" t="s">
        <v>3621</v>
      </c>
      <c r="B29" s="790" t="s">
        <v>3622</v>
      </c>
      <c r="C29" s="798" t="s">
        <v>2985</v>
      </c>
      <c r="D29" s="957" t="s">
        <v>3618</v>
      </c>
      <c r="E29" s="790" t="s">
        <v>3619</v>
      </c>
      <c r="F29" s="825" t="s">
        <v>3157</v>
      </c>
      <c r="G29" s="825" t="s">
        <v>3620</v>
      </c>
      <c r="H29" s="958">
        <v>2020</v>
      </c>
      <c r="I29" s="496" t="s">
        <v>3155</v>
      </c>
      <c r="J29" s="803">
        <v>20</v>
      </c>
      <c r="K29" s="888">
        <v>10</v>
      </c>
      <c r="L29" s="797" t="s">
        <v>3093</v>
      </c>
    </row>
    <row r="30" spans="1:12" s="496" customFormat="1" ht="63.75">
      <c r="A30" s="569" t="s">
        <v>3623</v>
      </c>
      <c r="B30" s="802" t="s">
        <v>3153</v>
      </c>
      <c r="C30" s="798" t="s">
        <v>2985</v>
      </c>
      <c r="D30" s="957" t="s">
        <v>3618</v>
      </c>
      <c r="E30" s="790" t="s">
        <v>3619</v>
      </c>
      <c r="F30" s="825" t="s">
        <v>3157</v>
      </c>
      <c r="G30" s="825" t="s">
        <v>3620</v>
      </c>
      <c r="H30" s="958">
        <v>2020</v>
      </c>
      <c r="I30" s="496" t="s">
        <v>3155</v>
      </c>
      <c r="J30" s="803">
        <v>20</v>
      </c>
      <c r="K30" s="888">
        <v>10</v>
      </c>
      <c r="L30" s="797" t="s">
        <v>3093</v>
      </c>
    </row>
    <row r="31" spans="1:12" s="496" customFormat="1" ht="63.75">
      <c r="A31" s="569" t="s">
        <v>3624</v>
      </c>
      <c r="B31" s="802" t="s">
        <v>3625</v>
      </c>
      <c r="C31" s="798" t="s">
        <v>2985</v>
      </c>
      <c r="D31" s="957" t="s">
        <v>3618</v>
      </c>
      <c r="E31" s="790" t="s">
        <v>3619</v>
      </c>
      <c r="F31" s="825" t="s">
        <v>3157</v>
      </c>
      <c r="G31" s="825" t="s">
        <v>3620</v>
      </c>
      <c r="H31" s="958">
        <v>2020</v>
      </c>
      <c r="I31" s="496" t="s">
        <v>3155</v>
      </c>
      <c r="J31" s="803">
        <v>20</v>
      </c>
      <c r="K31" s="888">
        <v>10</v>
      </c>
      <c r="L31" s="797" t="s">
        <v>3093</v>
      </c>
    </row>
    <row r="32" spans="1:12" s="496" customFormat="1" ht="63.75">
      <c r="A32" s="569" t="s">
        <v>3626</v>
      </c>
      <c r="B32" s="802" t="s">
        <v>3627</v>
      </c>
      <c r="C32" s="798" t="s">
        <v>2985</v>
      </c>
      <c r="D32" s="957" t="s">
        <v>3618</v>
      </c>
      <c r="E32" s="790" t="s">
        <v>3619</v>
      </c>
      <c r="F32" s="825" t="s">
        <v>3157</v>
      </c>
      <c r="G32" s="825" t="s">
        <v>3620</v>
      </c>
      <c r="H32" s="958">
        <v>2020</v>
      </c>
      <c r="I32" s="496" t="s">
        <v>3155</v>
      </c>
      <c r="J32" s="803">
        <v>20</v>
      </c>
      <c r="K32" s="888">
        <v>10</v>
      </c>
      <c r="L32" s="797" t="s">
        <v>3093</v>
      </c>
    </row>
    <row r="33" spans="1:17" s="496" customFormat="1" ht="63.75">
      <c r="A33" s="807" t="s">
        <v>3628</v>
      </c>
      <c r="B33" s="802" t="s">
        <v>3629</v>
      </c>
      <c r="C33" s="798" t="s">
        <v>2985</v>
      </c>
      <c r="D33" s="957" t="s">
        <v>3618</v>
      </c>
      <c r="E33" s="790" t="s">
        <v>3619</v>
      </c>
      <c r="F33" s="825" t="s">
        <v>3157</v>
      </c>
      <c r="G33" s="825" t="s">
        <v>3620</v>
      </c>
      <c r="H33" s="958">
        <v>2020</v>
      </c>
      <c r="I33" s="496" t="s">
        <v>3155</v>
      </c>
      <c r="J33" s="803">
        <v>20</v>
      </c>
      <c r="K33" s="888">
        <v>10</v>
      </c>
      <c r="L33" s="797" t="s">
        <v>3093</v>
      </c>
    </row>
    <row r="34" spans="1:17" s="496" customFormat="1" ht="204">
      <c r="A34" s="1126" t="s">
        <v>4462</v>
      </c>
      <c r="B34" s="1127" t="s">
        <v>4377</v>
      </c>
      <c r="C34" s="1126" t="s">
        <v>3297</v>
      </c>
      <c r="D34" s="1126" t="s">
        <v>4463</v>
      </c>
      <c r="E34" s="1127" t="s">
        <v>4464</v>
      </c>
      <c r="F34" s="1127" t="s">
        <v>4465</v>
      </c>
      <c r="G34" s="1128" t="s">
        <v>4466</v>
      </c>
      <c r="H34" s="1129">
        <v>2020</v>
      </c>
      <c r="I34" s="1129" t="s">
        <v>4467</v>
      </c>
      <c r="J34" s="1130">
        <v>20</v>
      </c>
      <c r="K34" s="1131">
        <v>20</v>
      </c>
      <c r="L34" s="1000" t="s">
        <v>3870</v>
      </c>
    </row>
    <row r="35" spans="1:17" s="496" customFormat="1" ht="267.75">
      <c r="A35" s="1126" t="s">
        <v>4468</v>
      </c>
      <c r="B35" s="1127" t="s">
        <v>4377</v>
      </c>
      <c r="C35" s="1126" t="s">
        <v>3297</v>
      </c>
      <c r="D35" s="1126" t="s">
        <v>4463</v>
      </c>
      <c r="E35" s="1127" t="s">
        <v>4469</v>
      </c>
      <c r="F35" s="1128" t="s">
        <v>4470</v>
      </c>
      <c r="G35" s="1128" t="s">
        <v>4466</v>
      </c>
      <c r="H35" s="1129">
        <v>2020</v>
      </c>
      <c r="I35" s="1129" t="s">
        <v>4467</v>
      </c>
      <c r="J35" s="1130">
        <v>20</v>
      </c>
      <c r="K35" s="1131">
        <v>20</v>
      </c>
      <c r="L35" s="1000" t="s">
        <v>3870</v>
      </c>
    </row>
    <row r="36" spans="1:17" s="496" customFormat="1" ht="153">
      <c r="A36" s="1126" t="s">
        <v>4471</v>
      </c>
      <c r="B36" s="1127" t="s">
        <v>4377</v>
      </c>
      <c r="C36" s="1126" t="s">
        <v>3297</v>
      </c>
      <c r="D36" s="1126" t="s">
        <v>4463</v>
      </c>
      <c r="E36" s="1127" t="s">
        <v>4472</v>
      </c>
      <c r="F36" s="1128" t="s">
        <v>4473</v>
      </c>
      <c r="G36" s="1128" t="s">
        <v>4474</v>
      </c>
      <c r="H36" s="1129">
        <v>2020</v>
      </c>
      <c r="I36" s="1129" t="s">
        <v>4467</v>
      </c>
      <c r="J36" s="1130">
        <v>20</v>
      </c>
      <c r="K36" s="1131">
        <v>20</v>
      </c>
      <c r="L36" s="1000" t="s">
        <v>3870</v>
      </c>
    </row>
    <row r="37" spans="1:17" s="496" customFormat="1" ht="204">
      <c r="A37" s="1126" t="s">
        <v>4475</v>
      </c>
      <c r="B37" s="1127" t="s">
        <v>4377</v>
      </c>
      <c r="C37" s="1126" t="s">
        <v>3297</v>
      </c>
      <c r="D37" s="1126" t="s">
        <v>4463</v>
      </c>
      <c r="E37" s="1127" t="s">
        <v>4476</v>
      </c>
      <c r="F37" s="1128" t="s">
        <v>4477</v>
      </c>
      <c r="G37" s="1128" t="s">
        <v>4474</v>
      </c>
      <c r="H37" s="1129">
        <v>2020</v>
      </c>
      <c r="I37" s="1129" t="s">
        <v>4467</v>
      </c>
      <c r="J37" s="1130">
        <v>20</v>
      </c>
      <c r="K37" s="1131"/>
      <c r="L37" s="1000" t="s">
        <v>3870</v>
      </c>
      <c r="M37" s="1044"/>
      <c r="N37" s="1044"/>
      <c r="O37" s="1044"/>
      <c r="P37" s="1044"/>
      <c r="Q37" s="1044"/>
    </row>
    <row r="38" spans="1:17" s="496" customFormat="1" ht="216.75">
      <c r="A38" s="1126" t="s">
        <v>4478</v>
      </c>
      <c r="B38" s="1127" t="s">
        <v>4377</v>
      </c>
      <c r="C38" s="1126" t="s">
        <v>3297</v>
      </c>
      <c r="D38" s="1126" t="s">
        <v>4463</v>
      </c>
      <c r="E38" s="1127" t="s">
        <v>4479</v>
      </c>
      <c r="F38" s="1128" t="s">
        <v>4480</v>
      </c>
      <c r="G38" s="1128" t="s">
        <v>4474</v>
      </c>
      <c r="H38" s="1129">
        <v>2020</v>
      </c>
      <c r="I38" s="1129" t="s">
        <v>4467</v>
      </c>
      <c r="J38" s="1130">
        <v>20</v>
      </c>
      <c r="K38" s="1131"/>
      <c r="L38" s="1000" t="s">
        <v>3870</v>
      </c>
      <c r="M38" s="1044"/>
      <c r="N38" s="1044"/>
      <c r="O38" s="1044"/>
      <c r="P38" s="1044"/>
      <c r="Q38" s="1044"/>
    </row>
    <row r="39" spans="1:17" s="496" customFormat="1" ht="204">
      <c r="A39" s="1126" t="s">
        <v>4481</v>
      </c>
      <c r="B39" s="1127" t="s">
        <v>4377</v>
      </c>
      <c r="C39" s="1126" t="s">
        <v>3297</v>
      </c>
      <c r="D39" s="1126" t="s">
        <v>4463</v>
      </c>
      <c r="E39" s="1127" t="s">
        <v>4482</v>
      </c>
      <c r="F39" s="1128" t="s">
        <v>4483</v>
      </c>
      <c r="G39" s="1128" t="s">
        <v>4474</v>
      </c>
      <c r="H39" s="1129">
        <v>2020</v>
      </c>
      <c r="I39" s="1129" t="s">
        <v>4467</v>
      </c>
      <c r="J39" s="1130">
        <v>20</v>
      </c>
      <c r="K39" s="1131"/>
      <c r="L39" s="1000" t="s">
        <v>3870</v>
      </c>
    </row>
    <row r="40" spans="1:17" s="496" customFormat="1" ht="306">
      <c r="A40" s="1126" t="s">
        <v>4484</v>
      </c>
      <c r="B40" s="1127" t="s">
        <v>4377</v>
      </c>
      <c r="C40" s="1126" t="s">
        <v>3297</v>
      </c>
      <c r="D40" s="1126" t="s">
        <v>4463</v>
      </c>
      <c r="E40" s="1127" t="s">
        <v>4485</v>
      </c>
      <c r="F40" s="1128" t="s">
        <v>4486</v>
      </c>
      <c r="G40" s="1128" t="s">
        <v>4474</v>
      </c>
      <c r="H40" s="1129">
        <v>2020</v>
      </c>
      <c r="I40" s="1129" t="s">
        <v>4467</v>
      </c>
      <c r="J40" s="1130">
        <v>20</v>
      </c>
      <c r="K40" s="1131"/>
      <c r="L40" s="1000" t="s">
        <v>3870</v>
      </c>
    </row>
    <row r="41" spans="1:17" s="496" customFormat="1" ht="255">
      <c r="A41" s="1126" t="s">
        <v>4487</v>
      </c>
      <c r="B41" s="1127" t="s">
        <v>4377</v>
      </c>
      <c r="C41" s="1126" t="s">
        <v>4488</v>
      </c>
      <c r="D41" s="1126" t="s">
        <v>4463</v>
      </c>
      <c r="E41" s="1127" t="s">
        <v>4476</v>
      </c>
      <c r="F41" s="1128" t="s">
        <v>4489</v>
      </c>
      <c r="G41" s="1128" t="s">
        <v>4474</v>
      </c>
      <c r="H41" s="1129">
        <v>2020</v>
      </c>
      <c r="I41" s="1129" t="s">
        <v>4467</v>
      </c>
      <c r="J41" s="1130">
        <v>20</v>
      </c>
      <c r="K41" s="1131"/>
      <c r="L41" s="1000" t="s">
        <v>3870</v>
      </c>
    </row>
    <row r="42" spans="1:17" s="496" customFormat="1" ht="178.5">
      <c r="A42" s="1126" t="s">
        <v>4490</v>
      </c>
      <c r="B42" s="1127" t="s">
        <v>4377</v>
      </c>
      <c r="C42" s="1126" t="s">
        <v>4488</v>
      </c>
      <c r="D42" s="1126" t="s">
        <v>4463</v>
      </c>
      <c r="E42" s="1127" t="s">
        <v>4491</v>
      </c>
      <c r="F42" s="1128" t="s">
        <v>4492</v>
      </c>
      <c r="G42" s="1128" t="s">
        <v>4474</v>
      </c>
      <c r="H42" s="1129">
        <v>2020</v>
      </c>
      <c r="I42" s="1129" t="s">
        <v>4467</v>
      </c>
      <c r="J42" s="1130">
        <v>20</v>
      </c>
      <c r="K42" s="1131"/>
      <c r="L42" s="1000" t="s">
        <v>3870</v>
      </c>
    </row>
    <row r="43" spans="1:17" s="496" customFormat="1" ht="42.75">
      <c r="A43" s="995" t="s">
        <v>4493</v>
      </c>
      <c r="B43" s="986" t="s">
        <v>4494</v>
      </c>
      <c r="C43" s="995" t="s">
        <v>3297</v>
      </c>
      <c r="D43" s="995" t="s">
        <v>4495</v>
      </c>
      <c r="E43" s="986">
        <v>1</v>
      </c>
      <c r="F43" s="1132" t="s">
        <v>4496</v>
      </c>
      <c r="G43" s="1018" t="s">
        <v>4497</v>
      </c>
      <c r="H43" s="1133">
        <v>2020</v>
      </c>
      <c r="I43" s="1133" t="s">
        <v>4498</v>
      </c>
      <c r="J43" s="992">
        <v>20</v>
      </c>
      <c r="K43" s="1134">
        <v>10</v>
      </c>
      <c r="L43" s="1135" t="s">
        <v>3873</v>
      </c>
    </row>
    <row r="44" spans="1:17" s="496" customFormat="1" ht="42.75">
      <c r="A44" s="995" t="s">
        <v>4499</v>
      </c>
      <c r="B44" s="986" t="s">
        <v>4500</v>
      </c>
      <c r="C44" s="995" t="s">
        <v>3297</v>
      </c>
      <c r="D44" s="995" t="s">
        <v>4495</v>
      </c>
      <c r="E44" s="986">
        <v>1</v>
      </c>
      <c r="F44" s="1132" t="s">
        <v>4496</v>
      </c>
      <c r="G44" s="1018" t="s">
        <v>4501</v>
      </c>
      <c r="H44" s="1133">
        <v>2020</v>
      </c>
      <c r="I44" s="1133" t="s">
        <v>4498</v>
      </c>
      <c r="J44" s="1045">
        <v>20</v>
      </c>
      <c r="K44" s="1134">
        <v>6</v>
      </c>
      <c r="L44" s="1135" t="s">
        <v>3873</v>
      </c>
    </row>
    <row r="45" spans="1:17" s="496" customFormat="1" ht="30">
      <c r="A45" s="997"/>
      <c r="B45" s="990"/>
      <c r="C45" s="990"/>
      <c r="D45" s="990"/>
      <c r="E45" s="990"/>
      <c r="F45" s="1136"/>
      <c r="G45" s="989"/>
      <c r="H45" s="1137"/>
      <c r="I45" s="1137"/>
      <c r="J45" s="1045"/>
      <c r="K45" s="1134"/>
      <c r="L45" s="1135" t="s">
        <v>3873</v>
      </c>
    </row>
    <row r="46" spans="1:17" s="496" customFormat="1" ht="42.75">
      <c r="A46" s="997" t="s">
        <v>4502</v>
      </c>
      <c r="B46" s="990" t="s">
        <v>4503</v>
      </c>
      <c r="C46" s="990" t="s">
        <v>3297</v>
      </c>
      <c r="D46" s="990" t="s">
        <v>4495</v>
      </c>
      <c r="E46" s="990">
        <v>1</v>
      </c>
      <c r="F46" s="1136" t="s">
        <v>4496</v>
      </c>
      <c r="G46" s="989" t="s">
        <v>4504</v>
      </c>
      <c r="H46" s="1137">
        <v>2020</v>
      </c>
      <c r="I46" s="1137" t="s">
        <v>4498</v>
      </c>
      <c r="J46" s="1045">
        <v>20</v>
      </c>
      <c r="K46" s="1134">
        <v>10</v>
      </c>
      <c r="L46" s="1135" t="s">
        <v>3873</v>
      </c>
    </row>
    <row r="47" spans="1:17" s="496" customFormat="1" ht="42.75">
      <c r="A47" s="997" t="s">
        <v>4505</v>
      </c>
      <c r="B47" s="990" t="s">
        <v>4506</v>
      </c>
      <c r="C47" s="990" t="s">
        <v>3297</v>
      </c>
      <c r="D47" s="990" t="s">
        <v>4495</v>
      </c>
      <c r="E47" s="990">
        <v>1</v>
      </c>
      <c r="F47" s="1136" t="s">
        <v>4496</v>
      </c>
      <c r="G47" s="989" t="s">
        <v>4507</v>
      </c>
      <c r="H47" s="1137">
        <v>2020</v>
      </c>
      <c r="I47" s="1137" t="s">
        <v>4498</v>
      </c>
      <c r="J47" s="1045">
        <v>20</v>
      </c>
      <c r="K47" s="1134">
        <v>20</v>
      </c>
      <c r="L47" s="1135" t="s">
        <v>3873</v>
      </c>
    </row>
    <row r="48" spans="1:17" s="496" customFormat="1" ht="42.75">
      <c r="A48" s="997" t="s">
        <v>4508</v>
      </c>
      <c r="B48" s="990" t="s">
        <v>4506</v>
      </c>
      <c r="C48" s="990" t="s">
        <v>3297</v>
      </c>
      <c r="D48" s="990" t="s">
        <v>4495</v>
      </c>
      <c r="E48" s="990">
        <v>1</v>
      </c>
      <c r="F48" s="1136" t="s">
        <v>4496</v>
      </c>
      <c r="G48" s="989" t="s">
        <v>4509</v>
      </c>
      <c r="H48" s="1137">
        <v>2020</v>
      </c>
      <c r="I48" s="1137" t="s">
        <v>4498</v>
      </c>
      <c r="J48" s="1045">
        <v>20</v>
      </c>
      <c r="K48" s="1134">
        <v>10</v>
      </c>
      <c r="L48" s="1135" t="s">
        <v>3873</v>
      </c>
    </row>
    <row r="49" spans="1:12" s="496" customFormat="1" ht="99">
      <c r="A49" s="995" t="s">
        <v>4510</v>
      </c>
      <c r="B49" s="1138" t="s">
        <v>4511</v>
      </c>
      <c r="C49" s="995" t="s">
        <v>3297</v>
      </c>
      <c r="D49" s="1138" t="s">
        <v>4512</v>
      </c>
      <c r="E49" s="986" t="s">
        <v>4513</v>
      </c>
      <c r="F49" s="1132" t="s">
        <v>4514</v>
      </c>
      <c r="G49" s="1018" t="s">
        <v>4515</v>
      </c>
      <c r="H49" s="1133">
        <v>2020</v>
      </c>
      <c r="I49" s="1139" t="s">
        <v>4516</v>
      </c>
      <c r="J49" s="992">
        <v>60</v>
      </c>
      <c r="K49" s="1134">
        <v>7.5</v>
      </c>
      <c r="L49" s="1135" t="s">
        <v>3885</v>
      </c>
    </row>
    <row r="50" spans="1:12" s="496" customFormat="1" ht="132">
      <c r="A50" s="1138" t="s">
        <v>4517</v>
      </c>
      <c r="B50" s="986" t="s">
        <v>4518</v>
      </c>
      <c r="C50" s="995" t="s">
        <v>3297</v>
      </c>
      <c r="D50" s="1138" t="s">
        <v>4519</v>
      </c>
      <c r="E50" s="986" t="s">
        <v>4520</v>
      </c>
      <c r="F50" s="1018" t="s">
        <v>4521</v>
      </c>
      <c r="G50" s="1018" t="s">
        <v>4030</v>
      </c>
      <c r="H50" s="1133">
        <v>2020</v>
      </c>
      <c r="I50" s="1138" t="s">
        <v>4522</v>
      </c>
      <c r="J50" s="1045">
        <v>60</v>
      </c>
      <c r="K50" s="1134">
        <v>6</v>
      </c>
      <c r="L50" s="1135" t="s">
        <v>3885</v>
      </c>
    </row>
    <row r="51" spans="1:12" s="496" customFormat="1" ht="51">
      <c r="A51" s="997" t="s">
        <v>4523</v>
      </c>
      <c r="B51" s="990" t="s">
        <v>4524</v>
      </c>
      <c r="C51" s="990" t="s">
        <v>3297</v>
      </c>
      <c r="D51" s="990" t="s">
        <v>4512</v>
      </c>
      <c r="E51" s="990" t="s">
        <v>4525</v>
      </c>
      <c r="F51" s="989" t="s">
        <v>4514</v>
      </c>
      <c r="G51" s="989" t="s">
        <v>4526</v>
      </c>
      <c r="H51" s="1137">
        <v>2020</v>
      </c>
      <c r="I51" s="1137" t="s">
        <v>4516</v>
      </c>
      <c r="J51" s="1045">
        <v>60</v>
      </c>
      <c r="K51" s="1134">
        <v>7.5</v>
      </c>
      <c r="L51" s="1135" t="s">
        <v>3885</v>
      </c>
    </row>
    <row r="52" spans="1:12" s="496" customFormat="1" ht="102">
      <c r="A52" s="995" t="s">
        <v>4527</v>
      </c>
      <c r="B52" s="986" t="s">
        <v>4528</v>
      </c>
      <c r="C52" s="995" t="s">
        <v>3903</v>
      </c>
      <c r="D52" s="995" t="s">
        <v>4529</v>
      </c>
      <c r="E52" s="986" t="s">
        <v>4530</v>
      </c>
      <c r="F52" s="1018" t="s">
        <v>4531</v>
      </c>
      <c r="G52" s="1018" t="s">
        <v>4532</v>
      </c>
      <c r="H52" s="1133" t="s">
        <v>4530</v>
      </c>
      <c r="I52" s="1133" t="s">
        <v>4533</v>
      </c>
      <c r="J52" s="992">
        <v>20</v>
      </c>
      <c r="K52" s="1134">
        <v>20</v>
      </c>
      <c r="L52" s="1140" t="s">
        <v>4528</v>
      </c>
    </row>
    <row r="53" spans="1:12">
      <c r="A53" s="105"/>
      <c r="B53" s="106"/>
      <c r="C53" s="105"/>
      <c r="D53" s="105"/>
      <c r="E53" s="106"/>
      <c r="F53" s="116"/>
      <c r="G53" s="116"/>
      <c r="H53" s="262"/>
      <c r="I53" s="262"/>
      <c r="J53" s="113"/>
      <c r="K53" s="374"/>
      <c r="L53" s="114"/>
    </row>
    <row r="54" spans="1:12">
      <c r="A54" s="105"/>
      <c r="B54" s="106"/>
      <c r="C54" s="105"/>
      <c r="D54" s="105"/>
      <c r="E54" s="106"/>
      <c r="F54" s="116"/>
      <c r="G54" s="116"/>
      <c r="H54" s="262"/>
      <c r="I54" s="262"/>
      <c r="J54" s="113"/>
      <c r="K54" s="374"/>
      <c r="L54" s="114"/>
    </row>
    <row r="55" spans="1:12">
      <c r="A55" s="105"/>
      <c r="B55" s="106"/>
      <c r="C55" s="105"/>
      <c r="D55" s="105"/>
      <c r="E55" s="106"/>
      <c r="F55" s="116"/>
      <c r="G55" s="116"/>
      <c r="H55" s="262"/>
      <c r="I55" s="262"/>
      <c r="J55" s="113"/>
      <c r="K55" s="374"/>
      <c r="L55" s="114"/>
    </row>
    <row r="56" spans="1:12" ht="15.75" customHeight="1">
      <c r="A56" s="105"/>
      <c r="B56" s="106"/>
      <c r="C56" s="105"/>
      <c r="D56" s="105"/>
      <c r="E56" s="106"/>
      <c r="F56" s="116"/>
      <c r="G56" s="116"/>
      <c r="H56" s="262"/>
      <c r="I56" s="262"/>
      <c r="J56" s="113"/>
      <c r="K56" s="374"/>
      <c r="L56" s="114"/>
    </row>
    <row r="57" spans="1:12" ht="15.75" customHeight="1">
      <c r="A57" s="105"/>
      <c r="B57" s="106"/>
      <c r="C57" s="105"/>
      <c r="D57" s="105"/>
      <c r="E57" s="106"/>
      <c r="F57" s="116"/>
      <c r="G57" s="116"/>
      <c r="H57" s="262"/>
      <c r="I57" s="262"/>
      <c r="J57" s="113"/>
      <c r="K57" s="374"/>
      <c r="L57" s="114"/>
    </row>
    <row r="58" spans="1:12" ht="15.75" customHeight="1">
      <c r="A58" s="105"/>
      <c r="B58" s="106"/>
      <c r="C58" s="105"/>
      <c r="D58" s="105"/>
      <c r="E58" s="106"/>
      <c r="F58" s="116"/>
      <c r="G58" s="116"/>
      <c r="H58" s="262"/>
      <c r="I58" s="262"/>
      <c r="J58" s="113"/>
      <c r="K58" s="374"/>
      <c r="L58" s="114"/>
    </row>
    <row r="59" spans="1:12" ht="15.75" customHeight="1">
      <c r="A59" s="105"/>
      <c r="B59" s="106"/>
      <c r="C59" s="105"/>
      <c r="D59" s="105"/>
      <c r="E59" s="106"/>
      <c r="F59" s="116"/>
      <c r="G59" s="116"/>
      <c r="H59" s="262"/>
      <c r="I59" s="262"/>
      <c r="J59" s="113"/>
      <c r="K59" s="374"/>
      <c r="L59" s="114"/>
    </row>
    <row r="60" spans="1:12" ht="15.75" customHeight="1">
      <c r="A60" s="105"/>
      <c r="B60" s="106"/>
      <c r="C60" s="105"/>
      <c r="D60" s="105"/>
      <c r="E60" s="106"/>
      <c r="F60" s="116"/>
      <c r="G60" s="116"/>
      <c r="H60" s="262"/>
      <c r="I60" s="262"/>
      <c r="J60" s="113"/>
      <c r="K60" s="374"/>
      <c r="L60" s="114"/>
    </row>
    <row r="61" spans="1:12" ht="15.75" customHeight="1">
      <c r="A61" s="105"/>
      <c r="B61" s="106"/>
      <c r="C61" s="105"/>
      <c r="D61" s="105"/>
      <c r="E61" s="106"/>
      <c r="F61" s="116"/>
      <c r="G61" s="116"/>
      <c r="H61" s="262"/>
      <c r="I61" s="262"/>
      <c r="J61" s="113"/>
      <c r="K61" s="374"/>
      <c r="L61" s="114"/>
    </row>
    <row r="62" spans="1:12" ht="15.75" customHeight="1">
      <c r="A62" s="105"/>
      <c r="B62" s="106"/>
      <c r="C62" s="105"/>
      <c r="D62" s="105"/>
      <c r="E62" s="106"/>
      <c r="F62" s="116"/>
      <c r="G62" s="116"/>
      <c r="H62" s="262"/>
      <c r="I62" s="262"/>
      <c r="J62" s="113"/>
      <c r="K62" s="374"/>
      <c r="L62" s="114"/>
    </row>
    <row r="63" spans="1:12" ht="15.75" customHeight="1">
      <c r="A63" s="105"/>
      <c r="B63" s="106"/>
      <c r="C63" s="105"/>
      <c r="D63" s="105"/>
      <c r="E63" s="106"/>
      <c r="F63" s="116"/>
      <c r="G63" s="116"/>
      <c r="H63" s="262"/>
      <c r="I63" s="262"/>
      <c r="J63" s="113"/>
      <c r="K63" s="374"/>
      <c r="L63" s="114"/>
    </row>
    <row r="64" spans="1:12" ht="15.75" customHeight="1">
      <c r="A64" s="105"/>
      <c r="B64" s="106"/>
      <c r="C64" s="105"/>
      <c r="D64" s="105"/>
      <c r="E64" s="106"/>
      <c r="F64" s="116"/>
      <c r="G64" s="116"/>
      <c r="H64" s="262"/>
      <c r="I64" s="262"/>
      <c r="J64" s="113"/>
      <c r="K64" s="374"/>
      <c r="L64" s="114"/>
    </row>
    <row r="65" spans="1:12" ht="15.75" customHeight="1">
      <c r="A65" s="105"/>
      <c r="B65" s="106"/>
      <c r="C65" s="105"/>
      <c r="D65" s="105"/>
      <c r="E65" s="106"/>
      <c r="F65" s="116"/>
      <c r="G65" s="116"/>
      <c r="H65" s="262"/>
      <c r="I65" s="262"/>
      <c r="J65" s="113"/>
      <c r="K65" s="374"/>
      <c r="L65" s="114"/>
    </row>
    <row r="66" spans="1:12" ht="15.75" customHeight="1">
      <c r="A66" s="105"/>
      <c r="B66" s="106"/>
      <c r="C66" s="105"/>
      <c r="D66" s="105"/>
      <c r="E66" s="106"/>
      <c r="F66" s="116"/>
      <c r="G66" s="116"/>
      <c r="H66" s="262"/>
      <c r="I66" s="262"/>
      <c r="J66" s="113"/>
      <c r="K66" s="374"/>
      <c r="L66" s="114"/>
    </row>
    <row r="67" spans="1:12" ht="15.75" customHeight="1">
      <c r="A67" s="105"/>
      <c r="B67" s="106"/>
      <c r="C67" s="105"/>
      <c r="D67" s="105"/>
      <c r="E67" s="106"/>
      <c r="F67" s="116"/>
      <c r="G67" s="116"/>
      <c r="H67" s="262"/>
      <c r="I67" s="262"/>
      <c r="J67" s="113"/>
      <c r="K67" s="374"/>
      <c r="L67" s="114"/>
    </row>
    <row r="68" spans="1:12" ht="15.75" customHeight="1">
      <c r="A68" s="105"/>
      <c r="B68" s="106"/>
      <c r="C68" s="105"/>
      <c r="D68" s="105"/>
      <c r="E68" s="106"/>
      <c r="F68" s="116"/>
      <c r="G68" s="116"/>
      <c r="H68" s="262"/>
      <c r="I68" s="262"/>
      <c r="J68" s="113"/>
      <c r="K68" s="374"/>
      <c r="L68" s="114"/>
    </row>
    <row r="69" spans="1:12" ht="15.75" customHeight="1">
      <c r="A69" s="105"/>
      <c r="B69" s="106"/>
      <c r="C69" s="105"/>
      <c r="D69" s="105"/>
      <c r="E69" s="106"/>
      <c r="F69" s="116"/>
      <c r="G69" s="116"/>
      <c r="H69" s="262"/>
      <c r="I69" s="262"/>
      <c r="J69" s="113"/>
      <c r="K69" s="374"/>
      <c r="L69" s="114"/>
    </row>
    <row r="70" spans="1:12" ht="15.75" customHeight="1">
      <c r="A70" s="105"/>
      <c r="B70" s="106"/>
      <c r="C70" s="105"/>
      <c r="D70" s="105"/>
      <c r="E70" s="106"/>
      <c r="F70" s="116"/>
      <c r="G70" s="116"/>
      <c r="H70" s="262"/>
      <c r="I70" s="262"/>
      <c r="J70" s="113"/>
      <c r="K70" s="374"/>
      <c r="L70" s="114"/>
    </row>
    <row r="71" spans="1:12" ht="15.75" customHeight="1">
      <c r="A71" s="105"/>
      <c r="B71" s="106"/>
      <c r="C71" s="105"/>
      <c r="D71" s="105"/>
      <c r="E71" s="106"/>
      <c r="F71" s="116"/>
      <c r="G71" s="116"/>
      <c r="H71" s="262"/>
      <c r="I71" s="262"/>
      <c r="J71" s="113"/>
      <c r="K71" s="374"/>
      <c r="L71" s="114"/>
    </row>
    <row r="72" spans="1:12" ht="15.75" customHeight="1">
      <c r="A72" s="105"/>
      <c r="B72" s="106"/>
      <c r="C72" s="105"/>
      <c r="D72" s="105"/>
      <c r="E72" s="106"/>
      <c r="F72" s="116"/>
      <c r="G72" s="116"/>
      <c r="H72" s="262"/>
      <c r="I72" s="262"/>
      <c r="J72" s="113"/>
      <c r="K72" s="374"/>
      <c r="L72" s="114"/>
    </row>
    <row r="73" spans="1:12" ht="15.75" customHeight="1">
      <c r="A73" s="105"/>
      <c r="B73" s="106"/>
      <c r="C73" s="105"/>
      <c r="D73" s="105"/>
      <c r="E73" s="106"/>
      <c r="F73" s="116"/>
      <c r="G73" s="116"/>
      <c r="H73" s="262"/>
      <c r="I73" s="262"/>
      <c r="J73" s="113"/>
      <c r="K73" s="374"/>
      <c r="L73" s="114"/>
    </row>
    <row r="74" spans="1:12" ht="15.75" customHeight="1">
      <c r="A74" s="105"/>
      <c r="B74" s="106"/>
      <c r="C74" s="105"/>
      <c r="D74" s="105"/>
      <c r="E74" s="106"/>
      <c r="F74" s="116"/>
      <c r="G74" s="116"/>
      <c r="H74" s="262"/>
      <c r="I74" s="262"/>
      <c r="J74" s="113"/>
      <c r="K74" s="374"/>
      <c r="L74" s="114"/>
    </row>
    <row r="75" spans="1:12" ht="15.75" customHeight="1">
      <c r="A75" s="105"/>
      <c r="B75" s="106"/>
      <c r="C75" s="105"/>
      <c r="D75" s="105"/>
      <c r="E75" s="106"/>
      <c r="F75" s="116"/>
      <c r="G75" s="116"/>
      <c r="H75" s="262"/>
      <c r="I75" s="262"/>
      <c r="J75" s="113"/>
      <c r="K75" s="374"/>
      <c r="L75" s="114"/>
    </row>
    <row r="76" spans="1:12" ht="15.75" customHeight="1">
      <c r="A76" s="105"/>
      <c r="B76" s="106"/>
      <c r="C76" s="105"/>
      <c r="D76" s="105"/>
      <c r="E76" s="106"/>
      <c r="F76" s="116"/>
      <c r="G76" s="116"/>
      <c r="H76" s="262"/>
      <c r="I76" s="262"/>
      <c r="J76" s="113"/>
      <c r="K76" s="374"/>
      <c r="L76" s="114"/>
    </row>
    <row r="77" spans="1:12" ht="15.75" customHeight="1">
      <c r="A77" s="105"/>
      <c r="B77" s="106"/>
      <c r="C77" s="105"/>
      <c r="D77" s="105"/>
      <c r="E77" s="106"/>
      <c r="F77" s="116"/>
      <c r="G77" s="116"/>
      <c r="H77" s="262"/>
      <c r="I77" s="262"/>
      <c r="J77" s="113"/>
      <c r="K77" s="374"/>
      <c r="L77" s="114"/>
    </row>
    <row r="78" spans="1:12" ht="15.75" customHeight="1">
      <c r="A78" s="105"/>
      <c r="B78" s="106"/>
      <c r="C78" s="105"/>
      <c r="D78" s="105"/>
      <c r="E78" s="106"/>
      <c r="F78" s="116"/>
      <c r="G78" s="116"/>
      <c r="H78" s="262"/>
      <c r="I78" s="262"/>
      <c r="J78" s="113"/>
      <c r="K78" s="374"/>
      <c r="L78" s="114"/>
    </row>
    <row r="79" spans="1:12" ht="15.75" customHeight="1">
      <c r="A79" s="105"/>
      <c r="B79" s="106"/>
      <c r="C79" s="105"/>
      <c r="D79" s="105"/>
      <c r="E79" s="106"/>
      <c r="F79" s="116"/>
      <c r="G79" s="116"/>
      <c r="H79" s="262"/>
      <c r="I79" s="262"/>
      <c r="J79" s="113"/>
      <c r="K79" s="374"/>
      <c r="L79" s="114"/>
    </row>
    <row r="80" spans="1:12" ht="15.75" customHeight="1">
      <c r="A80" s="105"/>
      <c r="B80" s="106"/>
      <c r="C80" s="105"/>
      <c r="D80" s="105"/>
      <c r="E80" s="106"/>
      <c r="F80" s="116"/>
      <c r="G80" s="116"/>
      <c r="H80" s="262"/>
      <c r="I80" s="262"/>
      <c r="J80" s="113"/>
      <c r="K80" s="374"/>
      <c r="L80" s="114"/>
    </row>
    <row r="81" spans="1:12" ht="15.75" customHeight="1">
      <c r="A81" s="105"/>
      <c r="B81" s="106"/>
      <c r="C81" s="105"/>
      <c r="D81" s="105"/>
      <c r="E81" s="106"/>
      <c r="F81" s="116"/>
      <c r="G81" s="116"/>
      <c r="H81" s="262"/>
      <c r="I81" s="262"/>
      <c r="J81" s="113"/>
      <c r="K81" s="374"/>
      <c r="L81" s="114"/>
    </row>
    <row r="82" spans="1:12" ht="15.75" customHeight="1">
      <c r="A82" s="105"/>
      <c r="B82" s="106"/>
      <c r="C82" s="105"/>
      <c r="D82" s="105"/>
      <c r="E82" s="106"/>
      <c r="F82" s="116"/>
      <c r="G82" s="116"/>
      <c r="H82" s="262"/>
      <c r="I82" s="262"/>
      <c r="J82" s="113"/>
      <c r="K82" s="374"/>
      <c r="L82" s="114"/>
    </row>
    <row r="83" spans="1:12" ht="15.75" customHeight="1">
      <c r="A83" s="105"/>
      <c r="B83" s="106"/>
      <c r="C83" s="105"/>
      <c r="D83" s="105"/>
      <c r="E83" s="106"/>
      <c r="F83" s="116"/>
      <c r="G83" s="116"/>
      <c r="H83" s="262"/>
      <c r="I83" s="262"/>
      <c r="J83" s="113"/>
      <c r="K83" s="374"/>
      <c r="L83" s="114"/>
    </row>
    <row r="84" spans="1:12" ht="15.75" customHeight="1">
      <c r="A84" s="105"/>
      <c r="B84" s="106"/>
      <c r="C84" s="105"/>
      <c r="D84" s="105"/>
      <c r="E84" s="106"/>
      <c r="F84" s="116"/>
      <c r="G84" s="116"/>
      <c r="H84" s="262"/>
      <c r="I84" s="262"/>
      <c r="J84" s="113"/>
      <c r="K84" s="374"/>
      <c r="L84" s="114"/>
    </row>
    <row r="85" spans="1:12" ht="15.75" customHeight="1">
      <c r="A85" s="105"/>
      <c r="B85" s="106"/>
      <c r="C85" s="105"/>
      <c r="D85" s="105"/>
      <c r="E85" s="106"/>
      <c r="F85" s="116"/>
      <c r="G85" s="116"/>
      <c r="H85" s="262"/>
      <c r="I85" s="262"/>
      <c r="J85" s="259"/>
      <c r="K85" s="374"/>
      <c r="L85" s="114"/>
    </row>
    <row r="86" spans="1:12" ht="15.75" customHeight="1">
      <c r="A86" s="115"/>
      <c r="B86" s="112"/>
      <c r="C86" s="112"/>
      <c r="D86" s="112"/>
      <c r="E86" s="112"/>
      <c r="F86" s="118"/>
      <c r="G86" s="118"/>
      <c r="H86" s="441"/>
      <c r="I86" s="441"/>
      <c r="J86" s="259"/>
      <c r="K86" s="374"/>
      <c r="L86" s="114"/>
    </row>
    <row r="87" spans="1:12" ht="15.75" customHeight="1">
      <c r="A87" s="115"/>
      <c r="B87" s="112"/>
      <c r="C87" s="112"/>
      <c r="D87" s="112"/>
      <c r="E87" s="112"/>
      <c r="F87" s="118"/>
      <c r="G87" s="118"/>
      <c r="H87" s="441"/>
      <c r="I87" s="441"/>
      <c r="J87" s="259"/>
      <c r="K87" s="374"/>
      <c r="L87" s="114"/>
    </row>
    <row r="88" spans="1:12" ht="15.75" customHeight="1">
      <c r="A88" s="115"/>
      <c r="B88" s="112"/>
      <c r="C88" s="112"/>
      <c r="D88" s="112"/>
      <c r="E88" s="112"/>
      <c r="F88" s="118"/>
      <c r="G88" s="118"/>
      <c r="H88" s="441"/>
      <c r="I88" s="441"/>
      <c r="J88" s="259"/>
      <c r="K88" s="374"/>
      <c r="L88" s="114"/>
    </row>
    <row r="89" spans="1:12" ht="15.75" customHeight="1">
      <c r="A89" s="115"/>
      <c r="B89" s="112"/>
      <c r="C89" s="112"/>
      <c r="D89" s="112"/>
      <c r="E89" s="112"/>
      <c r="F89" s="118"/>
      <c r="G89" s="118"/>
      <c r="H89" s="441"/>
      <c r="I89" s="441"/>
      <c r="J89" s="259"/>
      <c r="K89" s="374"/>
      <c r="L89" s="114"/>
    </row>
    <row r="90" spans="1:12" ht="15.75" customHeight="1">
      <c r="A90" s="115"/>
      <c r="B90" s="112"/>
      <c r="C90" s="112"/>
      <c r="D90" s="112"/>
      <c r="E90" s="112"/>
      <c r="F90" s="118"/>
      <c r="G90" s="118"/>
      <c r="H90" s="441"/>
      <c r="I90" s="441"/>
      <c r="J90" s="259"/>
      <c r="K90" s="374"/>
      <c r="L90" s="114"/>
    </row>
    <row r="91" spans="1:12" ht="15.75" customHeight="1">
      <c r="A91" s="115"/>
      <c r="B91" s="112"/>
      <c r="C91" s="112"/>
      <c r="D91" s="112"/>
      <c r="E91" s="112"/>
      <c r="F91" s="118"/>
      <c r="G91" s="118"/>
      <c r="H91" s="441"/>
      <c r="I91" s="441"/>
      <c r="J91" s="259"/>
      <c r="K91" s="374"/>
      <c r="L91" s="114"/>
    </row>
    <row r="92" spans="1:12" ht="15.75" customHeight="1">
      <c r="A92" s="119" t="s">
        <v>83</v>
      </c>
      <c r="B92" s="119"/>
      <c r="C92" s="30"/>
      <c r="D92" s="30"/>
      <c r="E92" s="30"/>
      <c r="F92" s="1"/>
      <c r="G92" s="1"/>
      <c r="H92" s="1"/>
      <c r="I92" s="1"/>
      <c r="J92" s="31"/>
      <c r="K92" s="375">
        <f>SUM(K7:K91)</f>
        <v>432.02</v>
      </c>
    </row>
    <row r="93" spans="1:12" ht="15.75" customHeight="1">
      <c r="A93" s="29"/>
      <c r="B93" s="29"/>
      <c r="C93" s="30"/>
      <c r="D93" s="30"/>
      <c r="E93" s="30"/>
      <c r="F93" s="30"/>
      <c r="G93" s="30"/>
      <c r="H93" s="1"/>
      <c r="I93" s="1"/>
    </row>
    <row r="94" spans="1:12" ht="15.75" customHeight="1">
      <c r="A94" s="29"/>
      <c r="B94" s="30"/>
      <c r="C94" s="30"/>
      <c r="D94" s="30"/>
      <c r="E94" s="30"/>
      <c r="F94" s="30"/>
      <c r="G94" s="1"/>
    </row>
    <row r="95" spans="1:12" ht="15.75" customHeight="1">
      <c r="A95" s="1246" t="s">
        <v>187</v>
      </c>
      <c r="B95" s="1234"/>
      <c r="C95" s="1234"/>
      <c r="D95" s="1234"/>
      <c r="E95" s="1234"/>
      <c r="F95" s="1234"/>
      <c r="G95" s="1234"/>
      <c r="H95" s="1234"/>
      <c r="I95" s="1234"/>
      <c r="J95" s="1234"/>
      <c r="K95" s="1235"/>
    </row>
    <row r="96" spans="1:12" ht="15.75" customHeight="1">
      <c r="A96" s="29"/>
      <c r="B96" s="29"/>
      <c r="C96" s="30"/>
      <c r="D96" s="30"/>
      <c r="E96" s="30"/>
      <c r="F96" s="30"/>
      <c r="G96" s="30"/>
      <c r="H96" s="1"/>
      <c r="I96" s="1"/>
    </row>
    <row r="97" spans="1:9" ht="15.75" customHeight="1">
      <c r="A97" s="29"/>
      <c r="B97" s="29"/>
      <c r="C97" s="30"/>
      <c r="D97" s="30"/>
      <c r="E97" s="30"/>
      <c r="F97" s="30"/>
      <c r="G97" s="30"/>
      <c r="H97" s="1"/>
      <c r="I97" s="1"/>
    </row>
    <row r="98" spans="1:9" ht="15.75" customHeight="1">
      <c r="A98" s="29"/>
      <c r="B98" s="29"/>
      <c r="C98" s="30"/>
      <c r="D98" s="30"/>
      <c r="E98" s="30"/>
      <c r="F98" s="30"/>
      <c r="G98" s="30"/>
      <c r="H98" s="1"/>
      <c r="I98" s="1"/>
    </row>
    <row r="99" spans="1:9" ht="15.75" customHeight="1">
      <c r="A99" s="29"/>
      <c r="B99" s="29"/>
      <c r="C99" s="30"/>
      <c r="D99" s="30"/>
      <c r="E99" s="30"/>
      <c r="F99" s="30"/>
      <c r="G99" s="30"/>
      <c r="H99" s="1"/>
      <c r="I99" s="1"/>
    </row>
    <row r="100" spans="1:9" ht="15.75" customHeight="1">
      <c r="A100" s="29"/>
      <c r="B100" s="29"/>
      <c r="C100" s="30"/>
      <c r="D100" s="30"/>
      <c r="E100" s="30"/>
      <c r="F100" s="30"/>
      <c r="G100" s="30"/>
      <c r="H100" s="1"/>
      <c r="I100" s="1"/>
    </row>
    <row r="101" spans="1:9" ht="15.75" customHeight="1">
      <c r="A101" s="29"/>
      <c r="B101" s="29"/>
      <c r="C101" s="30"/>
      <c r="D101" s="30"/>
      <c r="E101" s="30"/>
      <c r="F101" s="30"/>
      <c r="G101" s="30"/>
      <c r="H101" s="1"/>
      <c r="I101" s="1"/>
    </row>
    <row r="102" spans="1:9" ht="15.75" customHeight="1">
      <c r="A102" s="29"/>
      <c r="B102" s="29"/>
      <c r="C102" s="30"/>
      <c r="D102" s="30"/>
      <c r="E102" s="30"/>
      <c r="F102" s="30"/>
      <c r="G102" s="30"/>
      <c r="H102" s="1"/>
      <c r="I102" s="1"/>
    </row>
    <row r="103" spans="1:9" ht="15.75" customHeight="1">
      <c r="A103" s="29"/>
      <c r="B103" s="29"/>
      <c r="C103" s="30"/>
      <c r="D103" s="30"/>
      <c r="E103" s="30"/>
      <c r="F103" s="30"/>
      <c r="G103" s="30"/>
      <c r="H103" s="1"/>
      <c r="I103" s="1"/>
    </row>
    <row r="104" spans="1:9" ht="15.75" customHeight="1">
      <c r="A104" s="29"/>
      <c r="B104" s="29"/>
      <c r="C104" s="30"/>
      <c r="D104" s="30"/>
      <c r="E104" s="30"/>
      <c r="F104" s="30"/>
      <c r="G104" s="30"/>
      <c r="H104" s="1"/>
      <c r="I104" s="1"/>
    </row>
    <row r="105" spans="1:9" ht="15.75" customHeight="1">
      <c r="A105" s="29"/>
      <c r="B105" s="29"/>
      <c r="C105" s="30"/>
      <c r="D105" s="30"/>
      <c r="E105" s="30"/>
      <c r="F105" s="30"/>
      <c r="G105" s="30"/>
      <c r="H105" s="1"/>
      <c r="I105" s="1"/>
    </row>
    <row r="106" spans="1:9" ht="15.75" customHeight="1">
      <c r="A106" s="29"/>
      <c r="B106" s="29"/>
      <c r="C106" s="30"/>
      <c r="D106" s="30"/>
      <c r="E106" s="30"/>
      <c r="F106" s="30"/>
      <c r="G106" s="30"/>
      <c r="H106" s="1"/>
      <c r="I106" s="1"/>
    </row>
    <row r="107" spans="1:9" ht="15.75" customHeight="1">
      <c r="A107" s="29"/>
      <c r="B107" s="29"/>
      <c r="C107" s="30"/>
      <c r="D107" s="30"/>
      <c r="E107" s="30"/>
      <c r="F107" s="30"/>
      <c r="G107" s="30"/>
      <c r="H107" s="1"/>
      <c r="I107" s="1"/>
    </row>
    <row r="108" spans="1:9" ht="15.75" customHeight="1">
      <c r="A108" s="29"/>
      <c r="B108" s="29"/>
      <c r="C108" s="30"/>
      <c r="D108" s="30"/>
      <c r="E108" s="30"/>
      <c r="F108" s="30"/>
      <c r="G108" s="30"/>
      <c r="H108" s="1"/>
      <c r="I108" s="1"/>
    </row>
    <row r="109" spans="1:9" ht="15.75" customHeight="1">
      <c r="A109" s="29"/>
      <c r="B109" s="29"/>
      <c r="C109" s="30"/>
      <c r="D109" s="30"/>
      <c r="E109" s="30"/>
      <c r="F109" s="30"/>
      <c r="G109" s="30"/>
      <c r="H109" s="1"/>
      <c r="I109" s="1"/>
    </row>
    <row r="110" spans="1:9" ht="15.75" customHeight="1">
      <c r="A110" s="29"/>
      <c r="B110" s="29"/>
      <c r="C110" s="30"/>
      <c r="D110" s="30"/>
      <c r="E110" s="30"/>
      <c r="F110" s="30"/>
      <c r="G110" s="30"/>
      <c r="H110" s="1"/>
      <c r="I110" s="1"/>
    </row>
    <row r="111" spans="1:9" ht="15.75" customHeight="1">
      <c r="A111" s="29"/>
      <c r="B111" s="29"/>
      <c r="C111" s="30"/>
      <c r="D111" s="30"/>
      <c r="E111" s="30"/>
      <c r="F111" s="30"/>
      <c r="G111" s="30"/>
      <c r="H111" s="1"/>
      <c r="I111" s="1"/>
    </row>
    <row r="112" spans="1:9" ht="15.75" customHeight="1">
      <c r="A112" s="29"/>
      <c r="B112" s="29"/>
      <c r="C112" s="30"/>
      <c r="D112" s="30"/>
      <c r="E112" s="30"/>
      <c r="F112" s="30"/>
      <c r="G112" s="30"/>
      <c r="H112" s="1"/>
      <c r="I112" s="1"/>
    </row>
    <row r="113" spans="1:9" ht="15.75" customHeight="1">
      <c r="A113" s="29"/>
      <c r="B113" s="29"/>
      <c r="C113" s="30"/>
      <c r="D113" s="30"/>
      <c r="E113" s="30"/>
      <c r="F113" s="30"/>
      <c r="G113" s="30"/>
      <c r="H113" s="1"/>
      <c r="I113" s="1"/>
    </row>
    <row r="114" spans="1:9" ht="15.75" customHeight="1">
      <c r="A114" s="29"/>
      <c r="B114" s="29"/>
      <c r="C114" s="30"/>
      <c r="D114" s="30"/>
      <c r="E114" s="30"/>
      <c r="F114" s="30"/>
      <c r="G114" s="30"/>
      <c r="H114" s="1"/>
      <c r="I114" s="1"/>
    </row>
    <row r="115" spans="1:9" ht="15.75" customHeight="1">
      <c r="A115" s="29"/>
      <c r="B115" s="29"/>
      <c r="C115" s="30"/>
      <c r="D115" s="30"/>
      <c r="E115" s="30"/>
      <c r="F115" s="30"/>
      <c r="G115" s="30"/>
      <c r="H115" s="1"/>
      <c r="I115" s="1"/>
    </row>
    <row r="116" spans="1:9" ht="15.75" customHeight="1">
      <c r="A116" s="29"/>
      <c r="B116" s="29"/>
      <c r="C116" s="30"/>
      <c r="D116" s="30"/>
      <c r="E116" s="30"/>
      <c r="F116" s="30"/>
      <c r="G116" s="30"/>
      <c r="H116" s="1"/>
      <c r="I116" s="1"/>
    </row>
    <row r="117" spans="1:9" ht="15.75" customHeight="1">
      <c r="A117" s="29"/>
      <c r="B117" s="29"/>
      <c r="C117" s="30"/>
      <c r="D117" s="30"/>
      <c r="E117" s="30"/>
      <c r="F117" s="30"/>
      <c r="G117" s="30"/>
      <c r="H117" s="1"/>
      <c r="I117" s="1"/>
    </row>
    <row r="118" spans="1:9" ht="15.75" customHeight="1">
      <c r="A118" s="29"/>
      <c r="B118" s="29"/>
      <c r="C118" s="30"/>
      <c r="D118" s="30"/>
      <c r="E118" s="30"/>
      <c r="F118" s="30"/>
      <c r="G118" s="30"/>
      <c r="H118" s="1"/>
      <c r="I118" s="1"/>
    </row>
    <row r="119" spans="1:9" ht="15.75" customHeight="1">
      <c r="A119" s="29"/>
      <c r="B119" s="29"/>
      <c r="C119" s="30"/>
      <c r="D119" s="30"/>
      <c r="E119" s="30"/>
      <c r="F119" s="30"/>
      <c r="G119" s="30"/>
      <c r="H119" s="1"/>
      <c r="I119" s="1"/>
    </row>
    <row r="120" spans="1:9" ht="15.75" customHeight="1">
      <c r="A120" s="29"/>
      <c r="B120" s="29"/>
      <c r="C120" s="30"/>
      <c r="D120" s="30"/>
      <c r="E120" s="30"/>
      <c r="F120" s="30"/>
      <c r="G120" s="30"/>
      <c r="H120" s="1"/>
      <c r="I120" s="1"/>
    </row>
    <row r="121" spans="1:9" ht="15.75" customHeight="1">
      <c r="A121" s="29"/>
      <c r="B121" s="29"/>
      <c r="C121" s="30"/>
      <c r="D121" s="30"/>
      <c r="E121" s="30"/>
      <c r="F121" s="30"/>
      <c r="G121" s="30"/>
      <c r="H121" s="1"/>
      <c r="I121" s="1"/>
    </row>
    <row r="122" spans="1:9" ht="15.75" customHeight="1">
      <c r="A122" s="29"/>
      <c r="B122" s="29"/>
      <c r="C122" s="30"/>
      <c r="D122" s="30"/>
      <c r="E122" s="30"/>
      <c r="F122" s="30"/>
      <c r="G122" s="30"/>
      <c r="H122" s="1"/>
      <c r="I122" s="1"/>
    </row>
    <row r="123" spans="1:9" ht="15.75" customHeight="1">
      <c r="A123" s="29"/>
      <c r="B123" s="29"/>
      <c r="C123" s="30"/>
      <c r="D123" s="30"/>
      <c r="E123" s="30"/>
      <c r="F123" s="30"/>
      <c r="G123" s="30"/>
      <c r="H123" s="1"/>
      <c r="I123" s="1"/>
    </row>
    <row r="124" spans="1:9" ht="15.75" customHeight="1">
      <c r="A124" s="29"/>
      <c r="B124" s="29"/>
      <c r="C124" s="30"/>
      <c r="D124" s="30"/>
      <c r="E124" s="30"/>
      <c r="F124" s="30"/>
      <c r="G124" s="30"/>
      <c r="H124" s="1"/>
      <c r="I124" s="1"/>
    </row>
    <row r="125" spans="1:9" ht="15.75" customHeight="1">
      <c r="A125" s="29"/>
      <c r="B125" s="29"/>
      <c r="C125" s="30"/>
      <c r="D125" s="30"/>
      <c r="E125" s="30"/>
      <c r="F125" s="30"/>
      <c r="G125" s="30"/>
      <c r="H125" s="1"/>
      <c r="I125" s="1"/>
    </row>
    <row r="126" spans="1:9" ht="15.75" customHeight="1">
      <c r="A126" s="29"/>
      <c r="B126" s="29"/>
      <c r="C126" s="30"/>
      <c r="D126" s="30"/>
      <c r="E126" s="30"/>
      <c r="F126" s="30"/>
      <c r="G126" s="30"/>
      <c r="H126" s="1"/>
      <c r="I126" s="1"/>
    </row>
    <row r="127" spans="1:9" ht="15.75" customHeight="1">
      <c r="A127" s="29"/>
      <c r="B127" s="29"/>
      <c r="C127" s="30"/>
      <c r="D127" s="30"/>
      <c r="E127" s="30"/>
      <c r="F127" s="30"/>
      <c r="G127" s="30"/>
      <c r="H127" s="1"/>
      <c r="I127" s="1"/>
    </row>
    <row r="128" spans="1:9" ht="15.75" customHeight="1">
      <c r="A128" s="29"/>
      <c r="B128" s="29"/>
      <c r="C128" s="30"/>
      <c r="D128" s="30"/>
      <c r="E128" s="30"/>
      <c r="F128" s="30"/>
      <c r="G128" s="30"/>
      <c r="H128" s="1"/>
      <c r="I128" s="1"/>
    </row>
    <row r="129" spans="1:9" ht="15.75" customHeight="1">
      <c r="A129" s="29"/>
      <c r="B129" s="29"/>
      <c r="C129" s="30"/>
      <c r="D129" s="30"/>
      <c r="E129" s="30"/>
      <c r="F129" s="30"/>
      <c r="G129" s="30"/>
      <c r="H129" s="1"/>
      <c r="I129" s="1"/>
    </row>
    <row r="130" spans="1:9" ht="15.75" customHeight="1">
      <c r="A130" s="29"/>
      <c r="B130" s="29"/>
      <c r="C130" s="30"/>
      <c r="D130" s="30"/>
      <c r="E130" s="30"/>
      <c r="F130" s="30"/>
      <c r="G130" s="30"/>
      <c r="H130" s="1"/>
      <c r="I130" s="1"/>
    </row>
    <row r="131" spans="1:9" ht="15.75" customHeight="1">
      <c r="A131" s="29"/>
      <c r="B131" s="29"/>
      <c r="C131" s="30"/>
      <c r="D131" s="30"/>
      <c r="E131" s="30"/>
      <c r="F131" s="30"/>
      <c r="G131" s="30"/>
      <c r="H131" s="1"/>
      <c r="I131" s="1"/>
    </row>
    <row r="132" spans="1:9" ht="15.75" customHeight="1">
      <c r="A132" s="29"/>
      <c r="B132" s="29"/>
      <c r="C132" s="30"/>
      <c r="D132" s="30"/>
      <c r="E132" s="30"/>
      <c r="F132" s="30"/>
      <c r="G132" s="30"/>
      <c r="H132" s="1"/>
      <c r="I132" s="1"/>
    </row>
    <row r="133" spans="1:9" ht="15.75" customHeight="1">
      <c r="A133" s="29"/>
      <c r="B133" s="29"/>
      <c r="C133" s="30"/>
      <c r="D133" s="30"/>
      <c r="E133" s="30"/>
      <c r="F133" s="30"/>
      <c r="G133" s="30"/>
      <c r="H133" s="1"/>
      <c r="I133" s="1"/>
    </row>
    <row r="134" spans="1:9" ht="15.75" customHeight="1">
      <c r="A134" s="29"/>
      <c r="B134" s="29"/>
      <c r="C134" s="30"/>
      <c r="D134" s="30"/>
      <c r="E134" s="30"/>
      <c r="F134" s="30"/>
      <c r="G134" s="30"/>
      <c r="H134" s="1"/>
      <c r="I134" s="1"/>
    </row>
    <row r="135" spans="1:9" ht="15.75" customHeight="1">
      <c r="A135" s="29"/>
      <c r="B135" s="29"/>
      <c r="C135" s="30"/>
      <c r="D135" s="30"/>
      <c r="E135" s="30"/>
      <c r="F135" s="30"/>
      <c r="G135" s="30"/>
      <c r="H135" s="1"/>
      <c r="I135" s="1"/>
    </row>
    <row r="136" spans="1:9" ht="15.75" customHeight="1">
      <c r="A136" s="29"/>
      <c r="B136" s="29"/>
      <c r="C136" s="30"/>
      <c r="D136" s="30"/>
      <c r="E136" s="30"/>
      <c r="F136" s="30"/>
      <c r="G136" s="30"/>
      <c r="H136" s="1"/>
      <c r="I136" s="1"/>
    </row>
    <row r="137" spans="1:9" ht="15.75" customHeight="1">
      <c r="A137" s="29"/>
      <c r="B137" s="29"/>
      <c r="C137" s="30"/>
      <c r="D137" s="30"/>
      <c r="E137" s="30"/>
      <c r="F137" s="30"/>
      <c r="G137" s="30"/>
      <c r="H137" s="1"/>
      <c r="I137" s="1"/>
    </row>
    <row r="138" spans="1:9" ht="15.75" customHeight="1">
      <c r="A138" s="29"/>
      <c r="B138" s="29"/>
      <c r="C138" s="30"/>
      <c r="D138" s="30"/>
      <c r="E138" s="30"/>
      <c r="F138" s="30"/>
      <c r="G138" s="30"/>
      <c r="H138" s="1"/>
      <c r="I138" s="1"/>
    </row>
    <row r="139" spans="1:9" ht="15.75" customHeight="1">
      <c r="A139" s="29"/>
      <c r="B139" s="29"/>
      <c r="C139" s="30"/>
      <c r="D139" s="30"/>
      <c r="E139" s="30"/>
      <c r="F139" s="30"/>
      <c r="G139" s="30"/>
      <c r="H139" s="1"/>
      <c r="I139" s="1"/>
    </row>
    <row r="140" spans="1:9" ht="15.75" customHeight="1">
      <c r="A140" s="29"/>
      <c r="B140" s="29"/>
      <c r="C140" s="30"/>
      <c r="D140" s="30"/>
      <c r="E140" s="30"/>
      <c r="F140" s="30"/>
      <c r="G140" s="30"/>
      <c r="H140" s="1"/>
      <c r="I140" s="1"/>
    </row>
    <row r="141" spans="1:9" ht="15.75" customHeight="1">
      <c r="A141" s="29"/>
      <c r="B141" s="29"/>
      <c r="C141" s="30"/>
      <c r="D141" s="30"/>
      <c r="E141" s="30"/>
      <c r="F141" s="30"/>
      <c r="G141" s="30"/>
      <c r="H141" s="1"/>
      <c r="I141" s="1"/>
    </row>
    <row r="142" spans="1:9" ht="15.75" customHeight="1">
      <c r="A142" s="29"/>
      <c r="B142" s="29"/>
      <c r="C142" s="30"/>
      <c r="D142" s="30"/>
      <c r="E142" s="30"/>
      <c r="F142" s="30"/>
      <c r="G142" s="30"/>
      <c r="H142" s="1"/>
      <c r="I142" s="1"/>
    </row>
    <row r="143" spans="1:9" ht="15.75" customHeight="1">
      <c r="A143" s="29"/>
      <c r="B143" s="29"/>
      <c r="C143" s="30"/>
      <c r="D143" s="30"/>
      <c r="E143" s="30"/>
      <c r="F143" s="30"/>
      <c r="G143" s="30"/>
      <c r="H143" s="1"/>
      <c r="I143" s="1"/>
    </row>
    <row r="144" spans="1:9" ht="15.75" customHeight="1">
      <c r="A144" s="29"/>
      <c r="B144" s="29"/>
      <c r="C144" s="30"/>
      <c r="D144" s="30"/>
      <c r="E144" s="30"/>
      <c r="F144" s="30"/>
      <c r="G144" s="30"/>
      <c r="H144" s="1"/>
      <c r="I144" s="1"/>
    </row>
    <row r="145" spans="1:9" ht="15.75" customHeight="1">
      <c r="A145" s="29"/>
      <c r="B145" s="29"/>
      <c r="C145" s="30"/>
      <c r="D145" s="30"/>
      <c r="E145" s="30"/>
      <c r="F145" s="30"/>
      <c r="G145" s="30"/>
      <c r="H145" s="1"/>
      <c r="I145" s="1"/>
    </row>
    <row r="146" spans="1:9" ht="15.75" customHeight="1">
      <c r="A146" s="29"/>
      <c r="B146" s="29"/>
      <c r="C146" s="30"/>
      <c r="D146" s="30"/>
      <c r="E146" s="30"/>
      <c r="F146" s="30"/>
      <c r="G146" s="30"/>
      <c r="H146" s="1"/>
      <c r="I146" s="1"/>
    </row>
    <row r="147" spans="1:9" ht="15.75" customHeight="1">
      <c r="A147" s="29"/>
      <c r="B147" s="29"/>
      <c r="C147" s="30"/>
      <c r="D147" s="30"/>
      <c r="E147" s="30"/>
      <c r="F147" s="30"/>
      <c r="G147" s="30"/>
      <c r="H147" s="1"/>
      <c r="I147" s="1"/>
    </row>
    <row r="148" spans="1:9" ht="15.75" customHeight="1">
      <c r="A148" s="29"/>
      <c r="B148" s="29"/>
      <c r="C148" s="30"/>
      <c r="D148" s="30"/>
      <c r="E148" s="30"/>
      <c r="F148" s="30"/>
      <c r="G148" s="30"/>
      <c r="H148" s="1"/>
      <c r="I148" s="1"/>
    </row>
    <row r="149" spans="1:9" ht="15.75" customHeight="1">
      <c r="A149" s="29"/>
      <c r="B149" s="29"/>
      <c r="C149" s="30"/>
      <c r="D149" s="30"/>
      <c r="E149" s="30"/>
      <c r="F149" s="30"/>
      <c r="G149" s="30"/>
      <c r="H149" s="1"/>
      <c r="I149" s="1"/>
    </row>
    <row r="150" spans="1:9" ht="15.75" customHeight="1">
      <c r="A150" s="29"/>
      <c r="B150" s="29"/>
      <c r="C150" s="30"/>
      <c r="D150" s="30"/>
      <c r="E150" s="30"/>
      <c r="F150" s="30"/>
      <c r="G150" s="30"/>
      <c r="H150" s="1"/>
      <c r="I150" s="1"/>
    </row>
    <row r="151" spans="1:9" ht="15.75" customHeight="1">
      <c r="A151" s="29"/>
      <c r="B151" s="29"/>
      <c r="C151" s="30"/>
      <c r="D151" s="30"/>
      <c r="E151" s="30"/>
      <c r="F151" s="30"/>
      <c r="G151" s="30"/>
      <c r="H151" s="1"/>
      <c r="I151" s="1"/>
    </row>
    <row r="152" spans="1:9" ht="15.75" customHeight="1">
      <c r="A152" s="29"/>
      <c r="B152" s="29"/>
      <c r="C152" s="30"/>
      <c r="D152" s="30"/>
      <c r="E152" s="30"/>
      <c r="F152" s="30"/>
      <c r="G152" s="30"/>
      <c r="H152" s="1"/>
      <c r="I152" s="1"/>
    </row>
    <row r="153" spans="1:9" ht="15.75" customHeight="1">
      <c r="A153" s="29"/>
      <c r="B153" s="29"/>
      <c r="C153" s="30"/>
      <c r="D153" s="30"/>
      <c r="E153" s="30"/>
      <c r="F153" s="30"/>
      <c r="G153" s="30"/>
      <c r="H153" s="1"/>
      <c r="I153" s="1"/>
    </row>
    <row r="154" spans="1:9" ht="15.75" customHeight="1">
      <c r="A154" s="29"/>
      <c r="B154" s="29"/>
      <c r="C154" s="30"/>
      <c r="D154" s="30"/>
      <c r="E154" s="30"/>
      <c r="F154" s="30"/>
      <c r="G154" s="30"/>
      <c r="H154" s="1"/>
      <c r="I154" s="1"/>
    </row>
    <row r="155" spans="1:9" ht="15.75" customHeight="1">
      <c r="A155" s="29"/>
      <c r="B155" s="29"/>
      <c r="C155" s="30"/>
      <c r="D155" s="30"/>
      <c r="E155" s="30"/>
      <c r="F155" s="30"/>
      <c r="G155" s="30"/>
      <c r="H155" s="1"/>
      <c r="I155" s="1"/>
    </row>
    <row r="156" spans="1:9" ht="15.75" customHeight="1">
      <c r="A156" s="29"/>
      <c r="B156" s="29"/>
      <c r="C156" s="30"/>
      <c r="D156" s="30"/>
      <c r="E156" s="30"/>
      <c r="F156" s="30"/>
      <c r="G156" s="30"/>
      <c r="H156" s="1"/>
      <c r="I156" s="1"/>
    </row>
    <row r="157" spans="1:9" ht="15.75" customHeight="1">
      <c r="A157" s="29"/>
      <c r="B157" s="29"/>
      <c r="C157" s="30"/>
      <c r="D157" s="30"/>
      <c r="E157" s="30"/>
      <c r="F157" s="30"/>
      <c r="G157" s="30"/>
      <c r="H157" s="1"/>
      <c r="I157" s="1"/>
    </row>
    <row r="158" spans="1:9" ht="15.75" customHeight="1">
      <c r="A158" s="29"/>
      <c r="B158" s="29"/>
      <c r="C158" s="30"/>
      <c r="D158" s="30"/>
      <c r="E158" s="30"/>
      <c r="F158" s="30"/>
      <c r="G158" s="30"/>
      <c r="H158" s="1"/>
      <c r="I158" s="1"/>
    </row>
    <row r="159" spans="1:9" ht="15.75" customHeight="1">
      <c r="A159" s="29"/>
      <c r="B159" s="29"/>
      <c r="C159" s="30"/>
      <c r="D159" s="30"/>
      <c r="E159" s="30"/>
      <c r="F159" s="30"/>
      <c r="G159" s="30"/>
      <c r="H159" s="1"/>
      <c r="I159" s="1"/>
    </row>
    <row r="160" spans="1:9" ht="15.75" customHeight="1">
      <c r="A160" s="29"/>
      <c r="B160" s="29"/>
      <c r="C160" s="30"/>
      <c r="D160" s="30"/>
      <c r="E160" s="30"/>
      <c r="F160" s="30"/>
      <c r="G160" s="30"/>
      <c r="H160" s="1"/>
      <c r="I160" s="1"/>
    </row>
    <row r="161" spans="1:9" ht="15.75" customHeight="1">
      <c r="A161" s="29"/>
      <c r="B161" s="29"/>
      <c r="C161" s="30"/>
      <c r="D161" s="30"/>
      <c r="E161" s="30"/>
      <c r="F161" s="30"/>
      <c r="G161" s="30"/>
      <c r="H161" s="1"/>
      <c r="I161" s="1"/>
    </row>
    <row r="162" spans="1:9" ht="15.75" customHeight="1">
      <c r="A162" s="29"/>
      <c r="B162" s="29"/>
      <c r="C162" s="30"/>
      <c r="D162" s="30"/>
      <c r="E162" s="30"/>
      <c r="F162" s="30"/>
      <c r="G162" s="30"/>
      <c r="H162" s="1"/>
      <c r="I162" s="1"/>
    </row>
    <row r="163" spans="1:9" ht="15.75" customHeight="1">
      <c r="A163" s="29"/>
      <c r="B163" s="29"/>
      <c r="C163" s="30"/>
      <c r="D163" s="30"/>
      <c r="E163" s="30"/>
      <c r="F163" s="30"/>
      <c r="G163" s="30"/>
      <c r="H163" s="1"/>
      <c r="I163" s="1"/>
    </row>
    <row r="164" spans="1:9" ht="15.75" customHeight="1">
      <c r="A164" s="29"/>
      <c r="B164" s="29"/>
      <c r="C164" s="30"/>
      <c r="D164" s="30"/>
      <c r="E164" s="30"/>
      <c r="F164" s="30"/>
      <c r="G164" s="30"/>
      <c r="H164" s="1"/>
      <c r="I164" s="1"/>
    </row>
    <row r="165" spans="1:9" ht="15.75" customHeight="1">
      <c r="A165" s="29"/>
      <c r="B165" s="29"/>
      <c r="C165" s="30"/>
      <c r="D165" s="30"/>
      <c r="E165" s="30"/>
      <c r="F165" s="30"/>
      <c r="G165" s="30"/>
      <c r="H165" s="1"/>
      <c r="I165" s="1"/>
    </row>
    <row r="166" spans="1:9" ht="15.75" customHeight="1">
      <c r="A166" s="29"/>
      <c r="B166" s="29"/>
      <c r="C166" s="30"/>
      <c r="D166" s="30"/>
      <c r="E166" s="30"/>
      <c r="F166" s="30"/>
      <c r="G166" s="30"/>
      <c r="H166" s="1"/>
      <c r="I166" s="1"/>
    </row>
    <row r="167" spans="1:9" ht="15.75" customHeight="1">
      <c r="A167" s="29"/>
      <c r="B167" s="29"/>
      <c r="C167" s="30"/>
      <c r="D167" s="30"/>
      <c r="E167" s="30"/>
      <c r="F167" s="30"/>
      <c r="G167" s="30"/>
      <c r="H167" s="1"/>
      <c r="I167" s="1"/>
    </row>
    <row r="168" spans="1:9" ht="15.75" customHeight="1">
      <c r="A168" s="29"/>
      <c r="B168" s="29"/>
      <c r="C168" s="30"/>
      <c r="D168" s="30"/>
      <c r="E168" s="30"/>
      <c r="F168" s="30"/>
      <c r="G168" s="30"/>
      <c r="H168" s="1"/>
      <c r="I168" s="1"/>
    </row>
    <row r="169" spans="1:9" ht="15.75" customHeight="1">
      <c r="A169" s="29"/>
      <c r="B169" s="29"/>
      <c r="C169" s="30"/>
      <c r="D169" s="30"/>
      <c r="E169" s="30"/>
      <c r="F169" s="30"/>
      <c r="G169" s="30"/>
      <c r="H169" s="1"/>
      <c r="I169" s="1"/>
    </row>
    <row r="170" spans="1:9" ht="15.75" customHeight="1">
      <c r="A170" s="29"/>
      <c r="B170" s="29"/>
      <c r="C170" s="30"/>
      <c r="D170" s="30"/>
      <c r="E170" s="30"/>
      <c r="F170" s="30"/>
      <c r="G170" s="30"/>
      <c r="H170" s="1"/>
      <c r="I170" s="1"/>
    </row>
    <row r="171" spans="1:9" ht="15.75" customHeight="1">
      <c r="A171" s="29"/>
      <c r="B171" s="29"/>
      <c r="C171" s="30"/>
      <c r="D171" s="30"/>
      <c r="E171" s="30"/>
      <c r="F171" s="30"/>
      <c r="G171" s="30"/>
      <c r="H171" s="1"/>
      <c r="I171" s="1"/>
    </row>
    <row r="172" spans="1:9" ht="15.75" customHeight="1">
      <c r="A172" s="29"/>
      <c r="B172" s="29"/>
      <c r="C172" s="30"/>
      <c r="D172" s="30"/>
      <c r="E172" s="30"/>
      <c r="F172" s="30"/>
      <c r="G172" s="30"/>
      <c r="H172" s="1"/>
      <c r="I172" s="1"/>
    </row>
    <row r="173" spans="1:9" ht="15.75" customHeight="1">
      <c r="A173" s="29"/>
      <c r="B173" s="29"/>
      <c r="C173" s="30"/>
      <c r="D173" s="30"/>
      <c r="E173" s="30"/>
      <c r="F173" s="30"/>
      <c r="G173" s="30"/>
      <c r="H173" s="1"/>
      <c r="I173" s="1"/>
    </row>
    <row r="174" spans="1:9" ht="15.75" customHeight="1">
      <c r="A174" s="29"/>
      <c r="B174" s="29"/>
      <c r="C174" s="30"/>
      <c r="D174" s="30"/>
      <c r="E174" s="30"/>
      <c r="F174" s="30"/>
      <c r="G174" s="30"/>
      <c r="H174" s="1"/>
      <c r="I174" s="1"/>
    </row>
    <row r="175" spans="1:9" ht="15.75" customHeight="1">
      <c r="A175" s="29"/>
      <c r="B175" s="29"/>
      <c r="C175" s="30"/>
      <c r="D175" s="30"/>
      <c r="E175" s="30"/>
      <c r="F175" s="30"/>
      <c r="G175" s="30"/>
      <c r="H175" s="1"/>
      <c r="I175" s="1"/>
    </row>
    <row r="176" spans="1:9" ht="15.75" customHeight="1">
      <c r="A176" s="29"/>
      <c r="B176" s="29"/>
      <c r="C176" s="30"/>
      <c r="D176" s="30"/>
      <c r="E176" s="30"/>
      <c r="F176" s="30"/>
      <c r="G176" s="30"/>
      <c r="H176" s="1"/>
      <c r="I176" s="1"/>
    </row>
    <row r="177" spans="1:9" ht="15.75" customHeight="1">
      <c r="A177" s="29"/>
      <c r="B177" s="29"/>
      <c r="C177" s="30"/>
      <c r="D177" s="30"/>
      <c r="E177" s="30"/>
      <c r="F177" s="30"/>
      <c r="G177" s="30"/>
      <c r="H177" s="1"/>
      <c r="I177" s="1"/>
    </row>
    <row r="178" spans="1:9" ht="15.75" customHeight="1">
      <c r="A178" s="29"/>
      <c r="B178" s="29"/>
      <c r="C178" s="30"/>
      <c r="D178" s="30"/>
      <c r="E178" s="30"/>
      <c r="F178" s="30"/>
      <c r="G178" s="30"/>
      <c r="H178" s="1"/>
      <c r="I178" s="1"/>
    </row>
    <row r="179" spans="1:9" ht="15.75" customHeight="1">
      <c r="A179" s="29"/>
      <c r="B179" s="29"/>
      <c r="C179" s="30"/>
      <c r="D179" s="30"/>
      <c r="E179" s="30"/>
      <c r="F179" s="30"/>
      <c r="G179" s="30"/>
      <c r="H179" s="1"/>
      <c r="I179" s="1"/>
    </row>
    <row r="180" spans="1:9" ht="15.75" customHeight="1">
      <c r="A180" s="29"/>
      <c r="B180" s="29"/>
      <c r="C180" s="30"/>
      <c r="D180" s="30"/>
      <c r="E180" s="30"/>
      <c r="F180" s="30"/>
      <c r="G180" s="30"/>
      <c r="H180" s="1"/>
      <c r="I180" s="1"/>
    </row>
    <row r="181" spans="1:9" ht="15.75" customHeight="1">
      <c r="A181" s="29"/>
      <c r="B181" s="29"/>
      <c r="C181" s="30"/>
      <c r="D181" s="30"/>
      <c r="E181" s="30"/>
      <c r="F181" s="30"/>
      <c r="G181" s="30"/>
      <c r="H181" s="1"/>
      <c r="I181" s="1"/>
    </row>
    <row r="182" spans="1:9" ht="15.75" customHeight="1">
      <c r="A182" s="29"/>
      <c r="B182" s="29"/>
      <c r="C182" s="30"/>
      <c r="D182" s="30"/>
      <c r="E182" s="30"/>
      <c r="F182" s="30"/>
      <c r="G182" s="30"/>
      <c r="H182" s="1"/>
      <c r="I182" s="1"/>
    </row>
    <row r="183" spans="1:9" ht="15.75" customHeight="1">
      <c r="A183" s="29"/>
      <c r="B183" s="29"/>
      <c r="C183" s="30"/>
      <c r="D183" s="30"/>
      <c r="E183" s="30"/>
      <c r="F183" s="30"/>
      <c r="G183" s="30"/>
      <c r="H183" s="1"/>
      <c r="I183" s="1"/>
    </row>
    <row r="184" spans="1:9" ht="15.75" customHeight="1">
      <c r="A184" s="29"/>
      <c r="B184" s="29"/>
      <c r="C184" s="30"/>
      <c r="D184" s="30"/>
      <c r="E184" s="30"/>
      <c r="F184" s="30"/>
      <c r="G184" s="30"/>
      <c r="H184" s="1"/>
      <c r="I184" s="1"/>
    </row>
    <row r="185" spans="1:9" ht="15.75" customHeight="1">
      <c r="A185" s="29"/>
      <c r="B185" s="29"/>
      <c r="C185" s="30"/>
      <c r="D185" s="30"/>
      <c r="E185" s="30"/>
      <c r="F185" s="30"/>
      <c r="G185" s="30"/>
      <c r="H185" s="1"/>
      <c r="I185" s="1"/>
    </row>
    <row r="186" spans="1:9" ht="15.75" customHeight="1">
      <c r="A186" s="29"/>
      <c r="B186" s="29"/>
      <c r="C186" s="30"/>
      <c r="D186" s="30"/>
      <c r="E186" s="30"/>
      <c r="F186" s="30"/>
      <c r="G186" s="30"/>
      <c r="H186" s="1"/>
      <c r="I186" s="1"/>
    </row>
    <row r="187" spans="1:9" ht="15.75" customHeight="1">
      <c r="A187" s="29"/>
      <c r="B187" s="29"/>
      <c r="C187" s="30"/>
      <c r="D187" s="30"/>
      <c r="E187" s="30"/>
      <c r="F187" s="30"/>
      <c r="G187" s="30"/>
      <c r="H187" s="1"/>
      <c r="I187" s="1"/>
    </row>
    <row r="188" spans="1:9" ht="15.75" customHeight="1">
      <c r="A188" s="29"/>
      <c r="B188" s="29"/>
      <c r="C188" s="30"/>
      <c r="D188" s="30"/>
      <c r="E188" s="30"/>
      <c r="F188" s="30"/>
      <c r="G188" s="30"/>
      <c r="H188" s="1"/>
      <c r="I188" s="1"/>
    </row>
    <row r="189" spans="1:9" ht="15.75" customHeight="1">
      <c r="A189" s="29"/>
      <c r="B189" s="29"/>
      <c r="C189" s="30"/>
      <c r="D189" s="30"/>
      <c r="E189" s="30"/>
      <c r="F189" s="30"/>
      <c r="G189" s="30"/>
      <c r="H189" s="1"/>
      <c r="I189" s="1"/>
    </row>
    <row r="190" spans="1:9" ht="15.75" customHeight="1">
      <c r="A190" s="29"/>
      <c r="B190" s="29"/>
      <c r="C190" s="30"/>
      <c r="D190" s="30"/>
      <c r="E190" s="30"/>
      <c r="F190" s="30"/>
      <c r="G190" s="30"/>
      <c r="H190" s="1"/>
      <c r="I190" s="1"/>
    </row>
    <row r="191" spans="1:9" ht="15.75" customHeight="1">
      <c r="A191" s="29"/>
      <c r="B191" s="29"/>
      <c r="C191" s="30"/>
      <c r="D191" s="30"/>
      <c r="E191" s="30"/>
      <c r="F191" s="30"/>
      <c r="G191" s="30"/>
      <c r="H191" s="1"/>
      <c r="I191" s="1"/>
    </row>
    <row r="192" spans="1:9" ht="15.75" customHeight="1">
      <c r="A192" s="29"/>
      <c r="B192" s="29"/>
      <c r="C192" s="30"/>
      <c r="D192" s="30"/>
      <c r="E192" s="30"/>
      <c r="F192" s="30"/>
      <c r="G192" s="30"/>
      <c r="H192" s="1"/>
      <c r="I192" s="1"/>
    </row>
    <row r="193" spans="1:9" ht="15.75" customHeight="1">
      <c r="A193" s="29"/>
      <c r="B193" s="29"/>
      <c r="C193" s="30"/>
      <c r="D193" s="30"/>
      <c r="E193" s="30"/>
      <c r="F193" s="30"/>
      <c r="G193" s="30"/>
      <c r="H193" s="1"/>
      <c r="I193" s="1"/>
    </row>
    <row r="194" spans="1:9" ht="15.75" customHeight="1">
      <c r="A194" s="29"/>
      <c r="B194" s="29"/>
      <c r="C194" s="30"/>
      <c r="D194" s="30"/>
      <c r="E194" s="30"/>
      <c r="F194" s="30"/>
      <c r="G194" s="30"/>
      <c r="H194" s="1"/>
      <c r="I194" s="1"/>
    </row>
    <row r="195" spans="1:9" ht="15.75" customHeight="1">
      <c r="A195" s="29"/>
      <c r="B195" s="29"/>
      <c r="C195" s="30"/>
      <c r="D195" s="30"/>
      <c r="E195" s="30"/>
      <c r="F195" s="30"/>
      <c r="G195" s="30"/>
      <c r="H195" s="1"/>
      <c r="I195" s="1"/>
    </row>
    <row r="196" spans="1:9" ht="15.75" customHeight="1">
      <c r="A196" s="29"/>
      <c r="B196" s="29"/>
      <c r="C196" s="30"/>
      <c r="D196" s="30"/>
      <c r="E196" s="30"/>
      <c r="F196" s="30"/>
      <c r="G196" s="30"/>
      <c r="H196" s="1"/>
      <c r="I196" s="1"/>
    </row>
    <row r="197" spans="1:9" ht="15.75" customHeight="1">
      <c r="A197" s="29"/>
      <c r="B197" s="29"/>
      <c r="C197" s="30"/>
      <c r="D197" s="30"/>
      <c r="E197" s="30"/>
      <c r="F197" s="30"/>
      <c r="G197" s="30"/>
      <c r="H197" s="1"/>
      <c r="I197" s="1"/>
    </row>
    <row r="198" spans="1:9" ht="15.75" customHeight="1">
      <c r="A198" s="29"/>
      <c r="B198" s="29"/>
      <c r="C198" s="30"/>
      <c r="D198" s="30"/>
      <c r="E198" s="30"/>
      <c r="F198" s="30"/>
      <c r="G198" s="30"/>
      <c r="H198" s="1"/>
      <c r="I198" s="1"/>
    </row>
    <row r="199" spans="1:9" ht="15.75" customHeight="1">
      <c r="A199" s="29"/>
      <c r="B199" s="29"/>
      <c r="C199" s="30"/>
      <c r="D199" s="30"/>
      <c r="E199" s="30"/>
      <c r="F199" s="30"/>
      <c r="G199" s="30"/>
      <c r="H199" s="1"/>
      <c r="I199" s="1"/>
    </row>
    <row r="200" spans="1:9" ht="15.75" customHeight="1">
      <c r="A200" s="29"/>
      <c r="B200" s="29"/>
      <c r="C200" s="30"/>
      <c r="D200" s="30"/>
      <c r="E200" s="30"/>
      <c r="F200" s="30"/>
      <c r="G200" s="30"/>
      <c r="H200" s="1"/>
      <c r="I200" s="1"/>
    </row>
    <row r="201" spans="1:9" ht="15.75" customHeight="1">
      <c r="A201" s="29"/>
      <c r="B201" s="29"/>
      <c r="C201" s="30"/>
      <c r="D201" s="30"/>
      <c r="E201" s="30"/>
      <c r="F201" s="30"/>
      <c r="G201" s="30"/>
      <c r="H201" s="1"/>
      <c r="I201" s="1"/>
    </row>
    <row r="202" spans="1:9" ht="15.75" customHeight="1">
      <c r="A202" s="29"/>
      <c r="B202" s="29"/>
      <c r="C202" s="30"/>
      <c r="D202" s="30"/>
      <c r="E202" s="30"/>
      <c r="F202" s="30"/>
      <c r="G202" s="30"/>
      <c r="H202" s="1"/>
      <c r="I202" s="1"/>
    </row>
    <row r="203" spans="1:9" ht="15.75" customHeight="1">
      <c r="A203" s="29"/>
      <c r="B203" s="29"/>
      <c r="C203" s="30"/>
      <c r="D203" s="30"/>
      <c r="E203" s="30"/>
      <c r="F203" s="30"/>
      <c r="G203" s="30"/>
      <c r="H203" s="1"/>
      <c r="I203" s="1"/>
    </row>
    <row r="204" spans="1:9" ht="15.75" customHeight="1">
      <c r="A204" s="29"/>
      <c r="B204" s="29"/>
      <c r="C204" s="30"/>
      <c r="D204" s="30"/>
      <c r="E204" s="30"/>
      <c r="F204" s="30"/>
      <c r="G204" s="30"/>
      <c r="H204" s="1"/>
      <c r="I204" s="1"/>
    </row>
    <row r="205" spans="1:9" ht="15.75" customHeight="1">
      <c r="A205" s="29"/>
      <c r="B205" s="29"/>
      <c r="C205" s="30"/>
      <c r="D205" s="30"/>
      <c r="E205" s="30"/>
      <c r="F205" s="30"/>
      <c r="G205" s="30"/>
      <c r="H205" s="1"/>
      <c r="I205" s="1"/>
    </row>
    <row r="206" spans="1:9" ht="15.75" customHeight="1">
      <c r="A206" s="29"/>
      <c r="B206" s="29"/>
      <c r="C206" s="30"/>
      <c r="D206" s="30"/>
      <c r="E206" s="30"/>
      <c r="F206" s="30"/>
      <c r="G206" s="30"/>
      <c r="H206" s="1"/>
      <c r="I206" s="1"/>
    </row>
    <row r="207" spans="1:9" ht="15.75" customHeight="1">
      <c r="A207" s="29"/>
      <c r="B207" s="29"/>
      <c r="C207" s="30"/>
      <c r="D207" s="30"/>
      <c r="E207" s="30"/>
      <c r="F207" s="30"/>
      <c r="G207" s="30"/>
      <c r="H207" s="1"/>
      <c r="I207" s="1"/>
    </row>
    <row r="208" spans="1:9" ht="15.75" customHeight="1">
      <c r="A208" s="29"/>
      <c r="B208" s="29"/>
      <c r="C208" s="30"/>
      <c r="D208" s="30"/>
      <c r="E208" s="30"/>
      <c r="F208" s="30"/>
      <c r="G208" s="30"/>
      <c r="H208" s="1"/>
      <c r="I208" s="1"/>
    </row>
    <row r="209" spans="1:9" ht="15.75" customHeight="1">
      <c r="A209" s="29"/>
      <c r="B209" s="29"/>
      <c r="C209" s="30"/>
      <c r="D209" s="30"/>
      <c r="E209" s="30"/>
      <c r="F209" s="30"/>
      <c r="G209" s="30"/>
      <c r="H209" s="1"/>
      <c r="I209" s="1"/>
    </row>
    <row r="210" spans="1:9" ht="15.75" customHeight="1">
      <c r="A210" s="29"/>
      <c r="B210" s="29"/>
      <c r="C210" s="30"/>
      <c r="D210" s="30"/>
      <c r="E210" s="30"/>
      <c r="F210" s="30"/>
      <c r="G210" s="30"/>
      <c r="H210" s="1"/>
      <c r="I210" s="1"/>
    </row>
    <row r="211" spans="1:9" ht="15.75" customHeight="1">
      <c r="A211" s="29"/>
      <c r="B211" s="29"/>
      <c r="C211" s="30"/>
      <c r="D211" s="30"/>
      <c r="E211" s="30"/>
      <c r="F211" s="30"/>
      <c r="G211" s="30"/>
      <c r="H211" s="1"/>
      <c r="I211" s="1"/>
    </row>
    <row r="212" spans="1:9" ht="15.75" customHeight="1">
      <c r="A212" s="29"/>
      <c r="B212" s="29"/>
      <c r="C212" s="30"/>
      <c r="D212" s="30"/>
      <c r="E212" s="30"/>
      <c r="F212" s="30"/>
      <c r="G212" s="30"/>
      <c r="H212" s="1"/>
      <c r="I212" s="1"/>
    </row>
    <row r="213" spans="1:9" ht="15.75" customHeight="1">
      <c r="A213" s="29"/>
      <c r="B213" s="29"/>
      <c r="C213" s="30"/>
      <c r="D213" s="30"/>
      <c r="E213" s="30"/>
      <c r="F213" s="30"/>
      <c r="G213" s="30"/>
      <c r="H213" s="1"/>
      <c r="I213" s="1"/>
    </row>
    <row r="214" spans="1:9" ht="15.75" customHeight="1">
      <c r="A214" s="29"/>
      <c r="B214" s="29"/>
      <c r="C214" s="30"/>
      <c r="D214" s="30"/>
      <c r="E214" s="30"/>
      <c r="F214" s="30"/>
      <c r="G214" s="30"/>
      <c r="H214" s="1"/>
      <c r="I214" s="1"/>
    </row>
    <row r="215" spans="1:9" ht="15.75" customHeight="1">
      <c r="A215" s="29"/>
      <c r="B215" s="29"/>
      <c r="C215" s="30"/>
      <c r="D215" s="30"/>
      <c r="E215" s="30"/>
      <c r="F215" s="30"/>
      <c r="G215" s="30"/>
      <c r="H215" s="1"/>
      <c r="I215" s="1"/>
    </row>
    <row r="216" spans="1:9" ht="15.75" customHeight="1">
      <c r="A216" s="29"/>
      <c r="B216" s="29"/>
      <c r="C216" s="30"/>
      <c r="D216" s="30"/>
      <c r="E216" s="30"/>
      <c r="F216" s="30"/>
      <c r="G216" s="30"/>
      <c r="H216" s="1"/>
      <c r="I216" s="1"/>
    </row>
    <row r="217" spans="1:9" ht="15.75" customHeight="1">
      <c r="A217" s="29"/>
      <c r="B217" s="29"/>
      <c r="C217" s="30"/>
      <c r="D217" s="30"/>
      <c r="E217" s="30"/>
      <c r="F217" s="30"/>
      <c r="G217" s="30"/>
      <c r="H217" s="1"/>
      <c r="I217" s="1"/>
    </row>
    <row r="218" spans="1:9" ht="15.75" customHeight="1">
      <c r="A218" s="29"/>
      <c r="B218" s="29"/>
      <c r="C218" s="30"/>
      <c r="D218" s="30"/>
      <c r="E218" s="30"/>
      <c r="F218" s="30"/>
      <c r="G218" s="30"/>
      <c r="H218" s="1"/>
      <c r="I218" s="1"/>
    </row>
    <row r="219" spans="1:9" ht="15.75" customHeight="1">
      <c r="A219" s="29"/>
      <c r="B219" s="29"/>
      <c r="C219" s="30"/>
      <c r="D219" s="30"/>
      <c r="E219" s="30"/>
      <c r="F219" s="30"/>
      <c r="G219" s="30"/>
      <c r="H219" s="1"/>
      <c r="I219" s="1"/>
    </row>
    <row r="220" spans="1:9" ht="15.75" customHeight="1">
      <c r="A220" s="29"/>
      <c r="B220" s="29"/>
      <c r="C220" s="30"/>
      <c r="D220" s="30"/>
      <c r="E220" s="30"/>
      <c r="F220" s="30"/>
      <c r="G220" s="30"/>
      <c r="H220" s="1"/>
      <c r="I220" s="1"/>
    </row>
    <row r="221" spans="1:9" ht="15.75" customHeight="1">
      <c r="A221" s="29"/>
      <c r="B221" s="29"/>
      <c r="C221" s="30"/>
      <c r="D221" s="30"/>
      <c r="E221" s="30"/>
      <c r="F221" s="30"/>
      <c r="G221" s="30"/>
      <c r="H221" s="1"/>
      <c r="I221" s="1"/>
    </row>
    <row r="222" spans="1:9" ht="15.75" customHeight="1">
      <c r="A222" s="29"/>
      <c r="B222" s="29"/>
      <c r="C222" s="30"/>
      <c r="D222" s="30"/>
      <c r="E222" s="30"/>
      <c r="F222" s="30"/>
      <c r="G222" s="30"/>
      <c r="H222" s="1"/>
      <c r="I222" s="1"/>
    </row>
    <row r="223" spans="1:9" ht="15.75" customHeight="1">
      <c r="A223" s="29"/>
      <c r="B223" s="29"/>
      <c r="C223" s="30"/>
      <c r="D223" s="30"/>
      <c r="E223" s="30"/>
      <c r="F223" s="30"/>
      <c r="G223" s="30"/>
      <c r="H223" s="1"/>
      <c r="I223" s="1"/>
    </row>
    <row r="224" spans="1:9" ht="15.75" customHeight="1">
      <c r="A224" s="29"/>
      <c r="B224" s="29"/>
      <c r="C224" s="30"/>
      <c r="D224" s="30"/>
      <c r="E224" s="30"/>
      <c r="F224" s="30"/>
      <c r="G224" s="30"/>
      <c r="H224" s="1"/>
      <c r="I224" s="1"/>
    </row>
    <row r="225" spans="1:9" ht="15.75" customHeight="1">
      <c r="A225" s="29"/>
      <c r="B225" s="29"/>
      <c r="C225" s="30"/>
      <c r="D225" s="30"/>
      <c r="E225" s="30"/>
      <c r="F225" s="30"/>
      <c r="G225" s="30"/>
      <c r="H225" s="1"/>
      <c r="I225" s="1"/>
    </row>
    <row r="226" spans="1:9" ht="15.75" customHeight="1">
      <c r="A226" s="29"/>
      <c r="B226" s="29"/>
      <c r="C226" s="30"/>
      <c r="D226" s="30"/>
      <c r="E226" s="30"/>
      <c r="F226" s="30"/>
      <c r="G226" s="30"/>
      <c r="H226" s="1"/>
      <c r="I226" s="1"/>
    </row>
    <row r="227" spans="1:9" ht="15.75" customHeight="1">
      <c r="A227" s="29"/>
      <c r="B227" s="29"/>
      <c r="C227" s="30"/>
      <c r="D227" s="30"/>
      <c r="E227" s="30"/>
      <c r="F227" s="30"/>
      <c r="G227" s="30"/>
      <c r="H227" s="1"/>
      <c r="I227" s="1"/>
    </row>
    <row r="228" spans="1:9" ht="15.75" customHeight="1">
      <c r="A228" s="29"/>
      <c r="B228" s="29"/>
      <c r="C228" s="30"/>
      <c r="D228" s="30"/>
      <c r="E228" s="30"/>
      <c r="F228" s="30"/>
      <c r="G228" s="30"/>
      <c r="H228" s="1"/>
      <c r="I228" s="1"/>
    </row>
    <row r="229" spans="1:9" ht="15.75" customHeight="1">
      <c r="A229" s="29"/>
      <c r="B229" s="29"/>
      <c r="C229" s="30"/>
      <c r="D229" s="30"/>
      <c r="E229" s="30"/>
      <c r="F229" s="30"/>
      <c r="G229" s="30"/>
      <c r="H229" s="1"/>
      <c r="I229" s="1"/>
    </row>
    <row r="230" spans="1:9" ht="15.75" customHeight="1">
      <c r="A230" s="29"/>
      <c r="B230" s="29"/>
      <c r="C230" s="30"/>
      <c r="D230" s="30"/>
      <c r="E230" s="30"/>
      <c r="F230" s="30"/>
      <c r="G230" s="30"/>
      <c r="H230" s="1"/>
      <c r="I230" s="1"/>
    </row>
    <row r="231" spans="1:9" ht="15.75" customHeight="1">
      <c r="A231" s="29"/>
      <c r="B231" s="29"/>
      <c r="C231" s="30"/>
      <c r="D231" s="30"/>
      <c r="E231" s="30"/>
      <c r="F231" s="30"/>
      <c r="G231" s="30"/>
      <c r="H231" s="1"/>
      <c r="I231" s="1"/>
    </row>
    <row r="232" spans="1:9" ht="15.75" customHeight="1">
      <c r="A232" s="29"/>
      <c r="B232" s="29"/>
      <c r="C232" s="30"/>
      <c r="D232" s="30"/>
      <c r="E232" s="30"/>
      <c r="F232" s="30"/>
      <c r="G232" s="30"/>
      <c r="H232" s="1"/>
      <c r="I232" s="1"/>
    </row>
    <row r="233" spans="1:9" ht="15.75" customHeight="1">
      <c r="A233" s="29"/>
      <c r="B233" s="29"/>
      <c r="C233" s="30"/>
      <c r="D233" s="30"/>
      <c r="E233" s="30"/>
      <c r="F233" s="30"/>
      <c r="G233" s="30"/>
      <c r="H233" s="1"/>
      <c r="I233" s="1"/>
    </row>
    <row r="234" spans="1:9" ht="15.75" customHeight="1">
      <c r="A234" s="29"/>
      <c r="B234" s="29"/>
      <c r="C234" s="30"/>
      <c r="D234" s="30"/>
      <c r="E234" s="30"/>
      <c r="F234" s="30"/>
      <c r="G234" s="30"/>
      <c r="H234" s="1"/>
      <c r="I234" s="1"/>
    </row>
    <row r="235" spans="1:9" ht="15.75" customHeight="1">
      <c r="A235" s="29"/>
      <c r="B235" s="29"/>
      <c r="C235" s="30"/>
      <c r="D235" s="30"/>
      <c r="E235" s="30"/>
      <c r="F235" s="30"/>
      <c r="G235" s="30"/>
      <c r="H235" s="1"/>
      <c r="I235" s="1"/>
    </row>
    <row r="236" spans="1:9" ht="15.75" customHeight="1">
      <c r="A236" s="29"/>
      <c r="B236" s="29"/>
      <c r="C236" s="30"/>
      <c r="D236" s="30"/>
      <c r="E236" s="30"/>
      <c r="F236" s="30"/>
      <c r="G236" s="30"/>
      <c r="H236" s="1"/>
      <c r="I236" s="1"/>
    </row>
    <row r="237" spans="1:9" ht="15.75" customHeight="1">
      <c r="A237" s="29"/>
      <c r="B237" s="29"/>
      <c r="C237" s="30"/>
      <c r="D237" s="30"/>
      <c r="E237" s="30"/>
      <c r="F237" s="30"/>
      <c r="G237" s="30"/>
      <c r="H237" s="1"/>
      <c r="I237" s="1"/>
    </row>
    <row r="238" spans="1:9" ht="15.75" customHeight="1">
      <c r="A238" s="29"/>
      <c r="B238" s="29"/>
      <c r="C238" s="30"/>
      <c r="D238" s="30"/>
      <c r="E238" s="30"/>
      <c r="F238" s="30"/>
      <c r="G238" s="30"/>
      <c r="H238" s="1"/>
      <c r="I238" s="1"/>
    </row>
    <row r="239" spans="1:9" ht="15.75" customHeight="1">
      <c r="A239" s="29"/>
      <c r="B239" s="29"/>
      <c r="C239" s="30"/>
      <c r="D239" s="30"/>
      <c r="E239" s="30"/>
      <c r="F239" s="30"/>
      <c r="G239" s="30"/>
      <c r="H239" s="1"/>
      <c r="I239" s="1"/>
    </row>
    <row r="240" spans="1:9" ht="15.75" customHeight="1">
      <c r="A240" s="29"/>
      <c r="B240" s="29"/>
      <c r="C240" s="30"/>
      <c r="D240" s="30"/>
      <c r="E240" s="30"/>
      <c r="F240" s="30"/>
      <c r="G240" s="30"/>
      <c r="H240" s="1"/>
      <c r="I240" s="1"/>
    </row>
    <row r="241" spans="1:9" ht="15.75" customHeight="1">
      <c r="A241" s="29"/>
      <c r="B241" s="29"/>
      <c r="C241" s="30"/>
      <c r="D241" s="30"/>
      <c r="E241" s="30"/>
      <c r="F241" s="30"/>
      <c r="G241" s="30"/>
      <c r="H241" s="1"/>
      <c r="I241" s="1"/>
    </row>
    <row r="242" spans="1:9" ht="15.75" customHeight="1">
      <c r="A242" s="29"/>
      <c r="B242" s="29"/>
      <c r="C242" s="30"/>
      <c r="D242" s="30"/>
      <c r="E242" s="30"/>
      <c r="F242" s="30"/>
      <c r="G242" s="30"/>
      <c r="H242" s="1"/>
      <c r="I242" s="1"/>
    </row>
    <row r="243" spans="1:9" ht="15.75" customHeight="1">
      <c r="A243" s="29"/>
      <c r="B243" s="29"/>
      <c r="C243" s="30"/>
      <c r="D243" s="30"/>
      <c r="E243" s="30"/>
      <c r="F243" s="30"/>
      <c r="G243" s="30"/>
      <c r="H243" s="1"/>
      <c r="I243" s="1"/>
    </row>
    <row r="244" spans="1:9" ht="15.75" customHeight="1">
      <c r="A244" s="29"/>
      <c r="B244" s="29"/>
      <c r="C244" s="30"/>
      <c r="D244" s="30"/>
      <c r="E244" s="30"/>
      <c r="F244" s="30"/>
      <c r="G244" s="30"/>
      <c r="H244" s="1"/>
      <c r="I244" s="1"/>
    </row>
    <row r="245" spans="1:9" ht="15.75" customHeight="1">
      <c r="A245" s="29"/>
      <c r="B245" s="29"/>
      <c r="C245" s="30"/>
      <c r="D245" s="30"/>
      <c r="E245" s="30"/>
      <c r="F245" s="30"/>
      <c r="G245" s="30"/>
      <c r="H245" s="1"/>
      <c r="I245" s="1"/>
    </row>
    <row r="246" spans="1:9" ht="15.75" customHeight="1">
      <c r="A246" s="29"/>
      <c r="B246" s="29"/>
      <c r="C246" s="30"/>
      <c r="D246" s="30"/>
      <c r="E246" s="30"/>
      <c r="F246" s="30"/>
      <c r="G246" s="30"/>
      <c r="H246" s="1"/>
      <c r="I246" s="1"/>
    </row>
    <row r="247" spans="1:9" ht="15.75" customHeight="1">
      <c r="A247" s="29"/>
      <c r="B247" s="29"/>
      <c r="C247" s="30"/>
      <c r="D247" s="30"/>
      <c r="E247" s="30"/>
      <c r="F247" s="30"/>
      <c r="G247" s="30"/>
      <c r="H247" s="1"/>
      <c r="I247" s="1"/>
    </row>
    <row r="248" spans="1:9" ht="15.75" customHeight="1">
      <c r="A248" s="29"/>
      <c r="B248" s="29"/>
      <c r="C248" s="30"/>
      <c r="D248" s="30"/>
      <c r="E248" s="30"/>
      <c r="F248" s="30"/>
      <c r="G248" s="30"/>
      <c r="H248" s="1"/>
      <c r="I248" s="1"/>
    </row>
    <row r="249" spans="1:9" ht="15.75" customHeight="1">
      <c r="A249" s="29"/>
      <c r="B249" s="29"/>
      <c r="C249" s="30"/>
      <c r="D249" s="30"/>
      <c r="E249" s="30"/>
      <c r="F249" s="30"/>
      <c r="G249" s="30"/>
      <c r="H249" s="1"/>
      <c r="I249" s="1"/>
    </row>
    <row r="250" spans="1:9" ht="15.75" customHeight="1">
      <c r="A250" s="29"/>
      <c r="B250" s="29"/>
      <c r="C250" s="30"/>
      <c r="D250" s="30"/>
      <c r="E250" s="30"/>
      <c r="F250" s="30"/>
      <c r="G250" s="30"/>
      <c r="H250" s="1"/>
      <c r="I250" s="1"/>
    </row>
    <row r="251" spans="1:9" ht="15.75" customHeight="1">
      <c r="A251" s="29"/>
      <c r="B251" s="29"/>
      <c r="C251" s="30"/>
      <c r="D251" s="30"/>
      <c r="E251" s="30"/>
      <c r="F251" s="30"/>
      <c r="G251" s="30"/>
      <c r="H251" s="1"/>
      <c r="I251" s="1"/>
    </row>
    <row r="252" spans="1:9" ht="15.75" customHeight="1">
      <c r="A252" s="29"/>
      <c r="B252" s="29"/>
      <c r="C252" s="30"/>
      <c r="D252" s="30"/>
      <c r="E252" s="30"/>
      <c r="F252" s="30"/>
      <c r="G252" s="30"/>
      <c r="H252" s="1"/>
      <c r="I252" s="1"/>
    </row>
    <row r="253" spans="1:9" ht="15.75" customHeight="1">
      <c r="A253" s="29"/>
      <c r="B253" s="29"/>
      <c r="C253" s="30"/>
      <c r="D253" s="30"/>
      <c r="E253" s="30"/>
      <c r="F253" s="30"/>
      <c r="G253" s="30"/>
      <c r="H253" s="1"/>
      <c r="I253" s="1"/>
    </row>
    <row r="254" spans="1:9" ht="15.75" customHeight="1">
      <c r="A254" s="29"/>
      <c r="B254" s="29"/>
      <c r="C254" s="30"/>
      <c r="D254" s="30"/>
      <c r="E254" s="30"/>
      <c r="F254" s="30"/>
      <c r="G254" s="30"/>
      <c r="H254" s="1"/>
      <c r="I254" s="1"/>
    </row>
    <row r="255" spans="1:9" ht="15.75" customHeight="1">
      <c r="A255" s="29"/>
      <c r="B255" s="29"/>
      <c r="C255" s="30"/>
      <c r="D255" s="30"/>
      <c r="E255" s="30"/>
      <c r="F255" s="30"/>
      <c r="G255" s="30"/>
      <c r="H255" s="1"/>
      <c r="I255" s="1"/>
    </row>
    <row r="256" spans="1:9" ht="15.75" customHeight="1">
      <c r="A256" s="29"/>
      <c r="B256" s="29"/>
      <c r="C256" s="30"/>
      <c r="D256" s="30"/>
      <c r="E256" s="30"/>
      <c r="F256" s="30"/>
      <c r="G256" s="30"/>
      <c r="H256" s="1"/>
      <c r="I256" s="1"/>
    </row>
    <row r="257" spans="1:9" ht="15.75" customHeight="1">
      <c r="A257" s="29"/>
      <c r="B257" s="29"/>
      <c r="C257" s="30"/>
      <c r="D257" s="30"/>
      <c r="E257" s="30"/>
      <c r="F257" s="30"/>
      <c r="G257" s="30"/>
      <c r="H257" s="1"/>
      <c r="I257" s="1"/>
    </row>
    <row r="258" spans="1:9" ht="15.75" customHeight="1">
      <c r="A258" s="29"/>
      <c r="B258" s="29"/>
      <c r="C258" s="30"/>
      <c r="D258" s="30"/>
      <c r="E258" s="30"/>
      <c r="F258" s="30"/>
      <c r="G258" s="30"/>
      <c r="H258" s="1"/>
      <c r="I258" s="1"/>
    </row>
    <row r="259" spans="1:9" ht="15.75" customHeight="1">
      <c r="A259" s="29"/>
      <c r="B259" s="29"/>
      <c r="C259" s="30"/>
      <c r="D259" s="30"/>
      <c r="E259" s="30"/>
      <c r="F259" s="30"/>
      <c r="G259" s="30"/>
      <c r="H259" s="1"/>
      <c r="I259" s="1"/>
    </row>
    <row r="260" spans="1:9" ht="15.75" customHeight="1">
      <c r="A260" s="29"/>
      <c r="B260" s="29"/>
      <c r="C260" s="30"/>
      <c r="D260" s="30"/>
      <c r="E260" s="30"/>
      <c r="F260" s="30"/>
      <c r="G260" s="30"/>
      <c r="H260" s="1"/>
      <c r="I260" s="1"/>
    </row>
    <row r="261" spans="1:9" ht="15.75" customHeight="1">
      <c r="A261" s="29"/>
      <c r="B261" s="29"/>
      <c r="C261" s="30"/>
      <c r="D261" s="30"/>
      <c r="E261" s="30"/>
      <c r="F261" s="30"/>
      <c r="G261" s="30"/>
      <c r="H261" s="1"/>
      <c r="I261" s="1"/>
    </row>
    <row r="262" spans="1:9" ht="15.75" customHeight="1">
      <c r="A262" s="29"/>
      <c r="B262" s="29"/>
      <c r="C262" s="30"/>
      <c r="D262" s="30"/>
      <c r="E262" s="30"/>
      <c r="F262" s="30"/>
      <c r="G262" s="30"/>
      <c r="H262" s="1"/>
      <c r="I262" s="1"/>
    </row>
    <row r="263" spans="1:9" ht="15.75" customHeight="1">
      <c r="A263" s="29"/>
      <c r="B263" s="29"/>
      <c r="C263" s="30"/>
      <c r="D263" s="30"/>
      <c r="E263" s="30"/>
      <c r="F263" s="30"/>
      <c r="G263" s="30"/>
      <c r="H263" s="1"/>
      <c r="I263" s="1"/>
    </row>
    <row r="264" spans="1:9" ht="15.75" customHeight="1">
      <c r="A264" s="29"/>
      <c r="B264" s="29"/>
      <c r="C264" s="30"/>
      <c r="D264" s="30"/>
      <c r="E264" s="30"/>
      <c r="F264" s="30"/>
      <c r="G264" s="30"/>
      <c r="H264" s="1"/>
      <c r="I264" s="1"/>
    </row>
    <row r="265" spans="1:9" ht="15.75" customHeight="1">
      <c r="A265" s="29"/>
      <c r="B265" s="29"/>
      <c r="C265" s="30"/>
      <c r="D265" s="30"/>
      <c r="E265" s="30"/>
      <c r="F265" s="30"/>
      <c r="G265" s="30"/>
      <c r="H265" s="1"/>
      <c r="I265" s="1"/>
    </row>
    <row r="266" spans="1:9" ht="15.75" customHeight="1">
      <c r="A266" s="29"/>
      <c r="B266" s="29"/>
      <c r="C266" s="30"/>
      <c r="D266" s="30"/>
      <c r="E266" s="30"/>
      <c r="F266" s="30"/>
      <c r="G266" s="30"/>
      <c r="H266" s="1"/>
      <c r="I266" s="1"/>
    </row>
    <row r="267" spans="1:9" ht="15.75" customHeight="1">
      <c r="A267" s="29"/>
      <c r="B267" s="29"/>
      <c r="C267" s="30"/>
      <c r="D267" s="30"/>
      <c r="E267" s="30"/>
      <c r="F267" s="30"/>
      <c r="G267" s="30"/>
      <c r="H267" s="1"/>
      <c r="I267" s="1"/>
    </row>
    <row r="268" spans="1:9" ht="15.75" customHeight="1">
      <c r="A268" s="29"/>
      <c r="B268" s="29"/>
      <c r="C268" s="30"/>
      <c r="D268" s="30"/>
      <c r="E268" s="30"/>
      <c r="F268" s="30"/>
      <c r="G268" s="30"/>
      <c r="H268" s="1"/>
      <c r="I268" s="1"/>
    </row>
    <row r="269" spans="1:9" ht="15.75" customHeight="1">
      <c r="A269" s="29"/>
      <c r="B269" s="29"/>
      <c r="C269" s="30"/>
      <c r="D269" s="30"/>
      <c r="E269" s="30"/>
      <c r="F269" s="30"/>
      <c r="G269" s="30"/>
      <c r="H269" s="1"/>
      <c r="I269" s="1"/>
    </row>
    <row r="270" spans="1:9" ht="15.75" customHeight="1">
      <c r="A270" s="29"/>
      <c r="B270" s="29"/>
      <c r="C270" s="30"/>
      <c r="D270" s="30"/>
      <c r="E270" s="30"/>
      <c r="F270" s="30"/>
      <c r="G270" s="30"/>
      <c r="H270" s="1"/>
      <c r="I270" s="1"/>
    </row>
    <row r="271" spans="1:9" ht="15.75" customHeight="1">
      <c r="A271" s="29"/>
      <c r="B271" s="29"/>
      <c r="C271" s="30"/>
      <c r="D271" s="30"/>
      <c r="E271" s="30"/>
      <c r="F271" s="30"/>
      <c r="G271" s="30"/>
      <c r="H271" s="1"/>
      <c r="I271" s="1"/>
    </row>
    <row r="272" spans="1:9" ht="15.75" customHeight="1">
      <c r="A272" s="29"/>
      <c r="B272" s="29"/>
      <c r="C272" s="30"/>
      <c r="D272" s="30"/>
      <c r="E272" s="30"/>
      <c r="F272" s="30"/>
      <c r="G272" s="30"/>
      <c r="H272" s="1"/>
      <c r="I272" s="1"/>
    </row>
    <row r="273" spans="1:9" ht="15.75" customHeight="1">
      <c r="A273" s="29"/>
      <c r="B273" s="29"/>
      <c r="C273" s="30"/>
      <c r="D273" s="30"/>
      <c r="E273" s="30"/>
      <c r="F273" s="30"/>
      <c r="G273" s="30"/>
      <c r="H273" s="1"/>
      <c r="I273" s="1"/>
    </row>
    <row r="274" spans="1:9" ht="15.75" customHeight="1">
      <c r="A274" s="29"/>
      <c r="B274" s="29"/>
      <c r="C274" s="30"/>
      <c r="D274" s="30"/>
      <c r="E274" s="30"/>
      <c r="F274" s="30"/>
      <c r="G274" s="30"/>
      <c r="H274" s="1"/>
      <c r="I274" s="1"/>
    </row>
    <row r="275" spans="1:9" ht="15.75" customHeight="1">
      <c r="A275" s="29"/>
      <c r="B275" s="29"/>
      <c r="C275" s="30"/>
      <c r="D275" s="30"/>
      <c r="E275" s="30"/>
      <c r="F275" s="30"/>
      <c r="G275" s="30"/>
      <c r="H275" s="1"/>
      <c r="I275" s="1"/>
    </row>
    <row r="276" spans="1:9" ht="15.75" customHeight="1">
      <c r="A276" s="29"/>
      <c r="B276" s="29"/>
      <c r="C276" s="30"/>
      <c r="D276" s="30"/>
      <c r="E276" s="30"/>
      <c r="F276" s="30"/>
      <c r="G276" s="30"/>
      <c r="H276" s="1"/>
      <c r="I276" s="1"/>
    </row>
    <row r="277" spans="1:9" ht="15.75" customHeight="1">
      <c r="A277" s="29"/>
      <c r="B277" s="29"/>
      <c r="C277" s="30"/>
      <c r="D277" s="30"/>
      <c r="E277" s="30"/>
      <c r="F277" s="30"/>
      <c r="G277" s="30"/>
      <c r="H277" s="1"/>
      <c r="I277" s="1"/>
    </row>
    <row r="278" spans="1:9" ht="15.75" customHeight="1">
      <c r="A278" s="29"/>
      <c r="B278" s="29"/>
      <c r="C278" s="30"/>
      <c r="D278" s="30"/>
      <c r="E278" s="30"/>
      <c r="F278" s="30"/>
      <c r="G278" s="30"/>
      <c r="H278" s="1"/>
      <c r="I278" s="1"/>
    </row>
    <row r="279" spans="1:9" ht="15.75" customHeight="1">
      <c r="A279" s="29"/>
      <c r="B279" s="29"/>
      <c r="C279" s="30"/>
      <c r="D279" s="30"/>
      <c r="E279" s="30"/>
      <c r="F279" s="30"/>
      <c r="G279" s="30"/>
      <c r="H279" s="1"/>
      <c r="I279" s="1"/>
    </row>
    <row r="280" spans="1:9" ht="15.75" customHeight="1">
      <c r="A280" s="29"/>
      <c r="B280" s="29"/>
      <c r="C280" s="30"/>
      <c r="D280" s="30"/>
      <c r="E280" s="30"/>
      <c r="F280" s="30"/>
      <c r="G280" s="30"/>
      <c r="H280" s="1"/>
      <c r="I280" s="1"/>
    </row>
    <row r="281" spans="1:9" ht="15.75" customHeight="1">
      <c r="A281" s="29"/>
      <c r="B281" s="29"/>
      <c r="C281" s="30"/>
      <c r="D281" s="30"/>
      <c r="E281" s="30"/>
      <c r="F281" s="30"/>
      <c r="G281" s="30"/>
      <c r="H281" s="1"/>
      <c r="I281" s="1"/>
    </row>
    <row r="282" spans="1:9" ht="15.75" customHeight="1">
      <c r="A282" s="29"/>
      <c r="B282" s="29"/>
      <c r="C282" s="30"/>
      <c r="D282" s="30"/>
      <c r="E282" s="30"/>
      <c r="F282" s="30"/>
      <c r="G282" s="30"/>
      <c r="H282" s="1"/>
      <c r="I282" s="1"/>
    </row>
    <row r="283" spans="1:9" ht="15.75" customHeight="1">
      <c r="A283" s="29"/>
      <c r="B283" s="29"/>
      <c r="C283" s="30"/>
      <c r="D283" s="30"/>
      <c r="E283" s="30"/>
      <c r="F283" s="30"/>
      <c r="G283" s="30"/>
      <c r="H283" s="1"/>
      <c r="I283" s="1"/>
    </row>
    <row r="284" spans="1:9" ht="15.75" customHeight="1">
      <c r="A284" s="29"/>
      <c r="B284" s="29"/>
      <c r="C284" s="30"/>
      <c r="D284" s="30"/>
      <c r="E284" s="30"/>
      <c r="F284" s="30"/>
      <c r="G284" s="30"/>
      <c r="H284" s="1"/>
      <c r="I284" s="1"/>
    </row>
    <row r="285" spans="1:9" ht="15.75" customHeight="1">
      <c r="A285" s="29"/>
      <c r="B285" s="29"/>
      <c r="C285" s="30"/>
      <c r="D285" s="30"/>
      <c r="E285" s="30"/>
      <c r="F285" s="30"/>
      <c r="G285" s="30"/>
      <c r="H285" s="1"/>
      <c r="I285" s="1"/>
    </row>
    <row r="286" spans="1:9" ht="15.75" customHeight="1">
      <c r="A286" s="29"/>
      <c r="B286" s="29"/>
      <c r="C286" s="30"/>
      <c r="D286" s="30"/>
      <c r="E286" s="30"/>
      <c r="F286" s="30"/>
      <c r="G286" s="30"/>
      <c r="H286" s="1"/>
      <c r="I286" s="1"/>
    </row>
    <row r="287" spans="1:9" ht="15.75" customHeight="1">
      <c r="A287" s="29"/>
      <c r="B287" s="29"/>
      <c r="C287" s="30"/>
      <c r="D287" s="30"/>
      <c r="E287" s="30"/>
      <c r="F287" s="30"/>
      <c r="G287" s="30"/>
      <c r="H287" s="1"/>
      <c r="I287" s="1"/>
    </row>
    <row r="288" spans="1:9" ht="15.75" customHeight="1">
      <c r="A288" s="29"/>
      <c r="B288" s="29"/>
      <c r="C288" s="30"/>
      <c r="D288" s="30"/>
      <c r="E288" s="30"/>
      <c r="F288" s="30"/>
      <c r="G288" s="30"/>
      <c r="H288" s="1"/>
      <c r="I288" s="1"/>
    </row>
    <row r="289" spans="1:9" ht="15.75" customHeight="1">
      <c r="A289" s="29"/>
      <c r="B289" s="29"/>
      <c r="C289" s="30"/>
      <c r="D289" s="30"/>
      <c r="E289" s="30"/>
      <c r="F289" s="30"/>
      <c r="G289" s="30"/>
      <c r="H289" s="1"/>
      <c r="I289" s="1"/>
    </row>
    <row r="290" spans="1:9" ht="15.75" customHeight="1">
      <c r="A290" s="29"/>
      <c r="B290" s="29"/>
      <c r="C290" s="30"/>
      <c r="D290" s="30"/>
      <c r="E290" s="30"/>
      <c r="F290" s="30"/>
      <c r="G290" s="30"/>
      <c r="H290" s="1"/>
      <c r="I290" s="1"/>
    </row>
    <row r="291" spans="1:9" ht="15.75" customHeight="1">
      <c r="A291" s="29"/>
      <c r="B291" s="29"/>
      <c r="C291" s="30"/>
      <c r="D291" s="30"/>
      <c r="E291" s="30"/>
      <c r="F291" s="30"/>
      <c r="G291" s="30"/>
      <c r="H291" s="1"/>
      <c r="I291" s="1"/>
    </row>
    <row r="292" spans="1:9" ht="15.75" customHeight="1">
      <c r="A292" s="29"/>
      <c r="B292" s="29"/>
      <c r="C292" s="30"/>
      <c r="D292" s="30"/>
      <c r="E292" s="30"/>
      <c r="F292" s="30"/>
      <c r="G292" s="30"/>
      <c r="H292" s="1"/>
      <c r="I292" s="1"/>
    </row>
    <row r="293" spans="1:9" ht="15.75" customHeight="1">
      <c r="A293" s="29"/>
      <c r="B293" s="29"/>
      <c r="C293" s="30"/>
      <c r="D293" s="30"/>
      <c r="E293" s="30"/>
      <c r="F293" s="30"/>
      <c r="G293" s="30"/>
      <c r="H293" s="1"/>
      <c r="I293" s="1"/>
    </row>
    <row r="294" spans="1:9" ht="15.75" customHeight="1">
      <c r="A294" s="29"/>
      <c r="B294" s="29"/>
      <c r="C294" s="30"/>
      <c r="D294" s="30"/>
      <c r="E294" s="30"/>
      <c r="F294" s="30"/>
      <c r="G294" s="30"/>
      <c r="H294" s="1"/>
      <c r="I294" s="1"/>
    </row>
    <row r="295" spans="1:9" ht="15.75" customHeight="1">
      <c r="A295" s="29"/>
      <c r="B295" s="29"/>
      <c r="C295" s="30"/>
      <c r="D295" s="30"/>
      <c r="E295" s="30"/>
      <c r="F295" s="30"/>
      <c r="G295" s="30"/>
      <c r="H295" s="1"/>
      <c r="I295" s="1"/>
    </row>
    <row r="296" spans="1:9" ht="15.75" customHeight="1">
      <c r="A296" s="29"/>
      <c r="B296" s="29"/>
      <c r="C296" s="30"/>
      <c r="D296" s="30"/>
      <c r="E296" s="30"/>
      <c r="F296" s="30"/>
      <c r="G296" s="30"/>
      <c r="H296" s="1"/>
      <c r="I296" s="1"/>
    </row>
    <row r="297" spans="1:9" ht="15.75" customHeight="1">
      <c r="A297" s="29"/>
      <c r="B297" s="29"/>
      <c r="C297" s="30"/>
      <c r="D297" s="30"/>
      <c r="E297" s="30"/>
      <c r="F297" s="30"/>
      <c r="G297" s="30"/>
      <c r="H297" s="1"/>
      <c r="I297" s="1"/>
    </row>
    <row r="298" spans="1:9" ht="15.75" customHeight="1">
      <c r="A298" s="29"/>
      <c r="B298" s="29"/>
      <c r="C298" s="30"/>
      <c r="D298" s="30"/>
      <c r="E298" s="30"/>
      <c r="F298" s="30"/>
      <c r="G298" s="30"/>
      <c r="H298" s="1"/>
      <c r="I298" s="1"/>
    </row>
    <row r="299" spans="1:9" ht="15.75" customHeight="1">
      <c r="A299" s="29"/>
      <c r="B299" s="29"/>
      <c r="C299" s="30"/>
      <c r="D299" s="30"/>
      <c r="E299" s="30"/>
      <c r="F299" s="30"/>
      <c r="G299" s="30"/>
      <c r="H299" s="1"/>
      <c r="I299" s="1"/>
    </row>
    <row r="300" spans="1:9" ht="15.75" customHeight="1">
      <c r="A300" s="29"/>
      <c r="B300" s="29"/>
      <c r="C300" s="30"/>
      <c r="D300" s="30"/>
      <c r="E300" s="30"/>
      <c r="F300" s="30"/>
      <c r="G300" s="30"/>
      <c r="H300" s="1"/>
      <c r="I300" s="1"/>
    </row>
    <row r="301" spans="1:9" ht="15.75" customHeight="1">
      <c r="A301" s="29"/>
      <c r="B301" s="29"/>
      <c r="C301" s="30"/>
      <c r="D301" s="30"/>
      <c r="E301" s="30"/>
      <c r="F301" s="30"/>
      <c r="G301" s="30"/>
      <c r="H301" s="1"/>
      <c r="I301" s="1"/>
    </row>
    <row r="302" spans="1:9" ht="15.75" customHeight="1">
      <c r="A302" s="29"/>
      <c r="B302" s="29"/>
      <c r="C302" s="30"/>
      <c r="D302" s="30"/>
      <c r="E302" s="30"/>
      <c r="F302" s="30"/>
      <c r="G302" s="30"/>
      <c r="H302" s="1"/>
      <c r="I302" s="1"/>
    </row>
    <row r="303" spans="1:9" ht="15.75" customHeight="1">
      <c r="A303" s="29"/>
      <c r="B303" s="29"/>
      <c r="C303" s="30"/>
      <c r="D303" s="30"/>
      <c r="E303" s="30"/>
      <c r="F303" s="30"/>
      <c r="G303" s="30"/>
      <c r="H303" s="1"/>
      <c r="I303" s="1"/>
    </row>
    <row r="304" spans="1:9" ht="15.75" customHeight="1">
      <c r="A304" s="29"/>
      <c r="B304" s="29"/>
      <c r="C304" s="30"/>
      <c r="D304" s="30"/>
      <c r="E304" s="30"/>
      <c r="F304" s="30"/>
      <c r="G304" s="30"/>
      <c r="H304" s="1"/>
      <c r="I304" s="1"/>
    </row>
    <row r="305" spans="1:9" ht="15.75" customHeight="1">
      <c r="A305" s="29"/>
      <c r="B305" s="29"/>
      <c r="C305" s="30"/>
      <c r="D305" s="30"/>
      <c r="E305" s="30"/>
      <c r="F305" s="30"/>
      <c r="G305" s="30"/>
      <c r="H305" s="1"/>
      <c r="I305" s="1"/>
    </row>
    <row r="306" spans="1:9" ht="15.75" customHeight="1">
      <c r="A306" s="29"/>
      <c r="B306" s="29"/>
      <c r="C306" s="30"/>
      <c r="D306" s="30"/>
      <c r="E306" s="30"/>
      <c r="F306" s="30"/>
      <c r="G306" s="30"/>
      <c r="H306" s="1"/>
      <c r="I306" s="1"/>
    </row>
    <row r="307" spans="1:9" ht="15.75" customHeight="1">
      <c r="A307" s="29"/>
      <c r="B307" s="29"/>
      <c r="C307" s="30"/>
      <c r="D307" s="30"/>
      <c r="E307" s="30"/>
      <c r="F307" s="30"/>
      <c r="G307" s="30"/>
      <c r="H307" s="1"/>
      <c r="I307" s="1"/>
    </row>
    <row r="308" spans="1:9" ht="15.75" customHeight="1">
      <c r="A308" s="29"/>
      <c r="B308" s="29"/>
      <c r="C308" s="30"/>
      <c r="D308" s="30"/>
      <c r="E308" s="30"/>
      <c r="F308" s="30"/>
      <c r="G308" s="30"/>
      <c r="H308" s="1"/>
      <c r="I308" s="1"/>
    </row>
    <row r="309" spans="1:9" ht="15.75" customHeight="1">
      <c r="A309" s="29"/>
      <c r="B309" s="29"/>
      <c r="C309" s="30"/>
      <c r="D309" s="30"/>
      <c r="E309" s="30"/>
      <c r="F309" s="30"/>
      <c r="G309" s="30"/>
      <c r="H309" s="1"/>
      <c r="I309" s="1"/>
    </row>
    <row r="310" spans="1:9" ht="15.75" customHeight="1">
      <c r="A310" s="29"/>
      <c r="B310" s="29"/>
      <c r="C310" s="30"/>
      <c r="D310" s="30"/>
      <c r="E310" s="30"/>
      <c r="F310" s="30"/>
      <c r="G310" s="30"/>
      <c r="H310" s="1"/>
      <c r="I310" s="1"/>
    </row>
    <row r="311" spans="1:9" ht="15.75" customHeight="1">
      <c r="A311" s="29"/>
      <c r="B311" s="29"/>
      <c r="C311" s="30"/>
      <c r="D311" s="30"/>
      <c r="E311" s="30"/>
      <c r="F311" s="30"/>
      <c r="G311" s="30"/>
      <c r="H311" s="1"/>
      <c r="I311" s="1"/>
    </row>
    <row r="312" spans="1:9" ht="15.75" customHeight="1">
      <c r="A312" s="29"/>
      <c r="B312" s="29"/>
      <c r="C312" s="30"/>
      <c r="D312" s="30"/>
      <c r="E312" s="30"/>
      <c r="F312" s="30"/>
      <c r="G312" s="30"/>
      <c r="H312" s="1"/>
      <c r="I312" s="1"/>
    </row>
    <row r="313" spans="1:9" ht="15.75" customHeight="1">
      <c r="A313" s="29"/>
      <c r="B313" s="29"/>
      <c r="C313" s="30"/>
      <c r="D313" s="30"/>
      <c r="E313" s="30"/>
      <c r="F313" s="30"/>
      <c r="G313" s="30"/>
      <c r="H313" s="1"/>
      <c r="I313" s="1"/>
    </row>
    <row r="314" spans="1:9" ht="15.75" customHeight="1">
      <c r="A314" s="29"/>
      <c r="B314" s="29"/>
      <c r="C314" s="30"/>
      <c r="D314" s="30"/>
      <c r="E314" s="30"/>
      <c r="F314" s="30"/>
      <c r="G314" s="30"/>
      <c r="H314" s="1"/>
      <c r="I314" s="1"/>
    </row>
    <row r="315" spans="1:9" ht="15.75" customHeight="1">
      <c r="A315" s="29"/>
      <c r="B315" s="29"/>
      <c r="C315" s="30"/>
      <c r="D315" s="30"/>
      <c r="E315" s="30"/>
      <c r="F315" s="30"/>
      <c r="G315" s="30"/>
      <c r="H315" s="1"/>
      <c r="I315" s="1"/>
    </row>
    <row r="316" spans="1:9" ht="15.75" customHeight="1">
      <c r="A316" s="29"/>
      <c r="B316" s="29"/>
      <c r="C316" s="30"/>
      <c r="D316" s="30"/>
      <c r="E316" s="30"/>
      <c r="F316" s="30"/>
      <c r="G316" s="30"/>
      <c r="H316" s="1"/>
      <c r="I316" s="1"/>
    </row>
    <row r="317" spans="1:9" ht="15.75" customHeight="1">
      <c r="A317" s="29"/>
      <c r="B317" s="29"/>
      <c r="C317" s="30"/>
      <c r="D317" s="30"/>
      <c r="E317" s="30"/>
      <c r="F317" s="30"/>
      <c r="G317" s="30"/>
      <c r="H317" s="1"/>
      <c r="I317" s="1"/>
    </row>
    <row r="318" spans="1:9" ht="15.75" customHeight="1">
      <c r="A318" s="29"/>
      <c r="B318" s="29"/>
      <c r="C318" s="30"/>
      <c r="D318" s="30"/>
      <c r="E318" s="30"/>
      <c r="F318" s="30"/>
      <c r="G318" s="30"/>
      <c r="H318" s="1"/>
      <c r="I318" s="1"/>
    </row>
    <row r="319" spans="1:9" ht="15.75" customHeight="1">
      <c r="A319" s="29"/>
      <c r="B319" s="29"/>
      <c r="C319" s="30"/>
      <c r="D319" s="30"/>
      <c r="E319" s="30"/>
      <c r="F319" s="30"/>
      <c r="G319" s="30"/>
      <c r="H319" s="1"/>
      <c r="I319" s="1"/>
    </row>
    <row r="320" spans="1:9" ht="15.75" customHeight="1">
      <c r="A320" s="29"/>
      <c r="B320" s="29"/>
      <c r="C320" s="30"/>
      <c r="D320" s="30"/>
      <c r="E320" s="30"/>
      <c r="F320" s="30"/>
      <c r="G320" s="30"/>
      <c r="H320" s="1"/>
      <c r="I320" s="1"/>
    </row>
    <row r="321" spans="1:9" ht="15.75" customHeight="1">
      <c r="A321" s="29"/>
      <c r="B321" s="29"/>
      <c r="C321" s="30"/>
      <c r="D321" s="30"/>
      <c r="E321" s="30"/>
      <c r="F321" s="30"/>
      <c r="G321" s="30"/>
      <c r="H321" s="1"/>
      <c r="I321" s="1"/>
    </row>
    <row r="322" spans="1:9" ht="15.75" customHeight="1">
      <c r="A322" s="29"/>
      <c r="B322" s="29"/>
      <c r="C322" s="30"/>
      <c r="D322" s="30"/>
      <c r="E322" s="30"/>
      <c r="F322" s="30"/>
      <c r="G322" s="30"/>
      <c r="H322" s="1"/>
      <c r="I322" s="1"/>
    </row>
    <row r="323" spans="1:9" ht="15.75" customHeight="1">
      <c r="A323" s="29"/>
      <c r="B323" s="29"/>
      <c r="C323" s="30"/>
      <c r="D323" s="30"/>
      <c r="E323" s="30"/>
      <c r="F323" s="30"/>
      <c r="G323" s="30"/>
      <c r="H323" s="1"/>
      <c r="I323" s="1"/>
    </row>
    <row r="324" spans="1:9" ht="15.75" customHeight="1">
      <c r="A324" s="29"/>
      <c r="B324" s="29"/>
      <c r="C324" s="30"/>
      <c r="D324" s="30"/>
      <c r="E324" s="30"/>
      <c r="F324" s="30"/>
      <c r="G324" s="30"/>
      <c r="H324" s="1"/>
      <c r="I324" s="1"/>
    </row>
    <row r="325" spans="1:9" ht="15.75" customHeight="1">
      <c r="A325" s="29"/>
      <c r="B325" s="29"/>
      <c r="C325" s="30"/>
      <c r="D325" s="30"/>
      <c r="E325" s="30"/>
      <c r="F325" s="30"/>
      <c r="G325" s="30"/>
      <c r="H325" s="1"/>
      <c r="I325" s="1"/>
    </row>
    <row r="326" spans="1:9" ht="15.75" customHeight="1">
      <c r="A326" s="29"/>
      <c r="B326" s="29"/>
      <c r="C326" s="30"/>
      <c r="D326" s="30"/>
      <c r="E326" s="30"/>
      <c r="F326" s="30"/>
      <c r="G326" s="30"/>
      <c r="H326" s="1"/>
      <c r="I326" s="1"/>
    </row>
    <row r="327" spans="1:9" ht="15.75" customHeight="1">
      <c r="A327" s="29"/>
      <c r="B327" s="29"/>
      <c r="C327" s="30"/>
      <c r="D327" s="30"/>
      <c r="E327" s="30"/>
      <c r="F327" s="30"/>
      <c r="G327" s="30"/>
      <c r="H327" s="1"/>
      <c r="I327" s="1"/>
    </row>
    <row r="328" spans="1:9" ht="15.75" customHeight="1">
      <c r="A328" s="29"/>
      <c r="B328" s="29"/>
      <c r="C328" s="30"/>
      <c r="D328" s="30"/>
      <c r="E328" s="30"/>
      <c r="F328" s="30"/>
      <c r="G328" s="30"/>
      <c r="H328" s="1"/>
      <c r="I328" s="1"/>
    </row>
    <row r="329" spans="1:9" ht="15.75" customHeight="1">
      <c r="A329" s="29"/>
      <c r="B329" s="29"/>
      <c r="C329" s="30"/>
      <c r="D329" s="30"/>
      <c r="E329" s="30"/>
      <c r="F329" s="30"/>
      <c r="G329" s="30"/>
      <c r="H329" s="1"/>
      <c r="I329" s="1"/>
    </row>
    <row r="330" spans="1:9" ht="15.75" customHeight="1">
      <c r="A330" s="29"/>
      <c r="B330" s="29"/>
      <c r="C330" s="30"/>
      <c r="D330" s="30"/>
      <c r="E330" s="30"/>
      <c r="F330" s="30"/>
      <c r="G330" s="30"/>
      <c r="H330" s="1"/>
      <c r="I330" s="1"/>
    </row>
    <row r="331" spans="1:9" ht="15.75" customHeight="1">
      <c r="A331" s="29"/>
      <c r="B331" s="29"/>
      <c r="C331" s="30"/>
      <c r="D331" s="30"/>
      <c r="E331" s="30"/>
      <c r="F331" s="30"/>
      <c r="G331" s="30"/>
      <c r="H331" s="1"/>
      <c r="I331" s="1"/>
    </row>
    <row r="332" spans="1:9" ht="15.75" customHeight="1">
      <c r="A332" s="29"/>
      <c r="B332" s="29"/>
      <c r="C332" s="30"/>
      <c r="D332" s="30"/>
      <c r="E332" s="30"/>
      <c r="F332" s="30"/>
      <c r="G332" s="30"/>
      <c r="H332" s="1"/>
      <c r="I332" s="1"/>
    </row>
    <row r="333" spans="1:9" ht="15.75" customHeight="1">
      <c r="A333" s="29"/>
      <c r="B333" s="29"/>
      <c r="C333" s="30"/>
      <c r="D333" s="30"/>
      <c r="E333" s="30"/>
      <c r="F333" s="30"/>
      <c r="G333" s="30"/>
      <c r="H333" s="1"/>
      <c r="I333" s="1"/>
    </row>
    <row r="334" spans="1:9" ht="15.75" customHeight="1">
      <c r="A334" s="29"/>
      <c r="B334" s="29"/>
      <c r="C334" s="30"/>
      <c r="D334" s="30"/>
      <c r="E334" s="30"/>
      <c r="F334" s="30"/>
      <c r="G334" s="30"/>
      <c r="H334" s="1"/>
      <c r="I334" s="1"/>
    </row>
    <row r="335" spans="1:9" ht="15.75" customHeight="1">
      <c r="A335" s="29"/>
      <c r="B335" s="29"/>
      <c r="C335" s="30"/>
      <c r="D335" s="30"/>
      <c r="E335" s="30"/>
      <c r="F335" s="30"/>
      <c r="G335" s="30"/>
      <c r="H335" s="1"/>
      <c r="I335" s="1"/>
    </row>
    <row r="336" spans="1:9" ht="15.75" customHeight="1">
      <c r="A336" s="29"/>
      <c r="B336" s="29"/>
      <c r="C336" s="30"/>
      <c r="D336" s="30"/>
      <c r="E336" s="30"/>
      <c r="F336" s="30"/>
      <c r="G336" s="30"/>
      <c r="H336" s="1"/>
      <c r="I336" s="1"/>
    </row>
    <row r="337" spans="1:9" ht="15.75" customHeight="1">
      <c r="A337" s="29"/>
      <c r="B337" s="29"/>
      <c r="C337" s="30"/>
      <c r="D337" s="30"/>
      <c r="E337" s="30"/>
      <c r="F337" s="30"/>
      <c r="G337" s="30"/>
      <c r="H337" s="1"/>
      <c r="I337" s="1"/>
    </row>
    <row r="338" spans="1:9" ht="15.75" customHeight="1">
      <c r="A338" s="29"/>
      <c r="B338" s="29"/>
      <c r="C338" s="30"/>
      <c r="D338" s="30"/>
      <c r="E338" s="30"/>
      <c r="F338" s="30"/>
      <c r="G338" s="30"/>
      <c r="H338" s="1"/>
      <c r="I338" s="1"/>
    </row>
    <row r="339" spans="1:9" ht="15.75" customHeight="1">
      <c r="A339" s="29"/>
      <c r="B339" s="29"/>
      <c r="C339" s="30"/>
      <c r="D339" s="30"/>
      <c r="E339" s="30"/>
      <c r="F339" s="30"/>
      <c r="G339" s="30"/>
      <c r="H339" s="1"/>
      <c r="I339" s="1"/>
    </row>
    <row r="340" spans="1:9" ht="15.75" customHeight="1">
      <c r="A340" s="29"/>
      <c r="B340" s="29"/>
      <c r="C340" s="30"/>
      <c r="D340" s="30"/>
      <c r="E340" s="30"/>
      <c r="F340" s="30"/>
      <c r="G340" s="30"/>
      <c r="H340" s="1"/>
      <c r="I340" s="1"/>
    </row>
    <row r="341" spans="1:9" ht="15.75" customHeight="1">
      <c r="A341" s="29"/>
      <c r="B341" s="29"/>
      <c r="C341" s="30"/>
      <c r="D341" s="30"/>
      <c r="E341" s="30"/>
      <c r="F341" s="30"/>
      <c r="G341" s="30"/>
      <c r="H341" s="1"/>
      <c r="I341" s="1"/>
    </row>
    <row r="342" spans="1:9" ht="15.75" customHeight="1">
      <c r="A342" s="29"/>
      <c r="B342" s="29"/>
      <c r="C342" s="30"/>
      <c r="D342" s="30"/>
      <c r="E342" s="30"/>
      <c r="F342" s="30"/>
      <c r="G342" s="30"/>
      <c r="H342" s="1"/>
      <c r="I342" s="1"/>
    </row>
    <row r="343" spans="1:9" ht="15.75" customHeight="1">
      <c r="A343" s="29"/>
      <c r="B343" s="29"/>
      <c r="C343" s="30"/>
      <c r="D343" s="30"/>
      <c r="E343" s="30"/>
      <c r="F343" s="30"/>
      <c r="G343" s="30"/>
      <c r="H343" s="1"/>
      <c r="I343" s="1"/>
    </row>
    <row r="344" spans="1:9" ht="15.75" customHeight="1">
      <c r="A344" s="29"/>
      <c r="B344" s="29"/>
      <c r="C344" s="30"/>
      <c r="D344" s="30"/>
      <c r="E344" s="30"/>
      <c r="F344" s="30"/>
      <c r="G344" s="30"/>
      <c r="H344" s="1"/>
      <c r="I344" s="1"/>
    </row>
    <row r="345" spans="1:9" ht="15.75" customHeight="1">
      <c r="A345" s="29"/>
      <c r="B345" s="29"/>
      <c r="C345" s="30"/>
      <c r="D345" s="30"/>
      <c r="E345" s="30"/>
      <c r="F345" s="30"/>
      <c r="G345" s="30"/>
      <c r="H345" s="1"/>
      <c r="I345" s="1"/>
    </row>
    <row r="346" spans="1:9" ht="15.75" customHeight="1">
      <c r="A346" s="29"/>
      <c r="B346" s="29"/>
      <c r="C346" s="30"/>
      <c r="D346" s="30"/>
      <c r="E346" s="30"/>
      <c r="F346" s="30"/>
      <c r="G346" s="30"/>
      <c r="H346" s="1"/>
      <c r="I346" s="1"/>
    </row>
    <row r="347" spans="1:9" ht="15.75" customHeight="1">
      <c r="A347" s="29"/>
      <c r="B347" s="29"/>
      <c r="C347" s="30"/>
      <c r="D347" s="30"/>
      <c r="E347" s="30"/>
      <c r="F347" s="30"/>
      <c r="G347" s="30"/>
      <c r="H347" s="1"/>
      <c r="I347" s="1"/>
    </row>
    <row r="348" spans="1:9" ht="15.75" customHeight="1">
      <c r="A348" s="29"/>
      <c r="B348" s="29"/>
      <c r="C348" s="30"/>
      <c r="D348" s="30"/>
      <c r="E348" s="30"/>
      <c r="F348" s="30"/>
      <c r="G348" s="30"/>
      <c r="H348" s="1"/>
      <c r="I348" s="1"/>
    </row>
    <row r="349" spans="1:9" ht="15.75" customHeight="1">
      <c r="A349" s="29"/>
      <c r="B349" s="29"/>
      <c r="C349" s="30"/>
      <c r="D349" s="30"/>
      <c r="E349" s="30"/>
      <c r="F349" s="30"/>
      <c r="G349" s="30"/>
      <c r="H349" s="1"/>
      <c r="I349" s="1"/>
    </row>
    <row r="350" spans="1:9" ht="15.75" customHeight="1">
      <c r="A350" s="29"/>
      <c r="B350" s="29"/>
      <c r="C350" s="30"/>
      <c r="D350" s="30"/>
      <c r="E350" s="30"/>
      <c r="F350" s="30"/>
      <c r="G350" s="30"/>
      <c r="H350" s="1"/>
      <c r="I350" s="1"/>
    </row>
    <row r="351" spans="1:9" ht="15.75" customHeight="1">
      <c r="A351" s="29"/>
      <c r="B351" s="29"/>
      <c r="C351" s="30"/>
      <c r="D351" s="30"/>
      <c r="E351" s="30"/>
      <c r="F351" s="30"/>
      <c r="G351" s="30"/>
      <c r="H351" s="1"/>
      <c r="I351" s="1"/>
    </row>
    <row r="352" spans="1:9" ht="15.75" customHeight="1">
      <c r="A352" s="29"/>
      <c r="B352" s="29"/>
      <c r="C352" s="30"/>
      <c r="D352" s="30"/>
      <c r="E352" s="30"/>
      <c r="F352" s="30"/>
      <c r="G352" s="30"/>
      <c r="H352" s="1"/>
      <c r="I352" s="1"/>
    </row>
    <row r="353" spans="1:9" ht="15.75" customHeight="1">
      <c r="A353" s="29"/>
      <c r="B353" s="29"/>
      <c r="C353" s="30"/>
      <c r="D353" s="30"/>
      <c r="E353" s="30"/>
      <c r="F353" s="30"/>
      <c r="G353" s="30"/>
      <c r="H353" s="1"/>
      <c r="I353" s="1"/>
    </row>
    <row r="354" spans="1:9" ht="15.75" customHeight="1">
      <c r="A354" s="29"/>
      <c r="B354" s="29"/>
      <c r="C354" s="30"/>
      <c r="D354" s="30"/>
      <c r="E354" s="30"/>
      <c r="F354" s="30"/>
      <c r="G354" s="30"/>
      <c r="H354" s="1"/>
      <c r="I354" s="1"/>
    </row>
    <row r="355" spans="1:9" ht="15.75" customHeight="1">
      <c r="A355" s="29"/>
      <c r="B355" s="29"/>
      <c r="C355" s="30"/>
      <c r="D355" s="30"/>
      <c r="E355" s="30"/>
      <c r="F355" s="30"/>
      <c r="G355" s="30"/>
      <c r="H355" s="1"/>
      <c r="I355" s="1"/>
    </row>
    <row r="356" spans="1:9" ht="15.75" customHeight="1">
      <c r="A356" s="29"/>
      <c r="B356" s="29"/>
      <c r="C356" s="30"/>
      <c r="D356" s="30"/>
      <c r="E356" s="30"/>
      <c r="F356" s="30"/>
      <c r="G356" s="30"/>
      <c r="H356" s="1"/>
      <c r="I356" s="1"/>
    </row>
    <row r="357" spans="1:9" ht="15.75" customHeight="1">
      <c r="A357" s="29"/>
      <c r="B357" s="29"/>
      <c r="C357" s="30"/>
      <c r="D357" s="30"/>
      <c r="E357" s="30"/>
      <c r="F357" s="30"/>
      <c r="G357" s="30"/>
      <c r="H357" s="1"/>
      <c r="I357" s="1"/>
    </row>
    <row r="358" spans="1:9" ht="15.75" customHeight="1">
      <c r="A358" s="29"/>
      <c r="B358" s="29"/>
      <c r="C358" s="30"/>
      <c r="D358" s="30"/>
      <c r="E358" s="30"/>
      <c r="F358" s="30"/>
      <c r="G358" s="30"/>
      <c r="H358" s="1"/>
      <c r="I358" s="1"/>
    </row>
    <row r="359" spans="1:9" ht="15.75" customHeight="1">
      <c r="A359" s="29"/>
      <c r="B359" s="29"/>
      <c r="C359" s="30"/>
      <c r="D359" s="30"/>
      <c r="E359" s="30"/>
      <c r="F359" s="30"/>
      <c r="G359" s="30"/>
      <c r="H359" s="1"/>
      <c r="I359" s="1"/>
    </row>
    <row r="360" spans="1:9" ht="15.75" customHeight="1">
      <c r="A360" s="29"/>
      <c r="B360" s="29"/>
      <c r="C360" s="30"/>
      <c r="D360" s="30"/>
      <c r="E360" s="30"/>
      <c r="F360" s="30"/>
      <c r="G360" s="30"/>
      <c r="H360" s="1"/>
      <c r="I360" s="1"/>
    </row>
    <row r="361" spans="1:9" ht="15.75" customHeight="1">
      <c r="A361" s="29"/>
      <c r="B361" s="29"/>
      <c r="C361" s="30"/>
      <c r="D361" s="30"/>
      <c r="E361" s="30"/>
      <c r="F361" s="30"/>
      <c r="G361" s="30"/>
      <c r="H361" s="1"/>
      <c r="I361" s="1"/>
    </row>
    <row r="362" spans="1:9" ht="15.75" customHeight="1">
      <c r="A362" s="29"/>
      <c r="B362" s="29"/>
      <c r="C362" s="30"/>
      <c r="D362" s="30"/>
      <c r="E362" s="30"/>
      <c r="F362" s="30"/>
      <c r="G362" s="30"/>
      <c r="H362" s="1"/>
      <c r="I362" s="1"/>
    </row>
    <row r="363" spans="1:9" ht="15.75" customHeight="1">
      <c r="A363" s="29"/>
      <c r="B363" s="29"/>
      <c r="C363" s="30"/>
      <c r="D363" s="30"/>
      <c r="E363" s="30"/>
      <c r="F363" s="30"/>
      <c r="G363" s="30"/>
      <c r="H363" s="1"/>
      <c r="I363" s="1"/>
    </row>
    <row r="364" spans="1:9" ht="15.75" customHeight="1">
      <c r="A364" s="29"/>
      <c r="B364" s="29"/>
      <c r="C364" s="30"/>
      <c r="D364" s="30"/>
      <c r="E364" s="30"/>
      <c r="F364" s="30"/>
      <c r="G364" s="30"/>
      <c r="H364" s="1"/>
      <c r="I364" s="1"/>
    </row>
    <row r="365" spans="1:9" ht="15.75" customHeight="1">
      <c r="A365" s="29"/>
      <c r="B365" s="29"/>
      <c r="C365" s="30"/>
      <c r="D365" s="30"/>
      <c r="E365" s="30"/>
      <c r="F365" s="30"/>
      <c r="G365" s="30"/>
      <c r="H365" s="1"/>
      <c r="I365" s="1"/>
    </row>
    <row r="366" spans="1:9" ht="15.75" customHeight="1">
      <c r="A366" s="29"/>
      <c r="B366" s="29"/>
      <c r="C366" s="30"/>
      <c r="D366" s="30"/>
      <c r="E366" s="30"/>
      <c r="F366" s="30"/>
      <c r="G366" s="30"/>
      <c r="H366" s="1"/>
      <c r="I366" s="1"/>
    </row>
    <row r="367" spans="1:9" ht="15.75" customHeight="1">
      <c r="A367" s="29"/>
      <c r="B367" s="29"/>
      <c r="C367" s="30"/>
      <c r="D367" s="30"/>
      <c r="E367" s="30"/>
      <c r="F367" s="30"/>
      <c r="G367" s="30"/>
      <c r="H367" s="1"/>
      <c r="I367" s="1"/>
    </row>
    <row r="368" spans="1:9" ht="15.75" customHeight="1">
      <c r="A368" s="29"/>
      <c r="B368" s="29"/>
      <c r="C368" s="30"/>
      <c r="D368" s="30"/>
      <c r="E368" s="30"/>
      <c r="F368" s="30"/>
      <c r="G368" s="30"/>
      <c r="H368" s="1"/>
      <c r="I368" s="1"/>
    </row>
    <row r="369" spans="1:9" ht="15.75" customHeight="1">
      <c r="A369" s="29"/>
      <c r="B369" s="29"/>
      <c r="C369" s="30"/>
      <c r="D369" s="30"/>
      <c r="E369" s="30"/>
      <c r="F369" s="30"/>
      <c r="G369" s="30"/>
      <c r="H369" s="1"/>
      <c r="I369" s="1"/>
    </row>
    <row r="370" spans="1:9" ht="15.75" customHeight="1">
      <c r="A370" s="29"/>
      <c r="B370" s="29"/>
      <c r="C370" s="30"/>
      <c r="D370" s="30"/>
      <c r="E370" s="30"/>
      <c r="F370" s="30"/>
      <c r="G370" s="30"/>
      <c r="H370" s="1"/>
      <c r="I370" s="1"/>
    </row>
    <row r="371" spans="1:9" ht="15.75" customHeight="1">
      <c r="A371" s="29"/>
      <c r="B371" s="29"/>
      <c r="C371" s="30"/>
      <c r="D371" s="30"/>
      <c r="E371" s="30"/>
      <c r="F371" s="30"/>
      <c r="G371" s="30"/>
      <c r="H371" s="1"/>
      <c r="I371" s="1"/>
    </row>
    <row r="372" spans="1:9" ht="15.75" customHeight="1">
      <c r="A372" s="29"/>
      <c r="B372" s="29"/>
      <c r="C372" s="30"/>
      <c r="D372" s="30"/>
      <c r="E372" s="30"/>
      <c r="F372" s="30"/>
      <c r="G372" s="30"/>
      <c r="H372" s="1"/>
      <c r="I372" s="1"/>
    </row>
    <row r="373" spans="1:9" ht="15.75" customHeight="1">
      <c r="A373" s="29"/>
      <c r="B373" s="29"/>
      <c r="C373" s="30"/>
      <c r="D373" s="30"/>
      <c r="E373" s="30"/>
      <c r="F373" s="30"/>
      <c r="G373" s="30"/>
      <c r="H373" s="1"/>
      <c r="I373" s="1"/>
    </row>
    <row r="374" spans="1:9" ht="15.75" customHeight="1">
      <c r="A374" s="29"/>
      <c r="B374" s="29"/>
      <c r="C374" s="30"/>
      <c r="D374" s="30"/>
      <c r="E374" s="30"/>
      <c r="F374" s="30"/>
      <c r="G374" s="30"/>
      <c r="H374" s="1"/>
      <c r="I374" s="1"/>
    </row>
    <row r="375" spans="1:9" ht="15.75" customHeight="1">
      <c r="A375" s="29"/>
      <c r="B375" s="29"/>
      <c r="C375" s="30"/>
      <c r="D375" s="30"/>
      <c r="E375" s="30"/>
      <c r="F375" s="30"/>
      <c r="G375" s="30"/>
      <c r="H375" s="1"/>
      <c r="I375" s="1"/>
    </row>
    <row r="376" spans="1:9" ht="15.75" customHeight="1">
      <c r="A376" s="29"/>
      <c r="B376" s="29"/>
      <c r="C376" s="30"/>
      <c r="D376" s="30"/>
      <c r="E376" s="30"/>
      <c r="F376" s="30"/>
      <c r="G376" s="30"/>
      <c r="H376" s="1"/>
      <c r="I376" s="1"/>
    </row>
    <row r="377" spans="1:9" ht="15.75" customHeight="1">
      <c r="A377" s="29"/>
      <c r="B377" s="29"/>
      <c r="C377" s="30"/>
      <c r="D377" s="30"/>
      <c r="E377" s="30"/>
      <c r="F377" s="30"/>
      <c r="G377" s="30"/>
      <c r="H377" s="1"/>
      <c r="I377" s="1"/>
    </row>
    <row r="378" spans="1:9" ht="15.75" customHeight="1">
      <c r="A378" s="29"/>
      <c r="B378" s="29"/>
      <c r="C378" s="30"/>
      <c r="D378" s="30"/>
      <c r="E378" s="30"/>
      <c r="F378" s="30"/>
      <c r="G378" s="30"/>
      <c r="H378" s="1"/>
      <c r="I378" s="1"/>
    </row>
    <row r="379" spans="1:9" ht="15.75" customHeight="1">
      <c r="A379" s="29"/>
      <c r="B379" s="29"/>
      <c r="C379" s="30"/>
      <c r="D379" s="30"/>
      <c r="E379" s="30"/>
      <c r="F379" s="30"/>
      <c r="G379" s="30"/>
      <c r="H379" s="1"/>
      <c r="I379" s="1"/>
    </row>
    <row r="380" spans="1:9" ht="15.75" customHeight="1">
      <c r="A380" s="29"/>
      <c r="B380" s="29"/>
      <c r="C380" s="30"/>
      <c r="D380" s="30"/>
      <c r="E380" s="30"/>
      <c r="F380" s="30"/>
      <c r="G380" s="30"/>
      <c r="H380" s="1"/>
      <c r="I380" s="1"/>
    </row>
    <row r="381" spans="1:9" ht="15.75" customHeight="1">
      <c r="A381" s="29"/>
      <c r="B381" s="29"/>
      <c r="C381" s="30"/>
      <c r="D381" s="30"/>
      <c r="E381" s="30"/>
      <c r="F381" s="30"/>
      <c r="G381" s="30"/>
      <c r="H381" s="1"/>
      <c r="I381" s="1"/>
    </row>
    <row r="382" spans="1:9" ht="15.75" customHeight="1">
      <c r="A382" s="29"/>
      <c r="B382" s="29"/>
      <c r="C382" s="30"/>
      <c r="D382" s="30"/>
      <c r="E382" s="30"/>
      <c r="F382" s="30"/>
      <c r="G382" s="30"/>
      <c r="H382" s="1"/>
      <c r="I382" s="1"/>
    </row>
    <row r="383" spans="1:9" ht="15.75" customHeight="1">
      <c r="A383" s="29"/>
      <c r="B383" s="29"/>
      <c r="C383" s="30"/>
      <c r="D383" s="30"/>
      <c r="E383" s="30"/>
      <c r="F383" s="30"/>
      <c r="G383" s="30"/>
      <c r="H383" s="1"/>
      <c r="I383" s="1"/>
    </row>
    <row r="384" spans="1:9" ht="15.75" customHeight="1">
      <c r="A384" s="29"/>
      <c r="B384" s="29"/>
      <c r="C384" s="30"/>
      <c r="D384" s="30"/>
      <c r="E384" s="30"/>
      <c r="F384" s="30"/>
      <c r="G384" s="30"/>
      <c r="H384" s="1"/>
      <c r="I384" s="1"/>
    </row>
    <row r="385" spans="1:9" ht="15.75" customHeight="1">
      <c r="A385" s="29"/>
      <c r="B385" s="29"/>
      <c r="C385" s="30"/>
      <c r="D385" s="30"/>
      <c r="E385" s="30"/>
      <c r="F385" s="30"/>
      <c r="G385" s="30"/>
      <c r="H385" s="1"/>
      <c r="I385" s="1"/>
    </row>
    <row r="386" spans="1:9" ht="15.75" customHeight="1">
      <c r="A386" s="29"/>
      <c r="B386" s="29"/>
      <c r="C386" s="30"/>
      <c r="D386" s="30"/>
      <c r="E386" s="30"/>
      <c r="F386" s="30"/>
      <c r="G386" s="30"/>
      <c r="H386" s="1"/>
      <c r="I386" s="1"/>
    </row>
    <row r="387" spans="1:9" ht="15.75" customHeight="1">
      <c r="A387" s="29"/>
      <c r="B387" s="29"/>
      <c r="C387" s="30"/>
      <c r="D387" s="30"/>
      <c r="E387" s="30"/>
      <c r="F387" s="30"/>
      <c r="G387" s="30"/>
      <c r="H387" s="1"/>
      <c r="I387" s="1"/>
    </row>
    <row r="388" spans="1:9" ht="15.75" customHeight="1">
      <c r="A388" s="29"/>
      <c r="B388" s="29"/>
      <c r="C388" s="30"/>
      <c r="D388" s="30"/>
      <c r="E388" s="30"/>
      <c r="F388" s="30"/>
      <c r="G388" s="30"/>
      <c r="H388" s="1"/>
      <c r="I388" s="1"/>
    </row>
    <row r="389" spans="1:9" ht="15.75" customHeight="1">
      <c r="A389" s="29"/>
      <c r="B389" s="29"/>
      <c r="C389" s="30"/>
      <c r="D389" s="30"/>
      <c r="E389" s="30"/>
      <c r="F389" s="30"/>
      <c r="G389" s="30"/>
      <c r="H389" s="1"/>
      <c r="I389" s="1"/>
    </row>
    <row r="390" spans="1:9" ht="15.75" customHeight="1">
      <c r="A390" s="29"/>
      <c r="B390" s="29"/>
      <c r="C390" s="30"/>
      <c r="D390" s="30"/>
      <c r="E390" s="30"/>
      <c r="F390" s="30"/>
      <c r="G390" s="30"/>
      <c r="H390" s="1"/>
      <c r="I390" s="1"/>
    </row>
    <row r="391" spans="1:9" ht="15.75" customHeight="1">
      <c r="A391" s="29"/>
      <c r="B391" s="29"/>
      <c r="C391" s="30"/>
      <c r="D391" s="30"/>
      <c r="E391" s="30"/>
      <c r="F391" s="30"/>
      <c r="G391" s="30"/>
      <c r="H391" s="1"/>
      <c r="I391" s="1"/>
    </row>
    <row r="392" spans="1:9" ht="15.75" customHeight="1">
      <c r="A392" s="29"/>
      <c r="B392" s="29"/>
      <c r="C392" s="30"/>
      <c r="D392" s="30"/>
      <c r="E392" s="30"/>
      <c r="F392" s="30"/>
      <c r="G392" s="30"/>
      <c r="H392" s="1"/>
      <c r="I392" s="1"/>
    </row>
    <row r="393" spans="1:9" ht="15.75" customHeight="1">
      <c r="A393" s="29"/>
      <c r="B393" s="29"/>
      <c r="C393" s="30"/>
      <c r="D393" s="30"/>
      <c r="E393" s="30"/>
      <c r="F393" s="30"/>
      <c r="G393" s="30"/>
      <c r="H393" s="1"/>
      <c r="I393" s="1"/>
    </row>
    <row r="394" spans="1:9" ht="15.75" customHeight="1">
      <c r="A394" s="29"/>
      <c r="B394" s="29"/>
      <c r="C394" s="30"/>
      <c r="D394" s="30"/>
      <c r="E394" s="30"/>
      <c r="F394" s="30"/>
      <c r="G394" s="30"/>
      <c r="H394" s="1"/>
      <c r="I394" s="1"/>
    </row>
    <row r="395" spans="1:9" ht="15.75" customHeight="1">
      <c r="A395" s="29"/>
      <c r="B395" s="29"/>
      <c r="C395" s="30"/>
      <c r="D395" s="30"/>
      <c r="E395" s="30"/>
      <c r="F395" s="30"/>
      <c r="G395" s="30"/>
      <c r="H395" s="1"/>
      <c r="I395" s="1"/>
    </row>
    <row r="396" spans="1:9" ht="15.75" customHeight="1">
      <c r="A396" s="29"/>
      <c r="B396" s="29"/>
      <c r="C396" s="30"/>
      <c r="D396" s="30"/>
      <c r="E396" s="30"/>
      <c r="F396" s="30"/>
      <c r="G396" s="30"/>
      <c r="H396" s="1"/>
      <c r="I396" s="1"/>
    </row>
    <row r="397" spans="1:9" ht="15.75" customHeight="1">
      <c r="A397" s="29"/>
      <c r="B397" s="29"/>
      <c r="C397" s="30"/>
      <c r="D397" s="30"/>
      <c r="E397" s="30"/>
      <c r="F397" s="30"/>
      <c r="G397" s="30"/>
      <c r="H397" s="1"/>
      <c r="I397" s="1"/>
    </row>
    <row r="398" spans="1:9" ht="15.75" customHeight="1">
      <c r="A398" s="29"/>
      <c r="B398" s="29"/>
      <c r="C398" s="30"/>
      <c r="D398" s="30"/>
      <c r="E398" s="30"/>
      <c r="F398" s="30"/>
      <c r="G398" s="30"/>
      <c r="H398" s="1"/>
      <c r="I398" s="1"/>
    </row>
    <row r="399" spans="1:9" ht="15.75" customHeight="1">
      <c r="A399" s="29"/>
      <c r="B399" s="29"/>
      <c r="C399" s="30"/>
      <c r="D399" s="30"/>
      <c r="E399" s="30"/>
      <c r="F399" s="30"/>
      <c r="G399" s="30"/>
      <c r="H399" s="1"/>
      <c r="I399" s="1"/>
    </row>
    <row r="400" spans="1:9" ht="15.75" customHeight="1">
      <c r="A400" s="29"/>
      <c r="B400" s="29"/>
      <c r="C400" s="30"/>
      <c r="D400" s="30"/>
      <c r="E400" s="30"/>
      <c r="F400" s="30"/>
      <c r="G400" s="30"/>
      <c r="H400" s="1"/>
      <c r="I400" s="1"/>
    </row>
    <row r="401" spans="1:9" ht="15.75" customHeight="1">
      <c r="A401" s="29"/>
      <c r="B401" s="29"/>
      <c r="C401" s="30"/>
      <c r="D401" s="30"/>
      <c r="E401" s="30"/>
      <c r="F401" s="30"/>
      <c r="G401" s="30"/>
      <c r="H401" s="1"/>
      <c r="I401" s="1"/>
    </row>
    <row r="402" spans="1:9" ht="15.75" customHeight="1">
      <c r="A402" s="29"/>
      <c r="B402" s="29"/>
      <c r="C402" s="30"/>
      <c r="D402" s="30"/>
      <c r="E402" s="30"/>
      <c r="F402" s="30"/>
      <c r="G402" s="30"/>
      <c r="H402" s="1"/>
      <c r="I402" s="1"/>
    </row>
    <row r="403" spans="1:9" ht="15.75" customHeight="1">
      <c r="A403" s="29"/>
      <c r="B403" s="29"/>
      <c r="C403" s="30"/>
      <c r="D403" s="30"/>
      <c r="E403" s="30"/>
      <c r="F403" s="30"/>
      <c r="G403" s="30"/>
      <c r="H403" s="1"/>
      <c r="I403" s="1"/>
    </row>
    <row r="404" spans="1:9" ht="15.75" customHeight="1">
      <c r="A404" s="29"/>
      <c r="B404" s="29"/>
      <c r="C404" s="30"/>
      <c r="D404" s="30"/>
      <c r="E404" s="30"/>
      <c r="F404" s="30"/>
      <c r="G404" s="30"/>
      <c r="H404" s="1"/>
      <c r="I404" s="1"/>
    </row>
    <row r="405" spans="1:9" ht="15.75" customHeight="1">
      <c r="A405" s="29"/>
      <c r="B405" s="29"/>
      <c r="C405" s="30"/>
      <c r="D405" s="30"/>
      <c r="E405" s="30"/>
      <c r="F405" s="30"/>
      <c r="G405" s="30"/>
      <c r="H405" s="1"/>
      <c r="I405" s="1"/>
    </row>
    <row r="406" spans="1:9" ht="15.75" customHeight="1">
      <c r="A406" s="29"/>
      <c r="B406" s="29"/>
      <c r="C406" s="30"/>
      <c r="D406" s="30"/>
      <c r="E406" s="30"/>
      <c r="F406" s="30"/>
      <c r="G406" s="30"/>
      <c r="H406" s="1"/>
      <c r="I406" s="1"/>
    </row>
    <row r="407" spans="1:9" ht="15.75" customHeight="1">
      <c r="A407" s="29"/>
      <c r="B407" s="29"/>
      <c r="C407" s="30"/>
      <c r="D407" s="30"/>
      <c r="E407" s="30"/>
      <c r="F407" s="30"/>
      <c r="G407" s="30"/>
      <c r="H407" s="1"/>
      <c r="I407" s="1"/>
    </row>
    <row r="408" spans="1:9" ht="15.75" customHeight="1">
      <c r="A408" s="29"/>
      <c r="B408" s="29"/>
      <c r="C408" s="30"/>
      <c r="D408" s="30"/>
      <c r="E408" s="30"/>
      <c r="F408" s="30"/>
      <c r="G408" s="30"/>
      <c r="H408" s="1"/>
      <c r="I408" s="1"/>
    </row>
    <row r="409" spans="1:9" ht="15.75" customHeight="1">
      <c r="A409" s="29"/>
      <c r="B409" s="29"/>
      <c r="C409" s="30"/>
      <c r="D409" s="30"/>
      <c r="E409" s="30"/>
      <c r="F409" s="30"/>
      <c r="G409" s="30"/>
      <c r="H409" s="1"/>
      <c r="I409" s="1"/>
    </row>
    <row r="410" spans="1:9" ht="15.75" customHeight="1">
      <c r="A410" s="29"/>
      <c r="B410" s="29"/>
      <c r="C410" s="30"/>
      <c r="D410" s="30"/>
      <c r="E410" s="30"/>
      <c r="F410" s="30"/>
      <c r="G410" s="30"/>
      <c r="H410" s="1"/>
      <c r="I410" s="1"/>
    </row>
    <row r="411" spans="1:9" ht="15.75" customHeight="1">
      <c r="A411" s="29"/>
      <c r="B411" s="29"/>
      <c r="C411" s="30"/>
      <c r="D411" s="30"/>
      <c r="E411" s="30"/>
      <c r="F411" s="30"/>
      <c r="G411" s="30"/>
      <c r="H411" s="1"/>
      <c r="I411" s="1"/>
    </row>
    <row r="412" spans="1:9" ht="15.75" customHeight="1">
      <c r="A412" s="29"/>
      <c r="B412" s="29"/>
      <c r="C412" s="30"/>
      <c r="D412" s="30"/>
      <c r="E412" s="30"/>
      <c r="F412" s="30"/>
      <c r="G412" s="30"/>
      <c r="H412" s="1"/>
      <c r="I412" s="1"/>
    </row>
    <row r="413" spans="1:9" ht="15.75" customHeight="1">
      <c r="A413" s="29"/>
      <c r="B413" s="29"/>
      <c r="C413" s="30"/>
      <c r="D413" s="30"/>
      <c r="E413" s="30"/>
      <c r="F413" s="30"/>
      <c r="G413" s="30"/>
      <c r="H413" s="1"/>
      <c r="I413" s="1"/>
    </row>
    <row r="414" spans="1:9" ht="15.75" customHeight="1">
      <c r="A414" s="29"/>
      <c r="B414" s="29"/>
      <c r="C414" s="30"/>
      <c r="D414" s="30"/>
      <c r="E414" s="30"/>
      <c r="F414" s="30"/>
      <c r="G414" s="30"/>
      <c r="H414" s="1"/>
      <c r="I414" s="1"/>
    </row>
    <row r="415" spans="1:9" ht="15.75" customHeight="1">
      <c r="A415" s="29"/>
      <c r="B415" s="29"/>
      <c r="C415" s="30"/>
      <c r="D415" s="30"/>
      <c r="E415" s="30"/>
      <c r="F415" s="30"/>
      <c r="G415" s="30"/>
      <c r="H415" s="1"/>
      <c r="I415" s="1"/>
    </row>
    <row r="416" spans="1:9" ht="15.75" customHeight="1">
      <c r="A416" s="29"/>
      <c r="B416" s="29"/>
      <c r="C416" s="30"/>
      <c r="D416" s="30"/>
      <c r="E416" s="30"/>
      <c r="F416" s="30"/>
      <c r="G416" s="30"/>
      <c r="H416" s="1"/>
      <c r="I416" s="1"/>
    </row>
    <row r="417" spans="1:9" ht="15.75" customHeight="1">
      <c r="A417" s="29"/>
      <c r="B417" s="29"/>
      <c r="C417" s="30"/>
      <c r="D417" s="30"/>
      <c r="E417" s="30"/>
      <c r="F417" s="30"/>
      <c r="G417" s="30"/>
      <c r="H417" s="1"/>
      <c r="I417" s="1"/>
    </row>
    <row r="418" spans="1:9" ht="15.75" customHeight="1">
      <c r="A418" s="29"/>
      <c r="B418" s="29"/>
      <c r="C418" s="30"/>
      <c r="D418" s="30"/>
      <c r="E418" s="30"/>
      <c r="F418" s="30"/>
      <c r="G418" s="30"/>
      <c r="H418" s="1"/>
      <c r="I418" s="1"/>
    </row>
    <row r="419" spans="1:9" ht="15.75" customHeight="1">
      <c r="A419" s="29"/>
      <c r="B419" s="29"/>
      <c r="C419" s="30"/>
      <c r="D419" s="30"/>
      <c r="E419" s="30"/>
      <c r="F419" s="30"/>
      <c r="G419" s="30"/>
      <c r="H419" s="1"/>
      <c r="I419" s="1"/>
    </row>
    <row r="420" spans="1:9" ht="15.75" customHeight="1">
      <c r="A420" s="29"/>
      <c r="B420" s="29"/>
      <c r="C420" s="30"/>
      <c r="D420" s="30"/>
      <c r="E420" s="30"/>
      <c r="F420" s="30"/>
      <c r="G420" s="30"/>
      <c r="H420" s="1"/>
      <c r="I420" s="1"/>
    </row>
    <row r="421" spans="1:9" ht="15.75" customHeight="1">
      <c r="A421" s="29"/>
      <c r="B421" s="29"/>
      <c r="C421" s="30"/>
      <c r="D421" s="30"/>
      <c r="E421" s="30"/>
      <c r="F421" s="30"/>
      <c r="G421" s="30"/>
      <c r="H421" s="1"/>
      <c r="I421" s="1"/>
    </row>
    <row r="422" spans="1:9" ht="15.75" customHeight="1">
      <c r="A422" s="29"/>
      <c r="B422" s="29"/>
      <c r="C422" s="30"/>
      <c r="D422" s="30"/>
      <c r="E422" s="30"/>
      <c r="F422" s="30"/>
      <c r="G422" s="30"/>
      <c r="H422" s="1"/>
      <c r="I422" s="1"/>
    </row>
    <row r="423" spans="1:9" ht="15.75" customHeight="1">
      <c r="A423" s="29"/>
      <c r="B423" s="29"/>
      <c r="C423" s="30"/>
      <c r="D423" s="30"/>
      <c r="E423" s="30"/>
      <c r="F423" s="30"/>
      <c r="G423" s="30"/>
      <c r="H423" s="1"/>
      <c r="I423" s="1"/>
    </row>
    <row r="424" spans="1:9" ht="15.75" customHeight="1">
      <c r="A424" s="29"/>
      <c r="B424" s="29"/>
      <c r="C424" s="30"/>
      <c r="D424" s="30"/>
      <c r="E424" s="30"/>
      <c r="F424" s="30"/>
      <c r="G424" s="30"/>
      <c r="H424" s="1"/>
      <c r="I424" s="1"/>
    </row>
    <row r="425" spans="1:9" ht="15.75" customHeight="1">
      <c r="A425" s="29"/>
      <c r="B425" s="29"/>
      <c r="C425" s="30"/>
      <c r="D425" s="30"/>
      <c r="E425" s="30"/>
      <c r="F425" s="30"/>
      <c r="G425" s="30"/>
      <c r="H425" s="1"/>
      <c r="I425" s="1"/>
    </row>
    <row r="426" spans="1:9" ht="15.75" customHeight="1">
      <c r="A426" s="29"/>
      <c r="B426" s="29"/>
      <c r="C426" s="30"/>
      <c r="D426" s="30"/>
      <c r="E426" s="30"/>
      <c r="F426" s="30"/>
      <c r="G426" s="30"/>
      <c r="H426" s="1"/>
      <c r="I426" s="1"/>
    </row>
    <row r="427" spans="1:9" ht="15.75" customHeight="1">
      <c r="A427" s="29"/>
      <c r="B427" s="29"/>
      <c r="C427" s="30"/>
      <c r="D427" s="30"/>
      <c r="E427" s="30"/>
      <c r="F427" s="30"/>
      <c r="G427" s="30"/>
      <c r="H427" s="1"/>
      <c r="I427" s="1"/>
    </row>
    <row r="428" spans="1:9" ht="15.75" customHeight="1">
      <c r="A428" s="29"/>
      <c r="B428" s="29"/>
      <c r="C428" s="30"/>
      <c r="D428" s="30"/>
      <c r="E428" s="30"/>
      <c r="F428" s="30"/>
      <c r="G428" s="30"/>
      <c r="H428" s="1"/>
      <c r="I428" s="1"/>
    </row>
    <row r="429" spans="1:9" ht="15.75" customHeight="1">
      <c r="A429" s="29"/>
      <c r="B429" s="29"/>
      <c r="C429" s="30"/>
      <c r="D429" s="30"/>
      <c r="E429" s="30"/>
      <c r="F429" s="30"/>
      <c r="G429" s="30"/>
      <c r="H429" s="1"/>
      <c r="I429" s="1"/>
    </row>
    <row r="430" spans="1:9" ht="15.75" customHeight="1">
      <c r="A430" s="29"/>
      <c r="B430" s="29"/>
      <c r="C430" s="30"/>
      <c r="D430" s="30"/>
      <c r="E430" s="30"/>
      <c r="F430" s="30"/>
      <c r="G430" s="30"/>
      <c r="H430" s="1"/>
      <c r="I430" s="1"/>
    </row>
    <row r="431" spans="1:9" ht="15.75" customHeight="1">
      <c r="A431" s="29"/>
      <c r="B431" s="29"/>
      <c r="C431" s="30"/>
      <c r="D431" s="30"/>
      <c r="E431" s="30"/>
      <c r="F431" s="30"/>
      <c r="G431" s="30"/>
      <c r="H431" s="1"/>
      <c r="I431" s="1"/>
    </row>
    <row r="432" spans="1:9" ht="15.75" customHeight="1">
      <c r="A432" s="29"/>
      <c r="B432" s="29"/>
      <c r="C432" s="30"/>
      <c r="D432" s="30"/>
      <c r="E432" s="30"/>
      <c r="F432" s="30"/>
      <c r="G432" s="30"/>
      <c r="H432" s="1"/>
      <c r="I432" s="1"/>
    </row>
    <row r="433" spans="1:9" ht="15.75" customHeight="1">
      <c r="A433" s="29"/>
      <c r="B433" s="29"/>
      <c r="C433" s="30"/>
      <c r="D433" s="30"/>
      <c r="E433" s="30"/>
      <c r="F433" s="30"/>
      <c r="G433" s="30"/>
      <c r="H433" s="1"/>
      <c r="I433" s="1"/>
    </row>
    <row r="434" spans="1:9" ht="15.75" customHeight="1">
      <c r="A434" s="29"/>
      <c r="B434" s="29"/>
      <c r="C434" s="30"/>
      <c r="D434" s="30"/>
      <c r="E434" s="30"/>
      <c r="F434" s="30"/>
      <c r="G434" s="30"/>
      <c r="H434" s="1"/>
      <c r="I434" s="1"/>
    </row>
    <row r="435" spans="1:9" ht="15.75" customHeight="1">
      <c r="A435" s="29"/>
      <c r="B435" s="29"/>
      <c r="C435" s="30"/>
      <c r="D435" s="30"/>
      <c r="E435" s="30"/>
      <c r="F435" s="30"/>
      <c r="G435" s="30"/>
      <c r="H435" s="1"/>
      <c r="I435" s="1"/>
    </row>
    <row r="436" spans="1:9" ht="15.75" customHeight="1">
      <c r="A436" s="29"/>
      <c r="B436" s="29"/>
      <c r="C436" s="30"/>
      <c r="D436" s="30"/>
      <c r="E436" s="30"/>
      <c r="F436" s="30"/>
      <c r="G436" s="30"/>
      <c r="H436" s="1"/>
      <c r="I436" s="1"/>
    </row>
    <row r="437" spans="1:9" ht="15.75" customHeight="1">
      <c r="A437" s="29"/>
      <c r="B437" s="29"/>
      <c r="C437" s="30"/>
      <c r="D437" s="30"/>
      <c r="E437" s="30"/>
      <c r="F437" s="30"/>
      <c r="G437" s="30"/>
      <c r="H437" s="1"/>
      <c r="I437" s="1"/>
    </row>
    <row r="438" spans="1:9" ht="15.75" customHeight="1">
      <c r="A438" s="29"/>
      <c r="B438" s="29"/>
      <c r="C438" s="30"/>
      <c r="D438" s="30"/>
      <c r="E438" s="30"/>
      <c r="F438" s="30"/>
      <c r="G438" s="30"/>
      <c r="H438" s="1"/>
      <c r="I438" s="1"/>
    </row>
    <row r="439" spans="1:9" ht="15.75" customHeight="1">
      <c r="A439" s="29"/>
      <c r="B439" s="29"/>
      <c r="C439" s="30"/>
      <c r="D439" s="30"/>
      <c r="E439" s="30"/>
      <c r="F439" s="30"/>
      <c r="G439" s="30"/>
      <c r="H439" s="1"/>
      <c r="I439" s="1"/>
    </row>
    <row r="440" spans="1:9" ht="15.75" customHeight="1">
      <c r="A440" s="29"/>
      <c r="B440" s="29"/>
      <c r="C440" s="30"/>
      <c r="D440" s="30"/>
      <c r="E440" s="30"/>
      <c r="F440" s="30"/>
      <c r="G440" s="30"/>
      <c r="H440" s="1"/>
      <c r="I440" s="1"/>
    </row>
    <row r="441" spans="1:9" ht="15.75" customHeight="1">
      <c r="A441" s="29"/>
      <c r="B441" s="29"/>
      <c r="C441" s="30"/>
      <c r="D441" s="30"/>
      <c r="E441" s="30"/>
      <c r="F441" s="30"/>
      <c r="G441" s="30"/>
      <c r="H441" s="1"/>
      <c r="I441" s="1"/>
    </row>
    <row r="442" spans="1:9" ht="15.75" customHeight="1">
      <c r="A442" s="29"/>
      <c r="B442" s="29"/>
      <c r="C442" s="30"/>
      <c r="D442" s="30"/>
      <c r="E442" s="30"/>
      <c r="F442" s="30"/>
      <c r="G442" s="30"/>
      <c r="H442" s="1"/>
      <c r="I442" s="1"/>
    </row>
    <row r="443" spans="1:9" ht="15.75" customHeight="1">
      <c r="A443" s="29"/>
      <c r="B443" s="29"/>
      <c r="C443" s="30"/>
      <c r="D443" s="30"/>
      <c r="E443" s="30"/>
      <c r="F443" s="30"/>
      <c r="G443" s="30"/>
      <c r="H443" s="1"/>
      <c r="I443" s="1"/>
    </row>
    <row r="444" spans="1:9" ht="15.75" customHeight="1">
      <c r="A444" s="29"/>
      <c r="B444" s="29"/>
      <c r="C444" s="30"/>
      <c r="D444" s="30"/>
      <c r="E444" s="30"/>
      <c r="F444" s="30"/>
      <c r="G444" s="30"/>
      <c r="H444" s="1"/>
      <c r="I444" s="1"/>
    </row>
    <row r="445" spans="1:9" ht="15.75" customHeight="1">
      <c r="A445" s="29"/>
      <c r="B445" s="29"/>
      <c r="C445" s="30"/>
      <c r="D445" s="30"/>
      <c r="E445" s="30"/>
      <c r="F445" s="30"/>
      <c r="G445" s="30"/>
      <c r="H445" s="1"/>
      <c r="I445" s="1"/>
    </row>
    <row r="446" spans="1:9" ht="15.75" customHeight="1">
      <c r="A446" s="29"/>
      <c r="B446" s="29"/>
      <c r="C446" s="30"/>
      <c r="D446" s="30"/>
      <c r="E446" s="30"/>
      <c r="F446" s="30"/>
      <c r="G446" s="30"/>
      <c r="H446" s="1"/>
      <c r="I446" s="1"/>
    </row>
    <row r="447" spans="1:9" ht="15.75" customHeight="1">
      <c r="A447" s="29"/>
      <c r="B447" s="29"/>
      <c r="C447" s="30"/>
      <c r="D447" s="30"/>
      <c r="E447" s="30"/>
      <c r="F447" s="30"/>
      <c r="G447" s="30"/>
      <c r="H447" s="1"/>
      <c r="I447" s="1"/>
    </row>
    <row r="448" spans="1:9" ht="15.75" customHeight="1">
      <c r="A448" s="29"/>
      <c r="B448" s="29"/>
      <c r="C448" s="30"/>
      <c r="D448" s="30"/>
      <c r="E448" s="30"/>
      <c r="F448" s="30"/>
      <c r="G448" s="30"/>
      <c r="H448" s="1"/>
      <c r="I448" s="1"/>
    </row>
    <row r="449" spans="1:9" ht="15.75" customHeight="1">
      <c r="A449" s="29"/>
      <c r="B449" s="29"/>
      <c r="C449" s="30"/>
      <c r="D449" s="30"/>
      <c r="E449" s="30"/>
      <c r="F449" s="30"/>
      <c r="G449" s="30"/>
      <c r="H449" s="1"/>
      <c r="I449" s="1"/>
    </row>
    <row r="450" spans="1:9" ht="15.75" customHeight="1">
      <c r="A450" s="29"/>
      <c r="B450" s="29"/>
      <c r="C450" s="30"/>
      <c r="D450" s="30"/>
      <c r="E450" s="30"/>
      <c r="F450" s="30"/>
      <c r="G450" s="30"/>
      <c r="H450" s="1"/>
      <c r="I450" s="1"/>
    </row>
    <row r="451" spans="1:9" ht="15.75" customHeight="1">
      <c r="A451" s="29"/>
      <c r="B451" s="29"/>
      <c r="C451" s="30"/>
      <c r="D451" s="30"/>
      <c r="E451" s="30"/>
      <c r="F451" s="30"/>
      <c r="G451" s="30"/>
      <c r="H451" s="1"/>
      <c r="I451" s="1"/>
    </row>
    <row r="452" spans="1:9" ht="15.75" customHeight="1">
      <c r="A452" s="29"/>
      <c r="B452" s="29"/>
      <c r="C452" s="30"/>
      <c r="D452" s="30"/>
      <c r="E452" s="30"/>
      <c r="F452" s="30"/>
      <c r="G452" s="30"/>
      <c r="H452" s="1"/>
      <c r="I452" s="1"/>
    </row>
    <row r="453" spans="1:9" ht="15.75" customHeight="1">
      <c r="A453" s="29"/>
      <c r="B453" s="29"/>
      <c r="C453" s="30"/>
      <c r="D453" s="30"/>
      <c r="E453" s="30"/>
      <c r="F453" s="30"/>
      <c r="G453" s="30"/>
      <c r="H453" s="1"/>
      <c r="I453" s="1"/>
    </row>
    <row r="454" spans="1:9" ht="15.75" customHeight="1">
      <c r="A454" s="29"/>
      <c r="B454" s="29"/>
      <c r="C454" s="30"/>
      <c r="D454" s="30"/>
      <c r="E454" s="30"/>
      <c r="F454" s="30"/>
      <c r="G454" s="30"/>
      <c r="H454" s="1"/>
      <c r="I454" s="1"/>
    </row>
    <row r="455" spans="1:9" ht="15.75" customHeight="1">
      <c r="A455" s="29"/>
      <c r="B455" s="29"/>
      <c r="C455" s="30"/>
      <c r="D455" s="30"/>
      <c r="E455" s="30"/>
      <c r="F455" s="30"/>
      <c r="G455" s="30"/>
      <c r="H455" s="1"/>
      <c r="I455" s="1"/>
    </row>
    <row r="456" spans="1:9" ht="15.75" customHeight="1">
      <c r="A456" s="29"/>
      <c r="B456" s="29"/>
      <c r="C456" s="30"/>
      <c r="D456" s="30"/>
      <c r="E456" s="30"/>
      <c r="F456" s="30"/>
      <c r="G456" s="30"/>
      <c r="H456" s="1"/>
      <c r="I456" s="1"/>
    </row>
    <row r="457" spans="1:9" ht="15.75" customHeight="1">
      <c r="A457" s="29"/>
      <c r="B457" s="29"/>
      <c r="C457" s="30"/>
      <c r="D457" s="30"/>
      <c r="E457" s="30"/>
      <c r="F457" s="30"/>
      <c r="G457" s="30"/>
      <c r="H457" s="1"/>
      <c r="I457" s="1"/>
    </row>
    <row r="458" spans="1:9" ht="15.75" customHeight="1">
      <c r="A458" s="29"/>
      <c r="B458" s="29"/>
      <c r="C458" s="30"/>
      <c r="D458" s="30"/>
      <c r="E458" s="30"/>
      <c r="F458" s="30"/>
      <c r="G458" s="30"/>
      <c r="H458" s="1"/>
      <c r="I458" s="1"/>
    </row>
    <row r="459" spans="1:9" ht="15.75" customHeight="1">
      <c r="A459" s="29"/>
      <c r="B459" s="29"/>
      <c r="C459" s="30"/>
      <c r="D459" s="30"/>
      <c r="E459" s="30"/>
      <c r="F459" s="30"/>
      <c r="G459" s="30"/>
      <c r="H459" s="1"/>
      <c r="I459" s="1"/>
    </row>
    <row r="460" spans="1:9" ht="15.75" customHeight="1">
      <c r="A460" s="29"/>
      <c r="B460" s="29"/>
      <c r="C460" s="30"/>
      <c r="D460" s="30"/>
      <c r="E460" s="30"/>
      <c r="F460" s="30"/>
      <c r="G460" s="30"/>
      <c r="H460" s="1"/>
      <c r="I460" s="1"/>
    </row>
    <row r="461" spans="1:9" ht="15.75" customHeight="1">
      <c r="A461" s="29"/>
      <c r="B461" s="29"/>
      <c r="C461" s="30"/>
      <c r="D461" s="30"/>
      <c r="E461" s="30"/>
      <c r="F461" s="30"/>
      <c r="G461" s="30"/>
      <c r="H461" s="1"/>
      <c r="I461" s="1"/>
    </row>
    <row r="462" spans="1:9" ht="15.75" customHeight="1">
      <c r="A462" s="29"/>
      <c r="B462" s="29"/>
      <c r="C462" s="30"/>
      <c r="D462" s="30"/>
      <c r="E462" s="30"/>
      <c r="F462" s="30"/>
      <c r="G462" s="30"/>
      <c r="H462" s="1"/>
      <c r="I462" s="1"/>
    </row>
    <row r="463" spans="1:9" ht="15.75" customHeight="1">
      <c r="A463" s="29"/>
      <c r="B463" s="29"/>
      <c r="C463" s="30"/>
      <c r="D463" s="30"/>
      <c r="E463" s="30"/>
      <c r="F463" s="30"/>
      <c r="G463" s="30"/>
      <c r="H463" s="1"/>
      <c r="I463" s="1"/>
    </row>
    <row r="464" spans="1:9" ht="15.75" customHeight="1">
      <c r="A464" s="29"/>
      <c r="B464" s="29"/>
      <c r="C464" s="30"/>
      <c r="D464" s="30"/>
      <c r="E464" s="30"/>
      <c r="F464" s="30"/>
      <c r="G464" s="30"/>
      <c r="H464" s="1"/>
      <c r="I464" s="1"/>
    </row>
    <row r="465" spans="1:9" ht="15.75" customHeight="1">
      <c r="A465" s="29"/>
      <c r="B465" s="29"/>
      <c r="C465" s="30"/>
      <c r="D465" s="30"/>
      <c r="E465" s="30"/>
      <c r="F465" s="30"/>
      <c r="G465" s="30"/>
      <c r="H465" s="1"/>
      <c r="I465" s="1"/>
    </row>
    <row r="466" spans="1:9" ht="15.75" customHeight="1">
      <c r="A466" s="29"/>
      <c r="B466" s="29"/>
      <c r="C466" s="30"/>
      <c r="D466" s="30"/>
      <c r="E466" s="30"/>
      <c r="F466" s="30"/>
      <c r="G466" s="30"/>
      <c r="H466" s="1"/>
      <c r="I466" s="1"/>
    </row>
    <row r="467" spans="1:9" ht="15.75" customHeight="1">
      <c r="A467" s="29"/>
      <c r="B467" s="29"/>
      <c r="C467" s="30"/>
      <c r="D467" s="30"/>
      <c r="E467" s="30"/>
      <c r="F467" s="30"/>
      <c r="G467" s="30"/>
      <c r="H467" s="1"/>
      <c r="I467" s="1"/>
    </row>
    <row r="468" spans="1:9" ht="15.75" customHeight="1">
      <c r="A468" s="29"/>
      <c r="B468" s="29"/>
      <c r="C468" s="30"/>
      <c r="D468" s="30"/>
      <c r="E468" s="30"/>
      <c r="F468" s="30"/>
      <c r="G468" s="30"/>
      <c r="H468" s="1"/>
      <c r="I468" s="1"/>
    </row>
    <row r="469" spans="1:9" ht="15.75" customHeight="1">
      <c r="A469" s="29"/>
      <c r="B469" s="29"/>
      <c r="C469" s="30"/>
      <c r="D469" s="30"/>
      <c r="E469" s="30"/>
      <c r="F469" s="30"/>
      <c r="G469" s="30"/>
      <c r="H469" s="1"/>
      <c r="I469" s="1"/>
    </row>
    <row r="470" spans="1:9" ht="15.75" customHeight="1">
      <c r="A470" s="29"/>
      <c r="B470" s="29"/>
      <c r="C470" s="30"/>
      <c r="D470" s="30"/>
      <c r="E470" s="30"/>
      <c r="F470" s="30"/>
      <c r="G470" s="30"/>
      <c r="H470" s="1"/>
      <c r="I470" s="1"/>
    </row>
    <row r="471" spans="1:9" ht="15.75" customHeight="1">
      <c r="A471" s="29"/>
      <c r="B471" s="29"/>
      <c r="C471" s="30"/>
      <c r="D471" s="30"/>
      <c r="E471" s="30"/>
      <c r="F471" s="30"/>
      <c r="G471" s="30"/>
      <c r="H471" s="1"/>
      <c r="I471" s="1"/>
    </row>
    <row r="472" spans="1:9" ht="15.75" customHeight="1">
      <c r="A472" s="29"/>
      <c r="B472" s="29"/>
      <c r="C472" s="30"/>
      <c r="D472" s="30"/>
      <c r="E472" s="30"/>
      <c r="F472" s="30"/>
      <c r="G472" s="30"/>
      <c r="H472" s="1"/>
      <c r="I472" s="1"/>
    </row>
    <row r="473" spans="1:9" ht="15.75" customHeight="1">
      <c r="A473" s="29"/>
      <c r="B473" s="29"/>
      <c r="C473" s="30"/>
      <c r="D473" s="30"/>
      <c r="E473" s="30"/>
      <c r="F473" s="30"/>
      <c r="G473" s="30"/>
      <c r="H473" s="1"/>
      <c r="I473" s="1"/>
    </row>
    <row r="474" spans="1:9" ht="15.75" customHeight="1">
      <c r="A474" s="29"/>
      <c r="B474" s="29"/>
      <c r="C474" s="30"/>
      <c r="D474" s="30"/>
      <c r="E474" s="30"/>
      <c r="F474" s="30"/>
      <c r="G474" s="30"/>
      <c r="H474" s="1"/>
      <c r="I474" s="1"/>
    </row>
    <row r="475" spans="1:9" ht="15.75" customHeight="1">
      <c r="A475" s="29"/>
      <c r="B475" s="29"/>
      <c r="C475" s="30"/>
      <c r="D475" s="30"/>
      <c r="E475" s="30"/>
      <c r="F475" s="30"/>
      <c r="G475" s="30"/>
      <c r="H475" s="1"/>
      <c r="I475" s="1"/>
    </row>
    <row r="476" spans="1:9" ht="15.75" customHeight="1">
      <c r="A476" s="29"/>
      <c r="B476" s="29"/>
      <c r="C476" s="30"/>
      <c r="D476" s="30"/>
      <c r="E476" s="30"/>
      <c r="F476" s="30"/>
      <c r="G476" s="30"/>
      <c r="H476" s="1"/>
      <c r="I476" s="1"/>
    </row>
    <row r="477" spans="1:9" ht="15.75" customHeight="1">
      <c r="A477" s="29"/>
      <c r="B477" s="29"/>
      <c r="C477" s="30"/>
      <c r="D477" s="30"/>
      <c r="E477" s="30"/>
      <c r="F477" s="30"/>
      <c r="G477" s="30"/>
      <c r="H477" s="1"/>
      <c r="I477" s="1"/>
    </row>
    <row r="478" spans="1:9" ht="15.75" customHeight="1">
      <c r="A478" s="29"/>
      <c r="B478" s="29"/>
      <c r="C478" s="30"/>
      <c r="D478" s="30"/>
      <c r="E478" s="30"/>
      <c r="F478" s="30"/>
      <c r="G478" s="30"/>
      <c r="H478" s="1"/>
      <c r="I478" s="1"/>
    </row>
    <row r="479" spans="1:9" ht="15.75" customHeight="1">
      <c r="A479" s="29"/>
      <c r="B479" s="29"/>
      <c r="C479" s="30"/>
      <c r="D479" s="30"/>
      <c r="E479" s="30"/>
      <c r="F479" s="30"/>
      <c r="G479" s="30"/>
      <c r="H479" s="1"/>
      <c r="I479" s="1"/>
    </row>
    <row r="480" spans="1:9" ht="15.75" customHeight="1">
      <c r="A480" s="29"/>
      <c r="B480" s="29"/>
      <c r="C480" s="30"/>
      <c r="D480" s="30"/>
      <c r="E480" s="30"/>
      <c r="F480" s="30"/>
      <c r="G480" s="30"/>
      <c r="H480" s="1"/>
      <c r="I480" s="1"/>
    </row>
    <row r="481" spans="1:9" ht="15.75" customHeight="1">
      <c r="A481" s="29"/>
      <c r="B481" s="29"/>
      <c r="C481" s="30"/>
      <c r="D481" s="30"/>
      <c r="E481" s="30"/>
      <c r="F481" s="30"/>
      <c r="G481" s="30"/>
      <c r="H481" s="1"/>
      <c r="I481" s="1"/>
    </row>
    <row r="482" spans="1:9" ht="15.75" customHeight="1">
      <c r="A482" s="29"/>
      <c r="B482" s="29"/>
      <c r="C482" s="30"/>
      <c r="D482" s="30"/>
      <c r="E482" s="30"/>
      <c r="F482" s="30"/>
      <c r="G482" s="30"/>
      <c r="H482" s="1"/>
      <c r="I482" s="1"/>
    </row>
    <row r="483" spans="1:9" ht="15.75" customHeight="1">
      <c r="A483" s="29"/>
      <c r="B483" s="29"/>
      <c r="C483" s="30"/>
      <c r="D483" s="30"/>
      <c r="E483" s="30"/>
      <c r="F483" s="30"/>
      <c r="G483" s="30"/>
      <c r="H483" s="1"/>
      <c r="I483" s="1"/>
    </row>
    <row r="484" spans="1:9" ht="15.75" customHeight="1">
      <c r="A484" s="29"/>
      <c r="B484" s="29"/>
      <c r="C484" s="30"/>
      <c r="D484" s="30"/>
      <c r="E484" s="30"/>
      <c r="F484" s="30"/>
      <c r="G484" s="30"/>
      <c r="H484" s="1"/>
      <c r="I484" s="1"/>
    </row>
    <row r="485" spans="1:9" ht="15.75" customHeight="1">
      <c r="A485" s="29"/>
      <c r="B485" s="29"/>
      <c r="C485" s="30"/>
      <c r="D485" s="30"/>
      <c r="E485" s="30"/>
      <c r="F485" s="30"/>
      <c r="G485" s="30"/>
      <c r="H485" s="1"/>
      <c r="I485" s="1"/>
    </row>
    <row r="486" spans="1:9" ht="15.75" customHeight="1">
      <c r="A486" s="29"/>
      <c r="B486" s="29"/>
      <c r="C486" s="30"/>
      <c r="D486" s="30"/>
      <c r="E486" s="30"/>
      <c r="F486" s="30"/>
      <c r="G486" s="30"/>
      <c r="H486" s="1"/>
      <c r="I486" s="1"/>
    </row>
    <row r="487" spans="1:9" ht="15.75" customHeight="1">
      <c r="A487" s="29"/>
      <c r="B487" s="29"/>
      <c r="C487" s="30"/>
      <c r="D487" s="30"/>
      <c r="E487" s="30"/>
      <c r="F487" s="30"/>
      <c r="G487" s="30"/>
      <c r="H487" s="1"/>
      <c r="I487" s="1"/>
    </row>
    <row r="488" spans="1:9" ht="15.75" customHeight="1">
      <c r="A488" s="29"/>
      <c r="B488" s="29"/>
      <c r="C488" s="30"/>
      <c r="D488" s="30"/>
      <c r="E488" s="30"/>
      <c r="F488" s="30"/>
      <c r="G488" s="30"/>
      <c r="H488" s="1"/>
      <c r="I488" s="1"/>
    </row>
    <row r="489" spans="1:9" ht="15.75" customHeight="1">
      <c r="A489" s="29"/>
      <c r="B489" s="29"/>
      <c r="C489" s="30"/>
      <c r="D489" s="30"/>
      <c r="E489" s="30"/>
      <c r="F489" s="30"/>
      <c r="G489" s="30"/>
      <c r="H489" s="1"/>
      <c r="I489" s="1"/>
    </row>
    <row r="490" spans="1:9" ht="15.75" customHeight="1">
      <c r="A490" s="29"/>
      <c r="B490" s="29"/>
      <c r="C490" s="30"/>
      <c r="D490" s="30"/>
      <c r="E490" s="30"/>
      <c r="F490" s="30"/>
      <c r="G490" s="30"/>
      <c r="H490" s="1"/>
      <c r="I490" s="1"/>
    </row>
    <row r="491" spans="1:9" ht="15.75" customHeight="1">
      <c r="A491" s="29"/>
      <c r="B491" s="29"/>
      <c r="C491" s="30"/>
      <c r="D491" s="30"/>
      <c r="E491" s="30"/>
      <c r="F491" s="30"/>
      <c r="G491" s="30"/>
      <c r="H491" s="1"/>
      <c r="I491" s="1"/>
    </row>
    <row r="492" spans="1:9" ht="15.75" customHeight="1">
      <c r="A492" s="29"/>
      <c r="B492" s="29"/>
      <c r="C492" s="30"/>
      <c r="D492" s="30"/>
      <c r="E492" s="30"/>
      <c r="F492" s="30"/>
      <c r="G492" s="30"/>
      <c r="H492" s="1"/>
      <c r="I492" s="1"/>
    </row>
    <row r="493" spans="1:9" ht="15.75" customHeight="1">
      <c r="A493" s="29"/>
      <c r="B493" s="29"/>
      <c r="C493" s="30"/>
      <c r="D493" s="30"/>
      <c r="E493" s="30"/>
      <c r="F493" s="30"/>
      <c r="G493" s="30"/>
      <c r="H493" s="1"/>
      <c r="I493" s="1"/>
    </row>
    <row r="494" spans="1:9" ht="15.75" customHeight="1">
      <c r="A494" s="29"/>
      <c r="B494" s="29"/>
      <c r="C494" s="30"/>
      <c r="D494" s="30"/>
      <c r="E494" s="30"/>
      <c r="F494" s="30"/>
      <c r="G494" s="30"/>
      <c r="H494" s="1"/>
      <c r="I494" s="1"/>
    </row>
    <row r="495" spans="1:9" ht="15.75" customHeight="1">
      <c r="A495" s="29"/>
      <c r="B495" s="29"/>
      <c r="C495" s="30"/>
      <c r="D495" s="30"/>
      <c r="E495" s="30"/>
      <c r="F495" s="30"/>
      <c r="G495" s="30"/>
      <c r="H495" s="1"/>
      <c r="I495" s="1"/>
    </row>
    <row r="496" spans="1:9" ht="15.75" customHeight="1">
      <c r="A496" s="29"/>
      <c r="B496" s="29"/>
      <c r="C496" s="30"/>
      <c r="D496" s="30"/>
      <c r="E496" s="30"/>
      <c r="F496" s="30"/>
      <c r="G496" s="30"/>
      <c r="H496" s="1"/>
      <c r="I496" s="1"/>
    </row>
    <row r="497" spans="1:9" ht="15.75" customHeight="1">
      <c r="A497" s="29"/>
      <c r="B497" s="29"/>
      <c r="C497" s="30"/>
      <c r="D497" s="30"/>
      <c r="E497" s="30"/>
      <c r="F497" s="30"/>
      <c r="G497" s="30"/>
      <c r="H497" s="1"/>
      <c r="I497" s="1"/>
    </row>
    <row r="498" spans="1:9" ht="15.75" customHeight="1">
      <c r="A498" s="29"/>
      <c r="B498" s="29"/>
      <c r="C498" s="30"/>
      <c r="D498" s="30"/>
      <c r="E498" s="30"/>
      <c r="F498" s="30"/>
      <c r="G498" s="30"/>
      <c r="H498" s="1"/>
      <c r="I498" s="1"/>
    </row>
    <row r="499" spans="1:9" ht="15.75" customHeight="1">
      <c r="A499" s="29"/>
      <c r="B499" s="29"/>
      <c r="C499" s="30"/>
      <c r="D499" s="30"/>
      <c r="E499" s="30"/>
      <c r="F499" s="30"/>
      <c r="G499" s="30"/>
      <c r="H499" s="1"/>
      <c r="I499" s="1"/>
    </row>
    <row r="500" spans="1:9" ht="15.75" customHeight="1">
      <c r="A500" s="29"/>
      <c r="B500" s="29"/>
      <c r="C500" s="30"/>
      <c r="D500" s="30"/>
      <c r="E500" s="30"/>
      <c r="F500" s="30"/>
      <c r="G500" s="30"/>
      <c r="H500" s="1"/>
      <c r="I500" s="1"/>
    </row>
    <row r="501" spans="1:9" ht="15.75" customHeight="1">
      <c r="A501" s="29"/>
      <c r="B501" s="29"/>
      <c r="C501" s="30"/>
      <c r="D501" s="30"/>
      <c r="E501" s="30"/>
      <c r="F501" s="30"/>
      <c r="G501" s="30"/>
      <c r="H501" s="1"/>
      <c r="I501" s="1"/>
    </row>
    <row r="502" spans="1:9" ht="15.75" customHeight="1">
      <c r="A502" s="29"/>
      <c r="B502" s="29"/>
      <c r="C502" s="30"/>
      <c r="D502" s="30"/>
      <c r="E502" s="30"/>
      <c r="F502" s="30"/>
      <c r="G502" s="30"/>
      <c r="H502" s="1"/>
      <c r="I502" s="1"/>
    </row>
    <row r="503" spans="1:9" ht="15.75" customHeight="1">
      <c r="A503" s="29"/>
      <c r="B503" s="29"/>
      <c r="C503" s="30"/>
      <c r="D503" s="30"/>
      <c r="E503" s="30"/>
      <c r="F503" s="30"/>
      <c r="G503" s="30"/>
      <c r="H503" s="1"/>
      <c r="I503" s="1"/>
    </row>
    <row r="504" spans="1:9" ht="15.75" customHeight="1">
      <c r="A504" s="29"/>
      <c r="B504" s="29"/>
      <c r="C504" s="30"/>
      <c r="D504" s="30"/>
      <c r="E504" s="30"/>
      <c r="F504" s="30"/>
      <c r="G504" s="30"/>
      <c r="H504" s="1"/>
      <c r="I504" s="1"/>
    </row>
    <row r="505" spans="1:9" ht="15.75" customHeight="1">
      <c r="A505" s="29"/>
      <c r="B505" s="29"/>
      <c r="C505" s="30"/>
      <c r="D505" s="30"/>
      <c r="E505" s="30"/>
      <c r="F505" s="30"/>
      <c r="G505" s="30"/>
      <c r="H505" s="1"/>
      <c r="I505" s="1"/>
    </row>
    <row r="506" spans="1:9" ht="15.75" customHeight="1">
      <c r="A506" s="29"/>
      <c r="B506" s="29"/>
      <c r="C506" s="30"/>
      <c r="D506" s="30"/>
      <c r="E506" s="30"/>
      <c r="F506" s="30"/>
      <c r="G506" s="30"/>
      <c r="H506" s="1"/>
      <c r="I506" s="1"/>
    </row>
    <row r="507" spans="1:9" ht="15.75" customHeight="1">
      <c r="A507" s="29"/>
      <c r="B507" s="29"/>
      <c r="C507" s="30"/>
      <c r="D507" s="30"/>
      <c r="E507" s="30"/>
      <c r="F507" s="30"/>
      <c r="G507" s="30"/>
      <c r="H507" s="1"/>
      <c r="I507" s="1"/>
    </row>
    <row r="508" spans="1:9" ht="15.75" customHeight="1">
      <c r="A508" s="29"/>
      <c r="B508" s="29"/>
      <c r="C508" s="30"/>
      <c r="D508" s="30"/>
      <c r="E508" s="30"/>
      <c r="F508" s="30"/>
      <c r="G508" s="30"/>
      <c r="H508" s="1"/>
      <c r="I508" s="1"/>
    </row>
    <row r="509" spans="1:9" ht="15.75" customHeight="1">
      <c r="A509" s="29"/>
      <c r="B509" s="29"/>
      <c r="C509" s="30"/>
      <c r="D509" s="30"/>
      <c r="E509" s="30"/>
      <c r="F509" s="30"/>
      <c r="G509" s="30"/>
      <c r="H509" s="1"/>
      <c r="I509" s="1"/>
    </row>
    <row r="510" spans="1:9" ht="15.75" customHeight="1">
      <c r="A510" s="29"/>
      <c r="B510" s="29"/>
      <c r="C510" s="30"/>
      <c r="D510" s="30"/>
      <c r="E510" s="30"/>
      <c r="F510" s="30"/>
      <c r="G510" s="30"/>
      <c r="H510" s="1"/>
      <c r="I510" s="1"/>
    </row>
    <row r="511" spans="1:9" ht="15.75" customHeight="1">
      <c r="A511" s="29"/>
      <c r="B511" s="29"/>
      <c r="C511" s="30"/>
      <c r="D511" s="30"/>
      <c r="E511" s="30"/>
      <c r="F511" s="30"/>
      <c r="G511" s="30"/>
      <c r="H511" s="1"/>
      <c r="I511" s="1"/>
    </row>
    <row r="512" spans="1:9" ht="15.75" customHeight="1">
      <c r="A512" s="29"/>
      <c r="B512" s="29"/>
      <c r="C512" s="30"/>
      <c r="D512" s="30"/>
      <c r="E512" s="30"/>
      <c r="F512" s="30"/>
      <c r="G512" s="30"/>
      <c r="H512" s="1"/>
      <c r="I512" s="1"/>
    </row>
    <row r="513" spans="1:9" ht="15.75" customHeight="1">
      <c r="A513" s="29"/>
      <c r="B513" s="29"/>
      <c r="C513" s="30"/>
      <c r="D513" s="30"/>
      <c r="E513" s="30"/>
      <c r="F513" s="30"/>
      <c r="G513" s="30"/>
      <c r="H513" s="1"/>
      <c r="I513" s="1"/>
    </row>
    <row r="514" spans="1:9" ht="15.75" customHeight="1">
      <c r="A514" s="29"/>
      <c r="B514" s="29"/>
      <c r="C514" s="30"/>
      <c r="D514" s="30"/>
      <c r="E514" s="30"/>
      <c r="F514" s="30"/>
      <c r="G514" s="30"/>
      <c r="H514" s="1"/>
      <c r="I514" s="1"/>
    </row>
    <row r="515" spans="1:9" ht="15.75" customHeight="1">
      <c r="A515" s="29"/>
      <c r="B515" s="29"/>
      <c r="C515" s="30"/>
      <c r="D515" s="30"/>
      <c r="E515" s="30"/>
      <c r="F515" s="30"/>
      <c r="G515" s="30"/>
      <c r="H515" s="1"/>
      <c r="I515" s="1"/>
    </row>
    <row r="516" spans="1:9" ht="15.75" customHeight="1">
      <c r="A516" s="29"/>
      <c r="B516" s="29"/>
      <c r="C516" s="30"/>
      <c r="D516" s="30"/>
      <c r="E516" s="30"/>
      <c r="F516" s="30"/>
      <c r="G516" s="30"/>
      <c r="H516" s="1"/>
      <c r="I516" s="1"/>
    </row>
    <row r="517" spans="1:9" ht="15.75" customHeight="1">
      <c r="A517" s="29"/>
      <c r="B517" s="29"/>
      <c r="C517" s="30"/>
      <c r="D517" s="30"/>
      <c r="E517" s="30"/>
      <c r="F517" s="30"/>
      <c r="G517" s="30"/>
      <c r="H517" s="1"/>
      <c r="I517" s="1"/>
    </row>
    <row r="518" spans="1:9" ht="15.75" customHeight="1">
      <c r="A518" s="29"/>
      <c r="B518" s="29"/>
      <c r="C518" s="30"/>
      <c r="D518" s="30"/>
      <c r="E518" s="30"/>
      <c r="F518" s="30"/>
      <c r="G518" s="30"/>
      <c r="H518" s="1"/>
      <c r="I518" s="1"/>
    </row>
    <row r="519" spans="1:9" ht="15.75" customHeight="1">
      <c r="A519" s="29"/>
      <c r="B519" s="29"/>
      <c r="C519" s="30"/>
      <c r="D519" s="30"/>
      <c r="E519" s="30"/>
      <c r="F519" s="30"/>
      <c r="G519" s="30"/>
      <c r="H519" s="1"/>
      <c r="I519" s="1"/>
    </row>
    <row r="520" spans="1:9" ht="15.75" customHeight="1">
      <c r="A520" s="29"/>
      <c r="B520" s="29"/>
      <c r="C520" s="30"/>
      <c r="D520" s="30"/>
      <c r="E520" s="30"/>
      <c r="F520" s="30"/>
      <c r="G520" s="30"/>
      <c r="H520" s="1"/>
      <c r="I520" s="1"/>
    </row>
    <row r="521" spans="1:9" ht="15.75" customHeight="1">
      <c r="A521" s="29"/>
      <c r="B521" s="29"/>
      <c r="C521" s="30"/>
      <c r="D521" s="30"/>
      <c r="E521" s="30"/>
      <c r="F521" s="30"/>
      <c r="G521" s="30"/>
      <c r="H521" s="1"/>
      <c r="I521" s="1"/>
    </row>
    <row r="522" spans="1:9" ht="15.75" customHeight="1">
      <c r="A522" s="29"/>
      <c r="B522" s="29"/>
      <c r="C522" s="30"/>
      <c r="D522" s="30"/>
      <c r="E522" s="30"/>
      <c r="F522" s="30"/>
      <c r="G522" s="30"/>
      <c r="H522" s="1"/>
      <c r="I522" s="1"/>
    </row>
    <row r="523" spans="1:9" ht="15.75" customHeight="1">
      <c r="A523" s="29"/>
      <c r="B523" s="29"/>
      <c r="C523" s="30"/>
      <c r="D523" s="30"/>
      <c r="E523" s="30"/>
      <c r="F523" s="30"/>
      <c r="G523" s="30"/>
      <c r="H523" s="1"/>
      <c r="I523" s="1"/>
    </row>
    <row r="524" spans="1:9" ht="15.75" customHeight="1">
      <c r="A524" s="29"/>
      <c r="B524" s="29"/>
      <c r="C524" s="30"/>
      <c r="D524" s="30"/>
      <c r="E524" s="30"/>
      <c r="F524" s="30"/>
      <c r="G524" s="30"/>
      <c r="H524" s="1"/>
      <c r="I524" s="1"/>
    </row>
    <row r="525" spans="1:9" ht="15.75" customHeight="1">
      <c r="A525" s="29"/>
      <c r="B525" s="29"/>
      <c r="C525" s="30"/>
      <c r="D525" s="30"/>
      <c r="E525" s="30"/>
      <c r="F525" s="30"/>
      <c r="G525" s="30"/>
      <c r="H525" s="1"/>
      <c r="I525" s="1"/>
    </row>
    <row r="526" spans="1:9" ht="15.75" customHeight="1">
      <c r="A526" s="29"/>
      <c r="B526" s="29"/>
      <c r="C526" s="30"/>
      <c r="D526" s="30"/>
      <c r="E526" s="30"/>
      <c r="F526" s="30"/>
      <c r="G526" s="30"/>
      <c r="H526" s="1"/>
      <c r="I526" s="1"/>
    </row>
    <row r="527" spans="1:9" ht="15.75" customHeight="1">
      <c r="A527" s="29"/>
      <c r="B527" s="29"/>
      <c r="C527" s="30"/>
      <c r="D527" s="30"/>
      <c r="E527" s="30"/>
      <c r="F527" s="30"/>
      <c r="G527" s="30"/>
      <c r="H527" s="1"/>
      <c r="I527" s="1"/>
    </row>
    <row r="528" spans="1:9" ht="15.75" customHeight="1">
      <c r="A528" s="29"/>
      <c r="B528" s="29"/>
      <c r="C528" s="30"/>
      <c r="D528" s="30"/>
      <c r="E528" s="30"/>
      <c r="F528" s="30"/>
      <c r="G528" s="30"/>
      <c r="H528" s="1"/>
      <c r="I528" s="1"/>
    </row>
    <row r="529" spans="1:9" ht="15.75" customHeight="1">
      <c r="A529" s="29"/>
      <c r="B529" s="29"/>
      <c r="C529" s="30"/>
      <c r="D529" s="30"/>
      <c r="E529" s="30"/>
      <c r="F529" s="30"/>
      <c r="G529" s="30"/>
      <c r="H529" s="1"/>
      <c r="I529" s="1"/>
    </row>
    <row r="530" spans="1:9" ht="15.75" customHeight="1">
      <c r="A530" s="29"/>
      <c r="B530" s="29"/>
      <c r="C530" s="30"/>
      <c r="D530" s="30"/>
      <c r="E530" s="30"/>
      <c r="F530" s="30"/>
      <c r="G530" s="30"/>
      <c r="H530" s="1"/>
      <c r="I530" s="1"/>
    </row>
    <row r="531" spans="1:9" ht="15.75" customHeight="1">
      <c r="A531" s="29"/>
      <c r="B531" s="29"/>
      <c r="C531" s="30"/>
      <c r="D531" s="30"/>
      <c r="E531" s="30"/>
      <c r="F531" s="30"/>
      <c r="G531" s="30"/>
      <c r="H531" s="1"/>
      <c r="I531" s="1"/>
    </row>
    <row r="532" spans="1:9" ht="15.75" customHeight="1">
      <c r="A532" s="29"/>
      <c r="B532" s="29"/>
      <c r="C532" s="30"/>
      <c r="D532" s="30"/>
      <c r="E532" s="30"/>
      <c r="F532" s="30"/>
      <c r="G532" s="30"/>
      <c r="H532" s="1"/>
      <c r="I532" s="1"/>
    </row>
    <row r="533" spans="1:9" ht="15.75" customHeight="1">
      <c r="A533" s="29"/>
      <c r="B533" s="29"/>
      <c r="C533" s="30"/>
      <c r="D533" s="30"/>
      <c r="E533" s="30"/>
      <c r="F533" s="30"/>
      <c r="G533" s="30"/>
      <c r="H533" s="1"/>
      <c r="I533" s="1"/>
    </row>
    <row r="534" spans="1:9" ht="15.75" customHeight="1">
      <c r="A534" s="29"/>
      <c r="B534" s="29"/>
      <c r="C534" s="30"/>
      <c r="D534" s="30"/>
      <c r="E534" s="30"/>
      <c r="F534" s="30"/>
      <c r="G534" s="30"/>
      <c r="H534" s="1"/>
      <c r="I534" s="1"/>
    </row>
    <row r="535" spans="1:9" ht="15.75" customHeight="1">
      <c r="A535" s="29"/>
      <c r="B535" s="29"/>
      <c r="C535" s="30"/>
      <c r="D535" s="30"/>
      <c r="E535" s="30"/>
      <c r="F535" s="30"/>
      <c r="G535" s="30"/>
      <c r="H535" s="1"/>
      <c r="I535" s="1"/>
    </row>
    <row r="536" spans="1:9" ht="15.75" customHeight="1">
      <c r="A536" s="29"/>
      <c r="B536" s="29"/>
      <c r="C536" s="30"/>
      <c r="D536" s="30"/>
      <c r="E536" s="30"/>
      <c r="F536" s="30"/>
      <c r="G536" s="30"/>
      <c r="H536" s="1"/>
      <c r="I536" s="1"/>
    </row>
    <row r="537" spans="1:9" ht="15.75" customHeight="1">
      <c r="A537" s="29"/>
      <c r="B537" s="29"/>
      <c r="C537" s="30"/>
      <c r="D537" s="30"/>
      <c r="E537" s="30"/>
      <c r="F537" s="30"/>
      <c r="G537" s="30"/>
      <c r="H537" s="1"/>
      <c r="I537" s="1"/>
    </row>
    <row r="538" spans="1:9" ht="15.75" customHeight="1">
      <c r="A538" s="29"/>
      <c r="B538" s="29"/>
      <c r="C538" s="30"/>
      <c r="D538" s="30"/>
      <c r="E538" s="30"/>
      <c r="F538" s="30"/>
      <c r="G538" s="30"/>
      <c r="H538" s="1"/>
      <c r="I538" s="1"/>
    </row>
    <row r="539" spans="1:9" ht="15.75" customHeight="1">
      <c r="A539" s="29"/>
      <c r="B539" s="29"/>
      <c r="C539" s="30"/>
      <c r="D539" s="30"/>
      <c r="E539" s="30"/>
      <c r="F539" s="30"/>
      <c r="G539" s="30"/>
      <c r="H539" s="1"/>
      <c r="I539" s="1"/>
    </row>
    <row r="540" spans="1:9" ht="15.75" customHeight="1">
      <c r="A540" s="29"/>
      <c r="B540" s="29"/>
      <c r="C540" s="30"/>
      <c r="D540" s="30"/>
      <c r="E540" s="30"/>
      <c r="F540" s="30"/>
      <c r="G540" s="30"/>
      <c r="H540" s="1"/>
      <c r="I540" s="1"/>
    </row>
    <row r="541" spans="1:9" ht="15.75" customHeight="1">
      <c r="A541" s="29"/>
      <c r="B541" s="29"/>
      <c r="C541" s="30"/>
      <c r="D541" s="30"/>
      <c r="E541" s="30"/>
      <c r="F541" s="30"/>
      <c r="G541" s="30"/>
      <c r="H541" s="1"/>
      <c r="I541" s="1"/>
    </row>
    <row r="542" spans="1:9" ht="15.75" customHeight="1">
      <c r="A542" s="29"/>
      <c r="B542" s="29"/>
      <c r="C542" s="30"/>
      <c r="D542" s="30"/>
      <c r="E542" s="30"/>
      <c r="F542" s="30"/>
      <c r="G542" s="30"/>
      <c r="H542" s="1"/>
      <c r="I542" s="1"/>
    </row>
    <row r="543" spans="1:9" ht="15.75" customHeight="1">
      <c r="A543" s="29"/>
      <c r="B543" s="29"/>
      <c r="C543" s="30"/>
      <c r="D543" s="30"/>
      <c r="E543" s="30"/>
      <c r="F543" s="30"/>
      <c r="G543" s="30"/>
      <c r="H543" s="1"/>
      <c r="I543" s="1"/>
    </row>
    <row r="544" spans="1:9" ht="15.75" customHeight="1">
      <c r="A544" s="29"/>
      <c r="B544" s="29"/>
      <c r="C544" s="30"/>
      <c r="D544" s="30"/>
      <c r="E544" s="30"/>
      <c r="F544" s="30"/>
      <c r="G544" s="30"/>
      <c r="H544" s="1"/>
      <c r="I544" s="1"/>
    </row>
    <row r="545" spans="1:9" ht="15.75" customHeight="1">
      <c r="A545" s="29"/>
      <c r="B545" s="29"/>
      <c r="C545" s="30"/>
      <c r="D545" s="30"/>
      <c r="E545" s="30"/>
      <c r="F545" s="30"/>
      <c r="G545" s="30"/>
      <c r="H545" s="1"/>
      <c r="I545" s="1"/>
    </row>
    <row r="546" spans="1:9" ht="15.75" customHeight="1">
      <c r="A546" s="29"/>
      <c r="B546" s="29"/>
      <c r="C546" s="30"/>
      <c r="D546" s="30"/>
      <c r="E546" s="30"/>
      <c r="F546" s="30"/>
      <c r="G546" s="30"/>
      <c r="H546" s="1"/>
      <c r="I546" s="1"/>
    </row>
    <row r="547" spans="1:9" ht="15.75" customHeight="1">
      <c r="A547" s="29"/>
      <c r="B547" s="29"/>
      <c r="C547" s="30"/>
      <c r="D547" s="30"/>
      <c r="E547" s="30"/>
      <c r="F547" s="30"/>
      <c r="G547" s="30"/>
      <c r="H547" s="1"/>
      <c r="I547" s="1"/>
    </row>
    <row r="548" spans="1:9" ht="15.75" customHeight="1">
      <c r="A548" s="29"/>
      <c r="B548" s="29"/>
      <c r="C548" s="30"/>
      <c r="D548" s="30"/>
      <c r="E548" s="30"/>
      <c r="F548" s="30"/>
      <c r="G548" s="30"/>
      <c r="H548" s="1"/>
      <c r="I548" s="1"/>
    </row>
    <row r="549" spans="1:9" ht="15.75" customHeight="1">
      <c r="A549" s="29"/>
      <c r="B549" s="29"/>
      <c r="C549" s="30"/>
      <c r="D549" s="30"/>
      <c r="E549" s="30"/>
      <c r="F549" s="30"/>
      <c r="G549" s="30"/>
      <c r="H549" s="1"/>
      <c r="I549" s="1"/>
    </row>
    <row r="550" spans="1:9" ht="15.75" customHeight="1">
      <c r="A550" s="29"/>
      <c r="B550" s="29"/>
      <c r="C550" s="30"/>
      <c r="D550" s="30"/>
      <c r="E550" s="30"/>
      <c r="F550" s="30"/>
      <c r="G550" s="30"/>
      <c r="H550" s="1"/>
      <c r="I550" s="1"/>
    </row>
    <row r="551" spans="1:9" ht="15.75" customHeight="1">
      <c r="A551" s="29"/>
      <c r="B551" s="29"/>
      <c r="C551" s="30"/>
      <c r="D551" s="30"/>
      <c r="E551" s="30"/>
      <c r="F551" s="30"/>
      <c r="G551" s="30"/>
      <c r="H551" s="1"/>
      <c r="I551" s="1"/>
    </row>
    <row r="552" spans="1:9" ht="15.75" customHeight="1">
      <c r="A552" s="29"/>
      <c r="B552" s="29"/>
      <c r="C552" s="30"/>
      <c r="D552" s="30"/>
      <c r="E552" s="30"/>
      <c r="F552" s="30"/>
      <c r="G552" s="30"/>
      <c r="H552" s="1"/>
      <c r="I552" s="1"/>
    </row>
    <row r="553" spans="1:9" ht="15.75" customHeight="1">
      <c r="A553" s="29"/>
      <c r="B553" s="29"/>
      <c r="C553" s="30"/>
      <c r="D553" s="30"/>
      <c r="E553" s="30"/>
      <c r="F553" s="30"/>
      <c r="G553" s="30"/>
      <c r="H553" s="1"/>
      <c r="I553" s="1"/>
    </row>
    <row r="554" spans="1:9" ht="15.75" customHeight="1">
      <c r="A554" s="29"/>
      <c r="B554" s="29"/>
      <c r="C554" s="30"/>
      <c r="D554" s="30"/>
      <c r="E554" s="30"/>
      <c r="F554" s="30"/>
      <c r="G554" s="30"/>
      <c r="H554" s="1"/>
      <c r="I554" s="1"/>
    </row>
    <row r="555" spans="1:9" ht="15.75" customHeight="1">
      <c r="A555" s="29"/>
      <c r="B555" s="29"/>
      <c r="C555" s="30"/>
      <c r="D555" s="30"/>
      <c r="E555" s="30"/>
      <c r="F555" s="30"/>
      <c r="G555" s="30"/>
      <c r="H555" s="1"/>
      <c r="I555" s="1"/>
    </row>
    <row r="556" spans="1:9" ht="15.75" customHeight="1">
      <c r="A556" s="29"/>
      <c r="B556" s="29"/>
      <c r="C556" s="30"/>
      <c r="D556" s="30"/>
      <c r="E556" s="30"/>
      <c r="F556" s="30"/>
      <c r="G556" s="30"/>
      <c r="H556" s="1"/>
      <c r="I556" s="1"/>
    </row>
    <row r="557" spans="1:9" ht="15.75" customHeight="1">
      <c r="A557" s="29"/>
      <c r="B557" s="29"/>
      <c r="C557" s="30"/>
      <c r="D557" s="30"/>
      <c r="E557" s="30"/>
      <c r="F557" s="30"/>
      <c r="G557" s="30"/>
      <c r="H557" s="1"/>
      <c r="I557" s="1"/>
    </row>
    <row r="558" spans="1:9" ht="15.75" customHeight="1">
      <c r="A558" s="29"/>
      <c r="B558" s="29"/>
      <c r="C558" s="30"/>
      <c r="D558" s="30"/>
      <c r="E558" s="30"/>
      <c r="F558" s="30"/>
      <c r="G558" s="30"/>
      <c r="H558" s="1"/>
      <c r="I558" s="1"/>
    </row>
    <row r="559" spans="1:9" ht="15.75" customHeight="1">
      <c r="A559" s="29"/>
      <c r="B559" s="29"/>
      <c r="C559" s="30"/>
      <c r="D559" s="30"/>
      <c r="E559" s="30"/>
      <c r="F559" s="30"/>
      <c r="G559" s="30"/>
      <c r="H559" s="1"/>
      <c r="I559" s="1"/>
    </row>
    <row r="560" spans="1:9" ht="15.75" customHeight="1">
      <c r="A560" s="29"/>
      <c r="B560" s="29"/>
      <c r="C560" s="30"/>
      <c r="D560" s="30"/>
      <c r="E560" s="30"/>
      <c r="F560" s="30"/>
      <c r="G560" s="30"/>
      <c r="H560" s="1"/>
      <c r="I560" s="1"/>
    </row>
    <row r="561" spans="1:9" ht="15.75" customHeight="1">
      <c r="A561" s="29"/>
      <c r="B561" s="29"/>
      <c r="C561" s="30"/>
      <c r="D561" s="30"/>
      <c r="E561" s="30"/>
      <c r="F561" s="30"/>
      <c r="G561" s="30"/>
      <c r="H561" s="1"/>
      <c r="I561" s="1"/>
    </row>
    <row r="562" spans="1:9" ht="15.75" customHeight="1">
      <c r="A562" s="29"/>
      <c r="B562" s="29"/>
      <c r="C562" s="30"/>
      <c r="D562" s="30"/>
      <c r="E562" s="30"/>
      <c r="F562" s="30"/>
      <c r="G562" s="30"/>
      <c r="H562" s="1"/>
      <c r="I562" s="1"/>
    </row>
    <row r="563" spans="1:9" ht="15.75" customHeight="1">
      <c r="A563" s="29"/>
      <c r="B563" s="29"/>
      <c r="C563" s="30"/>
      <c r="D563" s="30"/>
      <c r="E563" s="30"/>
      <c r="F563" s="30"/>
      <c r="G563" s="30"/>
      <c r="H563" s="1"/>
      <c r="I563" s="1"/>
    </row>
    <row r="564" spans="1:9" ht="15.75" customHeight="1">
      <c r="A564" s="29"/>
      <c r="B564" s="29"/>
      <c r="C564" s="30"/>
      <c r="D564" s="30"/>
      <c r="E564" s="30"/>
      <c r="F564" s="30"/>
      <c r="G564" s="30"/>
      <c r="H564" s="1"/>
      <c r="I564" s="1"/>
    </row>
    <row r="565" spans="1:9" ht="15.75" customHeight="1">
      <c r="A565" s="29"/>
      <c r="B565" s="29"/>
      <c r="C565" s="30"/>
      <c r="D565" s="30"/>
      <c r="E565" s="30"/>
      <c r="F565" s="30"/>
      <c r="G565" s="30"/>
      <c r="H565" s="1"/>
      <c r="I565" s="1"/>
    </row>
    <row r="566" spans="1:9" ht="15.75" customHeight="1">
      <c r="A566" s="29"/>
      <c r="B566" s="29"/>
      <c r="C566" s="30"/>
      <c r="D566" s="30"/>
      <c r="E566" s="30"/>
      <c r="F566" s="30"/>
      <c r="G566" s="30"/>
      <c r="H566" s="1"/>
      <c r="I566" s="1"/>
    </row>
    <row r="567" spans="1:9" ht="15.75" customHeight="1">
      <c r="A567" s="29"/>
      <c r="B567" s="29"/>
      <c r="C567" s="30"/>
      <c r="D567" s="30"/>
      <c r="E567" s="30"/>
      <c r="F567" s="30"/>
      <c r="G567" s="30"/>
      <c r="H567" s="1"/>
      <c r="I567" s="1"/>
    </row>
    <row r="568" spans="1:9" ht="15.75" customHeight="1">
      <c r="A568" s="29"/>
      <c r="B568" s="29"/>
      <c r="C568" s="30"/>
      <c r="D568" s="30"/>
      <c r="E568" s="30"/>
      <c r="F568" s="30"/>
      <c r="G568" s="30"/>
      <c r="H568" s="1"/>
      <c r="I568" s="1"/>
    </row>
    <row r="569" spans="1:9" ht="15.75" customHeight="1">
      <c r="A569" s="29"/>
      <c r="B569" s="29"/>
      <c r="C569" s="30"/>
      <c r="D569" s="30"/>
      <c r="E569" s="30"/>
      <c r="F569" s="30"/>
      <c r="G569" s="30"/>
      <c r="H569" s="1"/>
      <c r="I569" s="1"/>
    </row>
    <row r="570" spans="1:9" ht="15.75" customHeight="1">
      <c r="A570" s="29"/>
      <c r="B570" s="29"/>
      <c r="C570" s="30"/>
      <c r="D570" s="30"/>
      <c r="E570" s="30"/>
      <c r="F570" s="30"/>
      <c r="G570" s="30"/>
      <c r="H570" s="1"/>
      <c r="I570" s="1"/>
    </row>
    <row r="571" spans="1:9" ht="15.75" customHeight="1">
      <c r="A571" s="29"/>
      <c r="B571" s="29"/>
      <c r="C571" s="30"/>
      <c r="D571" s="30"/>
      <c r="E571" s="30"/>
      <c r="F571" s="30"/>
      <c r="G571" s="30"/>
      <c r="H571" s="1"/>
      <c r="I571" s="1"/>
    </row>
    <row r="572" spans="1:9" ht="15.75" customHeight="1">
      <c r="A572" s="29"/>
      <c r="B572" s="29"/>
      <c r="C572" s="30"/>
      <c r="D572" s="30"/>
      <c r="E572" s="30"/>
      <c r="F572" s="30"/>
      <c r="G572" s="30"/>
      <c r="H572" s="1"/>
      <c r="I572" s="1"/>
    </row>
    <row r="573" spans="1:9" ht="15.75" customHeight="1">
      <c r="A573" s="29"/>
      <c r="B573" s="29"/>
      <c r="C573" s="30"/>
      <c r="D573" s="30"/>
      <c r="E573" s="30"/>
      <c r="F573" s="30"/>
      <c r="G573" s="30"/>
      <c r="H573" s="1"/>
      <c r="I573" s="1"/>
    </row>
    <row r="574" spans="1:9" ht="15.75" customHeight="1">
      <c r="A574" s="29"/>
      <c r="B574" s="29"/>
      <c r="C574" s="30"/>
      <c r="D574" s="30"/>
      <c r="E574" s="30"/>
      <c r="F574" s="30"/>
      <c r="G574" s="30"/>
      <c r="H574" s="1"/>
      <c r="I574" s="1"/>
    </row>
    <row r="575" spans="1:9" ht="15.75" customHeight="1">
      <c r="A575" s="29"/>
      <c r="B575" s="29"/>
      <c r="C575" s="30"/>
      <c r="D575" s="30"/>
      <c r="E575" s="30"/>
      <c r="F575" s="30"/>
      <c r="G575" s="30"/>
      <c r="H575" s="1"/>
      <c r="I575" s="1"/>
    </row>
    <row r="576" spans="1:9" ht="15.75" customHeight="1">
      <c r="A576" s="29"/>
      <c r="B576" s="29"/>
      <c r="C576" s="30"/>
      <c r="D576" s="30"/>
      <c r="E576" s="30"/>
      <c r="F576" s="30"/>
      <c r="G576" s="30"/>
      <c r="H576" s="1"/>
      <c r="I576" s="1"/>
    </row>
    <row r="577" spans="1:9" ht="15.75" customHeight="1">
      <c r="A577" s="29"/>
      <c r="B577" s="29"/>
      <c r="C577" s="30"/>
      <c r="D577" s="30"/>
      <c r="E577" s="30"/>
      <c r="F577" s="30"/>
      <c r="G577" s="30"/>
      <c r="H577" s="1"/>
      <c r="I577" s="1"/>
    </row>
    <row r="578" spans="1:9" ht="15.75" customHeight="1">
      <c r="A578" s="29"/>
      <c r="B578" s="29"/>
      <c r="C578" s="30"/>
      <c r="D578" s="30"/>
      <c r="E578" s="30"/>
      <c r="F578" s="30"/>
      <c r="G578" s="30"/>
      <c r="H578" s="1"/>
      <c r="I578" s="1"/>
    </row>
    <row r="579" spans="1:9" ht="15.75" customHeight="1">
      <c r="A579" s="29"/>
      <c r="B579" s="29"/>
      <c r="C579" s="30"/>
      <c r="D579" s="30"/>
      <c r="E579" s="30"/>
      <c r="F579" s="30"/>
      <c r="G579" s="30"/>
      <c r="H579" s="1"/>
      <c r="I579" s="1"/>
    </row>
    <row r="580" spans="1:9" ht="15.75" customHeight="1">
      <c r="A580" s="29"/>
      <c r="B580" s="29"/>
      <c r="C580" s="30"/>
      <c r="D580" s="30"/>
      <c r="E580" s="30"/>
      <c r="F580" s="30"/>
      <c r="G580" s="30"/>
      <c r="H580" s="1"/>
      <c r="I580" s="1"/>
    </row>
    <row r="581" spans="1:9" ht="15.75" customHeight="1">
      <c r="A581" s="29"/>
      <c r="B581" s="29"/>
      <c r="C581" s="30"/>
      <c r="D581" s="30"/>
      <c r="E581" s="30"/>
      <c r="F581" s="30"/>
      <c r="G581" s="30"/>
      <c r="H581" s="1"/>
      <c r="I581" s="1"/>
    </row>
    <row r="582" spans="1:9" ht="15.75" customHeight="1">
      <c r="A582" s="29"/>
      <c r="B582" s="29"/>
      <c r="C582" s="30"/>
      <c r="D582" s="30"/>
      <c r="E582" s="30"/>
      <c r="F582" s="30"/>
      <c r="G582" s="30"/>
      <c r="H582" s="1"/>
      <c r="I582" s="1"/>
    </row>
    <row r="583" spans="1:9" ht="15.75" customHeight="1">
      <c r="A583" s="29"/>
      <c r="B583" s="29"/>
      <c r="C583" s="30"/>
      <c r="D583" s="30"/>
      <c r="E583" s="30"/>
      <c r="F583" s="30"/>
      <c r="G583" s="30"/>
      <c r="H583" s="1"/>
      <c r="I583" s="1"/>
    </row>
    <row r="584" spans="1:9" ht="15.75" customHeight="1">
      <c r="A584" s="29"/>
      <c r="B584" s="29"/>
      <c r="C584" s="30"/>
      <c r="D584" s="30"/>
      <c r="E584" s="30"/>
      <c r="F584" s="30"/>
      <c r="G584" s="30"/>
      <c r="H584" s="1"/>
      <c r="I584" s="1"/>
    </row>
    <row r="585" spans="1:9" ht="15.75" customHeight="1">
      <c r="A585" s="29"/>
      <c r="B585" s="29"/>
      <c r="C585" s="30"/>
      <c r="D585" s="30"/>
      <c r="E585" s="30"/>
      <c r="F585" s="30"/>
      <c r="G585" s="30"/>
      <c r="H585" s="1"/>
      <c r="I585" s="1"/>
    </row>
    <row r="586" spans="1:9" ht="15.75" customHeight="1">
      <c r="A586" s="29"/>
      <c r="B586" s="29"/>
      <c r="C586" s="30"/>
      <c r="D586" s="30"/>
      <c r="E586" s="30"/>
      <c r="F586" s="30"/>
      <c r="G586" s="30"/>
      <c r="H586" s="1"/>
      <c r="I586" s="1"/>
    </row>
    <row r="587" spans="1:9" ht="15.75" customHeight="1">
      <c r="A587" s="29"/>
      <c r="B587" s="29"/>
      <c r="C587" s="30"/>
      <c r="D587" s="30"/>
      <c r="E587" s="30"/>
      <c r="F587" s="30"/>
      <c r="G587" s="30"/>
      <c r="H587" s="1"/>
      <c r="I587" s="1"/>
    </row>
    <row r="588" spans="1:9" ht="15.75" customHeight="1">
      <c r="A588" s="29"/>
      <c r="B588" s="29"/>
      <c r="C588" s="30"/>
      <c r="D588" s="30"/>
      <c r="E588" s="30"/>
      <c r="F588" s="30"/>
      <c r="G588" s="30"/>
      <c r="H588" s="1"/>
      <c r="I588" s="1"/>
    </row>
    <row r="589" spans="1:9" ht="15.75" customHeight="1">
      <c r="A589" s="29"/>
      <c r="B589" s="29"/>
      <c r="C589" s="30"/>
      <c r="D589" s="30"/>
      <c r="E589" s="30"/>
      <c r="F589" s="30"/>
      <c r="G589" s="30"/>
      <c r="H589" s="1"/>
      <c r="I589" s="1"/>
    </row>
    <row r="590" spans="1:9" ht="15.75" customHeight="1">
      <c r="A590" s="29"/>
      <c r="B590" s="29"/>
      <c r="C590" s="30"/>
      <c r="D590" s="30"/>
      <c r="E590" s="30"/>
      <c r="F590" s="30"/>
      <c r="G590" s="30"/>
      <c r="H590" s="1"/>
      <c r="I590" s="1"/>
    </row>
    <row r="591" spans="1:9" ht="15.75" customHeight="1">
      <c r="A591" s="29"/>
      <c r="B591" s="29"/>
      <c r="C591" s="30"/>
      <c r="D591" s="30"/>
      <c r="E591" s="30"/>
      <c r="F591" s="30"/>
      <c r="G591" s="30"/>
      <c r="H591" s="1"/>
      <c r="I591" s="1"/>
    </row>
    <row r="592" spans="1:9" ht="15.75" customHeight="1">
      <c r="A592" s="29"/>
      <c r="B592" s="29"/>
      <c r="C592" s="30"/>
      <c r="D592" s="30"/>
      <c r="E592" s="30"/>
      <c r="F592" s="30"/>
      <c r="G592" s="30"/>
      <c r="H592" s="1"/>
      <c r="I592" s="1"/>
    </row>
    <row r="593" spans="1:9" ht="15.75" customHeight="1">
      <c r="A593" s="29"/>
      <c r="B593" s="29"/>
      <c r="C593" s="30"/>
      <c r="D593" s="30"/>
      <c r="E593" s="30"/>
      <c r="F593" s="30"/>
      <c r="G593" s="30"/>
      <c r="H593" s="1"/>
      <c r="I593" s="1"/>
    </row>
    <row r="594" spans="1:9" ht="15.75" customHeight="1">
      <c r="A594" s="29"/>
      <c r="B594" s="29"/>
      <c r="C594" s="30"/>
      <c r="D594" s="30"/>
      <c r="E594" s="30"/>
      <c r="F594" s="30"/>
      <c r="G594" s="30"/>
      <c r="H594" s="1"/>
      <c r="I594" s="1"/>
    </row>
    <row r="595" spans="1:9" ht="15.75" customHeight="1">
      <c r="A595" s="29"/>
      <c r="B595" s="29"/>
      <c r="C595" s="30"/>
      <c r="D595" s="30"/>
      <c r="E595" s="30"/>
      <c r="F595" s="30"/>
      <c r="G595" s="30"/>
      <c r="H595" s="1"/>
      <c r="I595" s="1"/>
    </row>
    <row r="596" spans="1:9" ht="15.75" customHeight="1">
      <c r="A596" s="29"/>
      <c r="B596" s="29"/>
      <c r="C596" s="30"/>
      <c r="D596" s="30"/>
      <c r="E596" s="30"/>
      <c r="F596" s="30"/>
      <c r="G596" s="30"/>
      <c r="H596" s="1"/>
      <c r="I596" s="1"/>
    </row>
    <row r="597" spans="1:9" ht="15.75" customHeight="1">
      <c r="A597" s="29"/>
      <c r="B597" s="29"/>
      <c r="C597" s="30"/>
      <c r="D597" s="30"/>
      <c r="E597" s="30"/>
      <c r="F597" s="30"/>
      <c r="G597" s="30"/>
      <c r="H597" s="1"/>
      <c r="I597" s="1"/>
    </row>
    <row r="598" spans="1:9" ht="15.75" customHeight="1">
      <c r="A598" s="29"/>
      <c r="B598" s="29"/>
      <c r="C598" s="30"/>
      <c r="D598" s="30"/>
      <c r="E598" s="30"/>
      <c r="F598" s="30"/>
      <c r="G598" s="30"/>
      <c r="H598" s="1"/>
      <c r="I598" s="1"/>
    </row>
    <row r="599" spans="1:9" ht="15.75" customHeight="1">
      <c r="A599" s="29"/>
      <c r="B599" s="29"/>
      <c r="C599" s="30"/>
      <c r="D599" s="30"/>
      <c r="E599" s="30"/>
      <c r="F599" s="30"/>
      <c r="G599" s="30"/>
      <c r="H599" s="1"/>
      <c r="I599" s="1"/>
    </row>
    <row r="600" spans="1:9" ht="15.75" customHeight="1">
      <c r="A600" s="29"/>
      <c r="B600" s="29"/>
      <c r="C600" s="30"/>
      <c r="D600" s="30"/>
      <c r="E600" s="30"/>
      <c r="F600" s="30"/>
      <c r="G600" s="30"/>
      <c r="H600" s="1"/>
      <c r="I600" s="1"/>
    </row>
    <row r="601" spans="1:9" ht="15.75" customHeight="1">
      <c r="A601" s="29"/>
      <c r="B601" s="29"/>
      <c r="C601" s="30"/>
      <c r="D601" s="30"/>
      <c r="E601" s="30"/>
      <c r="F601" s="30"/>
      <c r="G601" s="30"/>
      <c r="H601" s="1"/>
      <c r="I601" s="1"/>
    </row>
    <row r="602" spans="1:9" ht="15.75" customHeight="1">
      <c r="A602" s="29"/>
      <c r="B602" s="29"/>
      <c r="C602" s="30"/>
      <c r="D602" s="30"/>
      <c r="E602" s="30"/>
      <c r="F602" s="30"/>
      <c r="G602" s="30"/>
      <c r="H602" s="1"/>
      <c r="I602" s="1"/>
    </row>
    <row r="603" spans="1:9" ht="15.75" customHeight="1">
      <c r="A603" s="29"/>
      <c r="B603" s="29"/>
      <c r="C603" s="30"/>
      <c r="D603" s="30"/>
      <c r="E603" s="30"/>
      <c r="F603" s="30"/>
      <c r="G603" s="30"/>
      <c r="H603" s="1"/>
      <c r="I603" s="1"/>
    </row>
    <row r="604" spans="1:9" ht="15.75" customHeight="1">
      <c r="A604" s="29"/>
      <c r="B604" s="29"/>
      <c r="C604" s="30"/>
      <c r="D604" s="30"/>
      <c r="E604" s="30"/>
      <c r="F604" s="30"/>
      <c r="G604" s="30"/>
      <c r="H604" s="1"/>
      <c r="I604" s="1"/>
    </row>
    <row r="605" spans="1:9" ht="15.75" customHeight="1">
      <c r="A605" s="29"/>
      <c r="B605" s="29"/>
      <c r="C605" s="30"/>
      <c r="D605" s="30"/>
      <c r="E605" s="30"/>
      <c r="F605" s="30"/>
      <c r="G605" s="30"/>
      <c r="H605" s="1"/>
      <c r="I605" s="1"/>
    </row>
    <row r="606" spans="1:9" ht="15.75" customHeight="1">
      <c r="A606" s="29"/>
      <c r="B606" s="29"/>
      <c r="C606" s="30"/>
      <c r="D606" s="30"/>
      <c r="E606" s="30"/>
      <c r="F606" s="30"/>
      <c r="G606" s="30"/>
      <c r="H606" s="1"/>
      <c r="I606" s="1"/>
    </row>
    <row r="607" spans="1:9" ht="15.75" customHeight="1">
      <c r="A607" s="29"/>
      <c r="B607" s="29"/>
      <c r="C607" s="30"/>
      <c r="D607" s="30"/>
      <c r="E607" s="30"/>
      <c r="F607" s="30"/>
      <c r="G607" s="30"/>
      <c r="H607" s="1"/>
      <c r="I607" s="1"/>
    </row>
    <row r="608" spans="1:9" ht="15.75" customHeight="1">
      <c r="A608" s="29"/>
      <c r="B608" s="29"/>
      <c r="C608" s="30"/>
      <c r="D608" s="30"/>
      <c r="E608" s="30"/>
      <c r="F608" s="30"/>
      <c r="G608" s="30"/>
      <c r="H608" s="1"/>
      <c r="I608" s="1"/>
    </row>
    <row r="609" spans="1:9" ht="15.75" customHeight="1">
      <c r="A609" s="29"/>
      <c r="B609" s="29"/>
      <c r="C609" s="30"/>
      <c r="D609" s="30"/>
      <c r="E609" s="30"/>
      <c r="F609" s="30"/>
      <c r="G609" s="30"/>
      <c r="H609" s="1"/>
      <c r="I609" s="1"/>
    </row>
    <row r="610" spans="1:9" ht="15.75" customHeight="1">
      <c r="A610" s="29"/>
      <c r="B610" s="29"/>
      <c r="C610" s="30"/>
      <c r="D610" s="30"/>
      <c r="E610" s="30"/>
      <c r="F610" s="30"/>
      <c r="G610" s="30"/>
      <c r="H610" s="1"/>
      <c r="I610" s="1"/>
    </row>
    <row r="611" spans="1:9" ht="15.75" customHeight="1">
      <c r="A611" s="29"/>
      <c r="B611" s="29"/>
      <c r="C611" s="30"/>
      <c r="D611" s="30"/>
      <c r="E611" s="30"/>
      <c r="F611" s="30"/>
      <c r="G611" s="30"/>
      <c r="H611" s="1"/>
      <c r="I611" s="1"/>
    </row>
    <row r="612" spans="1:9" ht="15.75" customHeight="1">
      <c r="A612" s="29"/>
      <c r="B612" s="29"/>
      <c r="C612" s="30"/>
      <c r="D612" s="30"/>
      <c r="E612" s="30"/>
      <c r="F612" s="30"/>
      <c r="G612" s="30"/>
      <c r="H612" s="1"/>
      <c r="I612" s="1"/>
    </row>
    <row r="613" spans="1:9" ht="15.75" customHeight="1">
      <c r="A613" s="29"/>
      <c r="B613" s="29"/>
      <c r="C613" s="30"/>
      <c r="D613" s="30"/>
      <c r="E613" s="30"/>
      <c r="F613" s="30"/>
      <c r="G613" s="30"/>
      <c r="H613" s="1"/>
      <c r="I613" s="1"/>
    </row>
    <row r="614" spans="1:9" ht="15.75" customHeight="1">
      <c r="A614" s="29"/>
      <c r="B614" s="29"/>
      <c r="C614" s="30"/>
      <c r="D614" s="30"/>
      <c r="E614" s="30"/>
      <c r="F614" s="30"/>
      <c r="G614" s="30"/>
      <c r="H614" s="1"/>
      <c r="I614" s="1"/>
    </row>
    <row r="615" spans="1:9" ht="15.75" customHeight="1">
      <c r="A615" s="29"/>
      <c r="B615" s="29"/>
      <c r="C615" s="30"/>
      <c r="D615" s="30"/>
      <c r="E615" s="30"/>
      <c r="F615" s="30"/>
      <c r="G615" s="30"/>
      <c r="H615" s="1"/>
      <c r="I615" s="1"/>
    </row>
    <row r="616" spans="1:9" ht="15.75" customHeight="1">
      <c r="A616" s="29"/>
      <c r="B616" s="29"/>
      <c r="C616" s="30"/>
      <c r="D616" s="30"/>
      <c r="E616" s="30"/>
      <c r="F616" s="30"/>
      <c r="G616" s="30"/>
      <c r="H616" s="1"/>
      <c r="I616" s="1"/>
    </row>
    <row r="617" spans="1:9" ht="15.75" customHeight="1">
      <c r="A617" s="29"/>
      <c r="B617" s="29"/>
      <c r="C617" s="30"/>
      <c r="D617" s="30"/>
      <c r="E617" s="30"/>
      <c r="F617" s="30"/>
      <c r="G617" s="30"/>
      <c r="H617" s="1"/>
      <c r="I617" s="1"/>
    </row>
    <row r="618" spans="1:9" ht="15.75" customHeight="1">
      <c r="A618" s="29"/>
      <c r="B618" s="29"/>
      <c r="C618" s="30"/>
      <c r="D618" s="30"/>
      <c r="E618" s="30"/>
      <c r="F618" s="30"/>
      <c r="G618" s="30"/>
      <c r="H618" s="1"/>
      <c r="I618" s="1"/>
    </row>
    <row r="619" spans="1:9" ht="15.75" customHeight="1">
      <c r="A619" s="29"/>
      <c r="B619" s="29"/>
      <c r="C619" s="30"/>
      <c r="D619" s="30"/>
      <c r="E619" s="30"/>
      <c r="F619" s="30"/>
      <c r="G619" s="30"/>
      <c r="H619" s="1"/>
      <c r="I619" s="1"/>
    </row>
    <row r="620" spans="1:9" ht="15.75" customHeight="1">
      <c r="A620" s="29"/>
      <c r="B620" s="29"/>
      <c r="C620" s="30"/>
      <c r="D620" s="30"/>
      <c r="E620" s="30"/>
      <c r="F620" s="30"/>
      <c r="G620" s="30"/>
      <c r="H620" s="1"/>
      <c r="I620" s="1"/>
    </row>
    <row r="621" spans="1:9" ht="15.75" customHeight="1">
      <c r="A621" s="29"/>
      <c r="B621" s="29"/>
      <c r="C621" s="30"/>
      <c r="D621" s="30"/>
      <c r="E621" s="30"/>
      <c r="F621" s="30"/>
      <c r="G621" s="30"/>
      <c r="H621" s="1"/>
      <c r="I621" s="1"/>
    </row>
    <row r="622" spans="1:9" ht="15.75" customHeight="1">
      <c r="A622" s="29"/>
      <c r="B622" s="29"/>
      <c r="C622" s="30"/>
      <c r="D622" s="30"/>
      <c r="E622" s="30"/>
      <c r="F622" s="30"/>
      <c r="G622" s="30"/>
      <c r="H622" s="1"/>
      <c r="I622" s="1"/>
    </row>
    <row r="623" spans="1:9" ht="15.75" customHeight="1">
      <c r="A623" s="29"/>
      <c r="B623" s="29"/>
      <c r="C623" s="30"/>
      <c r="D623" s="30"/>
      <c r="E623" s="30"/>
      <c r="F623" s="30"/>
      <c r="G623" s="30"/>
      <c r="H623" s="1"/>
      <c r="I623" s="1"/>
    </row>
    <row r="624" spans="1:9" ht="15.75" customHeight="1">
      <c r="A624" s="29"/>
      <c r="B624" s="29"/>
      <c r="C624" s="30"/>
      <c r="D624" s="30"/>
      <c r="E624" s="30"/>
      <c r="F624" s="30"/>
      <c r="G624" s="30"/>
      <c r="H624" s="1"/>
      <c r="I624" s="1"/>
    </row>
    <row r="625" spans="1:9" ht="15.75" customHeight="1">
      <c r="A625" s="29"/>
      <c r="B625" s="29"/>
      <c r="C625" s="30"/>
      <c r="D625" s="30"/>
      <c r="E625" s="30"/>
      <c r="F625" s="30"/>
      <c r="G625" s="30"/>
      <c r="H625" s="1"/>
      <c r="I625" s="1"/>
    </row>
    <row r="626" spans="1:9" ht="15.75" customHeight="1">
      <c r="A626" s="29"/>
      <c r="B626" s="29"/>
      <c r="C626" s="30"/>
      <c r="D626" s="30"/>
      <c r="E626" s="30"/>
      <c r="F626" s="30"/>
      <c r="G626" s="30"/>
      <c r="H626" s="1"/>
      <c r="I626" s="1"/>
    </row>
    <row r="627" spans="1:9" ht="15.75" customHeight="1">
      <c r="A627" s="29"/>
      <c r="B627" s="29"/>
      <c r="C627" s="30"/>
      <c r="D627" s="30"/>
      <c r="E627" s="30"/>
      <c r="F627" s="30"/>
      <c r="G627" s="30"/>
      <c r="H627" s="1"/>
      <c r="I627" s="1"/>
    </row>
    <row r="628" spans="1:9" ht="15.75" customHeight="1">
      <c r="A628" s="29"/>
      <c r="B628" s="29"/>
      <c r="C628" s="30"/>
      <c r="D628" s="30"/>
      <c r="E628" s="30"/>
      <c r="F628" s="30"/>
      <c r="G628" s="30"/>
      <c r="H628" s="1"/>
      <c r="I628" s="1"/>
    </row>
    <row r="629" spans="1:9" ht="15.75" customHeight="1">
      <c r="A629" s="29"/>
      <c r="B629" s="29"/>
      <c r="C629" s="30"/>
      <c r="D629" s="30"/>
      <c r="E629" s="30"/>
      <c r="F629" s="30"/>
      <c r="G629" s="30"/>
      <c r="H629" s="1"/>
      <c r="I629" s="1"/>
    </row>
    <row r="630" spans="1:9" ht="15.75" customHeight="1">
      <c r="A630" s="29"/>
      <c r="B630" s="29"/>
      <c r="C630" s="30"/>
      <c r="D630" s="30"/>
      <c r="E630" s="30"/>
      <c r="F630" s="30"/>
      <c r="G630" s="30"/>
      <c r="H630" s="1"/>
      <c r="I630" s="1"/>
    </row>
    <row r="631" spans="1:9" ht="15.75" customHeight="1">
      <c r="A631" s="29"/>
      <c r="B631" s="29"/>
      <c r="C631" s="30"/>
      <c r="D631" s="30"/>
      <c r="E631" s="30"/>
      <c r="F631" s="30"/>
      <c r="G631" s="30"/>
      <c r="H631" s="1"/>
      <c r="I631" s="1"/>
    </row>
    <row r="632" spans="1:9" ht="15.75" customHeight="1">
      <c r="A632" s="29"/>
      <c r="B632" s="29"/>
      <c r="C632" s="30"/>
      <c r="D632" s="30"/>
      <c r="E632" s="30"/>
      <c r="F632" s="30"/>
      <c r="G632" s="30"/>
      <c r="H632" s="1"/>
      <c r="I632" s="1"/>
    </row>
    <row r="633" spans="1:9" ht="15.75" customHeight="1">
      <c r="A633" s="29"/>
      <c r="B633" s="29"/>
      <c r="C633" s="30"/>
      <c r="D633" s="30"/>
      <c r="E633" s="30"/>
      <c r="F633" s="30"/>
      <c r="G633" s="30"/>
      <c r="H633" s="1"/>
      <c r="I633" s="1"/>
    </row>
    <row r="634" spans="1:9" ht="15.75" customHeight="1">
      <c r="A634" s="29"/>
      <c r="B634" s="29"/>
      <c r="C634" s="30"/>
      <c r="D634" s="30"/>
      <c r="E634" s="30"/>
      <c r="F634" s="30"/>
      <c r="G634" s="30"/>
      <c r="H634" s="1"/>
      <c r="I634" s="1"/>
    </row>
    <row r="635" spans="1:9" ht="15.75" customHeight="1">
      <c r="A635" s="29"/>
      <c r="B635" s="29"/>
      <c r="C635" s="30"/>
      <c r="D635" s="30"/>
      <c r="E635" s="30"/>
      <c r="F635" s="30"/>
      <c r="G635" s="30"/>
      <c r="H635" s="1"/>
      <c r="I635" s="1"/>
    </row>
    <row r="636" spans="1:9" ht="15.75" customHeight="1">
      <c r="A636" s="29"/>
      <c r="B636" s="29"/>
      <c r="C636" s="30"/>
      <c r="D636" s="30"/>
      <c r="E636" s="30"/>
      <c r="F636" s="30"/>
      <c r="G636" s="30"/>
      <c r="H636" s="1"/>
      <c r="I636" s="1"/>
    </row>
    <row r="637" spans="1:9" ht="15.75" customHeight="1">
      <c r="A637" s="29"/>
      <c r="B637" s="29"/>
      <c r="C637" s="30"/>
      <c r="D637" s="30"/>
      <c r="E637" s="30"/>
      <c r="F637" s="30"/>
      <c r="G637" s="30"/>
      <c r="H637" s="1"/>
      <c r="I637" s="1"/>
    </row>
    <row r="638" spans="1:9" ht="15.75" customHeight="1">
      <c r="A638" s="29"/>
      <c r="B638" s="29"/>
      <c r="C638" s="30"/>
      <c r="D638" s="30"/>
      <c r="E638" s="30"/>
      <c r="F638" s="30"/>
      <c r="G638" s="30"/>
      <c r="H638" s="1"/>
      <c r="I638" s="1"/>
    </row>
    <row r="639" spans="1:9" ht="15.75" customHeight="1">
      <c r="A639" s="29"/>
      <c r="B639" s="29"/>
      <c r="C639" s="30"/>
      <c r="D639" s="30"/>
      <c r="E639" s="30"/>
      <c r="F639" s="30"/>
      <c r="G639" s="30"/>
      <c r="H639" s="1"/>
      <c r="I639" s="1"/>
    </row>
    <row r="640" spans="1:9" ht="15.75" customHeight="1">
      <c r="A640" s="29"/>
      <c r="B640" s="29"/>
      <c r="C640" s="30"/>
      <c r="D640" s="30"/>
      <c r="E640" s="30"/>
      <c r="F640" s="30"/>
      <c r="G640" s="30"/>
      <c r="H640" s="1"/>
      <c r="I640" s="1"/>
    </row>
    <row r="641" spans="1:9" ht="15.75" customHeight="1">
      <c r="A641" s="29"/>
      <c r="B641" s="29"/>
      <c r="C641" s="30"/>
      <c r="D641" s="30"/>
      <c r="E641" s="30"/>
      <c r="F641" s="30"/>
      <c r="G641" s="30"/>
      <c r="H641" s="1"/>
      <c r="I641" s="1"/>
    </row>
    <row r="642" spans="1:9" ht="15.75" customHeight="1">
      <c r="A642" s="29"/>
      <c r="B642" s="29"/>
      <c r="C642" s="30"/>
      <c r="D642" s="30"/>
      <c r="E642" s="30"/>
      <c r="F642" s="30"/>
      <c r="G642" s="30"/>
      <c r="H642" s="1"/>
      <c r="I642" s="1"/>
    </row>
    <row r="643" spans="1:9" ht="15.75" customHeight="1">
      <c r="A643" s="29"/>
      <c r="B643" s="29"/>
      <c r="C643" s="30"/>
      <c r="D643" s="30"/>
      <c r="E643" s="30"/>
      <c r="F643" s="30"/>
      <c r="G643" s="30"/>
      <c r="H643" s="1"/>
      <c r="I643" s="1"/>
    </row>
    <row r="644" spans="1:9" ht="15.75" customHeight="1">
      <c r="A644" s="29"/>
      <c r="B644" s="29"/>
      <c r="C644" s="30"/>
      <c r="D644" s="30"/>
      <c r="E644" s="30"/>
      <c r="F644" s="30"/>
      <c r="G644" s="30"/>
      <c r="H644" s="1"/>
      <c r="I644" s="1"/>
    </row>
    <row r="645" spans="1:9" ht="15.75" customHeight="1">
      <c r="A645" s="29"/>
      <c r="B645" s="29"/>
      <c r="C645" s="30"/>
      <c r="D645" s="30"/>
      <c r="E645" s="30"/>
      <c r="F645" s="30"/>
      <c r="G645" s="30"/>
      <c r="H645" s="1"/>
      <c r="I645" s="1"/>
    </row>
    <row r="646" spans="1:9" ht="15.75" customHeight="1">
      <c r="A646" s="29"/>
      <c r="B646" s="29"/>
      <c r="C646" s="30"/>
      <c r="D646" s="30"/>
      <c r="E646" s="30"/>
      <c r="F646" s="30"/>
      <c r="G646" s="30"/>
      <c r="H646" s="1"/>
      <c r="I646" s="1"/>
    </row>
    <row r="647" spans="1:9" ht="15.75" customHeight="1">
      <c r="A647" s="29"/>
      <c r="B647" s="29"/>
      <c r="C647" s="30"/>
      <c r="D647" s="30"/>
      <c r="E647" s="30"/>
      <c r="F647" s="30"/>
      <c r="G647" s="30"/>
      <c r="H647" s="1"/>
      <c r="I647" s="1"/>
    </row>
    <row r="648" spans="1:9" ht="15.75" customHeight="1">
      <c r="A648" s="29"/>
      <c r="B648" s="29"/>
      <c r="C648" s="30"/>
      <c r="D648" s="30"/>
      <c r="E648" s="30"/>
      <c r="F648" s="30"/>
      <c r="G648" s="30"/>
      <c r="H648" s="1"/>
      <c r="I648" s="1"/>
    </row>
    <row r="649" spans="1:9" ht="15.75" customHeight="1">
      <c r="A649" s="29"/>
      <c r="B649" s="29"/>
      <c r="C649" s="30"/>
      <c r="D649" s="30"/>
      <c r="E649" s="30"/>
      <c r="F649" s="30"/>
      <c r="G649" s="30"/>
      <c r="H649" s="1"/>
      <c r="I649" s="1"/>
    </row>
    <row r="650" spans="1:9" ht="15.75" customHeight="1">
      <c r="A650" s="29"/>
      <c r="B650" s="29"/>
      <c r="C650" s="30"/>
      <c r="D650" s="30"/>
      <c r="E650" s="30"/>
      <c r="F650" s="30"/>
      <c r="G650" s="30"/>
      <c r="H650" s="1"/>
      <c r="I650" s="1"/>
    </row>
    <row r="651" spans="1:9" ht="15.75" customHeight="1">
      <c r="A651" s="29"/>
      <c r="B651" s="29"/>
      <c r="C651" s="30"/>
      <c r="D651" s="30"/>
      <c r="E651" s="30"/>
      <c r="F651" s="30"/>
      <c r="G651" s="30"/>
      <c r="H651" s="1"/>
      <c r="I651" s="1"/>
    </row>
    <row r="652" spans="1:9" ht="15.75" customHeight="1">
      <c r="A652" s="29"/>
      <c r="B652" s="29"/>
      <c r="C652" s="30"/>
      <c r="D652" s="30"/>
      <c r="E652" s="30"/>
      <c r="F652" s="30"/>
      <c r="G652" s="30"/>
      <c r="H652" s="1"/>
      <c r="I652" s="1"/>
    </row>
    <row r="653" spans="1:9" ht="15.75" customHeight="1">
      <c r="A653" s="29"/>
      <c r="B653" s="29"/>
      <c r="C653" s="30"/>
      <c r="D653" s="30"/>
      <c r="E653" s="30"/>
      <c r="F653" s="30"/>
      <c r="G653" s="30"/>
      <c r="H653" s="1"/>
      <c r="I653" s="1"/>
    </row>
    <row r="654" spans="1:9" ht="15.75" customHeight="1">
      <c r="A654" s="29"/>
      <c r="B654" s="29"/>
      <c r="C654" s="30"/>
      <c r="D654" s="30"/>
      <c r="E654" s="30"/>
      <c r="F654" s="30"/>
      <c r="G654" s="30"/>
      <c r="H654" s="1"/>
      <c r="I654" s="1"/>
    </row>
    <row r="655" spans="1:9" ht="15.75" customHeight="1">
      <c r="A655" s="29"/>
      <c r="B655" s="29"/>
      <c r="C655" s="30"/>
      <c r="D655" s="30"/>
      <c r="E655" s="30"/>
      <c r="F655" s="30"/>
      <c r="G655" s="30"/>
      <c r="H655" s="1"/>
      <c r="I655" s="1"/>
    </row>
    <row r="656" spans="1:9" ht="15.75" customHeight="1">
      <c r="A656" s="29"/>
      <c r="B656" s="29"/>
      <c r="C656" s="30"/>
      <c r="D656" s="30"/>
      <c r="E656" s="30"/>
      <c r="F656" s="30"/>
      <c r="G656" s="30"/>
      <c r="H656" s="1"/>
      <c r="I656" s="1"/>
    </row>
    <row r="657" spans="1:9" ht="15.75" customHeight="1">
      <c r="A657" s="29"/>
      <c r="B657" s="29"/>
      <c r="C657" s="30"/>
      <c r="D657" s="30"/>
      <c r="E657" s="30"/>
      <c r="F657" s="30"/>
      <c r="G657" s="30"/>
      <c r="H657" s="1"/>
      <c r="I657" s="1"/>
    </row>
    <row r="658" spans="1:9" ht="15.75" customHeight="1">
      <c r="A658" s="29"/>
      <c r="B658" s="29"/>
      <c r="C658" s="30"/>
      <c r="D658" s="30"/>
      <c r="E658" s="30"/>
      <c r="F658" s="30"/>
      <c r="G658" s="30"/>
      <c r="H658" s="1"/>
      <c r="I658" s="1"/>
    </row>
    <row r="659" spans="1:9" ht="15.75" customHeight="1">
      <c r="A659" s="29"/>
      <c r="B659" s="29"/>
      <c r="C659" s="30"/>
      <c r="D659" s="30"/>
      <c r="E659" s="30"/>
      <c r="F659" s="30"/>
      <c r="G659" s="30"/>
      <c r="H659" s="1"/>
      <c r="I659" s="1"/>
    </row>
    <row r="660" spans="1:9" ht="15.75" customHeight="1">
      <c r="A660" s="29"/>
      <c r="B660" s="29"/>
      <c r="C660" s="30"/>
      <c r="D660" s="30"/>
      <c r="E660" s="30"/>
      <c r="F660" s="30"/>
      <c r="G660" s="30"/>
      <c r="H660" s="1"/>
      <c r="I660" s="1"/>
    </row>
    <row r="661" spans="1:9" ht="15.75" customHeight="1">
      <c r="A661" s="29"/>
      <c r="B661" s="29"/>
      <c r="C661" s="30"/>
      <c r="D661" s="30"/>
      <c r="E661" s="30"/>
      <c r="F661" s="30"/>
      <c r="G661" s="30"/>
      <c r="H661" s="1"/>
      <c r="I661" s="1"/>
    </row>
    <row r="662" spans="1:9" ht="15.75" customHeight="1">
      <c r="A662" s="29"/>
      <c r="B662" s="29"/>
      <c r="C662" s="30"/>
      <c r="D662" s="30"/>
      <c r="E662" s="30"/>
      <c r="F662" s="30"/>
      <c r="G662" s="30"/>
      <c r="H662" s="1"/>
      <c r="I662" s="1"/>
    </row>
    <row r="663" spans="1:9" ht="15.75" customHeight="1">
      <c r="A663" s="29"/>
      <c r="B663" s="29"/>
      <c r="C663" s="30"/>
      <c r="D663" s="30"/>
      <c r="E663" s="30"/>
      <c r="F663" s="30"/>
      <c r="G663" s="30"/>
      <c r="H663" s="1"/>
      <c r="I663" s="1"/>
    </row>
    <row r="664" spans="1:9" ht="15.75" customHeight="1">
      <c r="A664" s="29"/>
      <c r="B664" s="29"/>
      <c r="C664" s="30"/>
      <c r="D664" s="30"/>
      <c r="E664" s="30"/>
      <c r="F664" s="30"/>
      <c r="G664" s="30"/>
      <c r="H664" s="1"/>
      <c r="I664" s="1"/>
    </row>
    <row r="665" spans="1:9" ht="15.75" customHeight="1">
      <c r="A665" s="29"/>
      <c r="B665" s="29"/>
      <c r="C665" s="30"/>
      <c r="D665" s="30"/>
      <c r="E665" s="30"/>
      <c r="F665" s="30"/>
      <c r="G665" s="30"/>
      <c r="H665" s="1"/>
      <c r="I665" s="1"/>
    </row>
    <row r="666" spans="1:9" ht="15.75" customHeight="1">
      <c r="A666" s="29"/>
      <c r="B666" s="29"/>
      <c r="C666" s="30"/>
      <c r="D666" s="30"/>
      <c r="E666" s="30"/>
      <c r="F666" s="30"/>
      <c r="G666" s="30"/>
      <c r="H666" s="1"/>
      <c r="I666" s="1"/>
    </row>
    <row r="667" spans="1:9" ht="15.75" customHeight="1">
      <c r="A667" s="29"/>
      <c r="B667" s="29"/>
      <c r="C667" s="30"/>
      <c r="D667" s="30"/>
      <c r="E667" s="30"/>
      <c r="F667" s="30"/>
      <c r="G667" s="30"/>
      <c r="H667" s="1"/>
      <c r="I667" s="1"/>
    </row>
    <row r="668" spans="1:9" ht="15.75" customHeight="1">
      <c r="A668" s="29"/>
      <c r="B668" s="29"/>
      <c r="C668" s="30"/>
      <c r="D668" s="30"/>
      <c r="E668" s="30"/>
      <c r="F668" s="30"/>
      <c r="G668" s="30"/>
      <c r="H668" s="1"/>
      <c r="I668" s="1"/>
    </row>
    <row r="669" spans="1:9" ht="15.75" customHeight="1">
      <c r="A669" s="29"/>
      <c r="B669" s="29"/>
      <c r="C669" s="30"/>
      <c r="D669" s="30"/>
      <c r="E669" s="30"/>
      <c r="F669" s="30"/>
      <c r="G669" s="30"/>
      <c r="H669" s="1"/>
      <c r="I669" s="1"/>
    </row>
    <row r="670" spans="1:9" ht="15.75" customHeight="1">
      <c r="A670" s="29"/>
      <c r="B670" s="29"/>
      <c r="C670" s="30"/>
      <c r="D670" s="30"/>
      <c r="E670" s="30"/>
      <c r="F670" s="30"/>
      <c r="G670" s="30"/>
      <c r="H670" s="1"/>
      <c r="I670" s="1"/>
    </row>
    <row r="671" spans="1:9" ht="15.75" customHeight="1">
      <c r="A671" s="29"/>
      <c r="B671" s="29"/>
      <c r="C671" s="30"/>
      <c r="D671" s="30"/>
      <c r="E671" s="30"/>
      <c r="F671" s="30"/>
      <c r="G671" s="30"/>
      <c r="H671" s="1"/>
      <c r="I671" s="1"/>
    </row>
    <row r="672" spans="1:9" ht="15.75" customHeight="1">
      <c r="A672" s="29"/>
      <c r="B672" s="29"/>
      <c r="C672" s="30"/>
      <c r="D672" s="30"/>
      <c r="E672" s="30"/>
      <c r="F672" s="30"/>
      <c r="G672" s="30"/>
      <c r="H672" s="1"/>
      <c r="I672" s="1"/>
    </row>
    <row r="673" spans="1:9" ht="15.75" customHeight="1">
      <c r="A673" s="29"/>
      <c r="B673" s="29"/>
      <c r="C673" s="30"/>
      <c r="D673" s="30"/>
      <c r="E673" s="30"/>
      <c r="F673" s="30"/>
      <c r="G673" s="30"/>
      <c r="H673" s="1"/>
      <c r="I673" s="1"/>
    </row>
    <row r="674" spans="1:9" ht="15.75" customHeight="1">
      <c r="A674" s="29"/>
      <c r="B674" s="29"/>
      <c r="C674" s="30"/>
      <c r="D674" s="30"/>
      <c r="E674" s="30"/>
      <c r="F674" s="30"/>
      <c r="G674" s="30"/>
      <c r="H674" s="1"/>
      <c r="I674" s="1"/>
    </row>
    <row r="675" spans="1:9" ht="15.75" customHeight="1">
      <c r="A675" s="29"/>
      <c r="B675" s="29"/>
      <c r="C675" s="30"/>
      <c r="D675" s="30"/>
      <c r="E675" s="30"/>
      <c r="F675" s="30"/>
      <c r="G675" s="30"/>
      <c r="H675" s="1"/>
      <c r="I675" s="1"/>
    </row>
    <row r="676" spans="1:9" ht="15.75" customHeight="1">
      <c r="A676" s="29"/>
      <c r="B676" s="29"/>
      <c r="C676" s="30"/>
      <c r="D676" s="30"/>
      <c r="E676" s="30"/>
      <c r="F676" s="30"/>
      <c r="G676" s="30"/>
      <c r="H676" s="1"/>
      <c r="I676" s="1"/>
    </row>
    <row r="677" spans="1:9" ht="15.75" customHeight="1">
      <c r="A677" s="29"/>
      <c r="B677" s="29"/>
      <c r="C677" s="30"/>
      <c r="D677" s="30"/>
      <c r="E677" s="30"/>
      <c r="F677" s="30"/>
      <c r="G677" s="30"/>
      <c r="H677" s="1"/>
      <c r="I677" s="1"/>
    </row>
    <row r="678" spans="1:9" ht="15.75" customHeight="1">
      <c r="A678" s="29"/>
      <c r="B678" s="29"/>
      <c r="C678" s="30"/>
      <c r="D678" s="30"/>
      <c r="E678" s="30"/>
      <c r="F678" s="30"/>
      <c r="G678" s="30"/>
      <c r="H678" s="1"/>
      <c r="I678" s="1"/>
    </row>
    <row r="679" spans="1:9" ht="15.75" customHeight="1">
      <c r="A679" s="29"/>
      <c r="B679" s="29"/>
      <c r="C679" s="30"/>
      <c r="D679" s="30"/>
      <c r="E679" s="30"/>
      <c r="F679" s="30"/>
      <c r="G679" s="30"/>
      <c r="H679" s="1"/>
      <c r="I679" s="1"/>
    </row>
    <row r="680" spans="1:9" ht="15.75" customHeight="1">
      <c r="A680" s="29"/>
      <c r="B680" s="29"/>
      <c r="C680" s="30"/>
      <c r="D680" s="30"/>
      <c r="E680" s="30"/>
      <c r="F680" s="30"/>
      <c r="G680" s="30"/>
      <c r="H680" s="1"/>
      <c r="I680" s="1"/>
    </row>
    <row r="681" spans="1:9" ht="15.75" customHeight="1">
      <c r="A681" s="29"/>
      <c r="B681" s="29"/>
      <c r="C681" s="30"/>
      <c r="D681" s="30"/>
      <c r="E681" s="30"/>
      <c r="F681" s="30"/>
      <c r="G681" s="30"/>
      <c r="H681" s="1"/>
      <c r="I681" s="1"/>
    </row>
    <row r="682" spans="1:9" ht="15.75" customHeight="1">
      <c r="A682" s="29"/>
      <c r="B682" s="29"/>
      <c r="C682" s="30"/>
      <c r="D682" s="30"/>
      <c r="E682" s="30"/>
      <c r="F682" s="30"/>
      <c r="G682" s="30"/>
      <c r="H682" s="1"/>
      <c r="I682" s="1"/>
    </row>
    <row r="683" spans="1:9" ht="15.75" customHeight="1">
      <c r="A683" s="29"/>
      <c r="B683" s="29"/>
      <c r="C683" s="30"/>
      <c r="D683" s="30"/>
      <c r="E683" s="30"/>
      <c r="F683" s="30"/>
      <c r="G683" s="30"/>
      <c r="H683" s="1"/>
      <c r="I683" s="1"/>
    </row>
    <row r="684" spans="1:9" ht="15.75" customHeight="1">
      <c r="A684" s="29"/>
      <c r="B684" s="29"/>
      <c r="C684" s="30"/>
      <c r="D684" s="30"/>
      <c r="E684" s="30"/>
      <c r="F684" s="30"/>
      <c r="G684" s="30"/>
      <c r="H684" s="1"/>
      <c r="I684" s="1"/>
    </row>
    <row r="685" spans="1:9" ht="15.75" customHeight="1">
      <c r="A685" s="29"/>
      <c r="B685" s="29"/>
      <c r="C685" s="30"/>
      <c r="D685" s="30"/>
      <c r="E685" s="30"/>
      <c r="F685" s="30"/>
      <c r="G685" s="30"/>
      <c r="H685" s="1"/>
      <c r="I685" s="1"/>
    </row>
    <row r="686" spans="1:9" ht="15.75" customHeight="1">
      <c r="A686" s="29"/>
      <c r="B686" s="29"/>
      <c r="C686" s="30"/>
      <c r="D686" s="30"/>
      <c r="E686" s="30"/>
      <c r="F686" s="30"/>
      <c r="G686" s="30"/>
      <c r="H686" s="1"/>
      <c r="I686" s="1"/>
    </row>
    <row r="687" spans="1:9" ht="15.75" customHeight="1">
      <c r="A687" s="29"/>
      <c r="B687" s="29"/>
      <c r="C687" s="30"/>
      <c r="D687" s="30"/>
      <c r="E687" s="30"/>
      <c r="F687" s="30"/>
      <c r="G687" s="30"/>
      <c r="H687" s="1"/>
      <c r="I687" s="1"/>
    </row>
    <row r="688" spans="1:9" ht="15.75" customHeight="1">
      <c r="A688" s="29"/>
      <c r="B688" s="29"/>
      <c r="C688" s="30"/>
      <c r="D688" s="30"/>
      <c r="E688" s="30"/>
      <c r="F688" s="30"/>
      <c r="G688" s="30"/>
      <c r="H688" s="1"/>
      <c r="I688" s="1"/>
    </row>
    <row r="689" spans="1:9" ht="15.75" customHeight="1">
      <c r="A689" s="29"/>
      <c r="B689" s="29"/>
      <c r="C689" s="30"/>
      <c r="D689" s="30"/>
      <c r="E689" s="30"/>
      <c r="F689" s="30"/>
      <c r="G689" s="30"/>
      <c r="H689" s="1"/>
      <c r="I689" s="1"/>
    </row>
    <row r="690" spans="1:9" ht="15.75" customHeight="1">
      <c r="A690" s="29"/>
      <c r="B690" s="29"/>
      <c r="C690" s="30"/>
      <c r="D690" s="30"/>
      <c r="E690" s="30"/>
      <c r="F690" s="30"/>
      <c r="G690" s="30"/>
      <c r="H690" s="1"/>
      <c r="I690" s="1"/>
    </row>
    <row r="691" spans="1:9" ht="15.75" customHeight="1">
      <c r="A691" s="29"/>
      <c r="B691" s="29"/>
      <c r="C691" s="30"/>
      <c r="D691" s="30"/>
      <c r="E691" s="30"/>
      <c r="F691" s="30"/>
      <c r="G691" s="30"/>
      <c r="H691" s="1"/>
      <c r="I691" s="1"/>
    </row>
    <row r="692" spans="1:9" ht="15.75" customHeight="1">
      <c r="A692" s="29"/>
      <c r="B692" s="29"/>
      <c r="C692" s="30"/>
      <c r="D692" s="30"/>
      <c r="E692" s="30"/>
      <c r="F692" s="30"/>
      <c r="G692" s="30"/>
      <c r="H692" s="1"/>
      <c r="I692" s="1"/>
    </row>
    <row r="693" spans="1:9" ht="15.75" customHeight="1">
      <c r="A693" s="29"/>
      <c r="B693" s="29"/>
      <c r="C693" s="30"/>
      <c r="D693" s="30"/>
      <c r="E693" s="30"/>
      <c r="F693" s="30"/>
      <c r="G693" s="30"/>
      <c r="H693" s="1"/>
      <c r="I693" s="1"/>
    </row>
    <row r="694" spans="1:9" ht="15.75" customHeight="1">
      <c r="A694" s="29"/>
      <c r="B694" s="29"/>
      <c r="C694" s="30"/>
      <c r="D694" s="30"/>
      <c r="E694" s="30"/>
      <c r="F694" s="30"/>
      <c r="G694" s="30"/>
      <c r="H694" s="1"/>
      <c r="I694" s="1"/>
    </row>
    <row r="695" spans="1:9" ht="15.75" customHeight="1">
      <c r="A695" s="29"/>
      <c r="B695" s="29"/>
      <c r="C695" s="30"/>
      <c r="D695" s="30"/>
      <c r="E695" s="30"/>
      <c r="F695" s="30"/>
      <c r="G695" s="30"/>
      <c r="H695" s="1"/>
      <c r="I695" s="1"/>
    </row>
    <row r="696" spans="1:9" ht="15.75" customHeight="1">
      <c r="A696" s="29"/>
      <c r="B696" s="29"/>
      <c r="C696" s="30"/>
      <c r="D696" s="30"/>
      <c r="E696" s="30"/>
      <c r="F696" s="30"/>
      <c r="G696" s="30"/>
      <c r="H696" s="1"/>
      <c r="I696" s="1"/>
    </row>
    <row r="697" spans="1:9" ht="15.75" customHeight="1">
      <c r="A697" s="29"/>
      <c r="B697" s="29"/>
      <c r="C697" s="30"/>
      <c r="D697" s="30"/>
      <c r="E697" s="30"/>
      <c r="F697" s="30"/>
      <c r="G697" s="30"/>
      <c r="H697" s="1"/>
      <c r="I697" s="1"/>
    </row>
    <row r="698" spans="1:9" ht="15.75" customHeight="1">
      <c r="A698" s="29"/>
      <c r="B698" s="29"/>
      <c r="C698" s="30"/>
      <c r="D698" s="30"/>
      <c r="E698" s="30"/>
      <c r="F698" s="30"/>
      <c r="G698" s="30"/>
      <c r="H698" s="1"/>
      <c r="I698" s="1"/>
    </row>
    <row r="699" spans="1:9" ht="15.75" customHeight="1">
      <c r="A699" s="29"/>
      <c r="B699" s="29"/>
      <c r="C699" s="30"/>
      <c r="D699" s="30"/>
      <c r="E699" s="30"/>
      <c r="F699" s="30"/>
      <c r="G699" s="30"/>
      <c r="H699" s="1"/>
      <c r="I699" s="1"/>
    </row>
    <row r="700" spans="1:9" ht="15.75" customHeight="1">
      <c r="A700" s="29"/>
      <c r="B700" s="29"/>
      <c r="C700" s="30"/>
      <c r="D700" s="30"/>
      <c r="E700" s="30"/>
      <c r="F700" s="30"/>
      <c r="G700" s="30"/>
      <c r="H700" s="1"/>
      <c r="I700" s="1"/>
    </row>
    <row r="701" spans="1:9" ht="15.75" customHeight="1">
      <c r="A701" s="29"/>
      <c r="B701" s="29"/>
      <c r="C701" s="30"/>
      <c r="D701" s="30"/>
      <c r="E701" s="30"/>
      <c r="F701" s="30"/>
      <c r="G701" s="30"/>
      <c r="H701" s="1"/>
      <c r="I701" s="1"/>
    </row>
    <row r="702" spans="1:9" ht="15.75" customHeight="1">
      <c r="A702" s="29"/>
      <c r="B702" s="29"/>
      <c r="C702" s="30"/>
      <c r="D702" s="30"/>
      <c r="E702" s="30"/>
      <c r="F702" s="30"/>
      <c r="G702" s="30"/>
      <c r="H702" s="1"/>
      <c r="I702" s="1"/>
    </row>
    <row r="703" spans="1:9" ht="15.75" customHeight="1">
      <c r="A703" s="29"/>
      <c r="B703" s="29"/>
      <c r="C703" s="30"/>
      <c r="D703" s="30"/>
      <c r="E703" s="30"/>
      <c r="F703" s="30"/>
      <c r="G703" s="30"/>
      <c r="H703" s="1"/>
      <c r="I703" s="1"/>
    </row>
    <row r="704" spans="1:9" ht="15.75" customHeight="1">
      <c r="A704" s="29"/>
      <c r="B704" s="29"/>
      <c r="C704" s="30"/>
      <c r="D704" s="30"/>
      <c r="E704" s="30"/>
      <c r="F704" s="30"/>
      <c r="G704" s="30"/>
      <c r="H704" s="1"/>
      <c r="I704" s="1"/>
    </row>
    <row r="705" spans="1:9" ht="15.75" customHeight="1">
      <c r="A705" s="29"/>
      <c r="B705" s="29"/>
      <c r="C705" s="30"/>
      <c r="D705" s="30"/>
      <c r="E705" s="30"/>
      <c r="F705" s="30"/>
      <c r="G705" s="30"/>
      <c r="H705" s="1"/>
      <c r="I705" s="1"/>
    </row>
    <row r="706" spans="1:9" ht="15.75" customHeight="1">
      <c r="A706" s="29"/>
      <c r="B706" s="29"/>
      <c r="C706" s="30"/>
      <c r="D706" s="30"/>
      <c r="E706" s="30"/>
      <c r="F706" s="30"/>
      <c r="G706" s="30"/>
      <c r="H706" s="1"/>
      <c r="I706" s="1"/>
    </row>
    <row r="707" spans="1:9" ht="15.75" customHeight="1">
      <c r="A707" s="29"/>
      <c r="B707" s="29"/>
      <c r="C707" s="30"/>
      <c r="D707" s="30"/>
      <c r="E707" s="30"/>
      <c r="F707" s="30"/>
      <c r="G707" s="30"/>
      <c r="H707" s="1"/>
      <c r="I707" s="1"/>
    </row>
    <row r="708" spans="1:9" ht="15.75" customHeight="1">
      <c r="A708" s="29"/>
      <c r="B708" s="29"/>
      <c r="C708" s="30"/>
      <c r="D708" s="30"/>
      <c r="E708" s="30"/>
      <c r="F708" s="30"/>
      <c r="G708" s="30"/>
      <c r="H708" s="1"/>
      <c r="I708" s="1"/>
    </row>
    <row r="709" spans="1:9" ht="15.75" customHeight="1">
      <c r="A709" s="29"/>
      <c r="B709" s="29"/>
      <c r="C709" s="30"/>
      <c r="D709" s="30"/>
      <c r="E709" s="30"/>
      <c r="F709" s="30"/>
      <c r="G709" s="30"/>
      <c r="H709" s="1"/>
      <c r="I709" s="1"/>
    </row>
    <row r="710" spans="1:9" ht="15.75" customHeight="1">
      <c r="A710" s="29"/>
      <c r="B710" s="29"/>
      <c r="C710" s="30"/>
      <c r="D710" s="30"/>
      <c r="E710" s="30"/>
      <c r="F710" s="30"/>
      <c r="G710" s="30"/>
      <c r="H710" s="1"/>
      <c r="I710" s="1"/>
    </row>
    <row r="711" spans="1:9" ht="15.75" customHeight="1">
      <c r="A711" s="29"/>
      <c r="B711" s="29"/>
      <c r="C711" s="30"/>
      <c r="D711" s="30"/>
      <c r="E711" s="30"/>
      <c r="F711" s="30"/>
      <c r="G711" s="30"/>
      <c r="H711" s="1"/>
      <c r="I711" s="1"/>
    </row>
    <row r="712" spans="1:9" ht="15.75" customHeight="1">
      <c r="A712" s="29"/>
      <c r="B712" s="29"/>
      <c r="C712" s="30"/>
      <c r="D712" s="30"/>
      <c r="E712" s="30"/>
      <c r="F712" s="30"/>
      <c r="G712" s="30"/>
      <c r="H712" s="1"/>
      <c r="I712" s="1"/>
    </row>
    <row r="713" spans="1:9" ht="15.75" customHeight="1">
      <c r="A713" s="29"/>
      <c r="B713" s="29"/>
      <c r="C713" s="30"/>
      <c r="D713" s="30"/>
      <c r="E713" s="30"/>
      <c r="F713" s="30"/>
      <c r="G713" s="30"/>
      <c r="H713" s="1"/>
      <c r="I713" s="1"/>
    </row>
    <row r="714" spans="1:9" ht="15.75" customHeight="1">
      <c r="A714" s="29"/>
      <c r="B714" s="29"/>
      <c r="C714" s="30"/>
      <c r="D714" s="30"/>
      <c r="E714" s="30"/>
      <c r="F714" s="30"/>
      <c r="G714" s="30"/>
      <c r="H714" s="1"/>
      <c r="I714" s="1"/>
    </row>
    <row r="715" spans="1:9" ht="15.75" customHeight="1">
      <c r="A715" s="29"/>
      <c r="B715" s="29"/>
      <c r="C715" s="30"/>
      <c r="D715" s="30"/>
      <c r="E715" s="30"/>
      <c r="F715" s="30"/>
      <c r="G715" s="30"/>
      <c r="H715" s="1"/>
      <c r="I715" s="1"/>
    </row>
    <row r="716" spans="1:9" ht="15.75" customHeight="1">
      <c r="A716" s="29"/>
      <c r="B716" s="29"/>
      <c r="C716" s="30"/>
      <c r="D716" s="30"/>
      <c r="E716" s="30"/>
      <c r="F716" s="30"/>
      <c r="G716" s="30"/>
      <c r="H716" s="1"/>
      <c r="I716" s="1"/>
    </row>
    <row r="717" spans="1:9" ht="15.75" customHeight="1">
      <c r="A717" s="29"/>
      <c r="B717" s="29"/>
      <c r="C717" s="30"/>
      <c r="D717" s="30"/>
      <c r="E717" s="30"/>
      <c r="F717" s="30"/>
      <c r="G717" s="30"/>
      <c r="H717" s="1"/>
      <c r="I717" s="1"/>
    </row>
    <row r="718" spans="1:9" ht="15.75" customHeight="1">
      <c r="A718" s="29"/>
      <c r="B718" s="29"/>
      <c r="C718" s="30"/>
      <c r="D718" s="30"/>
      <c r="E718" s="30"/>
      <c r="F718" s="30"/>
      <c r="G718" s="30"/>
      <c r="H718" s="1"/>
      <c r="I718" s="1"/>
    </row>
    <row r="719" spans="1:9" ht="15.75" customHeight="1">
      <c r="A719" s="29"/>
      <c r="B719" s="29"/>
      <c r="C719" s="30"/>
      <c r="D719" s="30"/>
      <c r="E719" s="30"/>
      <c r="F719" s="30"/>
      <c r="G719" s="30"/>
      <c r="H719" s="1"/>
      <c r="I719" s="1"/>
    </row>
    <row r="720" spans="1:9" ht="15.75" customHeight="1">
      <c r="A720" s="29"/>
      <c r="B720" s="29"/>
      <c r="C720" s="30"/>
      <c r="D720" s="30"/>
      <c r="E720" s="30"/>
      <c r="F720" s="30"/>
      <c r="G720" s="30"/>
      <c r="H720" s="1"/>
      <c r="I720" s="1"/>
    </row>
    <row r="721" spans="1:9" ht="15.75" customHeight="1">
      <c r="A721" s="29"/>
      <c r="B721" s="29"/>
      <c r="C721" s="30"/>
      <c r="D721" s="30"/>
      <c r="E721" s="30"/>
      <c r="F721" s="30"/>
      <c r="G721" s="30"/>
      <c r="H721" s="1"/>
      <c r="I721" s="1"/>
    </row>
    <row r="722" spans="1:9" ht="15.75" customHeight="1">
      <c r="A722" s="29"/>
      <c r="B722" s="29"/>
      <c r="C722" s="30"/>
      <c r="D722" s="30"/>
      <c r="E722" s="30"/>
      <c r="F722" s="30"/>
      <c r="G722" s="30"/>
      <c r="H722" s="1"/>
      <c r="I722" s="1"/>
    </row>
    <row r="723" spans="1:9" ht="15.75" customHeight="1">
      <c r="A723" s="29"/>
      <c r="B723" s="29"/>
      <c r="C723" s="30"/>
      <c r="D723" s="30"/>
      <c r="E723" s="30"/>
      <c r="F723" s="30"/>
      <c r="G723" s="30"/>
      <c r="H723" s="1"/>
      <c r="I723" s="1"/>
    </row>
    <row r="724" spans="1:9" ht="15.75" customHeight="1">
      <c r="A724" s="29"/>
      <c r="B724" s="29"/>
      <c r="C724" s="30"/>
      <c r="D724" s="30"/>
      <c r="E724" s="30"/>
      <c r="F724" s="30"/>
      <c r="G724" s="30"/>
      <c r="H724" s="1"/>
      <c r="I724" s="1"/>
    </row>
    <row r="725" spans="1:9" ht="15.75" customHeight="1">
      <c r="A725" s="29"/>
      <c r="B725" s="29"/>
      <c r="C725" s="30"/>
      <c r="D725" s="30"/>
      <c r="E725" s="30"/>
      <c r="F725" s="30"/>
      <c r="G725" s="30"/>
      <c r="H725" s="1"/>
      <c r="I725" s="1"/>
    </row>
    <row r="726" spans="1:9" ht="15.75" customHeight="1">
      <c r="A726" s="29"/>
      <c r="B726" s="29"/>
      <c r="C726" s="30"/>
      <c r="D726" s="30"/>
      <c r="E726" s="30"/>
      <c r="F726" s="30"/>
      <c r="G726" s="30"/>
      <c r="H726" s="1"/>
      <c r="I726" s="1"/>
    </row>
    <row r="727" spans="1:9" ht="15.75" customHeight="1">
      <c r="A727" s="29"/>
      <c r="B727" s="29"/>
      <c r="C727" s="30"/>
      <c r="D727" s="30"/>
      <c r="E727" s="30"/>
      <c r="F727" s="30"/>
      <c r="G727" s="30"/>
      <c r="H727" s="1"/>
      <c r="I727" s="1"/>
    </row>
    <row r="728" spans="1:9" ht="15.75" customHeight="1">
      <c r="A728" s="29"/>
      <c r="B728" s="29"/>
      <c r="C728" s="30"/>
      <c r="D728" s="30"/>
      <c r="E728" s="30"/>
      <c r="F728" s="30"/>
      <c r="G728" s="30"/>
      <c r="H728" s="1"/>
      <c r="I728" s="1"/>
    </row>
    <row r="729" spans="1:9" ht="15.75" customHeight="1">
      <c r="A729" s="29"/>
      <c r="B729" s="29"/>
      <c r="C729" s="30"/>
      <c r="D729" s="30"/>
      <c r="E729" s="30"/>
      <c r="F729" s="30"/>
      <c r="G729" s="30"/>
      <c r="H729" s="1"/>
      <c r="I729" s="1"/>
    </row>
    <row r="730" spans="1:9" ht="15.75" customHeight="1">
      <c r="A730" s="29"/>
      <c r="B730" s="29"/>
      <c r="C730" s="30"/>
      <c r="D730" s="30"/>
      <c r="E730" s="30"/>
      <c r="F730" s="30"/>
      <c r="G730" s="30"/>
      <c r="H730" s="1"/>
      <c r="I730" s="1"/>
    </row>
    <row r="731" spans="1:9" ht="15.75" customHeight="1">
      <c r="A731" s="29"/>
      <c r="B731" s="29"/>
      <c r="C731" s="30"/>
      <c r="D731" s="30"/>
      <c r="E731" s="30"/>
      <c r="F731" s="30"/>
      <c r="G731" s="30"/>
      <c r="H731" s="1"/>
      <c r="I731" s="1"/>
    </row>
    <row r="732" spans="1:9" ht="15.75" customHeight="1">
      <c r="A732" s="29"/>
      <c r="B732" s="29"/>
      <c r="C732" s="30"/>
      <c r="D732" s="30"/>
      <c r="E732" s="30"/>
      <c r="F732" s="30"/>
      <c r="G732" s="30"/>
      <c r="H732" s="1"/>
      <c r="I732" s="1"/>
    </row>
    <row r="733" spans="1:9" ht="15.75" customHeight="1">
      <c r="A733" s="29"/>
      <c r="B733" s="29"/>
      <c r="C733" s="30"/>
      <c r="D733" s="30"/>
      <c r="E733" s="30"/>
      <c r="F733" s="30"/>
      <c r="G733" s="30"/>
      <c r="H733" s="1"/>
      <c r="I733" s="1"/>
    </row>
    <row r="734" spans="1:9" ht="15.75" customHeight="1">
      <c r="A734" s="29"/>
      <c r="B734" s="29"/>
      <c r="C734" s="30"/>
      <c r="D734" s="30"/>
      <c r="E734" s="30"/>
      <c r="F734" s="30"/>
      <c r="G734" s="30"/>
      <c r="H734" s="1"/>
      <c r="I734" s="1"/>
    </row>
    <row r="735" spans="1:9" ht="15.75" customHeight="1">
      <c r="A735" s="29"/>
      <c r="B735" s="29"/>
      <c r="C735" s="30"/>
      <c r="D735" s="30"/>
      <c r="E735" s="30"/>
      <c r="F735" s="30"/>
      <c r="G735" s="30"/>
      <c r="H735" s="1"/>
      <c r="I735" s="1"/>
    </row>
    <row r="736" spans="1:9" ht="15.75" customHeight="1">
      <c r="A736" s="29"/>
      <c r="B736" s="29"/>
      <c r="C736" s="30"/>
      <c r="D736" s="30"/>
      <c r="E736" s="30"/>
      <c r="F736" s="30"/>
      <c r="G736" s="30"/>
      <c r="H736" s="1"/>
      <c r="I736" s="1"/>
    </row>
    <row r="737" spans="1:9" ht="15.75" customHeight="1">
      <c r="A737" s="29"/>
      <c r="B737" s="29"/>
      <c r="C737" s="30"/>
      <c r="D737" s="30"/>
      <c r="E737" s="30"/>
      <c r="F737" s="30"/>
      <c r="G737" s="30"/>
      <c r="H737" s="1"/>
      <c r="I737" s="1"/>
    </row>
    <row r="738" spans="1:9" ht="15.75" customHeight="1">
      <c r="A738" s="29"/>
      <c r="B738" s="29"/>
      <c r="C738" s="30"/>
      <c r="D738" s="30"/>
      <c r="E738" s="30"/>
      <c r="F738" s="30"/>
      <c r="G738" s="30"/>
      <c r="H738" s="1"/>
      <c r="I738" s="1"/>
    </row>
    <row r="739" spans="1:9" ht="15.75" customHeight="1">
      <c r="A739" s="29"/>
      <c r="B739" s="29"/>
      <c r="C739" s="30"/>
      <c r="D739" s="30"/>
      <c r="E739" s="30"/>
      <c r="F739" s="30"/>
      <c r="G739" s="30"/>
      <c r="H739" s="1"/>
      <c r="I739" s="1"/>
    </row>
    <row r="740" spans="1:9" ht="15.75" customHeight="1">
      <c r="A740" s="29"/>
      <c r="B740" s="29"/>
      <c r="C740" s="30"/>
      <c r="D740" s="30"/>
      <c r="E740" s="30"/>
      <c r="F740" s="30"/>
      <c r="G740" s="30"/>
      <c r="H740" s="1"/>
      <c r="I740" s="1"/>
    </row>
    <row r="741" spans="1:9" ht="15.75" customHeight="1">
      <c r="A741" s="29"/>
      <c r="B741" s="29"/>
      <c r="C741" s="30"/>
      <c r="D741" s="30"/>
      <c r="E741" s="30"/>
      <c r="F741" s="30"/>
      <c r="G741" s="30"/>
      <c r="H741" s="1"/>
      <c r="I741" s="1"/>
    </row>
    <row r="742" spans="1:9" ht="15.75" customHeight="1">
      <c r="A742" s="29"/>
      <c r="B742" s="29"/>
      <c r="C742" s="30"/>
      <c r="D742" s="30"/>
      <c r="E742" s="30"/>
      <c r="F742" s="30"/>
      <c r="G742" s="30"/>
      <c r="H742" s="1"/>
      <c r="I742" s="1"/>
    </row>
    <row r="743" spans="1:9" ht="15.75" customHeight="1">
      <c r="A743" s="29"/>
      <c r="B743" s="29"/>
      <c r="C743" s="30"/>
      <c r="D743" s="30"/>
      <c r="E743" s="30"/>
      <c r="F743" s="30"/>
      <c r="G743" s="30"/>
      <c r="H743" s="1"/>
      <c r="I743" s="1"/>
    </row>
    <row r="744" spans="1:9" ht="15.75" customHeight="1">
      <c r="A744" s="29"/>
      <c r="B744" s="29"/>
      <c r="C744" s="30"/>
      <c r="D744" s="30"/>
      <c r="E744" s="30"/>
      <c r="F744" s="30"/>
      <c r="G744" s="30"/>
      <c r="H744" s="1"/>
      <c r="I744" s="1"/>
    </row>
    <row r="745" spans="1:9" ht="15.75" customHeight="1">
      <c r="A745" s="29"/>
      <c r="B745" s="29"/>
      <c r="C745" s="30"/>
      <c r="D745" s="30"/>
      <c r="E745" s="30"/>
      <c r="F745" s="30"/>
      <c r="G745" s="30"/>
      <c r="H745" s="1"/>
      <c r="I745" s="1"/>
    </row>
    <row r="746" spans="1:9" ht="15.75" customHeight="1">
      <c r="A746" s="29"/>
      <c r="B746" s="29"/>
      <c r="C746" s="30"/>
      <c r="D746" s="30"/>
      <c r="E746" s="30"/>
      <c r="F746" s="30"/>
      <c r="G746" s="30"/>
      <c r="H746" s="1"/>
      <c r="I746" s="1"/>
    </row>
    <row r="747" spans="1:9" ht="15.75" customHeight="1">
      <c r="A747" s="29"/>
      <c r="B747" s="29"/>
      <c r="C747" s="30"/>
      <c r="D747" s="30"/>
      <c r="E747" s="30"/>
      <c r="F747" s="30"/>
      <c r="G747" s="30"/>
      <c r="H747" s="1"/>
      <c r="I747" s="1"/>
    </row>
    <row r="748" spans="1:9" ht="15.75" customHeight="1">
      <c r="A748" s="29"/>
      <c r="B748" s="29"/>
      <c r="C748" s="30"/>
      <c r="D748" s="30"/>
      <c r="E748" s="30"/>
      <c r="F748" s="30"/>
      <c r="G748" s="30"/>
      <c r="H748" s="1"/>
      <c r="I748" s="1"/>
    </row>
    <row r="749" spans="1:9" ht="15.75" customHeight="1">
      <c r="A749" s="29"/>
      <c r="B749" s="29"/>
      <c r="C749" s="30"/>
      <c r="D749" s="30"/>
      <c r="E749" s="30"/>
      <c r="F749" s="30"/>
      <c r="G749" s="30"/>
      <c r="H749" s="1"/>
      <c r="I749" s="1"/>
    </row>
    <row r="750" spans="1:9" ht="15.75" customHeight="1">
      <c r="A750" s="29"/>
      <c r="B750" s="29"/>
      <c r="C750" s="30"/>
      <c r="D750" s="30"/>
      <c r="E750" s="30"/>
      <c r="F750" s="30"/>
      <c r="G750" s="30"/>
      <c r="H750" s="1"/>
      <c r="I750" s="1"/>
    </row>
    <row r="751" spans="1:9" ht="15.75" customHeight="1">
      <c r="A751" s="29"/>
      <c r="B751" s="29"/>
      <c r="C751" s="30"/>
      <c r="D751" s="30"/>
      <c r="E751" s="30"/>
      <c r="F751" s="30"/>
      <c r="G751" s="30"/>
      <c r="H751" s="1"/>
      <c r="I751" s="1"/>
    </row>
    <row r="752" spans="1:9" ht="15.75" customHeight="1">
      <c r="A752" s="29"/>
      <c r="B752" s="29"/>
      <c r="C752" s="30"/>
      <c r="D752" s="30"/>
      <c r="E752" s="30"/>
      <c r="F752" s="30"/>
      <c r="G752" s="30"/>
      <c r="H752" s="1"/>
      <c r="I752" s="1"/>
    </row>
    <row r="753" spans="1:9" ht="15.75" customHeight="1">
      <c r="A753" s="29"/>
      <c r="B753" s="29"/>
      <c r="C753" s="30"/>
      <c r="D753" s="30"/>
      <c r="E753" s="30"/>
      <c r="F753" s="30"/>
      <c r="G753" s="30"/>
      <c r="H753" s="1"/>
      <c r="I753" s="1"/>
    </row>
    <row r="754" spans="1:9" ht="15.75" customHeight="1">
      <c r="A754" s="29"/>
      <c r="B754" s="29"/>
      <c r="C754" s="30"/>
      <c r="D754" s="30"/>
      <c r="E754" s="30"/>
      <c r="F754" s="30"/>
      <c r="G754" s="30"/>
      <c r="H754" s="1"/>
      <c r="I754" s="1"/>
    </row>
    <row r="755" spans="1:9" ht="15.75" customHeight="1">
      <c r="A755" s="29"/>
      <c r="B755" s="29"/>
      <c r="C755" s="30"/>
      <c r="D755" s="30"/>
      <c r="E755" s="30"/>
      <c r="F755" s="30"/>
      <c r="G755" s="30"/>
      <c r="H755" s="1"/>
      <c r="I755" s="1"/>
    </row>
    <row r="756" spans="1:9" ht="15.75" customHeight="1">
      <c r="A756" s="29"/>
      <c r="B756" s="29"/>
      <c r="C756" s="30"/>
      <c r="D756" s="30"/>
      <c r="E756" s="30"/>
      <c r="F756" s="30"/>
      <c r="G756" s="30"/>
      <c r="H756" s="1"/>
      <c r="I756" s="1"/>
    </row>
    <row r="757" spans="1:9" ht="15.75" customHeight="1">
      <c r="A757" s="29"/>
      <c r="B757" s="29"/>
      <c r="C757" s="30"/>
      <c r="D757" s="30"/>
      <c r="E757" s="30"/>
      <c r="F757" s="30"/>
      <c r="G757" s="30"/>
      <c r="H757" s="1"/>
      <c r="I757" s="1"/>
    </row>
    <row r="758" spans="1:9" ht="15.75" customHeight="1">
      <c r="A758" s="29"/>
      <c r="B758" s="29"/>
      <c r="C758" s="30"/>
      <c r="D758" s="30"/>
      <c r="E758" s="30"/>
      <c r="F758" s="30"/>
      <c r="G758" s="30"/>
      <c r="H758" s="1"/>
      <c r="I758" s="1"/>
    </row>
    <row r="759" spans="1:9" ht="15.75" customHeight="1">
      <c r="A759" s="29"/>
      <c r="B759" s="29"/>
      <c r="C759" s="30"/>
      <c r="D759" s="30"/>
      <c r="E759" s="30"/>
      <c r="F759" s="30"/>
      <c r="G759" s="30"/>
      <c r="H759" s="1"/>
      <c r="I759" s="1"/>
    </row>
    <row r="760" spans="1:9" ht="15.75" customHeight="1">
      <c r="A760" s="29"/>
      <c r="B760" s="29"/>
      <c r="C760" s="30"/>
      <c r="D760" s="30"/>
      <c r="E760" s="30"/>
      <c r="F760" s="30"/>
      <c r="G760" s="30"/>
      <c r="H760" s="1"/>
      <c r="I760" s="1"/>
    </row>
    <row r="761" spans="1:9" ht="15.75" customHeight="1">
      <c r="A761" s="29"/>
      <c r="B761" s="29"/>
      <c r="C761" s="30"/>
      <c r="D761" s="30"/>
      <c r="E761" s="30"/>
      <c r="F761" s="30"/>
      <c r="G761" s="30"/>
      <c r="H761" s="1"/>
      <c r="I761" s="1"/>
    </row>
    <row r="762" spans="1:9" ht="15.75" customHeight="1">
      <c r="A762" s="29"/>
      <c r="B762" s="29"/>
      <c r="C762" s="30"/>
      <c r="D762" s="30"/>
      <c r="E762" s="30"/>
      <c r="F762" s="30"/>
      <c r="G762" s="30"/>
      <c r="H762" s="1"/>
      <c r="I762" s="1"/>
    </row>
    <row r="763" spans="1:9" ht="15.75" customHeight="1">
      <c r="A763" s="29"/>
      <c r="B763" s="29"/>
      <c r="C763" s="30"/>
      <c r="D763" s="30"/>
      <c r="E763" s="30"/>
      <c r="F763" s="30"/>
      <c r="G763" s="30"/>
      <c r="H763" s="1"/>
      <c r="I763" s="1"/>
    </row>
    <row r="764" spans="1:9" ht="15.75" customHeight="1">
      <c r="A764" s="29"/>
      <c r="B764" s="29"/>
      <c r="C764" s="30"/>
      <c r="D764" s="30"/>
      <c r="E764" s="30"/>
      <c r="F764" s="30"/>
      <c r="G764" s="30"/>
      <c r="H764" s="1"/>
      <c r="I764" s="1"/>
    </row>
    <row r="765" spans="1:9" ht="15.75" customHeight="1">
      <c r="A765" s="29"/>
      <c r="B765" s="29"/>
      <c r="C765" s="30"/>
      <c r="D765" s="30"/>
      <c r="E765" s="30"/>
      <c r="F765" s="30"/>
      <c r="G765" s="30"/>
      <c r="H765" s="1"/>
      <c r="I765" s="1"/>
    </row>
    <row r="766" spans="1:9" ht="15.75" customHeight="1">
      <c r="A766" s="29"/>
      <c r="B766" s="29"/>
      <c r="C766" s="30"/>
      <c r="D766" s="30"/>
      <c r="E766" s="30"/>
      <c r="F766" s="30"/>
      <c r="G766" s="30"/>
      <c r="H766" s="1"/>
      <c r="I766" s="1"/>
    </row>
    <row r="767" spans="1:9" ht="15.75" customHeight="1">
      <c r="A767" s="29"/>
      <c r="B767" s="29"/>
      <c r="C767" s="30"/>
      <c r="D767" s="30"/>
      <c r="E767" s="30"/>
      <c r="F767" s="30"/>
      <c r="G767" s="30"/>
      <c r="H767" s="1"/>
      <c r="I767" s="1"/>
    </row>
    <row r="768" spans="1:9" ht="15.75" customHeight="1">
      <c r="A768" s="29"/>
      <c r="B768" s="29"/>
      <c r="C768" s="30"/>
      <c r="D768" s="30"/>
      <c r="E768" s="30"/>
      <c r="F768" s="30"/>
      <c r="G768" s="30"/>
      <c r="H768" s="1"/>
      <c r="I768" s="1"/>
    </row>
    <row r="769" spans="1:9" ht="15.75" customHeight="1">
      <c r="A769" s="29"/>
      <c r="B769" s="29"/>
      <c r="C769" s="30"/>
      <c r="D769" s="30"/>
      <c r="E769" s="30"/>
      <c r="F769" s="30"/>
      <c r="G769" s="30"/>
      <c r="H769" s="1"/>
      <c r="I769" s="1"/>
    </row>
    <row r="770" spans="1:9" ht="15.75" customHeight="1">
      <c r="A770" s="29"/>
      <c r="B770" s="29"/>
      <c r="C770" s="30"/>
      <c r="D770" s="30"/>
      <c r="E770" s="30"/>
      <c r="F770" s="30"/>
      <c r="G770" s="30"/>
      <c r="H770" s="1"/>
      <c r="I770" s="1"/>
    </row>
    <row r="771" spans="1:9" ht="15.75" customHeight="1">
      <c r="A771" s="29"/>
      <c r="B771" s="29"/>
      <c r="C771" s="30"/>
      <c r="D771" s="30"/>
      <c r="E771" s="30"/>
      <c r="F771" s="30"/>
      <c r="G771" s="30"/>
      <c r="H771" s="1"/>
      <c r="I771" s="1"/>
    </row>
    <row r="772" spans="1:9" ht="15.75" customHeight="1">
      <c r="A772" s="29"/>
      <c r="B772" s="29"/>
      <c r="C772" s="30"/>
      <c r="D772" s="30"/>
      <c r="E772" s="30"/>
      <c r="F772" s="30"/>
      <c r="G772" s="30"/>
      <c r="H772" s="1"/>
      <c r="I772" s="1"/>
    </row>
    <row r="773" spans="1:9" ht="15.75" customHeight="1">
      <c r="A773" s="29"/>
      <c r="B773" s="29"/>
      <c r="C773" s="30"/>
      <c r="D773" s="30"/>
      <c r="E773" s="30"/>
      <c r="F773" s="30"/>
      <c r="G773" s="30"/>
      <c r="H773" s="1"/>
      <c r="I773" s="1"/>
    </row>
    <row r="774" spans="1:9" ht="15.75" customHeight="1">
      <c r="A774" s="29"/>
      <c r="B774" s="29"/>
      <c r="C774" s="30"/>
      <c r="D774" s="30"/>
      <c r="E774" s="30"/>
      <c r="F774" s="30"/>
      <c r="G774" s="30"/>
      <c r="H774" s="1"/>
      <c r="I774" s="1"/>
    </row>
    <row r="775" spans="1:9" ht="15.75" customHeight="1">
      <c r="A775" s="29"/>
      <c r="B775" s="29"/>
      <c r="C775" s="30"/>
      <c r="D775" s="30"/>
      <c r="E775" s="30"/>
      <c r="F775" s="30"/>
      <c r="G775" s="30"/>
      <c r="H775" s="1"/>
      <c r="I775" s="1"/>
    </row>
    <row r="776" spans="1:9" ht="15.75" customHeight="1">
      <c r="A776" s="29"/>
      <c r="B776" s="29"/>
      <c r="C776" s="30"/>
      <c r="D776" s="30"/>
      <c r="E776" s="30"/>
      <c r="F776" s="30"/>
      <c r="G776" s="30"/>
      <c r="H776" s="1"/>
      <c r="I776" s="1"/>
    </row>
    <row r="777" spans="1:9" ht="15.75" customHeight="1">
      <c r="A777" s="29"/>
      <c r="B777" s="29"/>
      <c r="C777" s="30"/>
      <c r="D777" s="30"/>
      <c r="E777" s="30"/>
      <c r="F777" s="30"/>
      <c r="G777" s="30"/>
      <c r="H777" s="1"/>
      <c r="I777" s="1"/>
    </row>
    <row r="778" spans="1:9" ht="15.75" customHeight="1">
      <c r="A778" s="29"/>
      <c r="B778" s="29"/>
      <c r="C778" s="30"/>
      <c r="D778" s="30"/>
      <c r="E778" s="30"/>
      <c r="F778" s="30"/>
      <c r="G778" s="30"/>
      <c r="H778" s="1"/>
      <c r="I778" s="1"/>
    </row>
    <row r="779" spans="1:9" ht="15.75" customHeight="1">
      <c r="A779" s="29"/>
      <c r="B779" s="29"/>
      <c r="C779" s="30"/>
      <c r="D779" s="30"/>
      <c r="E779" s="30"/>
      <c r="F779" s="30"/>
      <c r="G779" s="30"/>
      <c r="H779" s="1"/>
      <c r="I779" s="1"/>
    </row>
    <row r="780" spans="1:9" ht="15.75" customHeight="1">
      <c r="A780" s="29"/>
      <c r="B780" s="29"/>
      <c r="C780" s="30"/>
      <c r="D780" s="30"/>
      <c r="E780" s="30"/>
      <c r="F780" s="30"/>
      <c r="G780" s="30"/>
      <c r="H780" s="1"/>
      <c r="I780" s="1"/>
    </row>
    <row r="781" spans="1:9" ht="15.75" customHeight="1">
      <c r="A781" s="29"/>
      <c r="B781" s="29"/>
      <c r="C781" s="30"/>
      <c r="D781" s="30"/>
      <c r="E781" s="30"/>
      <c r="F781" s="30"/>
      <c r="G781" s="30"/>
      <c r="H781" s="1"/>
      <c r="I781" s="1"/>
    </row>
    <row r="782" spans="1:9" ht="15.75" customHeight="1">
      <c r="A782" s="29"/>
      <c r="B782" s="29"/>
      <c r="C782" s="30"/>
      <c r="D782" s="30"/>
      <c r="E782" s="30"/>
      <c r="F782" s="30"/>
      <c r="G782" s="30"/>
      <c r="H782" s="1"/>
      <c r="I782" s="1"/>
    </row>
    <row r="783" spans="1:9" ht="15.75" customHeight="1">
      <c r="A783" s="29"/>
      <c r="B783" s="29"/>
      <c r="C783" s="30"/>
      <c r="D783" s="30"/>
      <c r="E783" s="30"/>
      <c r="F783" s="30"/>
      <c r="G783" s="30"/>
      <c r="H783" s="1"/>
      <c r="I783" s="1"/>
    </row>
    <row r="784" spans="1:9" ht="15.75" customHeight="1">
      <c r="A784" s="29"/>
      <c r="B784" s="29"/>
      <c r="C784" s="30"/>
      <c r="D784" s="30"/>
      <c r="E784" s="30"/>
      <c r="F784" s="30"/>
      <c r="G784" s="30"/>
      <c r="H784" s="1"/>
      <c r="I784" s="1"/>
    </row>
    <row r="785" spans="1:9" ht="15.75" customHeight="1">
      <c r="A785" s="29"/>
      <c r="B785" s="29"/>
      <c r="C785" s="30"/>
      <c r="D785" s="30"/>
      <c r="E785" s="30"/>
      <c r="F785" s="30"/>
      <c r="G785" s="30"/>
      <c r="H785" s="1"/>
      <c r="I785" s="1"/>
    </row>
    <row r="786" spans="1:9" ht="15.75" customHeight="1">
      <c r="A786" s="29"/>
      <c r="B786" s="29"/>
      <c r="C786" s="30"/>
      <c r="D786" s="30"/>
      <c r="E786" s="30"/>
      <c r="F786" s="30"/>
      <c r="G786" s="30"/>
      <c r="H786" s="1"/>
      <c r="I786" s="1"/>
    </row>
    <row r="787" spans="1:9" ht="15.75" customHeight="1">
      <c r="A787" s="29"/>
      <c r="B787" s="29"/>
      <c r="C787" s="30"/>
      <c r="D787" s="30"/>
      <c r="E787" s="30"/>
      <c r="F787" s="30"/>
      <c r="G787" s="30"/>
      <c r="H787" s="1"/>
      <c r="I787" s="1"/>
    </row>
    <row r="788" spans="1:9" ht="15.75" customHeight="1">
      <c r="A788" s="29"/>
      <c r="B788" s="29"/>
      <c r="C788" s="30"/>
      <c r="D788" s="30"/>
      <c r="E788" s="30"/>
      <c r="F788" s="30"/>
      <c r="G788" s="30"/>
      <c r="H788" s="1"/>
      <c r="I788" s="1"/>
    </row>
    <row r="789" spans="1:9" ht="15.75" customHeight="1">
      <c r="A789" s="29"/>
      <c r="B789" s="29"/>
      <c r="C789" s="30"/>
      <c r="D789" s="30"/>
      <c r="E789" s="30"/>
      <c r="F789" s="30"/>
      <c r="G789" s="30"/>
      <c r="H789" s="1"/>
      <c r="I789" s="1"/>
    </row>
    <row r="790" spans="1:9" ht="15.75" customHeight="1">
      <c r="A790" s="29"/>
      <c r="B790" s="29"/>
      <c r="C790" s="30"/>
      <c r="D790" s="30"/>
      <c r="E790" s="30"/>
      <c r="F790" s="30"/>
      <c r="G790" s="30"/>
      <c r="H790" s="1"/>
      <c r="I790" s="1"/>
    </row>
    <row r="791" spans="1:9" ht="15.75" customHeight="1">
      <c r="A791" s="29"/>
      <c r="B791" s="29"/>
      <c r="C791" s="30"/>
      <c r="D791" s="30"/>
      <c r="E791" s="30"/>
      <c r="F791" s="30"/>
      <c r="G791" s="30"/>
      <c r="H791" s="1"/>
      <c r="I791" s="1"/>
    </row>
    <row r="792" spans="1:9" ht="15.75" customHeight="1">
      <c r="A792" s="29"/>
      <c r="B792" s="29"/>
      <c r="C792" s="30"/>
      <c r="D792" s="30"/>
      <c r="E792" s="30"/>
      <c r="F792" s="30"/>
      <c r="G792" s="30"/>
      <c r="H792" s="1"/>
      <c r="I792" s="1"/>
    </row>
    <row r="793" spans="1:9" ht="15.75" customHeight="1">
      <c r="A793" s="29"/>
      <c r="B793" s="29"/>
      <c r="C793" s="30"/>
      <c r="D793" s="30"/>
      <c r="E793" s="30"/>
      <c r="F793" s="30"/>
      <c r="G793" s="30"/>
      <c r="H793" s="1"/>
      <c r="I793" s="1"/>
    </row>
    <row r="794" spans="1:9" ht="15.75" customHeight="1">
      <c r="A794" s="29"/>
      <c r="B794" s="29"/>
      <c r="C794" s="30"/>
      <c r="D794" s="30"/>
      <c r="E794" s="30"/>
      <c r="F794" s="30"/>
      <c r="G794" s="30"/>
      <c r="H794" s="1"/>
      <c r="I794" s="1"/>
    </row>
    <row r="795" spans="1:9" ht="15.75" customHeight="1">
      <c r="A795" s="29"/>
      <c r="B795" s="29"/>
      <c r="C795" s="30"/>
      <c r="D795" s="30"/>
      <c r="E795" s="30"/>
      <c r="F795" s="30"/>
      <c r="G795" s="30"/>
      <c r="H795" s="1"/>
      <c r="I795" s="1"/>
    </row>
    <row r="796" spans="1:9" ht="15.75" customHeight="1">
      <c r="A796" s="29"/>
      <c r="B796" s="29"/>
      <c r="C796" s="30"/>
      <c r="D796" s="30"/>
      <c r="E796" s="30"/>
      <c r="F796" s="30"/>
      <c r="G796" s="30"/>
      <c r="H796" s="1"/>
      <c r="I796" s="1"/>
    </row>
    <row r="797" spans="1:9" ht="15.75" customHeight="1">
      <c r="A797" s="29"/>
      <c r="B797" s="29"/>
      <c r="C797" s="30"/>
      <c r="D797" s="30"/>
      <c r="E797" s="30"/>
      <c r="F797" s="30"/>
      <c r="G797" s="30"/>
      <c r="H797" s="1"/>
      <c r="I797" s="1"/>
    </row>
    <row r="798" spans="1:9" ht="15.75" customHeight="1">
      <c r="A798" s="29"/>
      <c r="B798" s="29"/>
      <c r="C798" s="30"/>
      <c r="D798" s="30"/>
      <c r="E798" s="30"/>
      <c r="F798" s="30"/>
      <c r="G798" s="30"/>
      <c r="H798" s="1"/>
      <c r="I798" s="1"/>
    </row>
    <row r="799" spans="1:9" ht="15.75" customHeight="1">
      <c r="A799" s="29"/>
      <c r="B799" s="29"/>
      <c r="C799" s="30"/>
      <c r="D799" s="30"/>
      <c r="E799" s="30"/>
      <c r="F799" s="30"/>
      <c r="G799" s="30"/>
      <c r="H799" s="1"/>
      <c r="I799" s="1"/>
    </row>
    <row r="800" spans="1:9" ht="15.75" customHeight="1">
      <c r="A800" s="29"/>
      <c r="B800" s="29"/>
      <c r="C800" s="30"/>
      <c r="D800" s="30"/>
      <c r="E800" s="30"/>
      <c r="F800" s="30"/>
      <c r="G800" s="30"/>
      <c r="H800" s="1"/>
      <c r="I800" s="1"/>
    </row>
    <row r="801" spans="1:9" ht="15.75" customHeight="1">
      <c r="A801" s="29"/>
      <c r="B801" s="29"/>
      <c r="C801" s="30"/>
      <c r="D801" s="30"/>
      <c r="E801" s="30"/>
      <c r="F801" s="30"/>
      <c r="G801" s="30"/>
      <c r="H801" s="1"/>
      <c r="I801" s="1"/>
    </row>
    <row r="802" spans="1:9" ht="15.75" customHeight="1">
      <c r="A802" s="29"/>
      <c r="B802" s="29"/>
      <c r="C802" s="30"/>
      <c r="D802" s="30"/>
      <c r="E802" s="30"/>
      <c r="F802" s="30"/>
      <c r="G802" s="30"/>
      <c r="H802" s="1"/>
      <c r="I802" s="1"/>
    </row>
    <row r="803" spans="1:9" ht="15.75" customHeight="1">
      <c r="A803" s="29"/>
      <c r="B803" s="29"/>
      <c r="C803" s="30"/>
      <c r="D803" s="30"/>
      <c r="E803" s="30"/>
      <c r="F803" s="30"/>
      <c r="G803" s="30"/>
      <c r="H803" s="1"/>
      <c r="I803" s="1"/>
    </row>
    <row r="804" spans="1:9" ht="15.75" customHeight="1">
      <c r="A804" s="29"/>
      <c r="B804" s="29"/>
      <c r="C804" s="30"/>
      <c r="D804" s="30"/>
      <c r="E804" s="30"/>
      <c r="F804" s="30"/>
      <c r="G804" s="30"/>
      <c r="H804" s="1"/>
      <c r="I804" s="1"/>
    </row>
    <row r="805" spans="1:9" ht="15.75" customHeight="1">
      <c r="A805" s="29"/>
      <c r="B805" s="29"/>
      <c r="C805" s="30"/>
      <c r="D805" s="30"/>
      <c r="E805" s="30"/>
      <c r="F805" s="30"/>
      <c r="G805" s="30"/>
      <c r="H805" s="1"/>
      <c r="I805" s="1"/>
    </row>
    <row r="806" spans="1:9" ht="15.75" customHeight="1">
      <c r="A806" s="29"/>
      <c r="B806" s="29"/>
      <c r="C806" s="30"/>
      <c r="D806" s="30"/>
      <c r="E806" s="30"/>
      <c r="F806" s="30"/>
      <c r="G806" s="30"/>
      <c r="H806" s="1"/>
      <c r="I806" s="1"/>
    </row>
    <row r="807" spans="1:9" ht="15.75" customHeight="1">
      <c r="A807" s="29"/>
      <c r="B807" s="29"/>
      <c r="C807" s="30"/>
      <c r="D807" s="30"/>
      <c r="E807" s="30"/>
      <c r="F807" s="30"/>
      <c r="G807" s="30"/>
      <c r="H807" s="1"/>
      <c r="I807" s="1"/>
    </row>
    <row r="808" spans="1:9" ht="15.75" customHeight="1">
      <c r="A808" s="29"/>
      <c r="B808" s="29"/>
      <c r="C808" s="30"/>
      <c r="D808" s="30"/>
      <c r="E808" s="30"/>
      <c r="F808" s="30"/>
      <c r="G808" s="30"/>
      <c r="H808" s="1"/>
      <c r="I808" s="1"/>
    </row>
    <row r="809" spans="1:9" ht="15.75" customHeight="1">
      <c r="A809" s="29"/>
      <c r="B809" s="29"/>
      <c r="C809" s="30"/>
      <c r="D809" s="30"/>
      <c r="E809" s="30"/>
      <c r="F809" s="30"/>
      <c r="G809" s="30"/>
      <c r="H809" s="1"/>
      <c r="I809" s="1"/>
    </row>
    <row r="810" spans="1:9" ht="15.75" customHeight="1">
      <c r="A810" s="29"/>
      <c r="B810" s="29"/>
      <c r="C810" s="30"/>
      <c r="D810" s="30"/>
      <c r="E810" s="30"/>
      <c r="F810" s="30"/>
      <c r="G810" s="30"/>
      <c r="H810" s="1"/>
      <c r="I810" s="1"/>
    </row>
    <row r="811" spans="1:9" ht="15.75" customHeight="1">
      <c r="A811" s="29"/>
      <c r="B811" s="29"/>
      <c r="C811" s="30"/>
      <c r="D811" s="30"/>
      <c r="E811" s="30"/>
      <c r="F811" s="30"/>
      <c r="G811" s="30"/>
      <c r="H811" s="1"/>
      <c r="I811" s="1"/>
    </row>
    <row r="812" spans="1:9" ht="15.75" customHeight="1">
      <c r="A812" s="29"/>
      <c r="B812" s="29"/>
      <c r="C812" s="30"/>
      <c r="D812" s="30"/>
      <c r="E812" s="30"/>
      <c r="F812" s="30"/>
      <c r="G812" s="30"/>
      <c r="H812" s="1"/>
      <c r="I812" s="1"/>
    </row>
    <row r="813" spans="1:9" ht="15.75" customHeight="1">
      <c r="A813" s="29"/>
      <c r="B813" s="29"/>
      <c r="C813" s="30"/>
      <c r="D813" s="30"/>
      <c r="E813" s="30"/>
      <c r="F813" s="30"/>
      <c r="G813" s="30"/>
      <c r="H813" s="1"/>
      <c r="I813" s="1"/>
    </row>
    <row r="814" spans="1:9" ht="15.75" customHeight="1">
      <c r="A814" s="29"/>
      <c r="B814" s="29"/>
      <c r="C814" s="30"/>
      <c r="D814" s="30"/>
      <c r="E814" s="30"/>
      <c r="F814" s="30"/>
      <c r="G814" s="30"/>
      <c r="H814" s="1"/>
      <c r="I814" s="1"/>
    </row>
    <row r="815" spans="1:9" ht="15.75" customHeight="1">
      <c r="A815" s="29"/>
      <c r="B815" s="29"/>
      <c r="C815" s="30"/>
      <c r="D815" s="30"/>
      <c r="E815" s="30"/>
      <c r="F815" s="30"/>
      <c r="G815" s="30"/>
      <c r="H815" s="1"/>
      <c r="I815" s="1"/>
    </row>
    <row r="816" spans="1:9" ht="15.75" customHeight="1">
      <c r="A816" s="29"/>
      <c r="B816" s="29"/>
      <c r="C816" s="30"/>
      <c r="D816" s="30"/>
      <c r="E816" s="30"/>
      <c r="F816" s="30"/>
      <c r="G816" s="30"/>
      <c r="H816" s="1"/>
      <c r="I816" s="1"/>
    </row>
    <row r="817" spans="1:9" ht="15.75" customHeight="1">
      <c r="A817" s="29"/>
      <c r="B817" s="29"/>
      <c r="C817" s="30"/>
      <c r="D817" s="30"/>
      <c r="E817" s="30"/>
      <c r="F817" s="30"/>
      <c r="G817" s="30"/>
      <c r="H817" s="1"/>
      <c r="I817" s="1"/>
    </row>
    <row r="818" spans="1:9" ht="15.75" customHeight="1">
      <c r="A818" s="29"/>
      <c r="B818" s="29"/>
      <c r="C818" s="30"/>
      <c r="D818" s="30"/>
      <c r="E818" s="30"/>
      <c r="F818" s="30"/>
      <c r="G818" s="30"/>
      <c r="H818" s="1"/>
      <c r="I818" s="1"/>
    </row>
    <row r="819" spans="1:9" ht="15.75" customHeight="1">
      <c r="A819" s="29"/>
      <c r="B819" s="29"/>
      <c r="C819" s="30"/>
      <c r="D819" s="30"/>
      <c r="E819" s="30"/>
      <c r="F819" s="30"/>
      <c r="G819" s="30"/>
      <c r="H819" s="1"/>
      <c r="I819" s="1"/>
    </row>
    <row r="820" spans="1:9" ht="15.75" customHeight="1">
      <c r="A820" s="29"/>
      <c r="B820" s="29"/>
      <c r="C820" s="30"/>
      <c r="D820" s="30"/>
      <c r="E820" s="30"/>
      <c r="F820" s="30"/>
      <c r="G820" s="30"/>
      <c r="H820" s="1"/>
      <c r="I820" s="1"/>
    </row>
    <row r="821" spans="1:9" ht="15.75" customHeight="1">
      <c r="A821" s="29"/>
      <c r="B821" s="29"/>
      <c r="C821" s="30"/>
      <c r="D821" s="30"/>
      <c r="E821" s="30"/>
      <c r="F821" s="30"/>
      <c r="G821" s="30"/>
      <c r="H821" s="1"/>
      <c r="I821" s="1"/>
    </row>
    <row r="822" spans="1:9" ht="15.75" customHeight="1">
      <c r="A822" s="29"/>
      <c r="B822" s="29"/>
      <c r="C822" s="30"/>
      <c r="D822" s="30"/>
      <c r="E822" s="30"/>
      <c r="F822" s="30"/>
      <c r="G822" s="30"/>
      <c r="H822" s="1"/>
      <c r="I822" s="1"/>
    </row>
    <row r="823" spans="1:9" ht="15.75" customHeight="1">
      <c r="A823" s="29"/>
      <c r="B823" s="29"/>
      <c r="C823" s="30"/>
      <c r="D823" s="30"/>
      <c r="E823" s="30"/>
      <c r="F823" s="30"/>
      <c r="G823" s="30"/>
      <c r="H823" s="1"/>
      <c r="I823" s="1"/>
    </row>
    <row r="824" spans="1:9" ht="15.75" customHeight="1">
      <c r="A824" s="29"/>
      <c r="B824" s="29"/>
      <c r="C824" s="30"/>
      <c r="D824" s="30"/>
      <c r="E824" s="30"/>
      <c r="F824" s="30"/>
      <c r="G824" s="30"/>
      <c r="H824" s="1"/>
      <c r="I824" s="1"/>
    </row>
    <row r="825" spans="1:9" ht="15.75" customHeight="1">
      <c r="A825" s="29"/>
      <c r="B825" s="29"/>
      <c r="C825" s="30"/>
      <c r="D825" s="30"/>
      <c r="E825" s="30"/>
      <c r="F825" s="30"/>
      <c r="G825" s="30"/>
      <c r="H825" s="1"/>
      <c r="I825" s="1"/>
    </row>
    <row r="826" spans="1:9" ht="15.75" customHeight="1">
      <c r="A826" s="29"/>
      <c r="B826" s="29"/>
      <c r="C826" s="30"/>
      <c r="D826" s="30"/>
      <c r="E826" s="30"/>
      <c r="F826" s="30"/>
      <c r="G826" s="30"/>
      <c r="H826" s="1"/>
      <c r="I826" s="1"/>
    </row>
    <row r="827" spans="1:9" ht="15.75" customHeight="1">
      <c r="A827" s="29"/>
      <c r="B827" s="29"/>
      <c r="C827" s="30"/>
      <c r="D827" s="30"/>
      <c r="E827" s="30"/>
      <c r="F827" s="30"/>
      <c r="G827" s="30"/>
      <c r="H827" s="1"/>
      <c r="I827" s="1"/>
    </row>
    <row r="828" spans="1:9" ht="15.75" customHeight="1">
      <c r="A828" s="29"/>
      <c r="B828" s="29"/>
      <c r="C828" s="30"/>
      <c r="D828" s="30"/>
      <c r="E828" s="30"/>
      <c r="F828" s="30"/>
      <c r="G828" s="30"/>
      <c r="H828" s="1"/>
      <c r="I828" s="1"/>
    </row>
    <row r="829" spans="1:9" ht="15.75" customHeight="1">
      <c r="A829" s="29"/>
      <c r="B829" s="29"/>
      <c r="C829" s="30"/>
      <c r="D829" s="30"/>
      <c r="E829" s="30"/>
      <c r="F829" s="30"/>
      <c r="G829" s="30"/>
      <c r="H829" s="1"/>
      <c r="I829" s="1"/>
    </row>
    <row r="830" spans="1:9" ht="15.75" customHeight="1">
      <c r="A830" s="29"/>
      <c r="B830" s="29"/>
      <c r="C830" s="30"/>
      <c r="D830" s="30"/>
      <c r="E830" s="30"/>
      <c r="F830" s="30"/>
      <c r="G830" s="30"/>
      <c r="H830" s="1"/>
      <c r="I830" s="1"/>
    </row>
    <row r="831" spans="1:9" ht="15.75" customHeight="1">
      <c r="A831" s="29"/>
      <c r="B831" s="29"/>
      <c r="C831" s="30"/>
      <c r="D831" s="30"/>
      <c r="E831" s="30"/>
      <c r="F831" s="30"/>
      <c r="G831" s="30"/>
      <c r="H831" s="1"/>
      <c r="I831" s="1"/>
    </row>
    <row r="832" spans="1:9" ht="15.75" customHeight="1">
      <c r="A832" s="29"/>
      <c r="B832" s="29"/>
      <c r="C832" s="30"/>
      <c r="D832" s="30"/>
      <c r="E832" s="30"/>
      <c r="F832" s="30"/>
      <c r="G832" s="30"/>
      <c r="H832" s="1"/>
      <c r="I832" s="1"/>
    </row>
    <row r="833" spans="1:9" ht="15.75" customHeight="1">
      <c r="A833" s="29"/>
      <c r="B833" s="29"/>
      <c r="C833" s="30"/>
      <c r="D833" s="30"/>
      <c r="E833" s="30"/>
      <c r="F833" s="30"/>
      <c r="G833" s="30"/>
      <c r="H833" s="1"/>
      <c r="I833" s="1"/>
    </row>
    <row r="834" spans="1:9" ht="15.75" customHeight="1">
      <c r="A834" s="29"/>
      <c r="B834" s="29"/>
      <c r="C834" s="30"/>
      <c r="D834" s="30"/>
      <c r="E834" s="30"/>
      <c r="F834" s="30"/>
      <c r="G834" s="30"/>
      <c r="H834" s="1"/>
      <c r="I834" s="1"/>
    </row>
    <row r="835" spans="1:9" ht="15.75" customHeight="1">
      <c r="A835" s="29"/>
      <c r="B835" s="29"/>
      <c r="C835" s="30"/>
      <c r="D835" s="30"/>
      <c r="E835" s="30"/>
      <c r="F835" s="30"/>
      <c r="G835" s="30"/>
      <c r="H835" s="1"/>
      <c r="I835" s="1"/>
    </row>
    <row r="836" spans="1:9" ht="15.75" customHeight="1">
      <c r="A836" s="29"/>
      <c r="B836" s="29"/>
      <c r="C836" s="30"/>
      <c r="D836" s="30"/>
      <c r="E836" s="30"/>
      <c r="F836" s="30"/>
      <c r="G836" s="30"/>
      <c r="H836" s="1"/>
      <c r="I836" s="1"/>
    </row>
    <row r="837" spans="1:9" ht="15.75" customHeight="1">
      <c r="A837" s="29"/>
      <c r="B837" s="29"/>
      <c r="C837" s="30"/>
      <c r="D837" s="30"/>
      <c r="E837" s="30"/>
      <c r="F837" s="30"/>
      <c r="G837" s="30"/>
      <c r="H837" s="1"/>
      <c r="I837" s="1"/>
    </row>
    <row r="838" spans="1:9" ht="15.75" customHeight="1">
      <c r="A838" s="29"/>
      <c r="B838" s="29"/>
      <c r="C838" s="30"/>
      <c r="D838" s="30"/>
      <c r="E838" s="30"/>
      <c r="F838" s="30"/>
      <c r="G838" s="30"/>
      <c r="H838" s="1"/>
      <c r="I838" s="1"/>
    </row>
    <row r="839" spans="1:9" ht="15.75" customHeight="1">
      <c r="A839" s="29"/>
      <c r="B839" s="29"/>
      <c r="C839" s="30"/>
      <c r="D839" s="30"/>
      <c r="E839" s="30"/>
      <c r="F839" s="30"/>
      <c r="G839" s="30"/>
      <c r="H839" s="1"/>
      <c r="I839" s="1"/>
    </row>
    <row r="840" spans="1:9" ht="15.75" customHeight="1">
      <c r="A840" s="29"/>
      <c r="B840" s="29"/>
      <c r="C840" s="30"/>
      <c r="D840" s="30"/>
      <c r="E840" s="30"/>
      <c r="F840" s="30"/>
      <c r="G840" s="30"/>
      <c r="H840" s="1"/>
      <c r="I840" s="1"/>
    </row>
    <row r="841" spans="1:9" ht="15.75" customHeight="1">
      <c r="A841" s="29"/>
      <c r="B841" s="29"/>
      <c r="C841" s="30"/>
      <c r="D841" s="30"/>
      <c r="E841" s="30"/>
      <c r="F841" s="30"/>
      <c r="G841" s="30"/>
      <c r="H841" s="1"/>
      <c r="I841" s="1"/>
    </row>
    <row r="842" spans="1:9" ht="15.75" customHeight="1">
      <c r="A842" s="29"/>
      <c r="B842" s="29"/>
      <c r="C842" s="30"/>
      <c r="D842" s="30"/>
      <c r="E842" s="30"/>
      <c r="F842" s="30"/>
      <c r="G842" s="30"/>
      <c r="H842" s="1"/>
      <c r="I842" s="1"/>
    </row>
    <row r="843" spans="1:9" ht="15.75" customHeight="1">
      <c r="A843" s="29"/>
      <c r="B843" s="29"/>
      <c r="C843" s="30"/>
      <c r="D843" s="30"/>
      <c r="E843" s="30"/>
      <c r="F843" s="30"/>
      <c r="G843" s="30"/>
      <c r="H843" s="1"/>
      <c r="I843" s="1"/>
    </row>
    <row r="844" spans="1:9" ht="15.75" customHeight="1">
      <c r="A844" s="29"/>
      <c r="B844" s="29"/>
      <c r="C844" s="30"/>
      <c r="D844" s="30"/>
      <c r="E844" s="30"/>
      <c r="F844" s="30"/>
      <c r="G844" s="30"/>
      <c r="H844" s="1"/>
      <c r="I844" s="1"/>
    </row>
    <row r="845" spans="1:9" ht="15.75" customHeight="1">
      <c r="A845" s="29"/>
      <c r="B845" s="29"/>
      <c r="C845" s="30"/>
      <c r="D845" s="30"/>
      <c r="E845" s="30"/>
      <c r="F845" s="30"/>
      <c r="G845" s="30"/>
      <c r="H845" s="1"/>
      <c r="I845" s="1"/>
    </row>
    <row r="846" spans="1:9" ht="15.75" customHeight="1">
      <c r="A846" s="29"/>
      <c r="B846" s="29"/>
      <c r="C846" s="30"/>
      <c r="D846" s="30"/>
      <c r="E846" s="30"/>
      <c r="F846" s="30"/>
      <c r="G846" s="30"/>
      <c r="H846" s="1"/>
      <c r="I846" s="1"/>
    </row>
    <row r="847" spans="1:9" ht="15.75" customHeight="1">
      <c r="A847" s="29"/>
      <c r="B847" s="29"/>
      <c r="C847" s="30"/>
      <c r="D847" s="30"/>
      <c r="E847" s="30"/>
      <c r="F847" s="30"/>
      <c r="G847" s="30"/>
      <c r="H847" s="1"/>
      <c r="I847" s="1"/>
    </row>
    <row r="848" spans="1:9" ht="15.75" customHeight="1">
      <c r="A848" s="29"/>
      <c r="B848" s="29"/>
      <c r="C848" s="30"/>
      <c r="D848" s="30"/>
      <c r="E848" s="30"/>
      <c r="F848" s="30"/>
      <c r="G848" s="30"/>
      <c r="H848" s="1"/>
      <c r="I848" s="1"/>
    </row>
    <row r="849" spans="1:9" ht="15.75" customHeight="1">
      <c r="A849" s="29"/>
      <c r="B849" s="29"/>
      <c r="C849" s="30"/>
      <c r="D849" s="30"/>
      <c r="E849" s="30"/>
      <c r="F849" s="30"/>
      <c r="G849" s="30"/>
      <c r="H849" s="1"/>
      <c r="I849" s="1"/>
    </row>
    <row r="850" spans="1:9" ht="15.75" customHeight="1">
      <c r="A850" s="29"/>
      <c r="B850" s="29"/>
      <c r="C850" s="30"/>
      <c r="D850" s="30"/>
      <c r="E850" s="30"/>
      <c r="F850" s="30"/>
      <c r="G850" s="30"/>
      <c r="H850" s="1"/>
      <c r="I850" s="1"/>
    </row>
    <row r="851" spans="1:9" ht="15.75" customHeight="1">
      <c r="A851" s="29"/>
      <c r="B851" s="29"/>
      <c r="C851" s="30"/>
      <c r="D851" s="30"/>
      <c r="E851" s="30"/>
      <c r="F851" s="30"/>
      <c r="G851" s="30"/>
      <c r="H851" s="1"/>
      <c r="I851" s="1"/>
    </row>
    <row r="852" spans="1:9" ht="15.75" customHeight="1">
      <c r="A852" s="29"/>
      <c r="B852" s="29"/>
      <c r="C852" s="30"/>
      <c r="D852" s="30"/>
      <c r="E852" s="30"/>
      <c r="F852" s="30"/>
      <c r="G852" s="30"/>
      <c r="H852" s="1"/>
      <c r="I852" s="1"/>
    </row>
    <row r="853" spans="1:9" ht="15.75" customHeight="1">
      <c r="A853" s="29"/>
      <c r="B853" s="29"/>
      <c r="C853" s="30"/>
      <c r="D853" s="30"/>
      <c r="E853" s="30"/>
      <c r="F853" s="30"/>
      <c r="G853" s="30"/>
      <c r="H853" s="1"/>
      <c r="I853" s="1"/>
    </row>
    <row r="854" spans="1:9" ht="15.75" customHeight="1">
      <c r="A854" s="29"/>
      <c r="B854" s="29"/>
      <c r="C854" s="30"/>
      <c r="D854" s="30"/>
      <c r="E854" s="30"/>
      <c r="F854" s="30"/>
      <c r="G854" s="30"/>
      <c r="H854" s="1"/>
      <c r="I854" s="1"/>
    </row>
    <row r="855" spans="1:9" ht="15.75" customHeight="1">
      <c r="A855" s="29"/>
      <c r="B855" s="29"/>
      <c r="C855" s="30"/>
      <c r="D855" s="30"/>
      <c r="E855" s="30"/>
      <c r="F855" s="30"/>
      <c r="G855" s="30"/>
      <c r="H855" s="1"/>
      <c r="I855" s="1"/>
    </row>
    <row r="856" spans="1:9" ht="15.75" customHeight="1">
      <c r="A856" s="29"/>
      <c r="B856" s="29"/>
      <c r="C856" s="30"/>
      <c r="D856" s="30"/>
      <c r="E856" s="30"/>
      <c r="F856" s="30"/>
      <c r="G856" s="30"/>
      <c r="H856" s="1"/>
      <c r="I856" s="1"/>
    </row>
    <row r="857" spans="1:9" ht="15.75" customHeight="1">
      <c r="A857" s="29"/>
      <c r="B857" s="29"/>
      <c r="C857" s="30"/>
      <c r="D857" s="30"/>
      <c r="E857" s="30"/>
      <c r="F857" s="30"/>
      <c r="G857" s="30"/>
      <c r="H857" s="1"/>
      <c r="I857" s="1"/>
    </row>
    <row r="858" spans="1:9" ht="15.75" customHeight="1">
      <c r="A858" s="29"/>
      <c r="B858" s="29"/>
      <c r="C858" s="30"/>
      <c r="D858" s="30"/>
      <c r="E858" s="30"/>
      <c r="F858" s="30"/>
      <c r="G858" s="30"/>
      <c r="H858" s="1"/>
      <c r="I858" s="1"/>
    </row>
    <row r="859" spans="1:9" ht="15.75" customHeight="1">
      <c r="A859" s="29"/>
      <c r="B859" s="29"/>
      <c r="C859" s="30"/>
      <c r="D859" s="30"/>
      <c r="E859" s="30"/>
      <c r="F859" s="30"/>
      <c r="G859" s="30"/>
      <c r="H859" s="1"/>
      <c r="I859" s="1"/>
    </row>
    <row r="860" spans="1:9" ht="15.75" customHeight="1">
      <c r="A860" s="29"/>
      <c r="B860" s="29"/>
      <c r="C860" s="30"/>
      <c r="D860" s="30"/>
      <c r="E860" s="30"/>
      <c r="F860" s="30"/>
      <c r="G860" s="30"/>
      <c r="H860" s="1"/>
      <c r="I860" s="1"/>
    </row>
    <row r="861" spans="1:9" ht="15.75" customHeight="1">
      <c r="A861" s="29"/>
      <c r="B861" s="29"/>
      <c r="C861" s="30"/>
      <c r="D861" s="30"/>
      <c r="E861" s="30"/>
      <c r="F861" s="30"/>
      <c r="G861" s="30"/>
      <c r="H861" s="1"/>
      <c r="I861" s="1"/>
    </row>
    <row r="862" spans="1:9" ht="15.75" customHeight="1">
      <c r="A862" s="29"/>
      <c r="B862" s="29"/>
      <c r="C862" s="30"/>
      <c r="D862" s="30"/>
      <c r="E862" s="30"/>
      <c r="F862" s="30"/>
      <c r="G862" s="30"/>
      <c r="H862" s="1"/>
      <c r="I862" s="1"/>
    </row>
    <row r="863" spans="1:9" ht="15.75" customHeight="1">
      <c r="A863" s="29"/>
      <c r="B863" s="29"/>
      <c r="C863" s="30"/>
      <c r="D863" s="30"/>
      <c r="E863" s="30"/>
      <c r="F863" s="30"/>
      <c r="G863" s="30"/>
      <c r="H863" s="1"/>
      <c r="I863" s="1"/>
    </row>
    <row r="864" spans="1:9" ht="15.75" customHeight="1">
      <c r="A864" s="29"/>
      <c r="B864" s="29"/>
      <c r="C864" s="30"/>
      <c r="D864" s="30"/>
      <c r="E864" s="30"/>
      <c r="F864" s="30"/>
      <c r="G864" s="30"/>
      <c r="H864" s="1"/>
      <c r="I864" s="1"/>
    </row>
    <row r="865" spans="1:9" ht="15.75" customHeight="1">
      <c r="A865" s="29"/>
      <c r="B865" s="29"/>
      <c r="C865" s="30"/>
      <c r="D865" s="30"/>
      <c r="E865" s="30"/>
      <c r="F865" s="30"/>
      <c r="G865" s="30"/>
      <c r="H865" s="1"/>
      <c r="I865" s="1"/>
    </row>
    <row r="866" spans="1:9" ht="15.75" customHeight="1">
      <c r="A866" s="29"/>
      <c r="B866" s="29"/>
      <c r="C866" s="30"/>
      <c r="D866" s="30"/>
      <c r="E866" s="30"/>
      <c r="F866" s="30"/>
      <c r="G866" s="30"/>
      <c r="H866" s="1"/>
      <c r="I866" s="1"/>
    </row>
    <row r="867" spans="1:9" ht="15.75" customHeight="1">
      <c r="A867" s="29"/>
      <c r="B867" s="29"/>
      <c r="C867" s="30"/>
      <c r="D867" s="30"/>
      <c r="E867" s="30"/>
      <c r="F867" s="30"/>
      <c r="G867" s="30"/>
      <c r="H867" s="1"/>
      <c r="I867" s="1"/>
    </row>
    <row r="868" spans="1:9" ht="15.75" customHeight="1">
      <c r="A868" s="29"/>
      <c r="B868" s="29"/>
      <c r="C868" s="30"/>
      <c r="D868" s="30"/>
      <c r="E868" s="30"/>
      <c r="F868" s="30"/>
      <c r="G868" s="30"/>
      <c r="H868" s="1"/>
      <c r="I868" s="1"/>
    </row>
    <row r="869" spans="1:9" ht="15.75" customHeight="1">
      <c r="A869" s="29"/>
      <c r="B869" s="29"/>
      <c r="C869" s="30"/>
      <c r="D869" s="30"/>
      <c r="E869" s="30"/>
      <c r="F869" s="30"/>
      <c r="G869" s="30"/>
      <c r="H869" s="1"/>
      <c r="I869" s="1"/>
    </row>
    <row r="870" spans="1:9" ht="15.75" customHeight="1">
      <c r="A870" s="29"/>
      <c r="B870" s="29"/>
      <c r="C870" s="30"/>
      <c r="D870" s="30"/>
      <c r="E870" s="30"/>
      <c r="F870" s="30"/>
      <c r="G870" s="30"/>
      <c r="H870" s="1"/>
      <c r="I870" s="1"/>
    </row>
    <row r="871" spans="1:9" ht="15.75" customHeight="1">
      <c r="A871" s="29"/>
      <c r="B871" s="29"/>
      <c r="C871" s="30"/>
      <c r="D871" s="30"/>
      <c r="E871" s="30"/>
      <c r="F871" s="30"/>
      <c r="G871" s="30"/>
      <c r="H871" s="1"/>
      <c r="I871" s="1"/>
    </row>
    <row r="872" spans="1:9" ht="15.75" customHeight="1">
      <c r="A872" s="29"/>
      <c r="B872" s="29"/>
      <c r="C872" s="30"/>
      <c r="D872" s="30"/>
      <c r="E872" s="30"/>
      <c r="F872" s="30"/>
      <c r="G872" s="30"/>
      <c r="H872" s="1"/>
      <c r="I872" s="1"/>
    </row>
    <row r="873" spans="1:9" ht="15.75" customHeight="1">
      <c r="A873" s="29"/>
      <c r="B873" s="29"/>
      <c r="C873" s="30"/>
      <c r="D873" s="30"/>
      <c r="E873" s="30"/>
      <c r="F873" s="30"/>
      <c r="G873" s="30"/>
      <c r="H873" s="1"/>
      <c r="I873" s="1"/>
    </row>
    <row r="874" spans="1:9" ht="15.75" customHeight="1">
      <c r="A874" s="29"/>
      <c r="B874" s="29"/>
      <c r="C874" s="30"/>
      <c r="D874" s="30"/>
      <c r="E874" s="30"/>
      <c r="F874" s="30"/>
      <c r="G874" s="30"/>
      <c r="H874" s="1"/>
      <c r="I874" s="1"/>
    </row>
    <row r="875" spans="1:9" ht="15.75" customHeight="1">
      <c r="A875" s="29"/>
      <c r="B875" s="29"/>
      <c r="C875" s="30"/>
      <c r="D875" s="30"/>
      <c r="E875" s="30"/>
      <c r="F875" s="30"/>
      <c r="G875" s="30"/>
      <c r="H875" s="1"/>
      <c r="I875" s="1"/>
    </row>
    <row r="876" spans="1:9" ht="15.75" customHeight="1">
      <c r="A876" s="29"/>
      <c r="B876" s="29"/>
      <c r="C876" s="30"/>
      <c r="D876" s="30"/>
      <c r="E876" s="30"/>
      <c r="F876" s="30"/>
      <c r="G876" s="30"/>
      <c r="H876" s="1"/>
      <c r="I876" s="1"/>
    </row>
    <row r="877" spans="1:9" ht="15.75" customHeight="1">
      <c r="A877" s="29"/>
      <c r="B877" s="29"/>
      <c r="C877" s="30"/>
      <c r="D877" s="30"/>
      <c r="E877" s="30"/>
      <c r="F877" s="30"/>
      <c r="G877" s="30"/>
      <c r="H877" s="1"/>
      <c r="I877" s="1"/>
    </row>
    <row r="878" spans="1:9" ht="15.75" customHeight="1">
      <c r="A878" s="29"/>
      <c r="B878" s="29"/>
      <c r="C878" s="30"/>
      <c r="D878" s="30"/>
      <c r="E878" s="30"/>
      <c r="F878" s="30"/>
      <c r="G878" s="30"/>
      <c r="H878" s="1"/>
      <c r="I878" s="1"/>
    </row>
    <row r="879" spans="1:9" ht="15.75" customHeight="1">
      <c r="A879" s="29"/>
      <c r="B879" s="29"/>
      <c r="C879" s="30"/>
      <c r="D879" s="30"/>
      <c r="E879" s="30"/>
      <c r="F879" s="30"/>
      <c r="G879" s="30"/>
      <c r="H879" s="1"/>
      <c r="I879" s="1"/>
    </row>
    <row r="880" spans="1:9" ht="15.75" customHeight="1">
      <c r="A880" s="29"/>
      <c r="B880" s="29"/>
      <c r="C880" s="30"/>
      <c r="D880" s="30"/>
      <c r="E880" s="30"/>
      <c r="F880" s="30"/>
      <c r="G880" s="30"/>
      <c r="H880" s="1"/>
      <c r="I880" s="1"/>
    </row>
    <row r="881" spans="1:9" ht="15.75" customHeight="1">
      <c r="A881" s="29"/>
      <c r="B881" s="29"/>
      <c r="C881" s="30"/>
      <c r="D881" s="30"/>
      <c r="E881" s="30"/>
      <c r="F881" s="30"/>
      <c r="G881" s="30"/>
      <c r="H881" s="1"/>
      <c r="I881" s="1"/>
    </row>
    <row r="882" spans="1:9" ht="15.75" customHeight="1">
      <c r="A882" s="29"/>
      <c r="B882" s="29"/>
      <c r="C882" s="30"/>
      <c r="D882" s="30"/>
      <c r="E882" s="30"/>
      <c r="F882" s="30"/>
      <c r="G882" s="30"/>
      <c r="H882" s="1"/>
      <c r="I882" s="1"/>
    </row>
    <row r="883" spans="1:9" ht="15.75" customHeight="1">
      <c r="A883" s="29"/>
      <c r="B883" s="29"/>
      <c r="C883" s="30"/>
      <c r="D883" s="30"/>
      <c r="E883" s="30"/>
      <c r="F883" s="30"/>
      <c r="G883" s="30"/>
      <c r="H883" s="1"/>
      <c r="I883" s="1"/>
    </row>
    <row r="884" spans="1:9" ht="15.75" customHeight="1">
      <c r="A884" s="29"/>
      <c r="B884" s="29"/>
      <c r="C884" s="30"/>
      <c r="D884" s="30"/>
      <c r="E884" s="30"/>
      <c r="F884" s="30"/>
      <c r="G884" s="30"/>
      <c r="H884" s="1"/>
      <c r="I884" s="1"/>
    </row>
    <row r="885" spans="1:9" ht="15.75" customHeight="1">
      <c r="A885" s="29"/>
      <c r="B885" s="29"/>
      <c r="C885" s="30"/>
      <c r="D885" s="30"/>
      <c r="E885" s="30"/>
      <c r="F885" s="30"/>
      <c r="G885" s="30"/>
      <c r="H885" s="1"/>
      <c r="I885" s="1"/>
    </row>
    <row r="886" spans="1:9" ht="15.75" customHeight="1">
      <c r="A886" s="29"/>
      <c r="B886" s="29"/>
      <c r="C886" s="30"/>
      <c r="D886" s="30"/>
      <c r="E886" s="30"/>
      <c r="F886" s="30"/>
      <c r="G886" s="30"/>
      <c r="H886" s="1"/>
      <c r="I886" s="1"/>
    </row>
    <row r="887" spans="1:9" ht="15.75" customHeight="1">
      <c r="A887" s="29"/>
      <c r="B887" s="29"/>
      <c r="C887" s="30"/>
      <c r="D887" s="30"/>
      <c r="E887" s="30"/>
      <c r="F887" s="30"/>
      <c r="G887" s="30"/>
      <c r="H887" s="1"/>
      <c r="I887" s="1"/>
    </row>
    <row r="888" spans="1:9" ht="15.75" customHeight="1">
      <c r="A888" s="29"/>
      <c r="B888" s="29"/>
      <c r="C888" s="30"/>
      <c r="D888" s="30"/>
      <c r="E888" s="30"/>
      <c r="F888" s="30"/>
      <c r="G888" s="30"/>
      <c r="H888" s="1"/>
      <c r="I888" s="1"/>
    </row>
    <row r="889" spans="1:9" ht="15.75" customHeight="1">
      <c r="A889" s="29"/>
      <c r="B889" s="29"/>
      <c r="C889" s="30"/>
      <c r="D889" s="30"/>
      <c r="E889" s="30"/>
      <c r="F889" s="30"/>
      <c r="G889" s="30"/>
      <c r="H889" s="1"/>
      <c r="I889" s="1"/>
    </row>
    <row r="890" spans="1:9" ht="15.75" customHeight="1">
      <c r="A890" s="29"/>
      <c r="B890" s="29"/>
      <c r="C890" s="30"/>
      <c r="D890" s="30"/>
      <c r="E890" s="30"/>
      <c r="F890" s="30"/>
      <c r="G890" s="30"/>
      <c r="H890" s="1"/>
      <c r="I890" s="1"/>
    </row>
    <row r="891" spans="1:9" ht="15.75" customHeight="1">
      <c r="A891" s="29"/>
      <c r="B891" s="29"/>
      <c r="C891" s="30"/>
      <c r="D891" s="30"/>
      <c r="E891" s="30"/>
      <c r="F891" s="30"/>
      <c r="G891" s="30"/>
      <c r="H891" s="1"/>
      <c r="I891" s="1"/>
    </row>
    <row r="892" spans="1:9" ht="15.75" customHeight="1">
      <c r="A892" s="29"/>
      <c r="B892" s="29"/>
      <c r="C892" s="30"/>
      <c r="D892" s="30"/>
      <c r="E892" s="30"/>
      <c r="F892" s="30"/>
      <c r="G892" s="30"/>
      <c r="H892" s="1"/>
      <c r="I892" s="1"/>
    </row>
    <row r="893" spans="1:9" ht="15.75" customHeight="1">
      <c r="A893" s="29"/>
      <c r="B893" s="29"/>
      <c r="C893" s="30"/>
      <c r="D893" s="30"/>
      <c r="E893" s="30"/>
      <c r="F893" s="30"/>
      <c r="G893" s="30"/>
      <c r="H893" s="1"/>
      <c r="I893" s="1"/>
    </row>
    <row r="894" spans="1:9" ht="15.75" customHeight="1">
      <c r="A894" s="29"/>
      <c r="B894" s="29"/>
      <c r="C894" s="30"/>
      <c r="D894" s="30"/>
      <c r="E894" s="30"/>
      <c r="F894" s="30"/>
      <c r="G894" s="30"/>
      <c r="H894" s="1"/>
      <c r="I894" s="1"/>
    </row>
    <row r="895" spans="1:9" ht="15.75" customHeight="1">
      <c r="A895" s="29"/>
      <c r="B895" s="29"/>
      <c r="C895" s="30"/>
      <c r="D895" s="30"/>
      <c r="E895" s="30"/>
      <c r="F895" s="30"/>
      <c r="G895" s="30"/>
      <c r="H895" s="1"/>
      <c r="I895" s="1"/>
    </row>
    <row r="896" spans="1:9" ht="15.75" customHeight="1">
      <c r="A896" s="29"/>
      <c r="B896" s="29"/>
      <c r="C896" s="30"/>
      <c r="D896" s="30"/>
      <c r="E896" s="30"/>
      <c r="F896" s="30"/>
      <c r="G896" s="30"/>
      <c r="H896" s="1"/>
      <c r="I896" s="1"/>
    </row>
    <row r="897" spans="1:9" ht="15.75" customHeight="1">
      <c r="A897" s="29"/>
      <c r="B897" s="29"/>
      <c r="C897" s="30"/>
      <c r="D897" s="30"/>
      <c r="E897" s="30"/>
      <c r="F897" s="30"/>
      <c r="G897" s="30"/>
      <c r="H897" s="1"/>
      <c r="I897" s="1"/>
    </row>
    <row r="898" spans="1:9" ht="15.75" customHeight="1">
      <c r="A898" s="29"/>
      <c r="B898" s="29"/>
      <c r="C898" s="30"/>
      <c r="D898" s="30"/>
      <c r="E898" s="30"/>
      <c r="F898" s="30"/>
      <c r="G898" s="30"/>
      <c r="H898" s="1"/>
      <c r="I898" s="1"/>
    </row>
    <row r="899" spans="1:9" ht="15.75" customHeight="1">
      <c r="A899" s="29"/>
      <c r="B899" s="29"/>
      <c r="C899" s="30"/>
      <c r="D899" s="30"/>
      <c r="E899" s="30"/>
      <c r="F899" s="30"/>
      <c r="G899" s="30"/>
      <c r="H899" s="1"/>
      <c r="I899" s="1"/>
    </row>
    <row r="900" spans="1:9" ht="15.75" customHeight="1">
      <c r="A900" s="29"/>
      <c r="B900" s="29"/>
      <c r="C900" s="30"/>
      <c r="D900" s="30"/>
      <c r="E900" s="30"/>
      <c r="F900" s="30"/>
      <c r="G900" s="30"/>
      <c r="H900" s="1"/>
      <c r="I900" s="1"/>
    </row>
    <row r="901" spans="1:9" ht="15.75" customHeight="1">
      <c r="A901" s="29"/>
      <c r="B901" s="29"/>
      <c r="C901" s="30"/>
      <c r="D901" s="30"/>
      <c r="E901" s="30"/>
      <c r="F901" s="30"/>
      <c r="G901" s="30"/>
      <c r="H901" s="1"/>
      <c r="I901" s="1"/>
    </row>
    <row r="902" spans="1:9" ht="15.75" customHeight="1">
      <c r="A902" s="29"/>
      <c r="B902" s="29"/>
      <c r="C902" s="30"/>
      <c r="D902" s="30"/>
      <c r="E902" s="30"/>
      <c r="F902" s="30"/>
      <c r="G902" s="30"/>
      <c r="H902" s="1"/>
      <c r="I902" s="1"/>
    </row>
    <row r="903" spans="1:9" ht="15.75" customHeight="1">
      <c r="A903" s="29"/>
      <c r="B903" s="29"/>
      <c r="C903" s="30"/>
      <c r="D903" s="30"/>
      <c r="E903" s="30"/>
      <c r="F903" s="30"/>
      <c r="G903" s="30"/>
      <c r="H903" s="1"/>
      <c r="I903" s="1"/>
    </row>
    <row r="904" spans="1:9" ht="15.75" customHeight="1">
      <c r="A904" s="29"/>
      <c r="B904" s="29"/>
      <c r="C904" s="30"/>
      <c r="D904" s="30"/>
      <c r="E904" s="30"/>
      <c r="F904" s="30"/>
      <c r="G904" s="30"/>
      <c r="H904" s="1"/>
      <c r="I904" s="1"/>
    </row>
    <row r="905" spans="1:9" ht="15.75" customHeight="1">
      <c r="A905" s="29"/>
      <c r="B905" s="29"/>
      <c r="C905" s="30"/>
      <c r="D905" s="30"/>
      <c r="E905" s="30"/>
      <c r="F905" s="30"/>
      <c r="G905" s="30"/>
      <c r="H905" s="1"/>
      <c r="I905" s="1"/>
    </row>
    <row r="906" spans="1:9" ht="15.75" customHeight="1">
      <c r="A906" s="29"/>
      <c r="B906" s="29"/>
      <c r="C906" s="30"/>
      <c r="D906" s="30"/>
      <c r="E906" s="30"/>
      <c r="F906" s="30"/>
      <c r="G906" s="30"/>
      <c r="H906" s="1"/>
      <c r="I906" s="1"/>
    </row>
    <row r="907" spans="1:9" ht="15.75" customHeight="1">
      <c r="A907" s="29"/>
      <c r="B907" s="29"/>
      <c r="C907" s="30"/>
      <c r="D907" s="30"/>
      <c r="E907" s="30"/>
      <c r="F907" s="30"/>
      <c r="G907" s="30"/>
      <c r="H907" s="1"/>
      <c r="I907" s="1"/>
    </row>
    <row r="908" spans="1:9" ht="15.75" customHeight="1">
      <c r="A908" s="29"/>
      <c r="B908" s="29"/>
      <c r="C908" s="30"/>
      <c r="D908" s="30"/>
      <c r="E908" s="30"/>
      <c r="F908" s="30"/>
      <c r="G908" s="30"/>
      <c r="H908" s="1"/>
      <c r="I908" s="1"/>
    </row>
    <row r="909" spans="1:9" ht="15.75" customHeight="1">
      <c r="A909" s="29"/>
      <c r="B909" s="29"/>
      <c r="C909" s="30"/>
      <c r="D909" s="30"/>
      <c r="E909" s="30"/>
      <c r="F909" s="30"/>
      <c r="G909" s="30"/>
      <c r="H909" s="1"/>
      <c r="I909" s="1"/>
    </row>
    <row r="910" spans="1:9" ht="15.75" customHeight="1">
      <c r="A910" s="29"/>
      <c r="B910" s="29"/>
      <c r="C910" s="30"/>
      <c r="D910" s="30"/>
      <c r="E910" s="30"/>
      <c r="F910" s="30"/>
      <c r="G910" s="30"/>
      <c r="H910" s="1"/>
      <c r="I910" s="1"/>
    </row>
    <row r="911" spans="1:9" ht="15.75" customHeight="1">
      <c r="A911" s="29"/>
      <c r="B911" s="29"/>
      <c r="C911" s="30"/>
      <c r="D911" s="30"/>
      <c r="E911" s="30"/>
      <c r="F911" s="30"/>
      <c r="G911" s="30"/>
      <c r="H911" s="1"/>
      <c r="I911" s="1"/>
    </row>
    <row r="912" spans="1:9" ht="15.75" customHeight="1">
      <c r="A912" s="29"/>
      <c r="B912" s="29"/>
      <c r="C912" s="30"/>
      <c r="D912" s="30"/>
      <c r="E912" s="30"/>
      <c r="F912" s="30"/>
      <c r="G912" s="30"/>
      <c r="H912" s="1"/>
      <c r="I912" s="1"/>
    </row>
    <row r="913" spans="1:9" ht="15.75" customHeight="1">
      <c r="A913" s="29"/>
      <c r="B913" s="29"/>
      <c r="C913" s="30"/>
      <c r="D913" s="30"/>
      <c r="E913" s="30"/>
      <c r="F913" s="30"/>
      <c r="G913" s="30"/>
      <c r="H913" s="1"/>
      <c r="I913" s="1"/>
    </row>
    <row r="914" spans="1:9" ht="15.75" customHeight="1">
      <c r="A914" s="29"/>
      <c r="B914" s="29"/>
      <c r="C914" s="30"/>
      <c r="D914" s="30"/>
      <c r="E914" s="30"/>
      <c r="F914" s="30"/>
      <c r="G914" s="30"/>
      <c r="H914" s="1"/>
      <c r="I914" s="1"/>
    </row>
    <row r="915" spans="1:9" ht="15.75" customHeight="1">
      <c r="A915" s="29"/>
      <c r="B915" s="29"/>
      <c r="C915" s="30"/>
      <c r="D915" s="30"/>
      <c r="E915" s="30"/>
      <c r="F915" s="30"/>
      <c r="G915" s="30"/>
      <c r="H915" s="1"/>
      <c r="I915" s="1"/>
    </row>
    <row r="916" spans="1:9" ht="15.75" customHeight="1">
      <c r="A916" s="29"/>
      <c r="B916" s="29"/>
      <c r="C916" s="30"/>
      <c r="D916" s="30"/>
      <c r="E916" s="30"/>
      <c r="F916" s="30"/>
      <c r="G916" s="30"/>
      <c r="H916" s="1"/>
      <c r="I916" s="1"/>
    </row>
    <row r="917" spans="1:9" ht="15.75" customHeight="1">
      <c r="A917" s="29"/>
      <c r="B917" s="29"/>
      <c r="C917" s="30"/>
      <c r="D917" s="30"/>
      <c r="E917" s="30"/>
      <c r="F917" s="30"/>
      <c r="G917" s="30"/>
      <c r="H917" s="1"/>
      <c r="I917" s="1"/>
    </row>
    <row r="918" spans="1:9" ht="15.75" customHeight="1">
      <c r="A918" s="29"/>
      <c r="B918" s="29"/>
      <c r="C918" s="30"/>
      <c r="D918" s="30"/>
      <c r="E918" s="30"/>
      <c r="F918" s="30"/>
      <c r="G918" s="30"/>
      <c r="H918" s="1"/>
      <c r="I918" s="1"/>
    </row>
    <row r="919" spans="1:9" ht="15.75" customHeight="1">
      <c r="A919" s="29"/>
      <c r="B919" s="29"/>
      <c r="C919" s="30"/>
      <c r="D919" s="30"/>
      <c r="E919" s="30"/>
      <c r="F919" s="30"/>
      <c r="G919" s="30"/>
      <c r="H919" s="1"/>
      <c r="I919" s="1"/>
    </row>
    <row r="920" spans="1:9" ht="15.75" customHeight="1">
      <c r="A920" s="29"/>
      <c r="B920" s="29"/>
      <c r="C920" s="30"/>
      <c r="D920" s="30"/>
      <c r="E920" s="30"/>
      <c r="F920" s="30"/>
      <c r="G920" s="30"/>
      <c r="H920" s="1"/>
      <c r="I920" s="1"/>
    </row>
    <row r="921" spans="1:9" ht="15.75" customHeight="1">
      <c r="A921" s="29"/>
      <c r="B921" s="29"/>
      <c r="C921" s="30"/>
      <c r="D921" s="30"/>
      <c r="E921" s="30"/>
      <c r="F921" s="30"/>
      <c r="G921" s="30"/>
      <c r="H921" s="1"/>
      <c r="I921" s="1"/>
    </row>
    <row r="922" spans="1:9" ht="15.75" customHeight="1">
      <c r="A922" s="29"/>
      <c r="B922" s="29"/>
      <c r="C922" s="30"/>
      <c r="D922" s="30"/>
      <c r="E922" s="30"/>
      <c r="F922" s="30"/>
      <c r="G922" s="30"/>
      <c r="H922" s="1"/>
      <c r="I922" s="1"/>
    </row>
    <row r="923" spans="1:9" ht="15.75" customHeight="1">
      <c r="A923" s="29"/>
      <c r="B923" s="29"/>
      <c r="C923" s="30"/>
      <c r="D923" s="30"/>
      <c r="E923" s="30"/>
      <c r="F923" s="30"/>
      <c r="G923" s="30"/>
      <c r="H923" s="1"/>
      <c r="I923" s="1"/>
    </row>
    <row r="924" spans="1:9" ht="15.75" customHeight="1">
      <c r="A924" s="29"/>
      <c r="B924" s="29"/>
      <c r="C924" s="30"/>
      <c r="D924" s="30"/>
      <c r="E924" s="30"/>
      <c r="F924" s="30"/>
      <c r="G924" s="30"/>
      <c r="H924" s="1"/>
      <c r="I924" s="1"/>
    </row>
    <row r="925" spans="1:9" ht="15.75" customHeight="1">
      <c r="A925" s="29"/>
      <c r="B925" s="29"/>
      <c r="C925" s="30"/>
      <c r="D925" s="30"/>
      <c r="E925" s="30"/>
      <c r="F925" s="30"/>
      <c r="G925" s="30"/>
      <c r="H925" s="1"/>
      <c r="I925" s="1"/>
    </row>
    <row r="926" spans="1:9" ht="15.75" customHeight="1">
      <c r="A926" s="29"/>
      <c r="B926" s="29"/>
      <c r="C926" s="30"/>
      <c r="D926" s="30"/>
      <c r="E926" s="30"/>
      <c r="F926" s="30"/>
      <c r="G926" s="30"/>
      <c r="H926" s="1"/>
      <c r="I926" s="1"/>
    </row>
    <row r="927" spans="1:9" ht="15.75" customHeight="1">
      <c r="A927" s="29"/>
      <c r="B927" s="29"/>
      <c r="C927" s="30"/>
      <c r="D927" s="30"/>
      <c r="E927" s="30"/>
      <c r="F927" s="30"/>
      <c r="G927" s="30"/>
      <c r="H927" s="1"/>
      <c r="I927" s="1"/>
    </row>
    <row r="928" spans="1:9" ht="15.75" customHeight="1">
      <c r="A928" s="29"/>
      <c r="B928" s="29"/>
      <c r="C928" s="30"/>
      <c r="D928" s="30"/>
      <c r="E928" s="30"/>
      <c r="F928" s="30"/>
      <c r="G928" s="30"/>
      <c r="H928" s="1"/>
      <c r="I928" s="1"/>
    </row>
    <row r="929" spans="1:9" ht="15.75" customHeight="1">
      <c r="A929" s="29"/>
      <c r="B929" s="29"/>
      <c r="C929" s="30"/>
      <c r="D929" s="30"/>
      <c r="E929" s="30"/>
      <c r="F929" s="30"/>
      <c r="G929" s="30"/>
      <c r="H929" s="1"/>
      <c r="I929" s="1"/>
    </row>
    <row r="930" spans="1:9" ht="15.75" customHeight="1">
      <c r="A930" s="29"/>
      <c r="B930" s="29"/>
      <c r="C930" s="30"/>
      <c r="D930" s="30"/>
      <c r="E930" s="30"/>
      <c r="F930" s="30"/>
      <c r="G930" s="30"/>
      <c r="H930" s="1"/>
      <c r="I930" s="1"/>
    </row>
    <row r="931" spans="1:9" ht="15.75" customHeight="1">
      <c r="A931" s="29"/>
      <c r="B931" s="29"/>
      <c r="C931" s="30"/>
      <c r="D931" s="30"/>
      <c r="E931" s="30"/>
      <c r="F931" s="30"/>
      <c r="G931" s="30"/>
      <c r="H931" s="1"/>
      <c r="I931" s="1"/>
    </row>
    <row r="932" spans="1:9" ht="15.75" customHeight="1">
      <c r="A932" s="29"/>
      <c r="B932" s="29"/>
      <c r="C932" s="30"/>
      <c r="D932" s="30"/>
      <c r="E932" s="30"/>
      <c r="F932" s="30"/>
      <c r="G932" s="30"/>
      <c r="H932" s="1"/>
      <c r="I932" s="1"/>
    </row>
    <row r="933" spans="1:9" ht="15.75" customHeight="1">
      <c r="A933" s="29"/>
      <c r="B933" s="29"/>
      <c r="C933" s="30"/>
      <c r="D933" s="30"/>
      <c r="E933" s="30"/>
      <c r="F933" s="30"/>
      <c r="G933" s="30"/>
      <c r="H933" s="1"/>
      <c r="I933" s="1"/>
    </row>
    <row r="934" spans="1:9" ht="15.75" customHeight="1">
      <c r="A934" s="29"/>
      <c r="B934" s="29"/>
      <c r="C934" s="30"/>
      <c r="D934" s="30"/>
      <c r="E934" s="30"/>
      <c r="F934" s="30"/>
      <c r="G934" s="30"/>
      <c r="H934" s="1"/>
      <c r="I934" s="1"/>
    </row>
    <row r="935" spans="1:9" ht="15.75" customHeight="1">
      <c r="A935" s="29"/>
      <c r="B935" s="29"/>
      <c r="C935" s="30"/>
      <c r="D935" s="30"/>
      <c r="E935" s="30"/>
      <c r="F935" s="30"/>
      <c r="G935" s="30"/>
      <c r="H935" s="1"/>
      <c r="I935" s="1"/>
    </row>
    <row r="936" spans="1:9" ht="15.75" customHeight="1">
      <c r="A936" s="29"/>
      <c r="B936" s="29"/>
      <c r="C936" s="30"/>
      <c r="D936" s="30"/>
      <c r="E936" s="30"/>
      <c r="F936" s="30"/>
      <c r="G936" s="30"/>
      <c r="H936" s="1"/>
      <c r="I936" s="1"/>
    </row>
    <row r="937" spans="1:9" ht="15.75" customHeight="1">
      <c r="A937" s="29"/>
      <c r="B937" s="29"/>
      <c r="C937" s="30"/>
      <c r="D937" s="30"/>
      <c r="E937" s="30"/>
      <c r="F937" s="30"/>
      <c r="G937" s="30"/>
      <c r="H937" s="1"/>
      <c r="I937" s="1"/>
    </row>
    <row r="938" spans="1:9" ht="15.75" customHeight="1">
      <c r="A938" s="29"/>
      <c r="B938" s="29"/>
      <c r="C938" s="30"/>
      <c r="D938" s="30"/>
      <c r="E938" s="30"/>
      <c r="F938" s="30"/>
      <c r="G938" s="30"/>
      <c r="H938" s="1"/>
      <c r="I938" s="1"/>
    </row>
    <row r="939" spans="1:9" ht="15.75" customHeight="1">
      <c r="A939" s="29"/>
      <c r="B939" s="29"/>
      <c r="C939" s="30"/>
      <c r="D939" s="30"/>
      <c r="E939" s="30"/>
      <c r="F939" s="30"/>
      <c r="G939" s="30"/>
      <c r="H939" s="1"/>
      <c r="I939" s="1"/>
    </row>
    <row r="940" spans="1:9" ht="15.75" customHeight="1">
      <c r="A940" s="29"/>
      <c r="B940" s="29"/>
      <c r="C940" s="30"/>
      <c r="D940" s="30"/>
      <c r="E940" s="30"/>
      <c r="F940" s="30"/>
      <c r="G940" s="30"/>
      <c r="H940" s="1"/>
      <c r="I940" s="1"/>
    </row>
    <row r="941" spans="1:9" ht="15.75" customHeight="1">
      <c r="A941" s="29"/>
      <c r="B941" s="29"/>
      <c r="C941" s="30"/>
      <c r="D941" s="30"/>
      <c r="E941" s="30"/>
      <c r="F941" s="30"/>
      <c r="G941" s="30"/>
      <c r="H941" s="1"/>
      <c r="I941" s="1"/>
    </row>
    <row r="942" spans="1:9" ht="15.75" customHeight="1">
      <c r="A942" s="29"/>
      <c r="B942" s="29"/>
      <c r="C942" s="30"/>
      <c r="D942" s="30"/>
      <c r="E942" s="30"/>
      <c r="F942" s="30"/>
      <c r="G942" s="30"/>
      <c r="H942" s="1"/>
      <c r="I942" s="1"/>
    </row>
    <row r="943" spans="1:9" ht="15.75" customHeight="1">
      <c r="A943" s="29"/>
      <c r="B943" s="29"/>
      <c r="C943" s="30"/>
      <c r="D943" s="30"/>
      <c r="E943" s="30"/>
      <c r="F943" s="30"/>
      <c r="G943" s="30"/>
      <c r="H943" s="1"/>
      <c r="I943" s="1"/>
    </row>
    <row r="944" spans="1:9" ht="15.75" customHeight="1">
      <c r="A944" s="29"/>
      <c r="B944" s="29"/>
      <c r="C944" s="30"/>
      <c r="D944" s="30"/>
      <c r="E944" s="30"/>
      <c r="F944" s="30"/>
      <c r="G944" s="30"/>
      <c r="H944" s="1"/>
      <c r="I944" s="1"/>
    </row>
    <row r="945" spans="1:9" ht="15.75" customHeight="1">
      <c r="A945" s="29"/>
      <c r="B945" s="29"/>
      <c r="C945" s="30"/>
      <c r="D945" s="30"/>
      <c r="E945" s="30"/>
      <c r="F945" s="30"/>
      <c r="G945" s="30"/>
      <c r="H945" s="1"/>
      <c r="I945" s="1"/>
    </row>
    <row r="946" spans="1:9" ht="15.75" customHeight="1">
      <c r="A946" s="29"/>
      <c r="B946" s="29"/>
      <c r="C946" s="30"/>
      <c r="D946" s="30"/>
      <c r="E946" s="30"/>
      <c r="F946" s="30"/>
      <c r="G946" s="30"/>
      <c r="H946" s="1"/>
      <c r="I946" s="1"/>
    </row>
    <row r="947" spans="1:9" ht="15.75" customHeight="1">
      <c r="A947" s="29"/>
      <c r="B947" s="29"/>
      <c r="C947" s="30"/>
      <c r="D947" s="30"/>
      <c r="E947" s="30"/>
      <c r="F947" s="30"/>
      <c r="G947" s="30"/>
      <c r="H947" s="1"/>
      <c r="I947" s="1"/>
    </row>
    <row r="948" spans="1:9" ht="15.75" customHeight="1">
      <c r="A948" s="29"/>
      <c r="B948" s="29"/>
      <c r="C948" s="30"/>
      <c r="D948" s="30"/>
      <c r="E948" s="30"/>
      <c r="F948" s="30"/>
      <c r="G948" s="30"/>
      <c r="H948" s="1"/>
      <c r="I948" s="1"/>
    </row>
    <row r="949" spans="1:9" ht="15.75" customHeight="1">
      <c r="A949" s="29"/>
      <c r="B949" s="29"/>
      <c r="C949" s="30"/>
      <c r="D949" s="30"/>
      <c r="E949" s="30"/>
      <c r="F949" s="30"/>
      <c r="G949" s="30"/>
      <c r="H949" s="1"/>
      <c r="I949" s="1"/>
    </row>
    <row r="950" spans="1:9" ht="15.75" customHeight="1">
      <c r="A950" s="29"/>
      <c r="B950" s="29"/>
      <c r="C950" s="30"/>
      <c r="D950" s="30"/>
      <c r="E950" s="30"/>
      <c r="F950" s="30"/>
      <c r="G950" s="30"/>
      <c r="H950" s="1"/>
      <c r="I950" s="1"/>
    </row>
    <row r="951" spans="1:9" ht="15.75" customHeight="1">
      <c r="A951" s="29"/>
      <c r="B951" s="29"/>
      <c r="C951" s="30"/>
      <c r="D951" s="30"/>
      <c r="E951" s="30"/>
      <c r="F951" s="30"/>
      <c r="G951" s="30"/>
      <c r="H951" s="1"/>
      <c r="I951" s="1"/>
    </row>
    <row r="952" spans="1:9" ht="15.75" customHeight="1">
      <c r="A952" s="29"/>
      <c r="B952" s="29"/>
      <c r="C952" s="30"/>
      <c r="D952" s="30"/>
      <c r="E952" s="30"/>
      <c r="F952" s="30"/>
      <c r="G952" s="30"/>
      <c r="H952" s="1"/>
      <c r="I952" s="1"/>
    </row>
    <row r="953" spans="1:9" ht="15.75" customHeight="1">
      <c r="A953" s="29"/>
      <c r="B953" s="29"/>
      <c r="C953" s="30"/>
      <c r="D953" s="30"/>
      <c r="E953" s="30"/>
      <c r="F953" s="30"/>
      <c r="G953" s="30"/>
      <c r="H953" s="1"/>
      <c r="I953" s="1"/>
    </row>
    <row r="954" spans="1:9" ht="15.75" customHeight="1">
      <c r="A954" s="29"/>
      <c r="B954" s="29"/>
      <c r="C954" s="30"/>
      <c r="D954" s="30"/>
      <c r="E954" s="30"/>
      <c r="F954" s="30"/>
      <c r="G954" s="30"/>
      <c r="H954" s="1"/>
      <c r="I954" s="1"/>
    </row>
    <row r="955" spans="1:9" ht="15.75" customHeight="1">
      <c r="A955" s="29"/>
      <c r="B955" s="29"/>
      <c r="C955" s="30"/>
      <c r="D955" s="30"/>
      <c r="E955" s="30"/>
      <c r="F955" s="30"/>
      <c r="G955" s="30"/>
      <c r="H955" s="1"/>
      <c r="I955" s="1"/>
    </row>
    <row r="956" spans="1:9" ht="15.75" customHeight="1">
      <c r="A956" s="29"/>
      <c r="B956" s="29"/>
      <c r="C956" s="30"/>
      <c r="D956" s="30"/>
      <c r="E956" s="30"/>
      <c r="F956" s="30"/>
      <c r="G956" s="30"/>
      <c r="H956" s="1"/>
      <c r="I956" s="1"/>
    </row>
    <row r="957" spans="1:9" ht="15.75" customHeight="1">
      <c r="A957" s="29"/>
      <c r="B957" s="29"/>
      <c r="C957" s="30"/>
      <c r="D957" s="30"/>
      <c r="E957" s="30"/>
      <c r="F957" s="30"/>
      <c r="G957" s="30"/>
      <c r="H957" s="1"/>
      <c r="I957" s="1"/>
    </row>
    <row r="958" spans="1:9" ht="15.75" customHeight="1">
      <c r="A958" s="29"/>
      <c r="B958" s="29"/>
      <c r="C958" s="30"/>
      <c r="D958" s="30"/>
      <c r="E958" s="30"/>
      <c r="F958" s="30"/>
      <c r="G958" s="30"/>
      <c r="H958" s="1"/>
      <c r="I958" s="1"/>
    </row>
    <row r="959" spans="1:9" ht="15.75" customHeight="1">
      <c r="A959" s="29"/>
      <c r="B959" s="29"/>
      <c r="C959" s="30"/>
      <c r="D959" s="30"/>
      <c r="E959" s="30"/>
      <c r="F959" s="30"/>
      <c r="G959" s="30"/>
      <c r="H959" s="1"/>
      <c r="I959" s="1"/>
    </row>
    <row r="960" spans="1:9" ht="15.75" customHeight="1">
      <c r="A960" s="29"/>
      <c r="B960" s="29"/>
      <c r="C960" s="30"/>
      <c r="D960" s="30"/>
      <c r="E960" s="30"/>
      <c r="F960" s="30"/>
      <c r="G960" s="30"/>
      <c r="H960" s="1"/>
      <c r="I960" s="1"/>
    </row>
    <row r="961" spans="1:9" ht="15.75" customHeight="1">
      <c r="A961" s="29"/>
      <c r="B961" s="29"/>
      <c r="C961" s="30"/>
      <c r="D961" s="30"/>
      <c r="E961" s="30"/>
      <c r="F961" s="30"/>
      <c r="G961" s="30"/>
      <c r="H961" s="1"/>
      <c r="I961" s="1"/>
    </row>
    <row r="962" spans="1:9" ht="15.75" customHeight="1">
      <c r="A962" s="29"/>
      <c r="B962" s="29"/>
      <c r="C962" s="30"/>
      <c r="D962" s="30"/>
      <c r="E962" s="30"/>
      <c r="F962" s="30"/>
      <c r="G962" s="30"/>
      <c r="H962" s="1"/>
      <c r="I962" s="1"/>
    </row>
    <row r="963" spans="1:9" ht="15.75" customHeight="1">
      <c r="A963" s="29"/>
      <c r="B963" s="29"/>
      <c r="C963" s="30"/>
      <c r="D963" s="30"/>
      <c r="E963" s="30"/>
      <c r="F963" s="30"/>
      <c r="G963" s="30"/>
      <c r="H963" s="1"/>
      <c r="I963" s="1"/>
    </row>
    <row r="964" spans="1:9" ht="15.75" customHeight="1">
      <c r="A964" s="29"/>
      <c r="B964" s="29"/>
      <c r="C964" s="30"/>
      <c r="D964" s="30"/>
      <c r="E964" s="30"/>
      <c r="F964" s="30"/>
      <c r="G964" s="30"/>
      <c r="H964" s="1"/>
      <c r="I964" s="1"/>
    </row>
    <row r="965" spans="1:9" ht="15.75" customHeight="1">
      <c r="A965" s="29"/>
      <c r="B965" s="29"/>
      <c r="C965" s="30"/>
      <c r="D965" s="30"/>
      <c r="E965" s="30"/>
      <c r="F965" s="30"/>
      <c r="G965" s="30"/>
      <c r="H965" s="1"/>
      <c r="I965" s="1"/>
    </row>
    <row r="966" spans="1:9" ht="15.75" customHeight="1">
      <c r="A966" s="29"/>
      <c r="B966" s="29"/>
      <c r="C966" s="30"/>
      <c r="D966" s="30"/>
      <c r="E966" s="30"/>
      <c r="F966" s="30"/>
      <c r="G966" s="30"/>
      <c r="H966" s="1"/>
      <c r="I966" s="1"/>
    </row>
    <row r="967" spans="1:9" ht="15.75" customHeight="1">
      <c r="A967" s="29"/>
      <c r="B967" s="29"/>
      <c r="C967" s="30"/>
      <c r="D967" s="30"/>
      <c r="E967" s="30"/>
      <c r="F967" s="30"/>
      <c r="G967" s="30"/>
      <c r="H967" s="1"/>
      <c r="I967" s="1"/>
    </row>
    <row r="968" spans="1:9" ht="15.75" customHeight="1">
      <c r="A968" s="29"/>
      <c r="B968" s="29"/>
      <c r="C968" s="30"/>
      <c r="D968" s="30"/>
      <c r="E968" s="30"/>
      <c r="F968" s="30"/>
      <c r="G968" s="30"/>
      <c r="H968" s="1"/>
      <c r="I968" s="1"/>
    </row>
    <row r="969" spans="1:9" ht="15.75" customHeight="1">
      <c r="A969" s="29"/>
      <c r="B969" s="29"/>
      <c r="C969" s="30"/>
      <c r="D969" s="30"/>
      <c r="E969" s="30"/>
      <c r="F969" s="30"/>
      <c r="G969" s="30"/>
      <c r="H969" s="1"/>
      <c r="I969" s="1"/>
    </row>
    <row r="970" spans="1:9" ht="15.75" customHeight="1">
      <c r="A970" s="29"/>
      <c r="B970" s="29"/>
      <c r="C970" s="30"/>
      <c r="D970" s="30"/>
      <c r="E970" s="30"/>
      <c r="F970" s="30"/>
      <c r="G970" s="30"/>
      <c r="H970" s="1"/>
      <c r="I970" s="1"/>
    </row>
    <row r="971" spans="1:9" ht="15.75" customHeight="1">
      <c r="A971" s="29"/>
      <c r="B971" s="29"/>
      <c r="C971" s="30"/>
      <c r="D971" s="30"/>
      <c r="E971" s="30"/>
      <c r="F971" s="30"/>
      <c r="G971" s="30"/>
      <c r="H971" s="1"/>
      <c r="I971" s="1"/>
    </row>
    <row r="972" spans="1:9" ht="15.75" customHeight="1">
      <c r="A972" s="29"/>
      <c r="B972" s="29"/>
      <c r="C972" s="30"/>
      <c r="D972" s="30"/>
      <c r="E972" s="30"/>
      <c r="F972" s="30"/>
      <c r="G972" s="30"/>
      <c r="H972" s="1"/>
      <c r="I972" s="1"/>
    </row>
    <row r="973" spans="1:9" ht="15.75" customHeight="1">
      <c r="A973" s="29"/>
      <c r="B973" s="29"/>
      <c r="C973" s="30"/>
      <c r="D973" s="30"/>
      <c r="E973" s="30"/>
      <c r="F973" s="30"/>
      <c r="G973" s="30"/>
      <c r="H973" s="1"/>
      <c r="I973" s="1"/>
    </row>
    <row r="974" spans="1:9" ht="15.75" customHeight="1">
      <c r="A974" s="29"/>
      <c r="B974" s="29"/>
      <c r="C974" s="30"/>
      <c r="D974" s="30"/>
      <c r="E974" s="30"/>
      <c r="F974" s="30"/>
      <c r="G974" s="30"/>
      <c r="H974" s="1"/>
      <c r="I974" s="1"/>
    </row>
    <row r="975" spans="1:9" ht="15.75" customHeight="1">
      <c r="A975" s="29"/>
      <c r="B975" s="29"/>
      <c r="C975" s="30"/>
      <c r="D975" s="30"/>
      <c r="E975" s="30"/>
      <c r="F975" s="30"/>
      <c r="G975" s="30"/>
      <c r="H975" s="1"/>
      <c r="I975" s="1"/>
    </row>
    <row r="976" spans="1:9" ht="15.75" customHeight="1">
      <c r="A976" s="29"/>
      <c r="B976" s="29"/>
      <c r="C976" s="30"/>
      <c r="D976" s="30"/>
      <c r="E976" s="30"/>
      <c r="F976" s="30"/>
      <c r="G976" s="30"/>
      <c r="H976" s="1"/>
      <c r="I976" s="1"/>
    </row>
    <row r="977" spans="1:9" ht="15.75" customHeight="1">
      <c r="A977" s="29"/>
      <c r="B977" s="29"/>
      <c r="C977" s="30"/>
      <c r="D977" s="30"/>
      <c r="E977" s="30"/>
      <c r="F977" s="30"/>
      <c r="G977" s="30"/>
      <c r="H977" s="1"/>
      <c r="I977" s="1"/>
    </row>
    <row r="978" spans="1:9" ht="15.75" customHeight="1">
      <c r="A978" s="29"/>
      <c r="B978" s="29"/>
      <c r="C978" s="30"/>
      <c r="D978" s="30"/>
      <c r="E978" s="30"/>
      <c r="F978" s="30"/>
      <c r="G978" s="30"/>
      <c r="H978" s="1"/>
      <c r="I978" s="1"/>
    </row>
    <row r="979" spans="1:9" ht="15.75" customHeight="1">
      <c r="A979" s="29"/>
      <c r="B979" s="29"/>
      <c r="C979" s="30"/>
      <c r="D979" s="30"/>
      <c r="E979" s="30"/>
      <c r="F979" s="30"/>
      <c r="G979" s="30"/>
      <c r="H979" s="1"/>
      <c r="I979" s="1"/>
    </row>
    <row r="980" spans="1:9" ht="15.75" customHeight="1">
      <c r="A980" s="29"/>
      <c r="B980" s="29"/>
      <c r="C980" s="30"/>
      <c r="D980" s="30"/>
      <c r="E980" s="30"/>
      <c r="F980" s="30"/>
      <c r="G980" s="30"/>
      <c r="H980" s="1"/>
      <c r="I980" s="1"/>
    </row>
    <row r="981" spans="1:9" ht="15.75" customHeight="1">
      <c r="A981" s="29"/>
      <c r="B981" s="29"/>
      <c r="C981" s="30"/>
      <c r="D981" s="30"/>
      <c r="E981" s="30"/>
      <c r="F981" s="30"/>
      <c r="G981" s="30"/>
      <c r="H981" s="1"/>
      <c r="I981" s="1"/>
    </row>
    <row r="982" spans="1:9" ht="15.75" customHeight="1">
      <c r="A982" s="29"/>
      <c r="B982" s="29"/>
      <c r="C982" s="30"/>
      <c r="D982" s="30"/>
      <c r="E982" s="30"/>
      <c r="F982" s="30"/>
      <c r="G982" s="30"/>
      <c r="H982" s="1"/>
      <c r="I982" s="1"/>
    </row>
    <row r="983" spans="1:9" ht="15.75" customHeight="1">
      <c r="A983" s="29"/>
      <c r="B983" s="29"/>
      <c r="C983" s="30"/>
      <c r="D983" s="30"/>
      <c r="E983" s="30"/>
      <c r="F983" s="30"/>
      <c r="G983" s="30"/>
      <c r="H983" s="1"/>
      <c r="I983" s="1"/>
    </row>
    <row r="984" spans="1:9" ht="15.75" customHeight="1">
      <c r="A984" s="29"/>
      <c r="B984" s="29"/>
      <c r="C984" s="30"/>
      <c r="D984" s="30"/>
      <c r="E984" s="30"/>
      <c r="F984" s="30"/>
      <c r="G984" s="30"/>
      <c r="H984" s="1"/>
      <c r="I984" s="1"/>
    </row>
    <row r="985" spans="1:9" ht="15.75" customHeight="1">
      <c r="A985" s="29"/>
      <c r="B985" s="29"/>
      <c r="C985" s="30"/>
      <c r="D985" s="30"/>
      <c r="E985" s="30"/>
      <c r="F985" s="30"/>
      <c r="G985" s="30"/>
      <c r="H985" s="1"/>
      <c r="I985" s="1"/>
    </row>
    <row r="986" spans="1:9" ht="15.75" customHeight="1">
      <c r="A986" s="29"/>
      <c r="B986" s="29"/>
      <c r="C986" s="30"/>
      <c r="D986" s="30"/>
      <c r="E986" s="30"/>
      <c r="F986" s="30"/>
      <c r="G986" s="30"/>
      <c r="H986" s="1"/>
      <c r="I986" s="1"/>
    </row>
    <row r="987" spans="1:9" ht="15.75" customHeight="1">
      <c r="A987" s="29"/>
      <c r="B987" s="29"/>
      <c r="C987" s="30"/>
      <c r="D987" s="30"/>
      <c r="E987" s="30"/>
      <c r="F987" s="30"/>
      <c r="G987" s="30"/>
      <c r="H987" s="1"/>
      <c r="I987" s="1"/>
    </row>
    <row r="988" spans="1:9" ht="15.75" customHeight="1">
      <c r="A988" s="29"/>
      <c r="B988" s="29"/>
      <c r="C988" s="30"/>
      <c r="D988" s="30"/>
      <c r="E988" s="30"/>
      <c r="F988" s="30"/>
      <c r="G988" s="30"/>
      <c r="H988" s="1"/>
      <c r="I988" s="1"/>
    </row>
    <row r="989" spans="1:9" ht="15.75" customHeight="1">
      <c r="A989" s="29"/>
      <c r="B989" s="29"/>
      <c r="C989" s="30"/>
      <c r="D989" s="30"/>
      <c r="E989" s="30"/>
      <c r="F989" s="30"/>
      <c r="G989" s="30"/>
      <c r="H989" s="1"/>
      <c r="I989" s="1"/>
    </row>
    <row r="990" spans="1:9" ht="15.75" customHeight="1">
      <c r="A990" s="29"/>
      <c r="B990" s="29"/>
      <c r="C990" s="30"/>
      <c r="D990" s="30"/>
      <c r="E990" s="30"/>
      <c r="F990" s="30"/>
      <c r="G990" s="30"/>
      <c r="H990" s="1"/>
      <c r="I990" s="1"/>
    </row>
    <row r="991" spans="1:9" ht="15.75" customHeight="1">
      <c r="A991" s="29"/>
      <c r="B991" s="29"/>
      <c r="C991" s="30"/>
      <c r="D991" s="30"/>
      <c r="E991" s="30"/>
      <c r="F991" s="30"/>
      <c r="G991" s="30"/>
      <c r="H991" s="1"/>
      <c r="I991" s="1"/>
    </row>
    <row r="992" spans="1:9" ht="15.75" customHeight="1">
      <c r="A992" s="29"/>
      <c r="B992" s="29"/>
      <c r="C992" s="30"/>
      <c r="D992" s="30"/>
      <c r="E992" s="30"/>
      <c r="F992" s="30"/>
      <c r="G992" s="30"/>
      <c r="H992" s="1"/>
      <c r="I992" s="1"/>
    </row>
    <row r="993" spans="1:9" ht="15.75" customHeight="1">
      <c r="A993" s="29"/>
      <c r="B993" s="29"/>
      <c r="C993" s="30"/>
      <c r="D993" s="30"/>
      <c r="E993" s="30"/>
      <c r="F993" s="30"/>
      <c r="G993" s="30"/>
      <c r="H993" s="1"/>
      <c r="I993" s="1"/>
    </row>
    <row r="994" spans="1:9" ht="15.75" customHeight="1">
      <c r="A994" s="29"/>
      <c r="B994" s="29"/>
      <c r="C994" s="30"/>
      <c r="D994" s="30"/>
      <c r="E994" s="30"/>
      <c r="F994" s="30"/>
      <c r="G994" s="30"/>
      <c r="H994" s="1"/>
      <c r="I994" s="1"/>
    </row>
    <row r="995" spans="1:9" ht="15.75" customHeight="1">
      <c r="A995" s="29"/>
      <c r="B995" s="29"/>
      <c r="C995" s="30"/>
      <c r="D995" s="30"/>
      <c r="E995" s="30"/>
      <c r="F995" s="30"/>
      <c r="G995" s="30"/>
      <c r="H995" s="1"/>
      <c r="I995" s="1"/>
    </row>
    <row r="996" spans="1:9" ht="15.75" customHeight="1">
      <c r="A996" s="29"/>
      <c r="B996" s="29"/>
      <c r="C996" s="30"/>
      <c r="D996" s="30"/>
      <c r="E996" s="30"/>
      <c r="F996" s="30"/>
      <c r="G996" s="30"/>
      <c r="H996" s="1"/>
      <c r="I996" s="1"/>
    </row>
    <row r="997" spans="1:9" ht="15.75" customHeight="1">
      <c r="A997" s="29"/>
      <c r="B997" s="29"/>
      <c r="C997" s="30"/>
      <c r="D997" s="30"/>
      <c r="E997" s="30"/>
      <c r="F997" s="30"/>
      <c r="G997" s="30"/>
      <c r="H997" s="1"/>
      <c r="I997" s="1"/>
    </row>
    <row r="998" spans="1:9" ht="15.75" customHeight="1">
      <c r="A998" s="29"/>
      <c r="B998" s="29"/>
      <c r="C998" s="30"/>
      <c r="D998" s="30"/>
      <c r="E998" s="30"/>
      <c r="F998" s="30"/>
      <c r="G998" s="30"/>
      <c r="H998" s="1"/>
      <c r="I998" s="1"/>
    </row>
    <row r="999" spans="1:9" ht="15.75" customHeight="1">
      <c r="A999" s="29"/>
      <c r="B999" s="29"/>
      <c r="C999" s="30"/>
      <c r="D999" s="30"/>
      <c r="E999" s="30"/>
      <c r="F999" s="30"/>
      <c r="G999" s="30"/>
      <c r="H999" s="1"/>
      <c r="I999" s="1"/>
    </row>
    <row r="1000" spans="1:9" ht="15.75" customHeight="1">
      <c r="A1000" s="29"/>
      <c r="B1000" s="29"/>
      <c r="C1000" s="30"/>
      <c r="D1000" s="30"/>
      <c r="E1000" s="30"/>
      <c r="F1000" s="30"/>
      <c r="G1000" s="30"/>
      <c r="H1000" s="1"/>
      <c r="I1000" s="1"/>
    </row>
    <row r="1001" spans="1:9" ht="15.75" customHeight="1">
      <c r="A1001" s="29"/>
      <c r="B1001" s="29"/>
      <c r="C1001" s="30"/>
      <c r="D1001" s="30"/>
      <c r="E1001" s="30"/>
      <c r="F1001" s="30"/>
      <c r="G1001" s="30"/>
      <c r="H1001" s="1"/>
      <c r="I1001" s="1"/>
    </row>
    <row r="1002" spans="1:9" ht="15.75" customHeight="1">
      <c r="A1002" s="29"/>
      <c r="B1002" s="29"/>
      <c r="C1002" s="30"/>
      <c r="D1002" s="30"/>
      <c r="E1002" s="30"/>
      <c r="F1002" s="30"/>
      <c r="G1002" s="30"/>
      <c r="H1002" s="1"/>
      <c r="I1002" s="1"/>
    </row>
    <row r="1003" spans="1:9" ht="15.75" customHeight="1">
      <c r="A1003" s="29"/>
      <c r="B1003" s="29"/>
      <c r="C1003" s="30"/>
      <c r="D1003" s="30"/>
      <c r="E1003" s="30"/>
      <c r="F1003" s="30"/>
      <c r="G1003" s="30"/>
      <c r="H1003" s="1"/>
      <c r="I1003" s="1"/>
    </row>
    <row r="1004" spans="1:9" ht="15.75" customHeight="1">
      <c r="A1004" s="29"/>
      <c r="B1004" s="29"/>
      <c r="C1004" s="30"/>
      <c r="D1004" s="30"/>
      <c r="E1004" s="30"/>
      <c r="F1004" s="30"/>
      <c r="G1004" s="30"/>
      <c r="H1004" s="1"/>
      <c r="I1004" s="1"/>
    </row>
    <row r="1005" spans="1:9" ht="15.75" customHeight="1">
      <c r="A1005" s="29"/>
      <c r="B1005" s="29"/>
      <c r="C1005" s="30"/>
      <c r="D1005" s="30"/>
      <c r="E1005" s="30"/>
      <c r="F1005" s="30"/>
      <c r="G1005" s="30"/>
      <c r="H1005" s="1"/>
      <c r="I1005" s="1"/>
    </row>
    <row r="1006" spans="1:9" ht="15.75" customHeight="1">
      <c r="A1006" s="29"/>
      <c r="B1006" s="29"/>
      <c r="C1006" s="30"/>
      <c r="D1006" s="30"/>
      <c r="E1006" s="30"/>
      <c r="F1006" s="30"/>
      <c r="G1006" s="30"/>
      <c r="H1006" s="1"/>
      <c r="I1006" s="1"/>
    </row>
    <row r="1007" spans="1:9" ht="15.75" customHeight="1">
      <c r="A1007" s="29"/>
      <c r="B1007" s="29"/>
      <c r="C1007" s="30"/>
      <c r="D1007" s="30"/>
      <c r="E1007" s="30"/>
      <c r="F1007" s="30"/>
      <c r="G1007" s="30"/>
      <c r="H1007" s="1"/>
      <c r="I1007" s="1"/>
    </row>
    <row r="1008" spans="1:9" ht="15.75" customHeight="1">
      <c r="A1008" s="29"/>
      <c r="B1008" s="29"/>
      <c r="C1008" s="30"/>
      <c r="D1008" s="30"/>
      <c r="E1008" s="30"/>
      <c r="F1008" s="30"/>
      <c r="G1008" s="30"/>
      <c r="H1008" s="1"/>
      <c r="I1008" s="1"/>
    </row>
    <row r="1009" spans="1:9" ht="15.75" customHeight="1">
      <c r="A1009" s="29"/>
      <c r="B1009" s="29"/>
      <c r="C1009" s="30"/>
      <c r="D1009" s="30"/>
      <c r="E1009" s="30"/>
      <c r="F1009" s="30"/>
      <c r="G1009" s="30"/>
      <c r="H1009" s="1"/>
      <c r="I1009" s="1"/>
    </row>
    <row r="1010" spans="1:9" ht="15.75" customHeight="1">
      <c r="A1010" s="29"/>
      <c r="B1010" s="29"/>
      <c r="C1010" s="30"/>
      <c r="D1010" s="30"/>
      <c r="E1010" s="30"/>
      <c r="F1010" s="30"/>
      <c r="G1010" s="30"/>
      <c r="H1010" s="1"/>
      <c r="I1010" s="1"/>
    </row>
    <row r="1011" spans="1:9" ht="15.75" customHeight="1">
      <c r="A1011" s="29"/>
      <c r="B1011" s="29"/>
      <c r="C1011" s="30"/>
      <c r="D1011" s="30"/>
      <c r="E1011" s="30"/>
      <c r="F1011" s="30"/>
      <c r="G1011" s="30"/>
      <c r="H1011" s="1"/>
      <c r="I1011" s="1"/>
    </row>
    <row r="1012" spans="1:9" ht="15.75" customHeight="1">
      <c r="A1012" s="29"/>
      <c r="B1012" s="29"/>
      <c r="C1012" s="30"/>
      <c r="D1012" s="30"/>
      <c r="E1012" s="30"/>
      <c r="F1012" s="30"/>
      <c r="G1012" s="30"/>
      <c r="H1012" s="1"/>
      <c r="I1012" s="1"/>
    </row>
    <row r="1013" spans="1:9" ht="15.75" customHeight="1">
      <c r="A1013" s="29"/>
      <c r="B1013" s="29"/>
      <c r="C1013" s="30"/>
      <c r="D1013" s="30"/>
      <c r="E1013" s="30"/>
      <c r="F1013" s="30"/>
      <c r="G1013" s="30"/>
      <c r="H1013" s="1"/>
      <c r="I1013" s="1"/>
    </row>
    <row r="1014" spans="1:9" ht="15.75" customHeight="1">
      <c r="A1014" s="29"/>
      <c r="B1014" s="29"/>
      <c r="C1014" s="30"/>
      <c r="D1014" s="30"/>
      <c r="E1014" s="30"/>
      <c r="F1014" s="30"/>
      <c r="G1014" s="30"/>
      <c r="H1014" s="1"/>
      <c r="I1014" s="1"/>
    </row>
    <row r="1015" spans="1:9" ht="15.75" customHeight="1">
      <c r="A1015" s="29"/>
      <c r="B1015" s="29"/>
      <c r="C1015" s="30"/>
      <c r="D1015" s="30"/>
      <c r="E1015" s="30"/>
      <c r="F1015" s="30"/>
      <c r="G1015" s="30"/>
      <c r="H1015" s="1"/>
      <c r="I1015" s="1"/>
    </row>
    <row r="1016" spans="1:9" ht="15.75" customHeight="1">
      <c r="A1016" s="29"/>
      <c r="B1016" s="29"/>
      <c r="C1016" s="30"/>
      <c r="D1016" s="30"/>
      <c r="E1016" s="30"/>
      <c r="F1016" s="30"/>
      <c r="G1016" s="30"/>
      <c r="H1016" s="1"/>
      <c r="I1016" s="1"/>
    </row>
    <row r="1017" spans="1:9" ht="15.75" customHeight="1">
      <c r="A1017" s="29"/>
      <c r="B1017" s="29"/>
      <c r="C1017" s="30"/>
      <c r="D1017" s="30"/>
      <c r="E1017" s="30"/>
      <c r="F1017" s="30"/>
      <c r="G1017" s="30"/>
      <c r="H1017" s="1"/>
      <c r="I1017" s="1"/>
    </row>
    <row r="1018" spans="1:9" ht="15.75" customHeight="1">
      <c r="A1018" s="29"/>
      <c r="B1018" s="29"/>
      <c r="C1018" s="30"/>
      <c r="D1018" s="30"/>
      <c r="E1018" s="30"/>
      <c r="F1018" s="30"/>
      <c r="G1018" s="30"/>
      <c r="H1018" s="1"/>
      <c r="I1018" s="1"/>
    </row>
    <row r="1019" spans="1:9" ht="15.75" customHeight="1">
      <c r="A1019" s="29"/>
      <c r="B1019" s="29"/>
      <c r="C1019" s="30"/>
      <c r="D1019" s="30"/>
      <c r="E1019" s="30"/>
      <c r="F1019" s="30"/>
      <c r="G1019" s="30"/>
      <c r="H1019" s="1"/>
      <c r="I1019" s="1"/>
    </row>
    <row r="1020" spans="1:9" ht="15.75" customHeight="1">
      <c r="A1020" s="29"/>
      <c r="B1020" s="29"/>
      <c r="C1020" s="30"/>
      <c r="D1020" s="30"/>
      <c r="E1020" s="30"/>
      <c r="F1020" s="30"/>
      <c r="G1020" s="30"/>
      <c r="H1020" s="1"/>
      <c r="I1020" s="1"/>
    </row>
    <row r="1021" spans="1:9" ht="15.75" customHeight="1">
      <c r="A1021" s="29"/>
      <c r="B1021" s="29"/>
      <c r="C1021" s="30"/>
      <c r="D1021" s="30"/>
      <c r="E1021" s="30"/>
      <c r="F1021" s="30"/>
      <c r="G1021" s="30"/>
      <c r="H1021" s="1"/>
      <c r="I1021" s="1"/>
    </row>
    <row r="1022" spans="1:9" ht="15.75" customHeight="1">
      <c r="A1022" s="29"/>
      <c r="B1022" s="29"/>
      <c r="C1022" s="30"/>
      <c r="D1022" s="30"/>
      <c r="E1022" s="30"/>
      <c r="F1022" s="30"/>
      <c r="G1022" s="30"/>
      <c r="H1022" s="1"/>
      <c r="I1022" s="1"/>
    </row>
    <row r="1023" spans="1:9" ht="15.75" customHeight="1">
      <c r="A1023" s="29"/>
      <c r="B1023" s="29"/>
      <c r="C1023" s="30"/>
      <c r="D1023" s="30"/>
      <c r="E1023" s="30"/>
      <c r="F1023" s="30"/>
      <c r="G1023" s="30"/>
      <c r="H1023" s="1"/>
      <c r="I1023" s="1"/>
    </row>
    <row r="1024" spans="1:9" ht="15.75" customHeight="1">
      <c r="A1024" s="29"/>
      <c r="B1024" s="29"/>
      <c r="C1024" s="30"/>
      <c r="D1024" s="30"/>
      <c r="E1024" s="30"/>
      <c r="F1024" s="30"/>
      <c r="G1024" s="30"/>
      <c r="H1024" s="1"/>
      <c r="I1024" s="1"/>
    </row>
    <row r="1025" spans="1:9" ht="15.75" customHeight="1">
      <c r="A1025" s="29"/>
      <c r="B1025" s="29"/>
      <c r="C1025" s="30"/>
      <c r="D1025" s="30"/>
      <c r="E1025" s="30"/>
      <c r="F1025" s="30"/>
      <c r="G1025" s="30"/>
      <c r="H1025" s="1"/>
      <c r="I1025" s="1"/>
    </row>
    <row r="1026" spans="1:9" ht="15.75" customHeight="1">
      <c r="A1026" s="29"/>
      <c r="B1026" s="29"/>
      <c r="C1026" s="30"/>
      <c r="D1026" s="30"/>
      <c r="E1026" s="30"/>
      <c r="F1026" s="30"/>
      <c r="G1026" s="30"/>
      <c r="H1026" s="1"/>
      <c r="I1026" s="1"/>
    </row>
    <row r="1027" spans="1:9" ht="15.75" customHeight="1">
      <c r="A1027" s="29"/>
      <c r="B1027" s="29"/>
      <c r="C1027" s="30"/>
      <c r="D1027" s="30"/>
      <c r="E1027" s="30"/>
      <c r="F1027" s="30"/>
      <c r="G1027" s="30"/>
      <c r="H1027" s="1"/>
      <c r="I1027" s="1"/>
    </row>
    <row r="1028" spans="1:9" ht="15.75" customHeight="1">
      <c r="A1028" s="29"/>
      <c r="B1028" s="29"/>
      <c r="C1028" s="30"/>
      <c r="D1028" s="30"/>
      <c r="E1028" s="30"/>
      <c r="F1028" s="30"/>
      <c r="G1028" s="30"/>
      <c r="H1028" s="1"/>
      <c r="I1028" s="1"/>
    </row>
    <row r="1029" spans="1:9" ht="15.75" customHeight="1">
      <c r="A1029" s="29"/>
      <c r="B1029" s="29"/>
      <c r="C1029" s="30"/>
      <c r="D1029" s="30"/>
      <c r="E1029" s="30"/>
      <c r="F1029" s="30"/>
      <c r="G1029" s="30"/>
      <c r="H1029" s="1"/>
      <c r="I1029" s="1"/>
    </row>
    <row r="1030" spans="1:9" ht="15.75" customHeight="1">
      <c r="A1030" s="29"/>
      <c r="B1030" s="29"/>
      <c r="C1030" s="30"/>
      <c r="D1030" s="30"/>
      <c r="E1030" s="30"/>
      <c r="F1030" s="30"/>
      <c r="G1030" s="30"/>
      <c r="H1030" s="1"/>
      <c r="I1030" s="1"/>
    </row>
    <row r="1031" spans="1:9" ht="15.75" customHeight="1">
      <c r="A1031" s="29"/>
      <c r="B1031" s="29"/>
      <c r="C1031" s="30"/>
      <c r="D1031" s="30"/>
      <c r="E1031" s="30"/>
      <c r="F1031" s="30"/>
      <c r="G1031" s="30"/>
      <c r="H1031" s="1"/>
      <c r="I1031" s="1"/>
    </row>
    <row r="1032" spans="1:9" ht="15.75" customHeight="1">
      <c r="A1032" s="29"/>
      <c r="B1032" s="29"/>
      <c r="C1032" s="30"/>
      <c r="D1032" s="30"/>
      <c r="E1032" s="30"/>
      <c r="F1032" s="30"/>
      <c r="G1032" s="30"/>
      <c r="H1032" s="1"/>
      <c r="I1032" s="1"/>
    </row>
    <row r="1033" spans="1:9" ht="15.75" customHeight="1">
      <c r="A1033" s="29"/>
      <c r="B1033" s="29"/>
      <c r="C1033" s="30"/>
      <c r="D1033" s="30"/>
      <c r="E1033" s="30"/>
      <c r="F1033" s="30"/>
      <c r="G1033" s="30"/>
      <c r="H1033" s="1"/>
      <c r="I1033" s="1"/>
    </row>
    <row r="1034" spans="1:9" ht="15.75" customHeight="1">
      <c r="A1034" s="29"/>
      <c r="B1034" s="29"/>
      <c r="C1034" s="30"/>
      <c r="D1034" s="30"/>
      <c r="E1034" s="30"/>
      <c r="F1034" s="30"/>
      <c r="G1034" s="30"/>
      <c r="H1034" s="1"/>
      <c r="I1034" s="1"/>
    </row>
    <row r="1035" spans="1:9" ht="15.75" customHeight="1">
      <c r="A1035" s="29"/>
      <c r="B1035" s="29"/>
      <c r="C1035" s="30"/>
      <c r="D1035" s="30"/>
      <c r="E1035" s="30"/>
      <c r="F1035" s="30"/>
      <c r="G1035" s="30"/>
      <c r="H1035" s="1"/>
      <c r="I1035" s="1"/>
    </row>
  </sheetData>
  <mergeCells count="3">
    <mergeCell ref="A2:K2"/>
    <mergeCell ref="A4:K4"/>
    <mergeCell ref="A95:K95"/>
  </mergeCells>
  <hyperlinks>
    <hyperlink ref="F7" r:id="rId1" xr:uid="{00000000-0004-0000-1300-000000000000}"/>
    <hyperlink ref="F8" r:id="rId2" xr:uid="{00000000-0004-0000-1300-000001000000}"/>
    <hyperlink ref="F9" r:id="rId3" xr:uid="{00000000-0004-0000-1300-000002000000}"/>
    <hyperlink ref="F11" r:id="rId4" xr:uid="{57B58512-1BB5-4049-8404-28B462E94DDB}"/>
    <hyperlink ref="F12" r:id="rId5" xr:uid="{4D78E3A9-843A-4E9A-9E4A-CB98CC68F22A}"/>
    <hyperlink ref="F13" r:id="rId6" xr:uid="{30AA64FF-3B14-4D44-AF1E-B2263E932671}"/>
    <hyperlink ref="F14" r:id="rId7" xr:uid="{224F2B16-E20F-4458-A6D8-731FB0B977A7}"/>
    <hyperlink ref="F15" r:id="rId8" xr:uid="{F7A99D79-2BB6-4A6A-9E10-10E813AB79C4}"/>
    <hyperlink ref="F16" r:id="rId9" xr:uid="{5BD0415C-E5EE-40F7-8DB6-880E586CFE74}"/>
    <hyperlink ref="F17" r:id="rId10" xr:uid="{49783AAB-D3BB-4137-81C0-AA0CBAB84E6D}"/>
    <hyperlink ref="F18" r:id="rId11" xr:uid="{AFB5AC95-DBF1-4481-AC9B-4958EB64DABA}"/>
    <hyperlink ref="F19" r:id="rId12" xr:uid="{FAB2D98D-3D3C-4974-AB8B-C3B60FD171EE}"/>
    <hyperlink ref="F20" r:id="rId13" xr:uid="{B8882F4A-646D-4B51-8F62-98D4880F89A3}"/>
    <hyperlink ref="F21" r:id="rId14" xr:uid="{70AC68A4-9A3C-4C99-A730-D4225F809DC0}"/>
    <hyperlink ref="F22" r:id="rId15" xr:uid="{6DE2F7ED-D628-4F32-BAB7-7C807240088C}"/>
    <hyperlink ref="F23" r:id="rId16" xr:uid="{5FF1037D-6CA4-4498-A9D8-21C0898D13C2}"/>
    <hyperlink ref="F25" r:id="rId17" xr:uid="{EB01D7C7-7C8C-4B2A-9B4E-7B819C8754DD}"/>
    <hyperlink ref="F26" r:id="rId18" xr:uid="{25B16BB0-8B68-4731-A642-F390A25A4928}"/>
    <hyperlink ref="F27" r:id="rId19" xr:uid="{BBA87718-15F3-4E47-980B-0B6769BC373A}"/>
    <hyperlink ref="F43" r:id="rId20" xr:uid="{9E0CBA82-55FD-4102-92AF-857528A704D6}"/>
    <hyperlink ref="F44" r:id="rId21" xr:uid="{6CFFD883-B042-43E7-81B7-C27D6DBEB263}"/>
    <hyperlink ref="F46" r:id="rId22" xr:uid="{F1E9FC28-DCB2-4A17-B494-6223CB33D9E8}"/>
    <hyperlink ref="F47" r:id="rId23" xr:uid="{DF9EB1AA-DDC9-4621-92C7-BDE1D7C41F2C}"/>
    <hyperlink ref="F48" r:id="rId24" xr:uid="{6769EE5B-DBAE-44D1-975E-F833735E8A7C}"/>
    <hyperlink ref="F49" r:id="rId25" xr:uid="{C52D853C-5C27-4BD5-A25E-B15451881FD0}"/>
  </hyperlinks>
  <pageMargins left="0.7" right="0.7" top="0.75" bottom="0.75" header="0" footer="0"/>
  <pageSetup orientation="landscape" r:id="rId2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341"/>
  <sheetViews>
    <sheetView topLeftCell="A307" workbookViewId="0">
      <selection activeCell="A287" sqref="A287:XFD383"/>
    </sheetView>
  </sheetViews>
  <sheetFormatPr baseColWidth="10" defaultColWidth="14.42578125" defaultRowHeight="15" customHeight="1"/>
  <cols>
    <col min="1" max="1" width="22.85546875" customWidth="1"/>
    <col min="2" max="2" width="20.140625" customWidth="1"/>
    <col min="3" max="3" width="15" customWidth="1"/>
    <col min="4" max="4" width="28.85546875" customWidth="1"/>
    <col min="5" max="5" width="16.140625" customWidth="1"/>
    <col min="6" max="7" width="12.140625" customWidth="1"/>
    <col min="8" max="8" width="10" customWidth="1"/>
    <col min="9" max="9" width="21.140625" customWidth="1"/>
    <col min="10" max="10" width="9.140625" customWidth="1"/>
    <col min="11" max="26" width="8" customWidth="1"/>
  </cols>
  <sheetData>
    <row r="1" spans="1:10">
      <c r="A1" s="29"/>
      <c r="B1" s="29"/>
      <c r="C1" s="30"/>
      <c r="D1" s="30"/>
      <c r="E1" s="30"/>
      <c r="F1" s="30"/>
      <c r="G1" s="30"/>
      <c r="H1" s="1"/>
      <c r="I1" s="1"/>
      <c r="J1" s="1"/>
    </row>
    <row r="2" spans="1:10">
      <c r="A2" s="1236" t="s">
        <v>1446</v>
      </c>
      <c r="B2" s="1231"/>
      <c r="C2" s="1231"/>
      <c r="D2" s="1231"/>
      <c r="E2" s="1231"/>
      <c r="F2" s="1231"/>
      <c r="G2" s="1231"/>
      <c r="H2" s="1232"/>
      <c r="I2" s="1"/>
      <c r="J2" s="1"/>
    </row>
    <row r="3" spans="1:10" ht="15.75">
      <c r="A3" s="195"/>
      <c r="B3" s="195"/>
      <c r="C3" s="195"/>
      <c r="D3" s="195"/>
      <c r="E3" s="195"/>
      <c r="F3" s="195"/>
      <c r="G3" s="195"/>
      <c r="H3" s="195"/>
      <c r="I3" s="1"/>
      <c r="J3" s="1"/>
    </row>
    <row r="4" spans="1:10" ht="97.5" customHeight="1">
      <c r="A4" s="1230" t="s">
        <v>1447</v>
      </c>
      <c r="B4" s="1231"/>
      <c r="C4" s="1231"/>
      <c r="D4" s="1231"/>
      <c r="E4" s="1231"/>
      <c r="F4" s="1231"/>
      <c r="G4" s="1231"/>
      <c r="H4" s="1232"/>
      <c r="I4" s="1"/>
      <c r="J4" s="1"/>
    </row>
    <row r="5" spans="1:10">
      <c r="A5" s="33"/>
      <c r="B5" s="33"/>
      <c r="C5" s="34"/>
      <c r="D5" s="34"/>
      <c r="E5" s="34"/>
      <c r="F5" s="34"/>
      <c r="G5" s="34"/>
      <c r="H5" s="33"/>
      <c r="I5" s="1"/>
      <c r="J5" s="1"/>
    </row>
    <row r="6" spans="1:10">
      <c r="A6" s="33"/>
      <c r="B6" s="33"/>
      <c r="C6" s="34"/>
      <c r="D6" s="34"/>
      <c r="E6" s="34"/>
      <c r="F6" s="34"/>
      <c r="G6" s="33"/>
      <c r="H6" s="1"/>
      <c r="I6" s="1"/>
      <c r="J6" s="1"/>
    </row>
    <row r="7" spans="1:10" ht="38.25" customHeight="1">
      <c r="A7" s="388" t="s">
        <v>1448</v>
      </c>
      <c r="B7" s="442" t="s">
        <v>1449</v>
      </c>
      <c r="C7" s="389" t="s">
        <v>9</v>
      </c>
      <c r="D7" s="270" t="s">
        <v>1450</v>
      </c>
      <c r="E7" s="443" t="s">
        <v>1451</v>
      </c>
      <c r="F7" s="388" t="s">
        <v>1452</v>
      </c>
      <c r="G7" s="442" t="s">
        <v>111</v>
      </c>
      <c r="H7" s="388" t="s">
        <v>112</v>
      </c>
      <c r="I7" s="37" t="s">
        <v>113</v>
      </c>
      <c r="J7" s="1"/>
    </row>
    <row r="8" spans="1:10" ht="28.5" customHeight="1">
      <c r="A8" s="444" t="s">
        <v>362</v>
      </c>
      <c r="B8" s="445" t="s">
        <v>1453</v>
      </c>
      <c r="C8" s="444" t="s">
        <v>38</v>
      </c>
      <c r="D8" s="444" t="s">
        <v>1454</v>
      </c>
      <c r="E8" s="444" t="s">
        <v>370</v>
      </c>
      <c r="F8" s="444" t="s">
        <v>1455</v>
      </c>
      <c r="G8" s="200">
        <v>40</v>
      </c>
      <c r="H8" s="446">
        <v>5.71</v>
      </c>
      <c r="I8" s="49" t="s">
        <v>77</v>
      </c>
      <c r="J8" s="1"/>
    </row>
    <row r="9" spans="1:10" ht="19.5" customHeight="1">
      <c r="A9" s="444" t="s">
        <v>1456</v>
      </c>
      <c r="B9" s="447" t="s">
        <v>1457</v>
      </c>
      <c r="C9" s="447" t="s">
        <v>38</v>
      </c>
      <c r="D9" s="444" t="s">
        <v>1458</v>
      </c>
      <c r="E9" s="448" t="s">
        <v>1459</v>
      </c>
      <c r="F9" s="444">
        <v>44162</v>
      </c>
      <c r="G9" s="203">
        <v>20</v>
      </c>
      <c r="H9" s="71">
        <v>20</v>
      </c>
      <c r="I9" s="219" t="s">
        <v>1460</v>
      </c>
      <c r="J9" s="1"/>
    </row>
    <row r="10" spans="1:10" ht="43.5" customHeight="1">
      <c r="A10" s="447" t="s">
        <v>1461</v>
      </c>
      <c r="B10" s="449" t="s">
        <v>1462</v>
      </c>
      <c r="C10" s="444" t="s">
        <v>38</v>
      </c>
      <c r="D10" s="444" t="s">
        <v>1454</v>
      </c>
      <c r="E10" s="444" t="s">
        <v>370</v>
      </c>
      <c r="F10" s="444" t="s">
        <v>1455</v>
      </c>
      <c r="G10" s="203">
        <v>40</v>
      </c>
      <c r="H10" s="446">
        <v>4</v>
      </c>
      <c r="I10" s="49" t="s">
        <v>58</v>
      </c>
      <c r="J10" s="1"/>
    </row>
    <row r="11" spans="1:10" ht="40.5" customHeight="1">
      <c r="A11" s="444" t="s">
        <v>362</v>
      </c>
      <c r="B11" s="450" t="s">
        <v>1453</v>
      </c>
      <c r="C11" s="444" t="s">
        <v>38</v>
      </c>
      <c r="D11" s="444" t="s">
        <v>1454</v>
      </c>
      <c r="E11" s="444" t="s">
        <v>370</v>
      </c>
      <c r="F11" s="444" t="s">
        <v>1455</v>
      </c>
      <c r="G11" s="203">
        <v>40</v>
      </c>
      <c r="H11" s="446">
        <v>5.72</v>
      </c>
      <c r="I11" s="49" t="s">
        <v>58</v>
      </c>
      <c r="J11" s="1"/>
    </row>
    <row r="12" spans="1:10" ht="30" customHeight="1">
      <c r="A12" s="447" t="s">
        <v>375</v>
      </c>
      <c r="B12" s="451" t="s">
        <v>382</v>
      </c>
      <c r="C12" s="444" t="s">
        <v>38</v>
      </c>
      <c r="D12" s="444" t="s">
        <v>1454</v>
      </c>
      <c r="E12" s="444" t="s">
        <v>370</v>
      </c>
      <c r="F12" s="444" t="s">
        <v>1455</v>
      </c>
      <c r="G12" s="203">
        <v>40</v>
      </c>
      <c r="H12" s="446">
        <v>4.4400000000000004</v>
      </c>
      <c r="I12" s="49" t="s">
        <v>58</v>
      </c>
      <c r="J12" s="1"/>
    </row>
    <row r="13" spans="1:10" ht="42.75">
      <c r="A13" s="444" t="s">
        <v>1463</v>
      </c>
      <c r="B13" s="452" t="s">
        <v>1464</v>
      </c>
      <c r="C13" s="444" t="s">
        <v>38</v>
      </c>
      <c r="D13" s="444" t="s">
        <v>1465</v>
      </c>
      <c r="E13" s="444" t="s">
        <v>1466</v>
      </c>
      <c r="F13" s="444" t="s">
        <v>1467</v>
      </c>
      <c r="G13" s="200">
        <v>20</v>
      </c>
      <c r="H13" s="71">
        <v>10</v>
      </c>
      <c r="I13" s="49" t="s">
        <v>58</v>
      </c>
      <c r="J13" s="1"/>
    </row>
    <row r="14" spans="1:10" ht="34.5" customHeight="1">
      <c r="A14" s="444" t="s">
        <v>362</v>
      </c>
      <c r="B14" s="450" t="s">
        <v>1453</v>
      </c>
      <c r="C14" s="447" t="s">
        <v>38</v>
      </c>
      <c r="D14" s="444" t="s">
        <v>1454</v>
      </c>
      <c r="E14" s="448" t="s">
        <v>1468</v>
      </c>
      <c r="F14" s="444" t="s">
        <v>1455</v>
      </c>
      <c r="G14" s="203">
        <v>40</v>
      </c>
      <c r="H14" s="453">
        <v>4.4400000000000004</v>
      </c>
      <c r="I14" s="49" t="s">
        <v>133</v>
      </c>
      <c r="J14" s="1"/>
    </row>
    <row r="15" spans="1:10" ht="37.5" customHeight="1">
      <c r="A15" s="447" t="s">
        <v>1461</v>
      </c>
      <c r="B15" s="449" t="s">
        <v>1462</v>
      </c>
      <c r="C15" s="444" t="s">
        <v>38</v>
      </c>
      <c r="D15" s="444" t="s">
        <v>1454</v>
      </c>
      <c r="E15" s="444" t="s">
        <v>370</v>
      </c>
      <c r="F15" s="444" t="s">
        <v>1455</v>
      </c>
      <c r="G15" s="203">
        <v>40</v>
      </c>
      <c r="H15" s="446">
        <v>4</v>
      </c>
      <c r="I15" s="49" t="s">
        <v>135</v>
      </c>
      <c r="J15" s="1"/>
    </row>
    <row r="16" spans="1:10" ht="45" customHeight="1">
      <c r="A16" s="447" t="s">
        <v>375</v>
      </c>
      <c r="B16" s="450" t="s">
        <v>382</v>
      </c>
      <c r="C16" s="444" t="s">
        <v>38</v>
      </c>
      <c r="D16" s="444" t="s">
        <v>1454</v>
      </c>
      <c r="E16" s="444" t="s">
        <v>370</v>
      </c>
      <c r="F16" s="444" t="s">
        <v>1455</v>
      </c>
      <c r="G16" s="203">
        <v>40</v>
      </c>
      <c r="H16" s="446">
        <v>4.4400000000000004</v>
      </c>
      <c r="I16" s="49" t="s">
        <v>135</v>
      </c>
      <c r="J16" s="1"/>
    </row>
    <row r="17" spans="1:10" ht="25.5" customHeight="1">
      <c r="A17" s="447" t="s">
        <v>1461</v>
      </c>
      <c r="B17" s="449" t="s">
        <v>1462</v>
      </c>
      <c r="C17" s="444" t="s">
        <v>38</v>
      </c>
      <c r="D17" s="444" t="s">
        <v>1454</v>
      </c>
      <c r="E17" s="444" t="s">
        <v>370</v>
      </c>
      <c r="F17" s="444" t="s">
        <v>1455</v>
      </c>
      <c r="G17" s="203">
        <v>40</v>
      </c>
      <c r="H17" s="446">
        <v>4</v>
      </c>
      <c r="I17" s="49" t="s">
        <v>1469</v>
      </c>
      <c r="J17" s="1"/>
    </row>
    <row r="18" spans="1:10" ht="33" customHeight="1">
      <c r="A18" s="447" t="s">
        <v>375</v>
      </c>
      <c r="B18" s="450" t="s">
        <v>382</v>
      </c>
      <c r="C18" s="444" t="s">
        <v>38</v>
      </c>
      <c r="D18" s="444" t="s">
        <v>1454</v>
      </c>
      <c r="E18" s="444" t="s">
        <v>370</v>
      </c>
      <c r="F18" s="444" t="s">
        <v>1455</v>
      </c>
      <c r="G18" s="203">
        <v>40</v>
      </c>
      <c r="H18" s="446">
        <v>4.4400000000000004</v>
      </c>
      <c r="I18" s="49" t="s">
        <v>1469</v>
      </c>
      <c r="J18" s="1"/>
    </row>
    <row r="19" spans="1:10" ht="42.75">
      <c r="A19" s="454" t="s">
        <v>1470</v>
      </c>
      <c r="B19" s="444" t="s">
        <v>1471</v>
      </c>
      <c r="C19" s="447" t="s">
        <v>38</v>
      </c>
      <c r="D19" s="444" t="s">
        <v>1472</v>
      </c>
      <c r="E19" s="455" t="s">
        <v>1466</v>
      </c>
      <c r="F19" s="444" t="s">
        <v>1473</v>
      </c>
      <c r="G19" s="200">
        <v>20</v>
      </c>
      <c r="H19" s="71">
        <v>10</v>
      </c>
      <c r="I19" s="49" t="s">
        <v>37</v>
      </c>
      <c r="J19" s="1"/>
    </row>
    <row r="20" spans="1:10" ht="42" customHeight="1">
      <c r="A20" s="447" t="s">
        <v>1461</v>
      </c>
      <c r="B20" s="447" t="s">
        <v>1462</v>
      </c>
      <c r="C20" s="444" t="s">
        <v>38</v>
      </c>
      <c r="D20" s="444" t="s">
        <v>1454</v>
      </c>
      <c r="E20" s="448" t="s">
        <v>1468</v>
      </c>
      <c r="F20" s="444" t="s">
        <v>1455</v>
      </c>
      <c r="G20" s="203">
        <v>40</v>
      </c>
      <c r="H20" s="446">
        <v>4</v>
      </c>
      <c r="I20" s="49" t="s">
        <v>37</v>
      </c>
      <c r="J20" s="1"/>
    </row>
    <row r="21" spans="1:10" ht="36" customHeight="1">
      <c r="A21" s="447" t="s">
        <v>375</v>
      </c>
      <c r="B21" s="452" t="s">
        <v>382</v>
      </c>
      <c r="C21" s="444" t="s">
        <v>38</v>
      </c>
      <c r="D21" s="444" t="s">
        <v>1454</v>
      </c>
      <c r="E21" s="448" t="s">
        <v>1468</v>
      </c>
      <c r="F21" s="444" t="s">
        <v>1455</v>
      </c>
      <c r="G21" s="203">
        <v>40</v>
      </c>
      <c r="H21" s="446">
        <v>4.4400000000000004</v>
      </c>
      <c r="I21" s="49" t="s">
        <v>37</v>
      </c>
      <c r="J21" s="1"/>
    </row>
    <row r="22" spans="1:10" ht="31.5" customHeight="1">
      <c r="A22" s="447" t="s">
        <v>1461</v>
      </c>
      <c r="B22" s="449" t="s">
        <v>1462</v>
      </c>
      <c r="C22" s="444" t="s">
        <v>38</v>
      </c>
      <c r="D22" s="444" t="s">
        <v>1454</v>
      </c>
      <c r="E22" s="448" t="s">
        <v>1468</v>
      </c>
      <c r="F22" s="444" t="s">
        <v>1455</v>
      </c>
      <c r="G22" s="203">
        <v>40</v>
      </c>
      <c r="H22" s="446">
        <v>4</v>
      </c>
      <c r="I22" s="49" t="s">
        <v>66</v>
      </c>
      <c r="J22" s="1"/>
    </row>
    <row r="23" spans="1:10" ht="34.5" customHeight="1">
      <c r="A23" s="447" t="s">
        <v>375</v>
      </c>
      <c r="B23" s="450" t="s">
        <v>382</v>
      </c>
      <c r="C23" s="444" t="s">
        <v>38</v>
      </c>
      <c r="D23" s="444" t="s">
        <v>1454</v>
      </c>
      <c r="E23" s="448" t="s">
        <v>1468</v>
      </c>
      <c r="F23" s="444" t="s">
        <v>1455</v>
      </c>
      <c r="G23" s="203">
        <v>40</v>
      </c>
      <c r="H23" s="446">
        <v>4.4400000000000004</v>
      </c>
      <c r="I23" s="49" t="s">
        <v>66</v>
      </c>
      <c r="J23" s="1"/>
    </row>
    <row r="24" spans="1:10" ht="30" customHeight="1">
      <c r="A24" s="456" t="s">
        <v>375</v>
      </c>
      <c r="B24" s="457" t="s">
        <v>382</v>
      </c>
      <c r="C24" s="458" t="s">
        <v>38</v>
      </c>
      <c r="D24" s="458" t="s">
        <v>1454</v>
      </c>
      <c r="E24" s="459" t="s">
        <v>370</v>
      </c>
      <c r="F24" s="458" t="s">
        <v>1455</v>
      </c>
      <c r="G24" s="460">
        <v>40</v>
      </c>
      <c r="H24" s="461">
        <v>4.4400000000000004</v>
      </c>
      <c r="I24" s="49" t="s">
        <v>158</v>
      </c>
      <c r="J24" s="1"/>
    </row>
    <row r="25" spans="1:10" ht="30" customHeight="1">
      <c r="A25" s="458" t="s">
        <v>362</v>
      </c>
      <c r="B25" s="457" t="s">
        <v>1474</v>
      </c>
      <c r="C25" s="458" t="s">
        <v>38</v>
      </c>
      <c r="D25" s="458" t="s">
        <v>1454</v>
      </c>
      <c r="E25" s="459" t="s">
        <v>370</v>
      </c>
      <c r="F25" s="462" t="s">
        <v>1455</v>
      </c>
      <c r="G25" s="463">
        <v>40</v>
      </c>
      <c r="H25" s="464">
        <v>5.71</v>
      </c>
      <c r="I25" s="49" t="s">
        <v>158</v>
      </c>
      <c r="J25" s="1"/>
    </row>
    <row r="26" spans="1:10" ht="31.5" customHeight="1">
      <c r="A26" s="57" t="s">
        <v>1475</v>
      </c>
      <c r="B26" s="66" t="s">
        <v>1476</v>
      </c>
      <c r="C26" s="65" t="s">
        <v>38</v>
      </c>
      <c r="D26" s="61" t="s">
        <v>1477</v>
      </c>
      <c r="E26" s="167" t="s">
        <v>1478</v>
      </c>
      <c r="F26" s="61" t="s">
        <v>1384</v>
      </c>
      <c r="G26" s="203">
        <v>20</v>
      </c>
      <c r="H26" s="71">
        <v>13.3</v>
      </c>
      <c r="I26" s="49" t="s">
        <v>482</v>
      </c>
      <c r="J26" s="1"/>
    </row>
    <row r="27" spans="1:10" ht="31.5" customHeight="1">
      <c r="A27" s="61" t="s">
        <v>1479</v>
      </c>
      <c r="B27" s="66" t="s">
        <v>1480</v>
      </c>
      <c r="C27" s="65" t="s">
        <v>38</v>
      </c>
      <c r="D27" s="61" t="s">
        <v>1477</v>
      </c>
      <c r="E27" s="167" t="s">
        <v>1478</v>
      </c>
      <c r="F27" s="61" t="s">
        <v>1384</v>
      </c>
      <c r="G27" s="203">
        <v>20</v>
      </c>
      <c r="H27" s="71">
        <v>20</v>
      </c>
      <c r="I27" s="49" t="s">
        <v>482</v>
      </c>
      <c r="J27" s="1"/>
    </row>
    <row r="28" spans="1:10" ht="34.5" customHeight="1">
      <c r="A28" s="61" t="s">
        <v>1481</v>
      </c>
      <c r="B28" s="66" t="s">
        <v>1482</v>
      </c>
      <c r="C28" s="65" t="s">
        <v>38</v>
      </c>
      <c r="D28" s="61" t="s">
        <v>1477</v>
      </c>
      <c r="E28" s="167" t="s">
        <v>1478</v>
      </c>
      <c r="F28" s="61" t="s">
        <v>1384</v>
      </c>
      <c r="G28" s="203">
        <v>20</v>
      </c>
      <c r="H28" s="71">
        <v>10</v>
      </c>
      <c r="I28" s="49" t="s">
        <v>482</v>
      </c>
      <c r="J28" s="1"/>
    </row>
    <row r="29" spans="1:10" ht="36" customHeight="1">
      <c r="A29" s="57" t="s">
        <v>1481</v>
      </c>
      <c r="B29" s="66" t="s">
        <v>1482</v>
      </c>
      <c r="C29" s="65" t="s">
        <v>183</v>
      </c>
      <c r="D29" s="61" t="s">
        <v>1477</v>
      </c>
      <c r="E29" s="167" t="s">
        <v>1478</v>
      </c>
      <c r="F29" s="61" t="s">
        <v>1384</v>
      </c>
      <c r="G29" s="200">
        <v>20</v>
      </c>
      <c r="H29" s="71">
        <v>10</v>
      </c>
      <c r="I29" s="49" t="s">
        <v>485</v>
      </c>
      <c r="J29" s="1"/>
    </row>
    <row r="30" spans="1:10" ht="34.5" customHeight="1">
      <c r="A30" s="61" t="s">
        <v>1483</v>
      </c>
      <c r="B30" s="61" t="s">
        <v>1484</v>
      </c>
      <c r="C30" s="65" t="s">
        <v>183</v>
      </c>
      <c r="D30" s="61" t="s">
        <v>1477</v>
      </c>
      <c r="E30" s="167" t="s">
        <v>1478</v>
      </c>
      <c r="F30" s="61" t="s">
        <v>1384</v>
      </c>
      <c r="G30" s="200">
        <v>20</v>
      </c>
      <c r="H30" s="71">
        <v>13.33</v>
      </c>
      <c r="I30" s="49" t="s">
        <v>485</v>
      </c>
      <c r="J30" s="1"/>
    </row>
    <row r="31" spans="1:10" ht="31.5" customHeight="1">
      <c r="A31" s="61" t="s">
        <v>1485</v>
      </c>
      <c r="B31" s="61" t="s">
        <v>1486</v>
      </c>
      <c r="C31" s="65" t="s">
        <v>183</v>
      </c>
      <c r="D31" s="61" t="s">
        <v>1477</v>
      </c>
      <c r="E31" s="167" t="s">
        <v>1478</v>
      </c>
      <c r="F31" s="61" t="s">
        <v>1384</v>
      </c>
      <c r="G31" s="200">
        <v>20</v>
      </c>
      <c r="H31" s="71">
        <v>8</v>
      </c>
      <c r="I31" s="49" t="s">
        <v>485</v>
      </c>
      <c r="J31" s="1"/>
    </row>
    <row r="32" spans="1:10" ht="48" customHeight="1">
      <c r="A32" s="61" t="s">
        <v>1487</v>
      </c>
      <c r="B32" s="61" t="s">
        <v>1488</v>
      </c>
      <c r="C32" s="65" t="s">
        <v>183</v>
      </c>
      <c r="D32" s="61" t="s">
        <v>1477</v>
      </c>
      <c r="E32" s="167" t="s">
        <v>1478</v>
      </c>
      <c r="F32" s="61" t="s">
        <v>1384</v>
      </c>
      <c r="G32" s="200">
        <v>20</v>
      </c>
      <c r="H32" s="71">
        <v>10</v>
      </c>
      <c r="I32" s="49" t="s">
        <v>485</v>
      </c>
      <c r="J32" s="1"/>
    </row>
    <row r="33" spans="1:10" ht="34.5" customHeight="1">
      <c r="A33" s="61" t="s">
        <v>1489</v>
      </c>
      <c r="B33" s="61" t="s">
        <v>1490</v>
      </c>
      <c r="C33" s="65" t="s">
        <v>183</v>
      </c>
      <c r="D33" s="61" t="s">
        <v>1477</v>
      </c>
      <c r="E33" s="167" t="s">
        <v>1478</v>
      </c>
      <c r="F33" s="61" t="s">
        <v>1384</v>
      </c>
      <c r="G33" s="200">
        <v>20</v>
      </c>
      <c r="H33" s="71">
        <v>13.33</v>
      </c>
      <c r="I33" s="49" t="s">
        <v>485</v>
      </c>
      <c r="J33" s="1"/>
    </row>
    <row r="34" spans="1:10" ht="58.5" customHeight="1">
      <c r="A34" s="309" t="s">
        <v>1491</v>
      </c>
      <c r="B34" s="332" t="s">
        <v>1492</v>
      </c>
      <c r="C34" s="65" t="s">
        <v>38</v>
      </c>
      <c r="D34" s="47" t="s">
        <v>1493</v>
      </c>
      <c r="E34" s="47" t="s">
        <v>1494</v>
      </c>
      <c r="F34" s="47" t="s">
        <v>1495</v>
      </c>
      <c r="G34" s="203">
        <v>40</v>
      </c>
      <c r="H34" s="446">
        <v>5.71</v>
      </c>
      <c r="I34" s="49" t="s">
        <v>70</v>
      </c>
      <c r="J34" s="1"/>
    </row>
    <row r="35" spans="1:10" ht="31.5" customHeight="1">
      <c r="A35" s="65" t="s">
        <v>1461</v>
      </c>
      <c r="B35" s="65" t="s">
        <v>1462</v>
      </c>
      <c r="C35" s="47" t="s">
        <v>38</v>
      </c>
      <c r="D35" s="47" t="s">
        <v>1454</v>
      </c>
      <c r="E35" s="307" t="s">
        <v>1468</v>
      </c>
      <c r="F35" s="47" t="s">
        <v>1455</v>
      </c>
      <c r="G35" s="203">
        <v>40</v>
      </c>
      <c r="H35" s="446">
        <v>4</v>
      </c>
      <c r="I35" s="49" t="s">
        <v>70</v>
      </c>
      <c r="J35" s="1"/>
    </row>
    <row r="36" spans="1:10" ht="43.5" customHeight="1">
      <c r="A36" s="47" t="s">
        <v>396</v>
      </c>
      <c r="B36" s="300" t="s">
        <v>1496</v>
      </c>
      <c r="C36" s="65" t="s">
        <v>38</v>
      </c>
      <c r="D36" s="47" t="s">
        <v>1454</v>
      </c>
      <c r="E36" s="307" t="s">
        <v>1468</v>
      </c>
      <c r="F36" s="47" t="s">
        <v>1455</v>
      </c>
      <c r="G36" s="203">
        <v>40</v>
      </c>
      <c r="H36" s="446">
        <v>4.4400000000000004</v>
      </c>
      <c r="I36" s="49" t="s">
        <v>70</v>
      </c>
      <c r="J36" s="1"/>
    </row>
    <row r="37" spans="1:10" ht="39" customHeight="1">
      <c r="A37" s="47" t="s">
        <v>362</v>
      </c>
      <c r="B37" s="300" t="s">
        <v>1453</v>
      </c>
      <c r="C37" s="47" t="s">
        <v>38</v>
      </c>
      <c r="D37" s="47" t="s">
        <v>1454</v>
      </c>
      <c r="E37" s="307" t="s">
        <v>1468</v>
      </c>
      <c r="F37" s="47" t="s">
        <v>1455</v>
      </c>
      <c r="G37" s="203">
        <v>40</v>
      </c>
      <c r="H37" s="446">
        <v>5.71</v>
      </c>
      <c r="I37" s="49" t="s">
        <v>70</v>
      </c>
      <c r="J37" s="1"/>
    </row>
    <row r="38" spans="1:10" ht="33" customHeight="1">
      <c r="A38" s="65" t="s">
        <v>375</v>
      </c>
      <c r="B38" s="300" t="s">
        <v>382</v>
      </c>
      <c r="C38" s="47" t="s">
        <v>38</v>
      </c>
      <c r="D38" s="47" t="s">
        <v>1454</v>
      </c>
      <c r="E38" s="307" t="s">
        <v>1468</v>
      </c>
      <c r="F38" s="47" t="s">
        <v>1455</v>
      </c>
      <c r="G38" s="203">
        <v>40</v>
      </c>
      <c r="H38" s="446">
        <v>4.4400000000000004</v>
      </c>
      <c r="I38" s="49" t="s">
        <v>70</v>
      </c>
      <c r="J38" s="1"/>
    </row>
    <row r="39" spans="1:10" ht="37.5" customHeight="1">
      <c r="A39" s="47" t="s">
        <v>1497</v>
      </c>
      <c r="B39" s="300" t="s">
        <v>1498</v>
      </c>
      <c r="C39" s="47" t="s">
        <v>38</v>
      </c>
      <c r="D39" s="47" t="s">
        <v>1499</v>
      </c>
      <c r="E39" s="307" t="s">
        <v>1500</v>
      </c>
      <c r="F39" s="47" t="s">
        <v>1501</v>
      </c>
      <c r="G39" s="203">
        <v>20</v>
      </c>
      <c r="H39" s="446">
        <v>2</v>
      </c>
      <c r="I39" s="49" t="s">
        <v>70</v>
      </c>
      <c r="J39" s="1"/>
    </row>
    <row r="40" spans="1:10" ht="42" customHeight="1">
      <c r="A40" s="61" t="s">
        <v>1463</v>
      </c>
      <c r="B40" s="58" t="s">
        <v>1464</v>
      </c>
      <c r="C40" s="61" t="s">
        <v>38</v>
      </c>
      <c r="D40" s="47" t="s">
        <v>1465</v>
      </c>
      <c r="E40" s="61" t="s">
        <v>1466</v>
      </c>
      <c r="F40" s="47" t="s">
        <v>1467</v>
      </c>
      <c r="G40" s="203">
        <v>20</v>
      </c>
      <c r="H40" s="446">
        <v>10</v>
      </c>
      <c r="I40" s="49" t="s">
        <v>70</v>
      </c>
      <c r="J40" s="1"/>
    </row>
    <row r="41" spans="1:10" ht="34.5" customHeight="1">
      <c r="A41" s="309" t="s">
        <v>362</v>
      </c>
      <c r="B41" s="300" t="s">
        <v>1453</v>
      </c>
      <c r="C41" s="47" t="s">
        <v>38</v>
      </c>
      <c r="D41" s="47" t="s">
        <v>1454</v>
      </c>
      <c r="E41" s="47" t="s">
        <v>370</v>
      </c>
      <c r="F41" s="47" t="s">
        <v>1455</v>
      </c>
      <c r="G41" s="200">
        <v>40</v>
      </c>
      <c r="H41" s="71">
        <v>5.71</v>
      </c>
      <c r="I41" s="49" t="s">
        <v>174</v>
      </c>
      <c r="J41" s="1"/>
    </row>
    <row r="42" spans="1:10" ht="31.5" customHeight="1">
      <c r="A42" s="57" t="s">
        <v>1502</v>
      </c>
      <c r="B42" s="66" t="s">
        <v>1503</v>
      </c>
      <c r="C42" s="66"/>
      <c r="D42" s="61" t="s">
        <v>1504</v>
      </c>
      <c r="E42" s="167" t="s">
        <v>1505</v>
      </c>
      <c r="F42" s="47" t="s">
        <v>1506</v>
      </c>
      <c r="G42" s="203">
        <v>20</v>
      </c>
      <c r="H42" s="71">
        <v>6.67</v>
      </c>
      <c r="I42" s="49" t="s">
        <v>72</v>
      </c>
      <c r="J42" s="1"/>
    </row>
    <row r="43" spans="1:10" ht="15.75" customHeight="1">
      <c r="A43" s="465" t="s">
        <v>1507</v>
      </c>
      <c r="B43" s="300" t="s">
        <v>1508</v>
      </c>
      <c r="C43" s="331" t="s">
        <v>38</v>
      </c>
      <c r="D43" s="59" t="s">
        <v>1509</v>
      </c>
      <c r="E43" s="59" t="s">
        <v>1510</v>
      </c>
      <c r="F43" s="59" t="s">
        <v>1511</v>
      </c>
      <c r="G43" s="59">
        <v>20</v>
      </c>
      <c r="H43" s="395">
        <v>5</v>
      </c>
      <c r="I43" s="49" t="s">
        <v>54</v>
      </c>
      <c r="J43" s="1"/>
    </row>
    <row r="44" spans="1:10" ht="15.75" customHeight="1">
      <c r="A44" s="59" t="s">
        <v>1512</v>
      </c>
      <c r="B44" s="300" t="s">
        <v>1513</v>
      </c>
      <c r="C44" s="331" t="s">
        <v>38</v>
      </c>
      <c r="D44" s="59" t="s">
        <v>1509</v>
      </c>
      <c r="E44" s="59" t="s">
        <v>1510</v>
      </c>
      <c r="F44" s="59" t="s">
        <v>1511</v>
      </c>
      <c r="G44" s="59">
        <v>20</v>
      </c>
      <c r="H44" s="395">
        <v>5</v>
      </c>
      <c r="I44" s="49" t="s">
        <v>54</v>
      </c>
      <c r="J44" s="1"/>
    </row>
    <row r="45" spans="1:10" ht="15.75" customHeight="1">
      <c r="A45" s="59" t="s">
        <v>1514</v>
      </c>
      <c r="B45" s="300" t="s">
        <v>1515</v>
      </c>
      <c r="C45" s="331" t="s">
        <v>38</v>
      </c>
      <c r="D45" s="59" t="s">
        <v>1509</v>
      </c>
      <c r="E45" s="59" t="s">
        <v>1510</v>
      </c>
      <c r="F45" s="59" t="s">
        <v>1511</v>
      </c>
      <c r="G45" s="59">
        <v>20</v>
      </c>
      <c r="H45" s="395">
        <v>7.33</v>
      </c>
      <c r="I45" s="49" t="s">
        <v>54</v>
      </c>
      <c r="J45" s="1"/>
    </row>
    <row r="46" spans="1:10" ht="15.75" customHeight="1">
      <c r="A46" s="59" t="s">
        <v>1516</v>
      </c>
      <c r="B46" s="59" t="s">
        <v>1517</v>
      </c>
      <c r="C46" s="331" t="s">
        <v>38</v>
      </c>
      <c r="D46" s="59" t="s">
        <v>1518</v>
      </c>
      <c r="E46" s="59"/>
      <c r="F46" s="59" t="s">
        <v>1519</v>
      </c>
      <c r="G46" s="59">
        <v>20</v>
      </c>
      <c r="H46" s="395">
        <v>20</v>
      </c>
      <c r="I46" s="49" t="s">
        <v>54</v>
      </c>
      <c r="J46" s="1"/>
    </row>
    <row r="47" spans="1:10" ht="15.75" customHeight="1">
      <c r="A47" s="57" t="s">
        <v>1520</v>
      </c>
      <c r="B47" s="66" t="s">
        <v>1521</v>
      </c>
      <c r="C47" s="61" t="s">
        <v>38</v>
      </c>
      <c r="D47" s="61" t="s">
        <v>1522</v>
      </c>
      <c r="E47" s="167" t="s">
        <v>1388</v>
      </c>
      <c r="F47" s="61" t="s">
        <v>1523</v>
      </c>
      <c r="G47" s="203">
        <v>40</v>
      </c>
      <c r="H47" s="71">
        <v>20</v>
      </c>
      <c r="I47" s="49" t="s">
        <v>43</v>
      </c>
      <c r="J47" s="1"/>
    </row>
    <row r="48" spans="1:10" ht="15.75" customHeight="1">
      <c r="A48" s="61" t="s">
        <v>1524</v>
      </c>
      <c r="B48" s="66" t="s">
        <v>1525</v>
      </c>
      <c r="C48" s="61" t="s">
        <v>38</v>
      </c>
      <c r="D48" s="61" t="s">
        <v>1526</v>
      </c>
      <c r="E48" s="167" t="s">
        <v>1527</v>
      </c>
      <c r="F48" s="47" t="s">
        <v>1528</v>
      </c>
      <c r="G48" s="203">
        <v>20</v>
      </c>
      <c r="H48" s="71">
        <v>20</v>
      </c>
      <c r="I48" s="49" t="s">
        <v>43</v>
      </c>
      <c r="J48" s="1"/>
    </row>
    <row r="49" spans="1:10" ht="15.75" customHeight="1">
      <c r="A49" s="61" t="s">
        <v>1529</v>
      </c>
      <c r="B49" s="66" t="s">
        <v>438</v>
      </c>
      <c r="C49" s="61" t="s">
        <v>38</v>
      </c>
      <c r="D49" s="61" t="s">
        <v>1391</v>
      </c>
      <c r="E49" s="167" t="s">
        <v>1393</v>
      </c>
      <c r="F49" s="47" t="s">
        <v>1530</v>
      </c>
      <c r="G49" s="203">
        <v>20</v>
      </c>
      <c r="H49" s="71">
        <v>10</v>
      </c>
      <c r="I49" s="49" t="s">
        <v>43</v>
      </c>
      <c r="J49" s="1"/>
    </row>
    <row r="50" spans="1:10" ht="15.75" customHeight="1">
      <c r="A50" s="61" t="s">
        <v>1531</v>
      </c>
      <c r="B50" s="66" t="s">
        <v>1532</v>
      </c>
      <c r="C50" s="61" t="s">
        <v>38</v>
      </c>
      <c r="D50" s="61" t="s">
        <v>1391</v>
      </c>
      <c r="E50" s="167" t="s">
        <v>1393</v>
      </c>
      <c r="F50" s="47" t="s">
        <v>1530</v>
      </c>
      <c r="G50" s="203">
        <v>20</v>
      </c>
      <c r="H50" s="71">
        <v>10</v>
      </c>
      <c r="I50" s="49" t="s">
        <v>43</v>
      </c>
      <c r="J50" s="1"/>
    </row>
    <row r="51" spans="1:10" ht="34.5" customHeight="1">
      <c r="A51" s="61" t="s">
        <v>1533</v>
      </c>
      <c r="B51" s="66" t="s">
        <v>1525</v>
      </c>
      <c r="C51" s="61" t="s">
        <v>38</v>
      </c>
      <c r="D51" s="61" t="s">
        <v>1534</v>
      </c>
      <c r="E51" s="215" t="s">
        <v>1535</v>
      </c>
      <c r="F51" s="466" t="s">
        <v>1536</v>
      </c>
      <c r="G51" s="203">
        <v>40</v>
      </c>
      <c r="H51" s="71">
        <v>0</v>
      </c>
      <c r="I51" s="49" t="s">
        <v>43</v>
      </c>
      <c r="J51" s="1"/>
    </row>
    <row r="52" spans="1:10" ht="33" customHeight="1">
      <c r="A52" s="61" t="s">
        <v>1537</v>
      </c>
      <c r="B52" s="66" t="s">
        <v>438</v>
      </c>
      <c r="C52" s="61" t="s">
        <v>38</v>
      </c>
      <c r="D52" s="61" t="s">
        <v>1534</v>
      </c>
      <c r="E52" s="215" t="s">
        <v>1535</v>
      </c>
      <c r="F52" s="466" t="s">
        <v>1536</v>
      </c>
      <c r="G52" s="203">
        <v>40</v>
      </c>
      <c r="H52" s="71">
        <v>0</v>
      </c>
      <c r="I52" s="49" t="s">
        <v>43</v>
      </c>
      <c r="J52" s="1"/>
    </row>
    <row r="53" spans="1:10" ht="34.5" customHeight="1">
      <c r="A53" s="61" t="s">
        <v>1538</v>
      </c>
      <c r="B53" s="66" t="s">
        <v>1539</v>
      </c>
      <c r="C53" s="61" t="s">
        <v>38</v>
      </c>
      <c r="D53" s="61" t="s">
        <v>1540</v>
      </c>
      <c r="E53" s="66" t="s">
        <v>1535</v>
      </c>
      <c r="F53" s="467" t="s">
        <v>1536</v>
      </c>
      <c r="G53" s="200">
        <v>40</v>
      </c>
      <c r="H53" s="64">
        <v>13.33</v>
      </c>
      <c r="I53" s="49" t="s">
        <v>1131</v>
      </c>
      <c r="J53" s="1"/>
    </row>
    <row r="54" spans="1:10" ht="36" customHeight="1">
      <c r="A54" s="66" t="s">
        <v>1541</v>
      </c>
      <c r="B54" s="66" t="s">
        <v>1542</v>
      </c>
      <c r="C54" s="61" t="s">
        <v>38</v>
      </c>
      <c r="D54" s="61" t="s">
        <v>1540</v>
      </c>
      <c r="E54" s="66" t="s">
        <v>1535</v>
      </c>
      <c r="F54" s="467" t="s">
        <v>1536</v>
      </c>
      <c r="G54" s="203">
        <v>40</v>
      </c>
      <c r="H54" s="71" t="s">
        <v>1543</v>
      </c>
      <c r="I54" s="49" t="s">
        <v>1131</v>
      </c>
      <c r="J54" s="1"/>
    </row>
    <row r="55" spans="1:10" ht="36" customHeight="1">
      <c r="A55" s="61" t="s">
        <v>1544</v>
      </c>
      <c r="B55" s="66" t="s">
        <v>1545</v>
      </c>
      <c r="C55" s="61" t="s">
        <v>38</v>
      </c>
      <c r="D55" s="61" t="s">
        <v>1540</v>
      </c>
      <c r="E55" s="66" t="s">
        <v>1535</v>
      </c>
      <c r="F55" s="467" t="s">
        <v>1536</v>
      </c>
      <c r="G55" s="203">
        <v>40</v>
      </c>
      <c r="H55" s="71">
        <v>13.33</v>
      </c>
      <c r="I55" s="49" t="s">
        <v>1131</v>
      </c>
      <c r="J55" s="1"/>
    </row>
    <row r="56" spans="1:10" ht="36" customHeight="1">
      <c r="A56" s="61" t="s">
        <v>1546</v>
      </c>
      <c r="B56" s="66" t="s">
        <v>1539</v>
      </c>
      <c r="C56" s="61" t="s">
        <v>38</v>
      </c>
      <c r="D56" s="61" t="s">
        <v>1540</v>
      </c>
      <c r="E56" s="66" t="s">
        <v>1535</v>
      </c>
      <c r="F56" s="467" t="s">
        <v>1536</v>
      </c>
      <c r="G56" s="203">
        <v>40</v>
      </c>
      <c r="H56" s="71">
        <v>13.33</v>
      </c>
      <c r="I56" s="49" t="s">
        <v>1131</v>
      </c>
      <c r="J56" s="1"/>
    </row>
    <row r="57" spans="1:10" ht="31.5" customHeight="1">
      <c r="A57" s="61" t="s">
        <v>1547</v>
      </c>
      <c r="B57" s="66" t="s">
        <v>1548</v>
      </c>
      <c r="C57" s="61" t="s">
        <v>38</v>
      </c>
      <c r="D57" s="61" t="s">
        <v>1540</v>
      </c>
      <c r="E57" s="66" t="s">
        <v>1535</v>
      </c>
      <c r="F57" s="467" t="s">
        <v>1536</v>
      </c>
      <c r="G57" s="203">
        <v>40</v>
      </c>
      <c r="H57" s="71">
        <v>13.33</v>
      </c>
      <c r="I57" s="49" t="s">
        <v>1131</v>
      </c>
      <c r="J57" s="1"/>
    </row>
    <row r="58" spans="1:10" ht="36" customHeight="1">
      <c r="A58" s="61" t="s">
        <v>1549</v>
      </c>
      <c r="B58" s="66" t="s">
        <v>1548</v>
      </c>
      <c r="C58" s="61" t="s">
        <v>38</v>
      </c>
      <c r="D58" s="61" t="s">
        <v>1540</v>
      </c>
      <c r="E58" s="66" t="s">
        <v>1535</v>
      </c>
      <c r="F58" s="467" t="s">
        <v>1536</v>
      </c>
      <c r="G58" s="200">
        <v>40</v>
      </c>
      <c r="H58" s="71">
        <v>6.68</v>
      </c>
      <c r="I58" s="49" t="s">
        <v>1131</v>
      </c>
      <c r="J58" s="1"/>
    </row>
    <row r="59" spans="1:10" ht="30" customHeight="1">
      <c r="A59" s="468" t="s">
        <v>1461</v>
      </c>
      <c r="B59" s="183" t="s">
        <v>1462</v>
      </c>
      <c r="C59" s="47" t="s">
        <v>38</v>
      </c>
      <c r="D59" s="47" t="s">
        <v>1454</v>
      </c>
      <c r="E59" s="47" t="s">
        <v>370</v>
      </c>
      <c r="F59" s="47" t="s">
        <v>1455</v>
      </c>
      <c r="G59" s="203">
        <v>40</v>
      </c>
      <c r="H59" s="71">
        <v>4</v>
      </c>
      <c r="I59" s="49" t="s">
        <v>257</v>
      </c>
      <c r="J59" s="1"/>
    </row>
    <row r="60" spans="1:10" ht="33" customHeight="1">
      <c r="A60" s="61" t="s">
        <v>1538</v>
      </c>
      <c r="B60" s="66" t="s">
        <v>1539</v>
      </c>
      <c r="C60" s="61" t="s">
        <v>38</v>
      </c>
      <c r="D60" s="61" t="s">
        <v>1540</v>
      </c>
      <c r="E60" s="66" t="s">
        <v>1535</v>
      </c>
      <c r="F60" s="466" t="s">
        <v>1536</v>
      </c>
      <c r="G60" s="200">
        <v>40</v>
      </c>
      <c r="H60" s="64">
        <v>13.33</v>
      </c>
      <c r="I60" s="49" t="s">
        <v>1189</v>
      </c>
      <c r="J60" s="1"/>
    </row>
    <row r="61" spans="1:10" ht="31.5" customHeight="1">
      <c r="A61" s="66" t="s">
        <v>1541</v>
      </c>
      <c r="B61" s="66" t="s">
        <v>1542</v>
      </c>
      <c r="C61" s="61" t="s">
        <v>38</v>
      </c>
      <c r="D61" s="61" t="s">
        <v>1540</v>
      </c>
      <c r="E61" s="66" t="s">
        <v>1535</v>
      </c>
      <c r="F61" s="466" t="s">
        <v>1536</v>
      </c>
      <c r="G61" s="203">
        <v>40</v>
      </c>
      <c r="H61" s="71" t="s">
        <v>1543</v>
      </c>
      <c r="I61" s="49" t="s">
        <v>1189</v>
      </c>
      <c r="J61" s="1"/>
    </row>
    <row r="62" spans="1:10" ht="33" customHeight="1">
      <c r="A62" s="61" t="s">
        <v>1544</v>
      </c>
      <c r="B62" s="66" t="s">
        <v>1545</v>
      </c>
      <c r="C62" s="61" t="s">
        <v>38</v>
      </c>
      <c r="D62" s="61" t="s">
        <v>1540</v>
      </c>
      <c r="E62" s="66" t="s">
        <v>1535</v>
      </c>
      <c r="F62" s="466" t="s">
        <v>1536</v>
      </c>
      <c r="G62" s="203">
        <v>40</v>
      </c>
      <c r="H62" s="71">
        <v>13.33</v>
      </c>
      <c r="I62" s="49" t="s">
        <v>1189</v>
      </c>
      <c r="J62" s="1"/>
    </row>
    <row r="63" spans="1:10" ht="31.5" customHeight="1">
      <c r="A63" s="61" t="s">
        <v>1546</v>
      </c>
      <c r="B63" s="66" t="s">
        <v>1539</v>
      </c>
      <c r="C63" s="61" t="s">
        <v>38</v>
      </c>
      <c r="D63" s="61" t="s">
        <v>1540</v>
      </c>
      <c r="E63" s="66" t="s">
        <v>1535</v>
      </c>
      <c r="F63" s="466" t="s">
        <v>1536</v>
      </c>
      <c r="G63" s="203">
        <v>40</v>
      </c>
      <c r="H63" s="71">
        <v>13.33</v>
      </c>
      <c r="I63" s="49" t="s">
        <v>1189</v>
      </c>
      <c r="J63" s="1"/>
    </row>
    <row r="64" spans="1:10" ht="33" customHeight="1">
      <c r="A64" s="61" t="s">
        <v>1547</v>
      </c>
      <c r="B64" s="66" t="s">
        <v>1548</v>
      </c>
      <c r="C64" s="61" t="s">
        <v>38</v>
      </c>
      <c r="D64" s="61" t="s">
        <v>1540</v>
      </c>
      <c r="E64" s="66" t="s">
        <v>1535</v>
      </c>
      <c r="F64" s="466" t="s">
        <v>1536</v>
      </c>
      <c r="G64" s="203">
        <v>40</v>
      </c>
      <c r="H64" s="71">
        <v>13.33</v>
      </c>
      <c r="I64" s="49" t="s">
        <v>1189</v>
      </c>
      <c r="J64" s="1"/>
    </row>
    <row r="65" spans="1:10" ht="31.5" customHeight="1">
      <c r="A65" s="61" t="s">
        <v>1549</v>
      </c>
      <c r="B65" s="66" t="s">
        <v>1548</v>
      </c>
      <c r="C65" s="61" t="s">
        <v>38</v>
      </c>
      <c r="D65" s="61" t="s">
        <v>1540</v>
      </c>
      <c r="E65" s="66" t="s">
        <v>1535</v>
      </c>
      <c r="F65" s="466" t="s">
        <v>1536</v>
      </c>
      <c r="G65" s="200">
        <v>40</v>
      </c>
      <c r="H65" s="71">
        <v>6.68</v>
      </c>
      <c r="I65" s="49" t="s">
        <v>1189</v>
      </c>
      <c r="J65" s="1"/>
    </row>
    <row r="66" spans="1:10" ht="15.75" customHeight="1">
      <c r="A66" s="61" t="s">
        <v>1516</v>
      </c>
      <c r="B66" s="61" t="s">
        <v>1517</v>
      </c>
      <c r="C66" s="61" t="s">
        <v>38</v>
      </c>
      <c r="D66" s="47" t="s">
        <v>1518</v>
      </c>
      <c r="E66" s="61" t="s">
        <v>1550</v>
      </c>
      <c r="F66" s="47" t="s">
        <v>1519</v>
      </c>
      <c r="G66" s="202">
        <v>20</v>
      </c>
      <c r="H66" s="171">
        <v>20</v>
      </c>
      <c r="I66" s="49" t="s">
        <v>73</v>
      </c>
      <c r="J66" s="1"/>
    </row>
    <row r="67" spans="1:10" ht="33" customHeight="1">
      <c r="A67" s="469" t="s">
        <v>1461</v>
      </c>
      <c r="B67" s="332" t="s">
        <v>1462</v>
      </c>
      <c r="C67" s="98" t="s">
        <v>38</v>
      </c>
      <c r="D67" s="98" t="s">
        <v>1454</v>
      </c>
      <c r="E67" s="98" t="s">
        <v>370</v>
      </c>
      <c r="F67" s="98" t="s">
        <v>1455</v>
      </c>
      <c r="G67" s="470">
        <v>40</v>
      </c>
      <c r="H67" s="71">
        <v>4</v>
      </c>
      <c r="I67" s="104" t="s">
        <v>179</v>
      </c>
      <c r="J67" s="1"/>
    </row>
    <row r="68" spans="1:10" ht="30" customHeight="1">
      <c r="A68" s="96" t="s">
        <v>375</v>
      </c>
      <c r="B68" s="300" t="s">
        <v>382</v>
      </c>
      <c r="C68" s="98" t="s">
        <v>38</v>
      </c>
      <c r="D68" s="98" t="s">
        <v>1454</v>
      </c>
      <c r="E68" s="98" t="s">
        <v>370</v>
      </c>
      <c r="F68" s="98" t="s">
        <v>1455</v>
      </c>
      <c r="G68" s="470">
        <v>40</v>
      </c>
      <c r="H68" s="71">
        <v>4.4400000000000004</v>
      </c>
      <c r="I68" s="104" t="s">
        <v>179</v>
      </c>
      <c r="J68" s="1"/>
    </row>
    <row r="69" spans="1:10" ht="34.5" customHeight="1">
      <c r="A69" s="99" t="s">
        <v>416</v>
      </c>
      <c r="B69" s="89" t="s">
        <v>1551</v>
      </c>
      <c r="C69" s="98" t="s">
        <v>38</v>
      </c>
      <c r="D69" s="96" t="s">
        <v>1552</v>
      </c>
      <c r="E69" s="98" t="s">
        <v>370</v>
      </c>
      <c r="F69" s="98" t="s">
        <v>1455</v>
      </c>
      <c r="G69" s="470">
        <v>40</v>
      </c>
      <c r="H69" s="103">
        <v>13.33</v>
      </c>
      <c r="I69" s="104" t="s">
        <v>179</v>
      </c>
      <c r="J69" s="1"/>
    </row>
    <row r="70" spans="1:10" ht="36" customHeight="1">
      <c r="A70" s="146" t="s">
        <v>1553</v>
      </c>
      <c r="B70" s="153" t="s">
        <v>1554</v>
      </c>
      <c r="C70" s="96" t="s">
        <v>183</v>
      </c>
      <c r="D70" s="471" t="s">
        <v>1555</v>
      </c>
      <c r="E70" s="98" t="s">
        <v>1556</v>
      </c>
      <c r="F70" s="98" t="s">
        <v>1557</v>
      </c>
      <c r="G70" s="471">
        <v>20</v>
      </c>
      <c r="H70" s="401">
        <v>10</v>
      </c>
      <c r="I70" s="104" t="s">
        <v>186</v>
      </c>
      <c r="J70" s="1"/>
    </row>
    <row r="71" spans="1:10" ht="24" customHeight="1">
      <c r="A71" s="99" t="s">
        <v>1558</v>
      </c>
      <c r="B71" s="153" t="s">
        <v>1559</v>
      </c>
      <c r="C71" s="96" t="s">
        <v>183</v>
      </c>
      <c r="D71" s="471" t="s">
        <v>1555</v>
      </c>
      <c r="E71" s="98" t="s">
        <v>1556</v>
      </c>
      <c r="F71" s="98" t="s">
        <v>1557</v>
      </c>
      <c r="G71" s="471">
        <v>20</v>
      </c>
      <c r="H71" s="401">
        <v>10</v>
      </c>
      <c r="I71" s="104" t="s">
        <v>186</v>
      </c>
      <c r="J71" s="1"/>
    </row>
    <row r="72" spans="1:10" ht="36" customHeight="1">
      <c r="A72" s="99" t="s">
        <v>1560</v>
      </c>
      <c r="B72" s="153" t="s">
        <v>1561</v>
      </c>
      <c r="C72" s="96" t="s">
        <v>183</v>
      </c>
      <c r="D72" s="471" t="s">
        <v>1555</v>
      </c>
      <c r="E72" s="98" t="s">
        <v>1556</v>
      </c>
      <c r="F72" s="98" t="s">
        <v>1557</v>
      </c>
      <c r="G72" s="471">
        <v>20</v>
      </c>
      <c r="H72" s="401">
        <v>10</v>
      </c>
      <c r="I72" s="104" t="s">
        <v>186</v>
      </c>
      <c r="J72" s="1"/>
    </row>
    <row r="73" spans="1:10" ht="16.5" customHeight="1">
      <c r="A73" s="99" t="s">
        <v>1562</v>
      </c>
      <c r="B73" s="472" t="s">
        <v>1563</v>
      </c>
      <c r="C73" s="96" t="s">
        <v>38</v>
      </c>
      <c r="D73" s="98" t="s">
        <v>1564</v>
      </c>
      <c r="E73" s="99" t="s">
        <v>1565</v>
      </c>
      <c r="F73" s="98" t="s">
        <v>1566</v>
      </c>
      <c r="G73" s="471">
        <v>20</v>
      </c>
      <c r="H73" s="401">
        <v>6.66</v>
      </c>
      <c r="I73" s="104" t="s">
        <v>186</v>
      </c>
      <c r="J73" s="1"/>
    </row>
    <row r="74" spans="1:10" ht="30" customHeight="1">
      <c r="A74" s="99" t="s">
        <v>1567</v>
      </c>
      <c r="B74" s="311" t="s">
        <v>1568</v>
      </c>
      <c r="C74" s="96" t="s">
        <v>38</v>
      </c>
      <c r="D74" s="98" t="s">
        <v>1564</v>
      </c>
      <c r="E74" s="473" t="s">
        <v>1565</v>
      </c>
      <c r="F74" s="98" t="s">
        <v>1566</v>
      </c>
      <c r="G74" s="471">
        <v>40</v>
      </c>
      <c r="H74" s="401">
        <v>10</v>
      </c>
      <c r="I74" s="104" t="s">
        <v>186</v>
      </c>
      <c r="J74" s="1"/>
    </row>
    <row r="75" spans="1:10" ht="15.75" customHeight="1">
      <c r="A75" s="98" t="s">
        <v>1470</v>
      </c>
      <c r="B75" s="153" t="s">
        <v>1569</v>
      </c>
      <c r="C75" s="96" t="s">
        <v>38</v>
      </c>
      <c r="D75" s="98" t="s">
        <v>1472</v>
      </c>
      <c r="E75" s="99" t="s">
        <v>1466</v>
      </c>
      <c r="F75" s="98" t="s">
        <v>1473</v>
      </c>
      <c r="G75" s="471">
        <v>20</v>
      </c>
      <c r="H75" s="401">
        <v>10</v>
      </c>
      <c r="I75" s="104" t="s">
        <v>186</v>
      </c>
      <c r="J75" s="1"/>
    </row>
    <row r="76" spans="1:10" ht="37.5" customHeight="1">
      <c r="A76" s="99" t="s">
        <v>362</v>
      </c>
      <c r="B76" s="300" t="s">
        <v>1570</v>
      </c>
      <c r="C76" s="367" t="s">
        <v>38</v>
      </c>
      <c r="D76" s="367" t="s">
        <v>1454</v>
      </c>
      <c r="E76" s="473" t="s">
        <v>370</v>
      </c>
      <c r="F76" s="367" t="s">
        <v>1455</v>
      </c>
      <c r="G76" s="362">
        <v>40</v>
      </c>
      <c r="H76" s="366">
        <v>3.34</v>
      </c>
      <c r="I76" s="104" t="s">
        <v>186</v>
      </c>
      <c r="J76" s="1"/>
    </row>
    <row r="77" spans="1:10" ht="33" customHeight="1">
      <c r="A77" s="99" t="s">
        <v>1538</v>
      </c>
      <c r="B77" s="97" t="s">
        <v>1539</v>
      </c>
      <c r="C77" s="99" t="s">
        <v>38</v>
      </c>
      <c r="D77" s="99" t="s">
        <v>1540</v>
      </c>
      <c r="E77" s="97" t="s">
        <v>1535</v>
      </c>
      <c r="F77" s="467" t="s">
        <v>1536</v>
      </c>
      <c r="G77" s="361">
        <v>40</v>
      </c>
      <c r="H77" s="64">
        <v>13.33</v>
      </c>
      <c r="I77" s="104" t="s">
        <v>81</v>
      </c>
      <c r="J77" s="1"/>
    </row>
    <row r="78" spans="1:10" ht="36" customHeight="1">
      <c r="A78" s="97" t="s">
        <v>1541</v>
      </c>
      <c r="B78" s="97" t="s">
        <v>1542</v>
      </c>
      <c r="C78" s="99" t="s">
        <v>38</v>
      </c>
      <c r="D78" s="99" t="s">
        <v>1540</v>
      </c>
      <c r="E78" s="97" t="s">
        <v>1535</v>
      </c>
      <c r="F78" s="467" t="s">
        <v>1536</v>
      </c>
      <c r="G78" s="470">
        <v>40</v>
      </c>
      <c r="H78" s="103" t="s">
        <v>1543</v>
      </c>
      <c r="I78" s="104" t="s">
        <v>81</v>
      </c>
      <c r="J78" s="1"/>
    </row>
    <row r="79" spans="1:10" ht="33" customHeight="1">
      <c r="A79" s="99" t="s">
        <v>1544</v>
      </c>
      <c r="B79" s="97" t="s">
        <v>1545</v>
      </c>
      <c r="C79" s="99" t="s">
        <v>38</v>
      </c>
      <c r="D79" s="99" t="s">
        <v>1540</v>
      </c>
      <c r="E79" s="97" t="s">
        <v>1535</v>
      </c>
      <c r="F79" s="467" t="s">
        <v>1536</v>
      </c>
      <c r="G79" s="470">
        <v>40</v>
      </c>
      <c r="H79" s="103">
        <v>13.33</v>
      </c>
      <c r="I79" s="104" t="s">
        <v>81</v>
      </c>
      <c r="J79" s="1"/>
    </row>
    <row r="80" spans="1:10" ht="30" customHeight="1">
      <c r="A80" s="99" t="s">
        <v>1546</v>
      </c>
      <c r="B80" s="97" t="s">
        <v>1539</v>
      </c>
      <c r="C80" s="99" t="s">
        <v>38</v>
      </c>
      <c r="D80" s="99" t="s">
        <v>1540</v>
      </c>
      <c r="E80" s="97" t="s">
        <v>1535</v>
      </c>
      <c r="F80" s="467" t="s">
        <v>1536</v>
      </c>
      <c r="G80" s="470">
        <v>40</v>
      </c>
      <c r="H80" s="103">
        <v>13.33</v>
      </c>
      <c r="I80" s="104" t="s">
        <v>81</v>
      </c>
      <c r="J80" s="1"/>
    </row>
    <row r="81" spans="1:26" ht="33" customHeight="1">
      <c r="A81" s="99" t="s">
        <v>1547</v>
      </c>
      <c r="B81" s="97" t="s">
        <v>1548</v>
      </c>
      <c r="C81" s="99" t="s">
        <v>38</v>
      </c>
      <c r="D81" s="99" t="s">
        <v>1540</v>
      </c>
      <c r="E81" s="97" t="s">
        <v>1535</v>
      </c>
      <c r="F81" s="467" t="s">
        <v>1536</v>
      </c>
      <c r="G81" s="470">
        <v>40</v>
      </c>
      <c r="H81" s="103">
        <v>13.33</v>
      </c>
      <c r="I81" s="104" t="s">
        <v>81</v>
      </c>
      <c r="J81" s="1"/>
    </row>
    <row r="82" spans="1:26" ht="39" customHeight="1">
      <c r="A82" s="99" t="s">
        <v>1549</v>
      </c>
      <c r="B82" s="97" t="s">
        <v>1548</v>
      </c>
      <c r="C82" s="99" t="s">
        <v>38</v>
      </c>
      <c r="D82" s="99" t="s">
        <v>1540</v>
      </c>
      <c r="E82" s="97" t="s">
        <v>1535</v>
      </c>
      <c r="F82" s="467" t="s">
        <v>1536</v>
      </c>
      <c r="G82" s="361">
        <v>40</v>
      </c>
      <c r="H82" s="103">
        <v>6.68</v>
      </c>
      <c r="I82" s="104" t="s">
        <v>81</v>
      </c>
      <c r="J82" s="1"/>
    </row>
    <row r="83" spans="1:26" s="496" customFormat="1" ht="39" customHeight="1">
      <c r="A83" s="115" t="s">
        <v>2746</v>
      </c>
      <c r="B83" s="105" t="s">
        <v>1677</v>
      </c>
      <c r="C83" s="105" t="s">
        <v>539</v>
      </c>
      <c r="D83" s="112" t="s">
        <v>1555</v>
      </c>
      <c r="E83" s="543" t="s">
        <v>2747</v>
      </c>
      <c r="F83" s="112" t="s">
        <v>2647</v>
      </c>
      <c r="G83" s="228">
        <v>20</v>
      </c>
      <c r="H83" s="271">
        <v>20</v>
      </c>
      <c r="I83" s="568" t="s">
        <v>1686</v>
      </c>
      <c r="J83" s="573"/>
      <c r="K83" s="574"/>
      <c r="L83" s="574"/>
      <c r="M83" s="574"/>
      <c r="N83" s="574"/>
      <c r="O83" s="574"/>
      <c r="P83" s="574"/>
      <c r="Q83" s="574"/>
      <c r="R83" s="574"/>
      <c r="S83" s="574"/>
      <c r="T83" s="574"/>
      <c r="U83" s="574"/>
      <c r="V83" s="574"/>
      <c r="W83" s="574"/>
      <c r="X83" s="574"/>
      <c r="Y83" s="574"/>
      <c r="Z83" s="574"/>
    </row>
    <row r="84" spans="1:26" s="496" customFormat="1" ht="25.5" customHeight="1">
      <c r="A84" s="105" t="s">
        <v>2748</v>
      </c>
      <c r="B84" s="105" t="s">
        <v>1677</v>
      </c>
      <c r="C84" s="115" t="s">
        <v>539</v>
      </c>
      <c r="D84" s="106" t="s">
        <v>2060</v>
      </c>
      <c r="E84" s="543" t="s">
        <v>1466</v>
      </c>
      <c r="F84" s="112" t="s">
        <v>2630</v>
      </c>
      <c r="G84" s="771">
        <v>20</v>
      </c>
      <c r="H84" s="219">
        <v>20</v>
      </c>
      <c r="I84" s="568" t="s">
        <v>1686</v>
      </c>
      <c r="J84" s="573"/>
      <c r="K84" s="574"/>
      <c r="L84" s="574"/>
      <c r="M84" s="574"/>
      <c r="N84" s="574"/>
      <c r="O84" s="574"/>
      <c r="P84" s="574"/>
      <c r="Q84" s="574"/>
      <c r="R84" s="574"/>
      <c r="S84" s="574"/>
      <c r="T84" s="574"/>
      <c r="U84" s="574"/>
      <c r="V84" s="574"/>
      <c r="W84" s="574"/>
      <c r="X84" s="574"/>
      <c r="Y84" s="574"/>
      <c r="Z84" s="574"/>
    </row>
    <row r="85" spans="1:26" s="496" customFormat="1" ht="39" customHeight="1">
      <c r="A85" s="115" t="s">
        <v>2749</v>
      </c>
      <c r="B85" s="105" t="s">
        <v>1677</v>
      </c>
      <c r="C85" s="105" t="s">
        <v>539</v>
      </c>
      <c r="D85" s="106" t="s">
        <v>2750</v>
      </c>
      <c r="E85" s="115" t="s">
        <v>2751</v>
      </c>
      <c r="F85" s="112" t="s">
        <v>2752</v>
      </c>
      <c r="G85" s="771">
        <v>20</v>
      </c>
      <c r="H85" s="219">
        <v>20</v>
      </c>
      <c r="I85" s="568" t="s">
        <v>1686</v>
      </c>
      <c r="J85" s="573"/>
      <c r="K85" s="574"/>
      <c r="L85" s="574"/>
      <c r="M85" s="574"/>
      <c r="N85" s="574"/>
      <c r="O85" s="574"/>
      <c r="P85" s="574"/>
      <c r="Q85" s="574"/>
      <c r="R85" s="574"/>
      <c r="S85" s="574"/>
      <c r="T85" s="574"/>
      <c r="U85" s="574"/>
      <c r="V85" s="574"/>
      <c r="W85" s="574"/>
      <c r="X85" s="574"/>
      <c r="Y85" s="574"/>
      <c r="Z85" s="574"/>
    </row>
    <row r="86" spans="1:26" s="496" customFormat="1" ht="25.5" customHeight="1">
      <c r="A86" s="115" t="s">
        <v>2753</v>
      </c>
      <c r="B86" s="105" t="s">
        <v>2754</v>
      </c>
      <c r="C86" s="105" t="s">
        <v>539</v>
      </c>
      <c r="D86" s="106" t="s">
        <v>2755</v>
      </c>
      <c r="E86" s="543" t="s">
        <v>2639</v>
      </c>
      <c r="F86" s="112" t="s">
        <v>2756</v>
      </c>
      <c r="G86" s="771">
        <v>20</v>
      </c>
      <c r="H86" s="219">
        <v>10</v>
      </c>
      <c r="I86" s="568" t="s">
        <v>1580</v>
      </c>
      <c r="J86" s="573"/>
      <c r="K86" s="574"/>
      <c r="L86" s="574"/>
      <c r="M86" s="574"/>
      <c r="N86" s="574"/>
      <c r="O86" s="574"/>
      <c r="P86" s="574"/>
      <c r="Q86" s="574"/>
      <c r="R86" s="574"/>
      <c r="S86" s="574"/>
      <c r="T86" s="574"/>
      <c r="U86" s="574"/>
      <c r="V86" s="574"/>
      <c r="W86" s="574"/>
      <c r="X86" s="574"/>
      <c r="Y86" s="574"/>
      <c r="Z86" s="574"/>
    </row>
    <row r="87" spans="1:26" s="496" customFormat="1" ht="39" customHeight="1">
      <c r="A87" s="115" t="s">
        <v>2757</v>
      </c>
      <c r="B87" s="105" t="s">
        <v>2758</v>
      </c>
      <c r="C87" s="105" t="s">
        <v>539</v>
      </c>
      <c r="D87" s="106" t="s">
        <v>2755</v>
      </c>
      <c r="E87" s="543" t="s">
        <v>2639</v>
      </c>
      <c r="F87" s="112" t="s">
        <v>2756</v>
      </c>
      <c r="G87" s="771">
        <v>20</v>
      </c>
      <c r="H87" s="219">
        <v>10</v>
      </c>
      <c r="I87" s="568" t="s">
        <v>1580</v>
      </c>
      <c r="J87" s="573"/>
      <c r="K87" s="574"/>
      <c r="L87" s="574"/>
      <c r="M87" s="574"/>
      <c r="N87" s="574"/>
      <c r="O87" s="574"/>
      <c r="P87" s="574"/>
      <c r="Q87" s="574"/>
      <c r="R87" s="574"/>
      <c r="S87" s="574"/>
      <c r="T87" s="574"/>
      <c r="U87" s="574"/>
      <c r="V87" s="574"/>
      <c r="W87" s="574"/>
      <c r="X87" s="574"/>
      <c r="Y87" s="574"/>
      <c r="Z87" s="574"/>
    </row>
    <row r="88" spans="1:26" s="496" customFormat="1" ht="51.75" customHeight="1">
      <c r="A88" s="115" t="s">
        <v>2759</v>
      </c>
      <c r="B88" s="105" t="s">
        <v>2760</v>
      </c>
      <c r="C88" s="105" t="s">
        <v>539</v>
      </c>
      <c r="D88" s="106" t="s">
        <v>1472</v>
      </c>
      <c r="E88" s="543" t="s">
        <v>2064</v>
      </c>
      <c r="F88" s="112" t="s">
        <v>2630</v>
      </c>
      <c r="G88" s="771">
        <v>20</v>
      </c>
      <c r="H88" s="219">
        <v>20</v>
      </c>
      <c r="I88" s="568" t="s">
        <v>1580</v>
      </c>
      <c r="J88" s="573"/>
      <c r="K88" s="574"/>
      <c r="L88" s="574"/>
      <c r="M88" s="574"/>
      <c r="N88" s="574"/>
      <c r="O88" s="574"/>
      <c r="P88" s="574"/>
      <c r="Q88" s="574"/>
      <c r="R88" s="574"/>
      <c r="S88" s="574"/>
      <c r="T88" s="574"/>
      <c r="U88" s="574"/>
      <c r="V88" s="574"/>
      <c r="W88" s="574"/>
      <c r="X88" s="574"/>
      <c r="Y88" s="574"/>
      <c r="Z88" s="574"/>
    </row>
    <row r="89" spans="1:26" s="496" customFormat="1" ht="39" customHeight="1">
      <c r="A89" s="115" t="s">
        <v>2761</v>
      </c>
      <c r="B89" s="115" t="s">
        <v>2762</v>
      </c>
      <c r="C89" s="115" t="s">
        <v>539</v>
      </c>
      <c r="D89" s="112" t="s">
        <v>2763</v>
      </c>
      <c r="E89" s="543" t="s">
        <v>2764</v>
      </c>
      <c r="F89" s="112" t="s">
        <v>2765</v>
      </c>
      <c r="G89" s="229">
        <v>40</v>
      </c>
      <c r="H89" s="219">
        <v>20</v>
      </c>
      <c r="I89" s="568" t="s">
        <v>1580</v>
      </c>
      <c r="J89" s="573"/>
      <c r="K89" s="574"/>
      <c r="L89" s="574"/>
      <c r="M89" s="574"/>
      <c r="N89" s="574"/>
      <c r="O89" s="574"/>
      <c r="P89" s="574"/>
      <c r="Q89" s="574"/>
      <c r="R89" s="574"/>
      <c r="S89" s="574"/>
      <c r="T89" s="574"/>
      <c r="U89" s="574"/>
      <c r="V89" s="574"/>
      <c r="W89" s="574"/>
      <c r="X89" s="574"/>
      <c r="Y89" s="574"/>
      <c r="Z89" s="574"/>
    </row>
    <row r="90" spans="1:26" s="496" customFormat="1" ht="51.75" customHeight="1">
      <c r="A90" s="379" t="s">
        <v>2766</v>
      </c>
      <c r="B90" s="105" t="s">
        <v>2767</v>
      </c>
      <c r="C90" s="105" t="s">
        <v>539</v>
      </c>
      <c r="D90" s="772" t="s">
        <v>1472</v>
      </c>
      <c r="E90" s="379" t="s">
        <v>1466</v>
      </c>
      <c r="F90" s="112" t="s">
        <v>2768</v>
      </c>
      <c r="G90" s="228">
        <v>20</v>
      </c>
      <c r="H90" s="271">
        <v>10</v>
      </c>
      <c r="I90" s="568" t="s">
        <v>1739</v>
      </c>
      <c r="J90" s="573"/>
      <c r="K90" s="574"/>
      <c r="L90" s="574"/>
      <c r="M90" s="574"/>
      <c r="N90" s="574"/>
      <c r="O90" s="574"/>
      <c r="P90" s="574"/>
      <c r="Q90" s="574"/>
      <c r="R90" s="574"/>
      <c r="S90" s="574"/>
      <c r="T90" s="574"/>
      <c r="U90" s="574"/>
      <c r="V90" s="574"/>
      <c r="W90" s="574"/>
      <c r="X90" s="574"/>
      <c r="Y90" s="574"/>
      <c r="Z90" s="574"/>
    </row>
    <row r="91" spans="1:26" s="496" customFormat="1" ht="25.5" customHeight="1">
      <c r="A91" s="424" t="s">
        <v>2769</v>
      </c>
      <c r="B91" s="105" t="s">
        <v>2767</v>
      </c>
      <c r="C91" s="115" t="s">
        <v>539</v>
      </c>
      <c r="D91" s="106" t="s">
        <v>1472</v>
      </c>
      <c r="E91" s="115" t="s">
        <v>1466</v>
      </c>
      <c r="F91" s="112" t="s">
        <v>2768</v>
      </c>
      <c r="G91" s="771">
        <v>20</v>
      </c>
      <c r="H91" s="219">
        <v>10</v>
      </c>
      <c r="I91" s="568" t="s">
        <v>1739</v>
      </c>
      <c r="J91" s="573"/>
      <c r="K91" s="574"/>
      <c r="L91" s="574"/>
      <c r="M91" s="574"/>
      <c r="N91" s="574"/>
      <c r="O91" s="574"/>
      <c r="P91" s="574"/>
      <c r="Q91" s="574"/>
      <c r="R91" s="574"/>
      <c r="S91" s="574"/>
      <c r="T91" s="574"/>
      <c r="U91" s="574"/>
      <c r="V91" s="574"/>
      <c r="W91" s="574"/>
      <c r="X91" s="574"/>
      <c r="Y91" s="574"/>
      <c r="Z91" s="574"/>
    </row>
    <row r="92" spans="1:26" s="496" customFormat="1" ht="25.5" customHeight="1">
      <c r="A92" s="424" t="s">
        <v>2770</v>
      </c>
      <c r="B92" s="105" t="s">
        <v>2771</v>
      </c>
      <c r="C92" s="105" t="s">
        <v>539</v>
      </c>
      <c r="D92" s="106" t="s">
        <v>1472</v>
      </c>
      <c r="E92" s="115" t="s">
        <v>1466</v>
      </c>
      <c r="F92" s="112" t="s">
        <v>2768</v>
      </c>
      <c r="G92" s="771">
        <v>20</v>
      </c>
      <c r="H92" s="219">
        <v>20</v>
      </c>
      <c r="I92" s="568" t="s">
        <v>1739</v>
      </c>
      <c r="J92" s="573"/>
      <c r="K92" s="574"/>
      <c r="L92" s="574"/>
      <c r="M92" s="574"/>
      <c r="N92" s="574"/>
      <c r="O92" s="574"/>
      <c r="P92" s="574"/>
      <c r="Q92" s="574"/>
      <c r="R92" s="574"/>
      <c r="S92" s="574"/>
      <c r="T92" s="574"/>
      <c r="U92" s="574"/>
      <c r="V92" s="574"/>
      <c r="W92" s="574"/>
      <c r="X92" s="574"/>
      <c r="Y92" s="574"/>
      <c r="Z92" s="574"/>
    </row>
    <row r="93" spans="1:26" s="496" customFormat="1" ht="90.75" customHeight="1">
      <c r="A93" s="115" t="s">
        <v>2772</v>
      </c>
      <c r="B93" s="115" t="s">
        <v>2771</v>
      </c>
      <c r="C93" s="115" t="s">
        <v>539</v>
      </c>
      <c r="D93" s="112" t="s">
        <v>2773</v>
      </c>
      <c r="E93" s="543" t="s">
        <v>2774</v>
      </c>
      <c r="F93" s="112" t="s">
        <v>2775</v>
      </c>
      <c r="G93" s="771">
        <v>20</v>
      </c>
      <c r="H93" s="219">
        <v>20</v>
      </c>
      <c r="I93" s="568" t="s">
        <v>1739</v>
      </c>
      <c r="J93" s="573"/>
      <c r="K93" s="574"/>
      <c r="L93" s="574"/>
      <c r="M93" s="574"/>
      <c r="N93" s="574"/>
      <c r="O93" s="574"/>
      <c r="P93" s="574"/>
      <c r="Q93" s="574"/>
      <c r="R93" s="574"/>
      <c r="S93" s="574"/>
      <c r="T93" s="574"/>
      <c r="U93" s="574"/>
      <c r="V93" s="574"/>
      <c r="W93" s="574"/>
      <c r="X93" s="574"/>
      <c r="Y93" s="574"/>
      <c r="Z93" s="574"/>
    </row>
    <row r="94" spans="1:26" s="496" customFormat="1" ht="25.5" customHeight="1">
      <c r="A94" s="105" t="s">
        <v>2776</v>
      </c>
      <c r="B94" s="106" t="s">
        <v>2777</v>
      </c>
      <c r="C94" s="105" t="s">
        <v>539</v>
      </c>
      <c r="D94" s="105" t="s">
        <v>2778</v>
      </c>
      <c r="E94" s="381" t="s">
        <v>2779</v>
      </c>
      <c r="F94" s="116" t="s">
        <v>2780</v>
      </c>
      <c r="G94" s="773">
        <v>20</v>
      </c>
      <c r="H94" s="774">
        <v>20</v>
      </c>
      <c r="I94" s="775" t="s">
        <v>1667</v>
      </c>
      <c r="J94" s="113"/>
      <c r="K94" s="374"/>
      <c r="L94" s="574"/>
      <c r="M94" s="574"/>
      <c r="N94" s="574"/>
      <c r="O94" s="574"/>
      <c r="P94" s="574"/>
      <c r="Q94" s="574"/>
      <c r="R94" s="574"/>
      <c r="S94" s="574"/>
      <c r="T94" s="574"/>
      <c r="U94" s="574"/>
      <c r="V94" s="574"/>
      <c r="W94" s="574"/>
      <c r="X94" s="574"/>
      <c r="Y94" s="574"/>
      <c r="Z94" s="574"/>
    </row>
    <row r="95" spans="1:26" s="496" customFormat="1" ht="39" customHeight="1">
      <c r="A95" s="115" t="s">
        <v>2781</v>
      </c>
      <c r="B95" s="105" t="s">
        <v>2777</v>
      </c>
      <c r="C95" s="105" t="s">
        <v>539</v>
      </c>
      <c r="D95" s="106" t="s">
        <v>2782</v>
      </c>
      <c r="E95" s="543" t="s">
        <v>2064</v>
      </c>
      <c r="F95" s="112" t="s">
        <v>2768</v>
      </c>
      <c r="G95" s="771">
        <v>20</v>
      </c>
      <c r="H95" s="219">
        <v>20</v>
      </c>
      <c r="I95" s="776" t="s">
        <v>1667</v>
      </c>
      <c r="J95" s="573"/>
      <c r="K95" s="574"/>
      <c r="L95" s="574"/>
      <c r="M95" s="574"/>
      <c r="N95" s="574"/>
      <c r="O95" s="574"/>
      <c r="P95" s="574"/>
      <c r="Q95" s="574"/>
      <c r="R95" s="574"/>
      <c r="S95" s="574"/>
      <c r="T95" s="574"/>
      <c r="U95" s="574"/>
      <c r="V95" s="574"/>
      <c r="W95" s="574"/>
      <c r="X95" s="574"/>
      <c r="Y95" s="574"/>
      <c r="Z95" s="574"/>
    </row>
    <row r="96" spans="1:26" s="496" customFormat="1" ht="39" customHeight="1">
      <c r="A96" s="115" t="s">
        <v>2783</v>
      </c>
      <c r="B96" s="115" t="s">
        <v>2784</v>
      </c>
      <c r="C96" s="115" t="s">
        <v>2526</v>
      </c>
      <c r="D96" s="112" t="s">
        <v>2785</v>
      </c>
      <c r="E96" s="115" t="s">
        <v>2643</v>
      </c>
      <c r="F96" s="112" t="s">
        <v>2786</v>
      </c>
      <c r="G96" s="229">
        <v>20</v>
      </c>
      <c r="H96" s="219">
        <v>20</v>
      </c>
      <c r="I96" s="776" t="s">
        <v>1667</v>
      </c>
      <c r="J96" s="573"/>
      <c r="K96" s="574"/>
      <c r="L96" s="574"/>
      <c r="M96" s="574"/>
      <c r="N96" s="574"/>
      <c r="O96" s="574"/>
      <c r="P96" s="574"/>
      <c r="Q96" s="574"/>
      <c r="R96" s="574"/>
      <c r="S96" s="574"/>
      <c r="T96" s="574"/>
      <c r="U96" s="574"/>
      <c r="V96" s="574"/>
      <c r="W96" s="574"/>
      <c r="X96" s="574"/>
      <c r="Y96" s="574"/>
      <c r="Z96" s="574"/>
    </row>
    <row r="97" spans="1:26" s="496" customFormat="1" ht="51.75" customHeight="1">
      <c r="A97" s="115" t="s">
        <v>2787</v>
      </c>
      <c r="B97" s="105" t="s">
        <v>2788</v>
      </c>
      <c r="C97" s="105" t="s">
        <v>539</v>
      </c>
      <c r="D97" s="112" t="s">
        <v>2789</v>
      </c>
      <c r="E97" s="115" t="s">
        <v>2790</v>
      </c>
      <c r="F97" s="112" t="s">
        <v>2791</v>
      </c>
      <c r="G97" s="228">
        <v>20</v>
      </c>
      <c r="H97" s="219">
        <v>20</v>
      </c>
      <c r="I97" s="568" t="s">
        <v>2065</v>
      </c>
      <c r="J97" s="573"/>
      <c r="K97" s="574"/>
      <c r="L97" s="574"/>
      <c r="M97" s="574"/>
      <c r="N97" s="574"/>
      <c r="O97" s="574"/>
      <c r="P97" s="574"/>
      <c r="Q97" s="574"/>
      <c r="R97" s="574"/>
      <c r="S97" s="574"/>
      <c r="T97" s="574"/>
      <c r="U97" s="574"/>
      <c r="V97" s="574"/>
      <c r="W97" s="574"/>
      <c r="X97" s="574"/>
      <c r="Y97" s="574"/>
      <c r="Z97" s="574"/>
    </row>
    <row r="98" spans="1:26" s="496" customFormat="1" ht="64.5" customHeight="1">
      <c r="A98" s="105" t="s">
        <v>2792</v>
      </c>
      <c r="B98" s="105" t="s">
        <v>2788</v>
      </c>
      <c r="C98" s="115" t="s">
        <v>539</v>
      </c>
      <c r="D98" s="106" t="s">
        <v>2060</v>
      </c>
      <c r="E98" s="115" t="s">
        <v>2793</v>
      </c>
      <c r="F98" s="112" t="s">
        <v>2630</v>
      </c>
      <c r="G98" s="771">
        <v>20</v>
      </c>
      <c r="H98" s="219">
        <v>20</v>
      </c>
      <c r="I98" s="568" t="s">
        <v>2065</v>
      </c>
      <c r="J98" s="573"/>
      <c r="K98" s="574"/>
      <c r="L98" s="574"/>
      <c r="M98" s="574"/>
      <c r="N98" s="574"/>
      <c r="O98" s="574"/>
      <c r="P98" s="574"/>
      <c r="Q98" s="574"/>
      <c r="R98" s="574"/>
      <c r="S98" s="574"/>
      <c r="T98" s="574"/>
      <c r="U98" s="574"/>
      <c r="V98" s="574"/>
      <c r="W98" s="574"/>
      <c r="X98" s="574"/>
      <c r="Y98" s="574"/>
      <c r="Z98" s="574"/>
    </row>
    <row r="99" spans="1:26" s="496" customFormat="1" ht="51.75" customHeight="1">
      <c r="A99" s="115" t="s">
        <v>2794</v>
      </c>
      <c r="B99" s="105" t="s">
        <v>2788</v>
      </c>
      <c r="C99" s="105" t="s">
        <v>539</v>
      </c>
      <c r="D99" s="106" t="s">
        <v>2750</v>
      </c>
      <c r="E99" s="115" t="s">
        <v>2795</v>
      </c>
      <c r="F99" s="112" t="s">
        <v>2796</v>
      </c>
      <c r="G99" s="771">
        <v>20</v>
      </c>
      <c r="H99" s="219">
        <v>20</v>
      </c>
      <c r="I99" s="568" t="s">
        <v>2065</v>
      </c>
      <c r="J99" s="573"/>
      <c r="K99" s="574"/>
      <c r="L99" s="574"/>
      <c r="M99" s="574"/>
      <c r="N99" s="574"/>
      <c r="O99" s="574"/>
      <c r="P99" s="574"/>
      <c r="Q99" s="574"/>
      <c r="R99" s="574"/>
      <c r="S99" s="574"/>
      <c r="T99" s="574"/>
      <c r="U99" s="574"/>
      <c r="V99" s="574"/>
      <c r="W99" s="574"/>
      <c r="X99" s="574"/>
      <c r="Y99" s="574"/>
      <c r="Z99" s="574"/>
    </row>
    <row r="100" spans="1:26" s="496" customFormat="1" ht="51.75" customHeight="1">
      <c r="A100" s="115" t="s">
        <v>2797</v>
      </c>
      <c r="B100" s="105" t="s">
        <v>2798</v>
      </c>
      <c r="C100" s="105" t="s">
        <v>539</v>
      </c>
      <c r="D100" s="224" t="s">
        <v>2799</v>
      </c>
      <c r="E100" s="543" t="s">
        <v>2800</v>
      </c>
      <c r="F100" s="112" t="s">
        <v>2801</v>
      </c>
      <c r="G100" s="228">
        <v>40</v>
      </c>
      <c r="H100" s="271">
        <v>20</v>
      </c>
      <c r="I100" s="568" t="s">
        <v>1588</v>
      </c>
      <c r="J100" s="573"/>
      <c r="K100" s="574"/>
      <c r="L100" s="574"/>
      <c r="M100" s="574"/>
      <c r="N100" s="574"/>
      <c r="O100" s="574"/>
      <c r="P100" s="574"/>
      <c r="Q100" s="574"/>
      <c r="R100" s="574"/>
      <c r="S100" s="574"/>
      <c r="T100" s="574"/>
      <c r="U100" s="574"/>
      <c r="V100" s="574"/>
      <c r="W100" s="574"/>
      <c r="X100" s="574"/>
      <c r="Y100" s="574"/>
      <c r="Z100" s="574"/>
    </row>
    <row r="101" spans="1:26" s="496" customFormat="1" ht="51.75" customHeight="1">
      <c r="A101" s="105" t="s">
        <v>2802</v>
      </c>
      <c r="B101" s="105" t="s">
        <v>2803</v>
      </c>
      <c r="C101" s="115" t="s">
        <v>539</v>
      </c>
      <c r="D101" s="106" t="s">
        <v>2804</v>
      </c>
      <c r="E101" s="543" t="s">
        <v>2800</v>
      </c>
      <c r="F101" s="112" t="s">
        <v>2801</v>
      </c>
      <c r="G101" s="771">
        <v>40</v>
      </c>
      <c r="H101" s="219">
        <v>20</v>
      </c>
      <c r="I101" s="568" t="s">
        <v>1588</v>
      </c>
      <c r="J101" s="573"/>
      <c r="K101" s="574"/>
      <c r="L101" s="574"/>
      <c r="M101" s="574"/>
      <c r="N101" s="574"/>
      <c r="O101" s="574"/>
      <c r="P101" s="574"/>
      <c r="Q101" s="574"/>
      <c r="R101" s="574"/>
      <c r="S101" s="574"/>
      <c r="T101" s="574"/>
      <c r="U101" s="574"/>
      <c r="V101" s="574"/>
      <c r="W101" s="574"/>
      <c r="X101" s="574"/>
      <c r="Y101" s="574"/>
      <c r="Z101" s="574"/>
    </row>
    <row r="102" spans="1:26" s="496" customFormat="1" ht="39" customHeight="1">
      <c r="A102" s="115" t="s">
        <v>2805</v>
      </c>
      <c r="B102" s="105" t="s">
        <v>2648</v>
      </c>
      <c r="C102" s="105" t="s">
        <v>539</v>
      </c>
      <c r="D102" s="106" t="s">
        <v>2649</v>
      </c>
      <c r="E102" s="543" t="s">
        <v>2806</v>
      </c>
      <c r="F102" s="112" t="s">
        <v>2807</v>
      </c>
      <c r="G102" s="771">
        <v>20</v>
      </c>
      <c r="H102" s="219">
        <v>20</v>
      </c>
      <c r="I102" s="568" t="s">
        <v>1588</v>
      </c>
      <c r="J102" s="573"/>
      <c r="K102" s="574"/>
      <c r="L102" s="574"/>
      <c r="M102" s="574"/>
      <c r="N102" s="574"/>
      <c r="O102" s="574"/>
      <c r="P102" s="574"/>
      <c r="Q102" s="574"/>
      <c r="R102" s="574"/>
      <c r="S102" s="574"/>
      <c r="T102" s="574"/>
      <c r="U102" s="574"/>
      <c r="V102" s="574"/>
      <c r="W102" s="574"/>
      <c r="X102" s="574"/>
      <c r="Y102" s="574"/>
      <c r="Z102" s="574"/>
    </row>
    <row r="103" spans="1:26" s="496" customFormat="1" ht="64.5" customHeight="1">
      <c r="A103" s="115" t="s">
        <v>2808</v>
      </c>
      <c r="B103" s="115" t="s">
        <v>2809</v>
      </c>
      <c r="C103" s="115" t="s">
        <v>539</v>
      </c>
      <c r="D103" s="112" t="s">
        <v>2649</v>
      </c>
      <c r="E103" s="543" t="s">
        <v>2806</v>
      </c>
      <c r="F103" s="112" t="s">
        <v>2807</v>
      </c>
      <c r="G103" s="771">
        <v>20</v>
      </c>
      <c r="H103" s="219">
        <v>0</v>
      </c>
      <c r="I103" s="568" t="s">
        <v>1588</v>
      </c>
      <c r="J103" s="573"/>
      <c r="K103" s="574"/>
      <c r="L103" s="574"/>
      <c r="M103" s="574"/>
      <c r="N103" s="574"/>
      <c r="O103" s="574"/>
      <c r="P103" s="574"/>
      <c r="Q103" s="574"/>
      <c r="R103" s="574"/>
      <c r="S103" s="574"/>
      <c r="T103" s="574"/>
      <c r="U103" s="574"/>
      <c r="V103" s="574"/>
      <c r="W103" s="574"/>
      <c r="X103" s="574"/>
      <c r="Y103" s="574"/>
      <c r="Z103" s="574"/>
    </row>
    <row r="104" spans="1:26" s="496" customFormat="1" ht="117" customHeight="1">
      <c r="A104" s="115" t="s">
        <v>2810</v>
      </c>
      <c r="B104" s="115" t="s">
        <v>2648</v>
      </c>
      <c r="C104" s="115" t="s">
        <v>539</v>
      </c>
      <c r="D104" s="112" t="s">
        <v>2811</v>
      </c>
      <c r="E104" s="543" t="s">
        <v>1388</v>
      </c>
      <c r="F104" s="112" t="s">
        <v>2812</v>
      </c>
      <c r="G104" s="771">
        <v>40</v>
      </c>
      <c r="H104" s="219">
        <v>0</v>
      </c>
      <c r="I104" s="568" t="s">
        <v>1588</v>
      </c>
      <c r="J104" s="573"/>
      <c r="K104" s="574"/>
      <c r="L104" s="574"/>
      <c r="M104" s="574"/>
      <c r="N104" s="574"/>
      <c r="O104" s="574"/>
      <c r="P104" s="574"/>
      <c r="Q104" s="574"/>
      <c r="R104" s="574"/>
      <c r="S104" s="574"/>
      <c r="T104" s="574"/>
      <c r="U104" s="574"/>
      <c r="V104" s="574"/>
      <c r="W104" s="574"/>
      <c r="X104" s="574"/>
      <c r="Y104" s="574"/>
      <c r="Z104" s="574"/>
    </row>
    <row r="105" spans="1:26" s="496" customFormat="1" ht="51.75" customHeight="1">
      <c r="A105" s="115" t="s">
        <v>2813</v>
      </c>
      <c r="B105" s="115" t="s">
        <v>2648</v>
      </c>
      <c r="C105" s="115" t="s">
        <v>539</v>
      </c>
      <c r="D105" s="112" t="s">
        <v>2814</v>
      </c>
      <c r="E105" s="543" t="s">
        <v>2815</v>
      </c>
      <c r="F105" s="112" t="s">
        <v>2816</v>
      </c>
      <c r="G105" s="229">
        <v>20</v>
      </c>
      <c r="H105" s="219">
        <v>0</v>
      </c>
      <c r="I105" s="568" t="s">
        <v>1588</v>
      </c>
      <c r="J105" s="573"/>
      <c r="K105" s="574"/>
      <c r="L105" s="574"/>
      <c r="M105" s="574"/>
      <c r="N105" s="574"/>
      <c r="O105" s="574"/>
      <c r="P105" s="574"/>
      <c r="Q105" s="574"/>
      <c r="R105" s="574"/>
      <c r="S105" s="574"/>
      <c r="T105" s="574"/>
      <c r="U105" s="574"/>
      <c r="V105" s="574"/>
      <c r="W105" s="574"/>
      <c r="X105" s="574"/>
      <c r="Y105" s="574"/>
      <c r="Z105" s="574"/>
    </row>
    <row r="106" spans="1:26" s="496" customFormat="1" ht="25.5" customHeight="1">
      <c r="A106" s="115" t="s">
        <v>2817</v>
      </c>
      <c r="B106" s="105" t="s">
        <v>1589</v>
      </c>
      <c r="C106" s="105" t="s">
        <v>539</v>
      </c>
      <c r="D106" s="224" t="s">
        <v>2818</v>
      </c>
      <c r="E106" s="543" t="s">
        <v>2819</v>
      </c>
      <c r="F106" s="112" t="s">
        <v>2820</v>
      </c>
      <c r="G106" s="228">
        <v>20</v>
      </c>
      <c r="H106" s="219">
        <v>20</v>
      </c>
      <c r="I106" s="568" t="s">
        <v>1589</v>
      </c>
      <c r="J106" s="573"/>
      <c r="K106" s="574"/>
      <c r="L106" s="574"/>
      <c r="M106" s="574"/>
      <c r="N106" s="574"/>
      <c r="O106" s="574"/>
      <c r="P106" s="574"/>
      <c r="Q106" s="574"/>
      <c r="R106" s="574"/>
      <c r="S106" s="574"/>
      <c r="T106" s="574"/>
      <c r="U106" s="574"/>
      <c r="V106" s="574"/>
      <c r="W106" s="574"/>
      <c r="X106" s="574"/>
      <c r="Y106" s="574"/>
      <c r="Z106" s="574"/>
    </row>
    <row r="107" spans="1:26" s="496" customFormat="1" ht="129.75" customHeight="1">
      <c r="A107" s="105" t="s">
        <v>2821</v>
      </c>
      <c r="B107" s="105" t="s">
        <v>1589</v>
      </c>
      <c r="C107" s="105" t="s">
        <v>539</v>
      </c>
      <c r="D107" s="106" t="s">
        <v>2822</v>
      </c>
      <c r="E107" s="115" t="s">
        <v>2823</v>
      </c>
      <c r="F107" s="112" t="s">
        <v>2824</v>
      </c>
      <c r="G107" s="771">
        <v>20</v>
      </c>
      <c r="H107" s="219">
        <v>20</v>
      </c>
      <c r="I107" s="568" t="s">
        <v>1589</v>
      </c>
      <c r="J107" s="573"/>
      <c r="K107" s="574"/>
      <c r="L107" s="574"/>
      <c r="M107" s="574"/>
      <c r="N107" s="574"/>
      <c r="O107" s="574"/>
      <c r="P107" s="574"/>
      <c r="Q107" s="574"/>
      <c r="R107" s="574"/>
      <c r="S107" s="574"/>
      <c r="T107" s="574"/>
      <c r="U107" s="574"/>
      <c r="V107" s="574"/>
      <c r="W107" s="574"/>
      <c r="X107" s="574"/>
      <c r="Y107" s="574"/>
      <c r="Z107" s="574"/>
    </row>
    <row r="108" spans="1:26" s="496" customFormat="1" ht="78" customHeight="1">
      <c r="A108" s="115" t="s">
        <v>2825</v>
      </c>
      <c r="B108" s="105" t="s">
        <v>1589</v>
      </c>
      <c r="C108" s="105" t="s">
        <v>539</v>
      </c>
      <c r="D108" s="106" t="s">
        <v>2826</v>
      </c>
      <c r="E108" s="543" t="s">
        <v>2827</v>
      </c>
      <c r="F108" s="112" t="s">
        <v>2828</v>
      </c>
      <c r="G108" s="771">
        <v>20</v>
      </c>
      <c r="H108" s="219">
        <v>20</v>
      </c>
      <c r="I108" s="568" t="s">
        <v>1589</v>
      </c>
      <c r="J108" s="573"/>
      <c r="K108" s="574"/>
      <c r="L108" s="574"/>
      <c r="M108" s="574"/>
      <c r="N108" s="574"/>
      <c r="O108" s="574"/>
      <c r="P108" s="574"/>
      <c r="Q108" s="574"/>
      <c r="R108" s="574"/>
      <c r="S108" s="574"/>
      <c r="T108" s="574"/>
      <c r="U108" s="574"/>
      <c r="V108" s="574"/>
      <c r="W108" s="574"/>
      <c r="X108" s="574"/>
      <c r="Y108" s="574"/>
      <c r="Z108" s="574"/>
    </row>
    <row r="109" spans="1:26" s="496" customFormat="1" ht="51.75" customHeight="1">
      <c r="A109" s="115" t="s">
        <v>2829</v>
      </c>
      <c r="B109" s="105" t="s">
        <v>2830</v>
      </c>
      <c r="C109" s="105" t="s">
        <v>539</v>
      </c>
      <c r="D109" s="115" t="s">
        <v>2831</v>
      </c>
      <c r="E109" s="751" t="s">
        <v>2800</v>
      </c>
      <c r="F109" s="112" t="s">
        <v>2832</v>
      </c>
      <c r="G109" s="771">
        <v>0</v>
      </c>
      <c r="H109" s="219">
        <v>0</v>
      </c>
      <c r="I109" s="568" t="s">
        <v>1589</v>
      </c>
      <c r="J109" s="573"/>
      <c r="K109" s="574"/>
      <c r="L109" s="574"/>
      <c r="M109" s="574"/>
      <c r="N109" s="574"/>
      <c r="O109" s="574"/>
      <c r="P109" s="574"/>
      <c r="Q109" s="574"/>
      <c r="R109" s="574"/>
      <c r="S109" s="574"/>
      <c r="T109" s="574"/>
      <c r="U109" s="574"/>
      <c r="V109" s="574"/>
      <c r="W109" s="574"/>
      <c r="X109" s="574"/>
      <c r="Y109" s="574"/>
      <c r="Z109" s="574"/>
    </row>
    <row r="110" spans="1:26" s="496" customFormat="1" ht="51.75" customHeight="1">
      <c r="A110" s="105" t="s">
        <v>2833</v>
      </c>
      <c r="B110" s="115" t="s">
        <v>2834</v>
      </c>
      <c r="C110" s="105" t="s">
        <v>539</v>
      </c>
      <c r="D110" s="115" t="s">
        <v>2831</v>
      </c>
      <c r="E110" s="543" t="s">
        <v>2800</v>
      </c>
      <c r="F110" s="112" t="s">
        <v>2832</v>
      </c>
      <c r="G110" s="229">
        <v>0</v>
      </c>
      <c r="H110" s="219">
        <v>0</v>
      </c>
      <c r="I110" s="568" t="s">
        <v>1589</v>
      </c>
      <c r="J110" s="573"/>
      <c r="K110" s="574"/>
      <c r="L110" s="574"/>
      <c r="M110" s="574"/>
      <c r="N110" s="574"/>
      <c r="O110" s="574"/>
      <c r="P110" s="574"/>
      <c r="Q110" s="574"/>
      <c r="R110" s="574"/>
      <c r="S110" s="574"/>
      <c r="T110" s="574"/>
      <c r="U110" s="574"/>
      <c r="V110" s="574"/>
      <c r="W110" s="574"/>
      <c r="X110" s="574"/>
      <c r="Y110" s="574"/>
      <c r="Z110" s="574"/>
    </row>
    <row r="111" spans="1:26" s="496" customFormat="1" ht="51.75" customHeight="1">
      <c r="A111" s="115" t="s">
        <v>2835</v>
      </c>
      <c r="B111" s="105" t="s">
        <v>2836</v>
      </c>
      <c r="C111" s="105" t="s">
        <v>539</v>
      </c>
      <c r="D111" s="115" t="s">
        <v>2837</v>
      </c>
      <c r="E111" s="543" t="s">
        <v>2838</v>
      </c>
      <c r="F111" s="380" t="s">
        <v>2839</v>
      </c>
      <c r="G111" s="527">
        <v>0</v>
      </c>
      <c r="H111" s="777">
        <v>0</v>
      </c>
      <c r="I111" s="568" t="s">
        <v>1589</v>
      </c>
      <c r="J111" s="573"/>
      <c r="K111" s="574"/>
      <c r="L111" s="574"/>
      <c r="M111" s="574"/>
      <c r="N111" s="574"/>
      <c r="O111" s="574"/>
      <c r="P111" s="574"/>
      <c r="Q111" s="574"/>
      <c r="R111" s="574"/>
      <c r="S111" s="574"/>
      <c r="T111" s="574"/>
      <c r="U111" s="574"/>
      <c r="V111" s="574"/>
      <c r="W111" s="574"/>
      <c r="X111" s="574"/>
      <c r="Y111" s="574"/>
      <c r="Z111" s="574"/>
    </row>
    <row r="112" spans="1:26" s="496" customFormat="1" ht="39" customHeight="1">
      <c r="A112" s="115" t="s">
        <v>2840</v>
      </c>
      <c r="B112" s="105" t="s">
        <v>1766</v>
      </c>
      <c r="C112" s="105" t="s">
        <v>539</v>
      </c>
      <c r="D112" s="579" t="s">
        <v>2657</v>
      </c>
      <c r="E112" s="543" t="s">
        <v>2841</v>
      </c>
      <c r="F112" s="112" t="s">
        <v>2842</v>
      </c>
      <c r="G112" s="228">
        <v>20</v>
      </c>
      <c r="H112" s="271">
        <v>20</v>
      </c>
      <c r="I112" s="568" t="s">
        <v>1766</v>
      </c>
      <c r="J112" s="573"/>
      <c r="K112" s="574"/>
      <c r="L112" s="574"/>
      <c r="M112" s="574"/>
      <c r="N112" s="574"/>
      <c r="O112" s="574"/>
      <c r="P112" s="574"/>
      <c r="Q112" s="574"/>
      <c r="R112" s="574"/>
      <c r="S112" s="574"/>
      <c r="T112" s="574"/>
      <c r="U112" s="574"/>
      <c r="V112" s="574"/>
      <c r="W112" s="574"/>
      <c r="X112" s="574"/>
      <c r="Y112" s="574"/>
      <c r="Z112" s="574"/>
    </row>
    <row r="113" spans="1:26" s="496" customFormat="1" ht="25.5" customHeight="1">
      <c r="A113" s="665" t="s">
        <v>2843</v>
      </c>
      <c r="B113" s="665" t="s">
        <v>1766</v>
      </c>
      <c r="C113" s="665" t="s">
        <v>539</v>
      </c>
      <c r="D113" s="577" t="s">
        <v>2844</v>
      </c>
      <c r="E113" s="739" t="s">
        <v>2845</v>
      </c>
      <c r="F113" s="691" t="s">
        <v>2846</v>
      </c>
      <c r="G113" s="778">
        <v>20</v>
      </c>
      <c r="H113" s="694">
        <v>20</v>
      </c>
      <c r="I113" s="568" t="s">
        <v>1766</v>
      </c>
      <c r="J113" s="779"/>
      <c r="K113" s="714"/>
      <c r="L113" s="714"/>
      <c r="M113" s="714"/>
      <c r="N113" s="714"/>
      <c r="O113" s="714"/>
      <c r="P113" s="714"/>
      <c r="Q113" s="714"/>
      <c r="R113" s="714"/>
      <c r="S113" s="714"/>
      <c r="T113" s="714"/>
      <c r="U113" s="714"/>
      <c r="V113" s="714"/>
      <c r="W113" s="714"/>
      <c r="X113" s="714"/>
      <c r="Y113" s="714"/>
      <c r="Z113" s="714"/>
    </row>
    <row r="114" spans="1:26" s="496" customFormat="1" ht="25.5" customHeight="1">
      <c r="A114" s="665" t="s">
        <v>2847</v>
      </c>
      <c r="B114" s="665" t="s">
        <v>1766</v>
      </c>
      <c r="C114" s="665" t="s">
        <v>539</v>
      </c>
      <c r="D114" s="691" t="s">
        <v>2848</v>
      </c>
      <c r="E114" s="780" t="s">
        <v>2849</v>
      </c>
      <c r="F114" s="691" t="s">
        <v>2846</v>
      </c>
      <c r="G114" s="778">
        <v>20</v>
      </c>
      <c r="H114" s="694">
        <v>20</v>
      </c>
      <c r="I114" s="568" t="s">
        <v>1766</v>
      </c>
      <c r="J114" s="779"/>
      <c r="K114" s="714"/>
      <c r="L114" s="714"/>
      <c r="M114" s="714"/>
      <c r="N114" s="714"/>
      <c r="O114" s="714"/>
      <c r="P114" s="714"/>
      <c r="Q114" s="714"/>
      <c r="R114" s="714"/>
      <c r="S114" s="714"/>
      <c r="T114" s="714"/>
      <c r="U114" s="714"/>
      <c r="V114" s="714"/>
      <c r="W114" s="714"/>
      <c r="X114" s="714"/>
      <c r="Y114" s="714"/>
      <c r="Z114" s="714"/>
    </row>
    <row r="115" spans="1:26" s="496" customFormat="1" ht="25.5" customHeight="1">
      <c r="A115" s="115" t="s">
        <v>2850</v>
      </c>
      <c r="B115" s="105" t="s">
        <v>1633</v>
      </c>
      <c r="C115" s="105" t="s">
        <v>539</v>
      </c>
      <c r="D115" s="224" t="s">
        <v>2851</v>
      </c>
      <c r="E115" s="543" t="s">
        <v>2652</v>
      </c>
      <c r="F115" s="781">
        <v>43917</v>
      </c>
      <c r="G115" s="228">
        <v>20</v>
      </c>
      <c r="H115" s="271">
        <v>20</v>
      </c>
      <c r="I115" s="568" t="s">
        <v>1633</v>
      </c>
      <c r="J115" s="573"/>
      <c r="K115" s="574"/>
      <c r="L115" s="574"/>
      <c r="M115" s="574"/>
      <c r="N115" s="574"/>
      <c r="O115" s="574"/>
      <c r="P115" s="574"/>
      <c r="Q115" s="574"/>
      <c r="R115" s="574"/>
      <c r="S115" s="574"/>
      <c r="T115" s="574"/>
      <c r="U115" s="574"/>
      <c r="V115" s="574"/>
      <c r="W115" s="574"/>
      <c r="X115" s="574"/>
      <c r="Y115" s="574"/>
      <c r="Z115" s="574"/>
    </row>
    <row r="116" spans="1:26" s="496" customFormat="1" ht="51.75" customHeight="1">
      <c r="A116" s="115" t="s">
        <v>2852</v>
      </c>
      <c r="B116" s="105" t="s">
        <v>2853</v>
      </c>
      <c r="C116" s="105" t="s">
        <v>539</v>
      </c>
      <c r="D116" s="112" t="s">
        <v>2854</v>
      </c>
      <c r="E116" s="115"/>
      <c r="F116" s="112" t="s">
        <v>2855</v>
      </c>
      <c r="G116" s="228">
        <v>40</v>
      </c>
      <c r="H116" s="271">
        <v>0</v>
      </c>
      <c r="I116" s="568" t="s">
        <v>1642</v>
      </c>
      <c r="J116" s="573"/>
      <c r="K116" s="574"/>
      <c r="L116" s="574"/>
      <c r="M116" s="574"/>
      <c r="N116" s="574"/>
      <c r="O116" s="574"/>
      <c r="P116" s="574"/>
      <c r="Q116" s="574"/>
      <c r="R116" s="574"/>
      <c r="S116" s="574"/>
      <c r="T116" s="574"/>
      <c r="U116" s="574"/>
      <c r="V116" s="574"/>
      <c r="W116" s="574"/>
      <c r="X116" s="574"/>
      <c r="Y116" s="574"/>
      <c r="Z116" s="574"/>
    </row>
    <row r="117" spans="1:26" s="496" customFormat="1" ht="39" customHeight="1">
      <c r="A117" s="105" t="s">
        <v>2856</v>
      </c>
      <c r="B117" s="105" t="s">
        <v>2857</v>
      </c>
      <c r="C117" s="115" t="s">
        <v>539</v>
      </c>
      <c r="D117" s="106" t="s">
        <v>2854</v>
      </c>
      <c r="E117" s="115"/>
      <c r="F117" s="112" t="s">
        <v>2855</v>
      </c>
      <c r="G117" s="771">
        <v>40</v>
      </c>
      <c r="H117" s="219">
        <v>20</v>
      </c>
      <c r="I117" s="568" t="s">
        <v>1642</v>
      </c>
      <c r="J117" s="573"/>
      <c r="K117" s="574"/>
      <c r="L117" s="574"/>
      <c r="M117" s="574"/>
      <c r="N117" s="574"/>
      <c r="O117" s="574"/>
      <c r="P117" s="574"/>
      <c r="Q117" s="574"/>
      <c r="R117" s="574"/>
      <c r="S117" s="574"/>
      <c r="T117" s="574"/>
      <c r="U117" s="574"/>
      <c r="V117" s="574"/>
      <c r="W117" s="574"/>
      <c r="X117" s="574"/>
      <c r="Y117" s="574"/>
      <c r="Z117" s="574"/>
    </row>
    <row r="118" spans="1:26" s="496" customFormat="1" ht="25.5" customHeight="1">
      <c r="A118" s="115" t="s">
        <v>2858</v>
      </c>
      <c r="B118" s="105" t="s">
        <v>2859</v>
      </c>
      <c r="C118" s="105" t="s">
        <v>539</v>
      </c>
      <c r="D118" s="106" t="s">
        <v>2651</v>
      </c>
      <c r="E118" s="115"/>
      <c r="F118" s="112" t="s">
        <v>2860</v>
      </c>
      <c r="G118" s="771">
        <v>20</v>
      </c>
      <c r="H118" s="219">
        <v>20</v>
      </c>
      <c r="I118" s="568" t="s">
        <v>1642</v>
      </c>
      <c r="J118" s="573"/>
      <c r="K118" s="574"/>
      <c r="L118" s="574"/>
      <c r="M118" s="574"/>
      <c r="N118" s="574"/>
      <c r="O118" s="574"/>
      <c r="P118" s="574"/>
      <c r="Q118" s="574"/>
      <c r="R118" s="574"/>
      <c r="S118" s="574"/>
      <c r="T118" s="574"/>
      <c r="U118" s="574"/>
      <c r="V118" s="574"/>
      <c r="W118" s="574"/>
      <c r="X118" s="574"/>
      <c r="Y118" s="574"/>
      <c r="Z118" s="574"/>
    </row>
    <row r="119" spans="1:26" s="496" customFormat="1" ht="25.5" customHeight="1">
      <c r="A119" s="115" t="s">
        <v>2861</v>
      </c>
      <c r="B119" s="115" t="s">
        <v>2859</v>
      </c>
      <c r="C119" s="115" t="s">
        <v>539</v>
      </c>
      <c r="D119" s="112" t="s">
        <v>2060</v>
      </c>
      <c r="E119" s="543" t="s">
        <v>2862</v>
      </c>
      <c r="F119" s="112" t="s">
        <v>2630</v>
      </c>
      <c r="G119" s="771">
        <v>20</v>
      </c>
      <c r="H119" s="219">
        <v>20</v>
      </c>
      <c r="I119" s="568" t="s">
        <v>1642</v>
      </c>
      <c r="J119" s="573"/>
      <c r="K119" s="574"/>
      <c r="L119" s="574"/>
      <c r="M119" s="574"/>
      <c r="N119" s="574"/>
      <c r="O119" s="574"/>
      <c r="P119" s="574"/>
      <c r="Q119" s="574"/>
      <c r="R119" s="574"/>
      <c r="S119" s="574"/>
      <c r="T119" s="574"/>
      <c r="U119" s="574"/>
      <c r="V119" s="574"/>
      <c r="W119" s="574"/>
      <c r="X119" s="574"/>
      <c r="Y119" s="574"/>
      <c r="Z119" s="574"/>
    </row>
    <row r="120" spans="1:26" s="496" customFormat="1" ht="51.75" customHeight="1">
      <c r="A120" s="115" t="s">
        <v>2863</v>
      </c>
      <c r="B120" s="105" t="s">
        <v>2653</v>
      </c>
      <c r="C120" s="105" t="s">
        <v>38</v>
      </c>
      <c r="D120" s="224" t="s">
        <v>2864</v>
      </c>
      <c r="E120" s="115" t="s">
        <v>2865</v>
      </c>
      <c r="F120" s="115" t="s">
        <v>2866</v>
      </c>
      <c r="G120" s="228">
        <v>20</v>
      </c>
      <c r="H120" s="219">
        <v>20</v>
      </c>
      <c r="I120" s="568" t="s">
        <v>1775</v>
      </c>
      <c r="J120" s="573"/>
      <c r="K120" s="574"/>
      <c r="L120" s="574"/>
      <c r="M120" s="574"/>
      <c r="N120" s="574"/>
      <c r="O120" s="574"/>
      <c r="P120" s="574"/>
      <c r="Q120" s="574"/>
      <c r="R120" s="574"/>
      <c r="S120" s="574"/>
      <c r="T120" s="574"/>
      <c r="U120" s="574"/>
      <c r="V120" s="574"/>
      <c r="W120" s="574"/>
      <c r="X120" s="574"/>
      <c r="Y120" s="574"/>
      <c r="Z120" s="574"/>
    </row>
    <row r="121" spans="1:26" s="496" customFormat="1" ht="25.5" customHeight="1">
      <c r="A121" s="105" t="s">
        <v>2867</v>
      </c>
      <c r="B121" s="105" t="s">
        <v>2653</v>
      </c>
      <c r="C121" s="105" t="s">
        <v>38</v>
      </c>
      <c r="D121" s="105" t="s">
        <v>2868</v>
      </c>
      <c r="E121" s="115" t="s">
        <v>1388</v>
      </c>
      <c r="F121" s="112" t="s">
        <v>1390</v>
      </c>
      <c r="G121" s="771">
        <v>40</v>
      </c>
      <c r="H121" s="219">
        <v>40</v>
      </c>
      <c r="I121" s="568" t="s">
        <v>1775</v>
      </c>
      <c r="J121" s="573"/>
      <c r="K121" s="574"/>
      <c r="L121" s="574"/>
      <c r="M121" s="574"/>
      <c r="N121" s="574"/>
      <c r="O121" s="574"/>
      <c r="P121" s="574"/>
      <c r="Q121" s="574"/>
      <c r="R121" s="574"/>
      <c r="S121" s="574"/>
      <c r="T121" s="574"/>
      <c r="U121" s="574"/>
      <c r="V121" s="574"/>
      <c r="W121" s="574"/>
      <c r="X121" s="574"/>
      <c r="Y121" s="574"/>
      <c r="Z121" s="574"/>
    </row>
    <row r="122" spans="1:26" s="496" customFormat="1" ht="51.75" customHeight="1">
      <c r="A122" s="224" t="s">
        <v>2869</v>
      </c>
      <c r="B122" s="105" t="s">
        <v>2870</v>
      </c>
      <c r="C122" s="105" t="s">
        <v>539</v>
      </c>
      <c r="D122" s="112" t="s">
        <v>2871</v>
      </c>
      <c r="E122" s="543" t="s">
        <v>2764</v>
      </c>
      <c r="F122" s="112" t="s">
        <v>2765</v>
      </c>
      <c r="G122" s="228">
        <v>40</v>
      </c>
      <c r="H122" s="271">
        <v>13.33</v>
      </c>
      <c r="I122" s="568" t="s">
        <v>1786</v>
      </c>
      <c r="J122" s="573"/>
      <c r="K122" s="574"/>
      <c r="L122" s="574"/>
      <c r="M122" s="574"/>
      <c r="N122" s="574"/>
      <c r="O122" s="574"/>
      <c r="P122" s="574"/>
      <c r="Q122" s="574"/>
      <c r="R122" s="574"/>
      <c r="S122" s="574"/>
      <c r="T122" s="574"/>
      <c r="U122" s="574"/>
      <c r="V122" s="574"/>
      <c r="W122" s="574"/>
      <c r="X122" s="574"/>
      <c r="Y122" s="574"/>
      <c r="Z122" s="574"/>
    </row>
    <row r="123" spans="1:26" s="496" customFormat="1" ht="39" customHeight="1">
      <c r="A123" s="115" t="s">
        <v>2872</v>
      </c>
      <c r="B123" s="769" t="s">
        <v>2873</v>
      </c>
      <c r="C123" s="105" t="s">
        <v>539</v>
      </c>
      <c r="D123" s="106" t="s">
        <v>1555</v>
      </c>
      <c r="E123" s="543" t="s">
        <v>2819</v>
      </c>
      <c r="F123" s="112" t="s">
        <v>2647</v>
      </c>
      <c r="G123" s="771">
        <v>20</v>
      </c>
      <c r="H123" s="219">
        <v>1.67</v>
      </c>
      <c r="I123" s="568" t="s">
        <v>1786</v>
      </c>
      <c r="J123" s="573"/>
      <c r="K123" s="574"/>
      <c r="L123" s="574"/>
      <c r="M123" s="574"/>
      <c r="N123" s="574"/>
      <c r="O123" s="574"/>
      <c r="P123" s="574"/>
      <c r="Q123" s="574"/>
      <c r="R123" s="574"/>
      <c r="S123" s="574"/>
      <c r="T123" s="574"/>
      <c r="U123" s="574"/>
      <c r="V123" s="574"/>
      <c r="W123" s="574"/>
      <c r="X123" s="574"/>
      <c r="Y123" s="574"/>
      <c r="Z123" s="574"/>
    </row>
    <row r="124" spans="1:26" s="496" customFormat="1" ht="25.5" customHeight="1">
      <c r="A124" s="115" t="s">
        <v>2753</v>
      </c>
      <c r="B124" s="769" t="s">
        <v>2874</v>
      </c>
      <c r="C124" s="105" t="s">
        <v>539</v>
      </c>
      <c r="D124" s="106" t="s">
        <v>2755</v>
      </c>
      <c r="E124" s="543" t="s">
        <v>2639</v>
      </c>
      <c r="F124" s="112" t="s">
        <v>2756</v>
      </c>
      <c r="G124" s="771">
        <v>20</v>
      </c>
      <c r="H124" s="219">
        <v>10</v>
      </c>
      <c r="I124" s="568" t="s">
        <v>1786</v>
      </c>
      <c r="J124" s="573"/>
      <c r="K124" s="574"/>
      <c r="L124" s="574"/>
      <c r="M124" s="574"/>
      <c r="N124" s="574"/>
      <c r="O124" s="574"/>
      <c r="P124" s="574"/>
      <c r="Q124" s="574"/>
      <c r="R124" s="574"/>
      <c r="S124" s="574"/>
      <c r="T124" s="574"/>
      <c r="U124" s="574"/>
      <c r="V124" s="574"/>
      <c r="W124" s="574"/>
      <c r="X124" s="574"/>
      <c r="Y124" s="574"/>
      <c r="Z124" s="574"/>
    </row>
    <row r="125" spans="1:26" s="496" customFormat="1" ht="39" customHeight="1">
      <c r="A125" s="115" t="s">
        <v>2757</v>
      </c>
      <c r="B125" s="769" t="s">
        <v>2875</v>
      </c>
      <c r="C125" s="105" t="s">
        <v>539</v>
      </c>
      <c r="D125" s="106" t="s">
        <v>2755</v>
      </c>
      <c r="E125" s="543" t="s">
        <v>2639</v>
      </c>
      <c r="F125" s="112" t="s">
        <v>2756</v>
      </c>
      <c r="G125" s="771">
        <v>20</v>
      </c>
      <c r="H125" s="219">
        <v>10</v>
      </c>
      <c r="I125" s="568" t="s">
        <v>1786</v>
      </c>
      <c r="J125" s="573"/>
      <c r="K125" s="574"/>
      <c r="L125" s="574"/>
      <c r="M125" s="574"/>
      <c r="N125" s="574"/>
      <c r="O125" s="574"/>
      <c r="P125" s="574"/>
      <c r="Q125" s="574"/>
      <c r="R125" s="574"/>
      <c r="S125" s="574"/>
      <c r="T125" s="574"/>
      <c r="U125" s="574"/>
      <c r="V125" s="574"/>
      <c r="W125" s="574"/>
      <c r="X125" s="574"/>
      <c r="Y125" s="574"/>
      <c r="Z125" s="574"/>
    </row>
    <row r="126" spans="1:26" s="496" customFormat="1" ht="39" customHeight="1">
      <c r="A126" s="115" t="s">
        <v>2876</v>
      </c>
      <c r="B126" s="769" t="s">
        <v>2873</v>
      </c>
      <c r="C126" s="105" t="s">
        <v>539</v>
      </c>
      <c r="D126" s="106" t="s">
        <v>2060</v>
      </c>
      <c r="E126" s="543" t="s">
        <v>2064</v>
      </c>
      <c r="F126" s="112" t="s">
        <v>2630</v>
      </c>
      <c r="G126" s="771">
        <v>20</v>
      </c>
      <c r="H126" s="219">
        <v>20</v>
      </c>
      <c r="I126" s="568" t="s">
        <v>1786</v>
      </c>
      <c r="J126" s="573"/>
      <c r="K126" s="574"/>
      <c r="L126" s="574"/>
      <c r="M126" s="574"/>
      <c r="N126" s="574"/>
      <c r="O126" s="574"/>
      <c r="P126" s="574"/>
      <c r="Q126" s="574"/>
      <c r="R126" s="574"/>
      <c r="S126" s="574"/>
      <c r="T126" s="574"/>
      <c r="U126" s="574"/>
      <c r="V126" s="574"/>
      <c r="W126" s="574"/>
      <c r="X126" s="574"/>
      <c r="Y126" s="574"/>
      <c r="Z126" s="574"/>
    </row>
    <row r="127" spans="1:26" s="496" customFormat="1" ht="78" customHeight="1">
      <c r="A127" s="115" t="s">
        <v>2877</v>
      </c>
      <c r="B127" s="769" t="s">
        <v>2878</v>
      </c>
      <c r="C127" s="105" t="s">
        <v>539</v>
      </c>
      <c r="D127" s="106" t="s">
        <v>2879</v>
      </c>
      <c r="E127" s="543" t="s">
        <v>2880</v>
      </c>
      <c r="F127" s="112" t="s">
        <v>2881</v>
      </c>
      <c r="G127" s="771">
        <v>20</v>
      </c>
      <c r="H127" s="219">
        <v>5</v>
      </c>
      <c r="I127" s="568" t="s">
        <v>1786</v>
      </c>
      <c r="J127" s="573"/>
      <c r="K127" s="574"/>
      <c r="L127" s="574"/>
      <c r="M127" s="574"/>
      <c r="N127" s="574"/>
      <c r="O127" s="574"/>
      <c r="P127" s="574"/>
      <c r="Q127" s="574"/>
      <c r="R127" s="574"/>
      <c r="S127" s="574"/>
      <c r="T127" s="574"/>
      <c r="U127" s="574"/>
      <c r="V127" s="574"/>
      <c r="W127" s="574"/>
      <c r="X127" s="574"/>
      <c r="Y127" s="574"/>
      <c r="Z127" s="574"/>
    </row>
    <row r="128" spans="1:26" s="496" customFormat="1" ht="51.75" customHeight="1">
      <c r="A128" s="115" t="s">
        <v>2882</v>
      </c>
      <c r="B128" s="105" t="s">
        <v>2883</v>
      </c>
      <c r="C128" s="105" t="s">
        <v>539</v>
      </c>
      <c r="D128" s="112" t="s">
        <v>2884</v>
      </c>
      <c r="E128" s="543" t="s">
        <v>2815</v>
      </c>
      <c r="F128" s="112" t="s">
        <v>2885</v>
      </c>
      <c r="G128" s="228">
        <v>20</v>
      </c>
      <c r="H128" s="374">
        <v>20</v>
      </c>
      <c r="I128" s="568" t="s">
        <v>1660</v>
      </c>
      <c r="J128" s="573"/>
      <c r="K128" s="574"/>
      <c r="L128" s="574"/>
      <c r="M128" s="574"/>
      <c r="N128" s="574"/>
      <c r="O128" s="574"/>
      <c r="P128" s="574"/>
      <c r="Q128" s="574"/>
      <c r="R128" s="574"/>
      <c r="S128" s="574"/>
      <c r="T128" s="574"/>
      <c r="U128" s="574"/>
      <c r="V128" s="574"/>
      <c r="W128" s="574"/>
      <c r="X128" s="574"/>
      <c r="Y128" s="574"/>
      <c r="Z128" s="574"/>
    </row>
    <row r="129" spans="1:26" s="496" customFormat="1" ht="25.5" customHeight="1">
      <c r="A129" s="115" t="s">
        <v>2882</v>
      </c>
      <c r="B129" s="105" t="s">
        <v>2883</v>
      </c>
      <c r="C129" s="105" t="s">
        <v>539</v>
      </c>
      <c r="D129" s="106" t="s">
        <v>2886</v>
      </c>
      <c r="E129" s="543" t="s">
        <v>2887</v>
      </c>
      <c r="F129" s="112" t="s">
        <v>2888</v>
      </c>
      <c r="G129" s="771">
        <v>20</v>
      </c>
      <c r="H129" s="219">
        <v>20</v>
      </c>
      <c r="I129" s="568" t="s">
        <v>1660</v>
      </c>
      <c r="J129" s="573"/>
      <c r="K129" s="574"/>
      <c r="L129" s="574"/>
      <c r="M129" s="574"/>
      <c r="N129" s="574"/>
      <c r="O129" s="574"/>
      <c r="P129" s="574"/>
      <c r="Q129" s="574"/>
      <c r="R129" s="574"/>
      <c r="S129" s="574"/>
      <c r="T129" s="574"/>
      <c r="U129" s="574"/>
      <c r="V129" s="574"/>
      <c r="W129" s="574"/>
      <c r="X129" s="574"/>
      <c r="Y129" s="574"/>
      <c r="Z129" s="574"/>
    </row>
    <row r="130" spans="1:26" s="496" customFormat="1" ht="64.5" customHeight="1">
      <c r="A130" s="115" t="s">
        <v>2889</v>
      </c>
      <c r="B130" s="105" t="s">
        <v>2890</v>
      </c>
      <c r="C130" s="105"/>
      <c r="D130" s="106" t="s">
        <v>2891</v>
      </c>
      <c r="E130" s="543" t="s">
        <v>2892</v>
      </c>
      <c r="F130" s="112" t="s">
        <v>2893</v>
      </c>
      <c r="G130" s="771">
        <v>20</v>
      </c>
      <c r="H130" s="219">
        <v>4</v>
      </c>
      <c r="I130" s="568" t="s">
        <v>1660</v>
      </c>
      <c r="J130" s="573"/>
      <c r="K130" s="574"/>
      <c r="L130" s="574"/>
      <c r="M130" s="574"/>
      <c r="N130" s="574"/>
      <c r="O130" s="574"/>
      <c r="P130" s="574"/>
      <c r="Q130" s="574"/>
      <c r="R130" s="574"/>
      <c r="S130" s="574"/>
      <c r="T130" s="574"/>
      <c r="U130" s="574"/>
      <c r="V130" s="574"/>
      <c r="W130" s="574"/>
      <c r="X130" s="574"/>
      <c r="Y130" s="574"/>
      <c r="Z130" s="574"/>
    </row>
    <row r="131" spans="1:26" s="496" customFormat="1" ht="78" customHeight="1">
      <c r="A131" s="115" t="s">
        <v>2894</v>
      </c>
      <c r="B131" s="105" t="s">
        <v>2895</v>
      </c>
      <c r="C131" s="105" t="s">
        <v>539</v>
      </c>
      <c r="D131" s="224" t="s">
        <v>2896</v>
      </c>
      <c r="E131" s="543" t="s">
        <v>2897</v>
      </c>
      <c r="F131" s="540" t="s">
        <v>2898</v>
      </c>
      <c r="G131" s="228">
        <v>20</v>
      </c>
      <c r="H131" s="271">
        <v>6.67</v>
      </c>
      <c r="I131" s="568" t="s">
        <v>1603</v>
      </c>
      <c r="J131" s="573"/>
      <c r="K131" s="574"/>
      <c r="L131" s="574"/>
      <c r="M131" s="574"/>
      <c r="N131" s="574"/>
      <c r="O131" s="574"/>
      <c r="P131" s="574"/>
      <c r="Q131" s="574"/>
      <c r="R131" s="574"/>
      <c r="S131" s="574"/>
      <c r="T131" s="574"/>
      <c r="U131" s="574"/>
      <c r="V131" s="574"/>
      <c r="W131" s="574"/>
      <c r="X131" s="574"/>
      <c r="Y131" s="574"/>
      <c r="Z131" s="574"/>
    </row>
    <row r="132" spans="1:26" s="496" customFormat="1" ht="51.75" customHeight="1">
      <c r="A132" s="115" t="s">
        <v>2899</v>
      </c>
      <c r="B132" s="105" t="s">
        <v>2900</v>
      </c>
      <c r="C132" s="115" t="s">
        <v>539</v>
      </c>
      <c r="D132" s="106" t="s">
        <v>2896</v>
      </c>
      <c r="E132" s="543" t="s">
        <v>2897</v>
      </c>
      <c r="F132" s="112" t="s">
        <v>2898</v>
      </c>
      <c r="G132" s="771">
        <v>20</v>
      </c>
      <c r="H132" s="219">
        <v>5</v>
      </c>
      <c r="I132" s="568" t="s">
        <v>1603</v>
      </c>
      <c r="J132" s="573"/>
      <c r="K132" s="574"/>
      <c r="L132" s="574"/>
      <c r="M132" s="574"/>
      <c r="N132" s="574"/>
      <c r="O132" s="574"/>
      <c r="P132" s="574"/>
      <c r="Q132" s="574"/>
      <c r="R132" s="574"/>
      <c r="S132" s="574"/>
      <c r="T132" s="574"/>
      <c r="U132" s="574"/>
      <c r="V132" s="574"/>
      <c r="W132" s="574"/>
      <c r="X132" s="574"/>
      <c r="Y132" s="574"/>
      <c r="Z132" s="574"/>
    </row>
    <row r="133" spans="1:26" s="496" customFormat="1" ht="51.75" customHeight="1">
      <c r="A133" s="115" t="s">
        <v>2901</v>
      </c>
      <c r="B133" s="105" t="s">
        <v>2900</v>
      </c>
      <c r="C133" s="105" t="s">
        <v>539</v>
      </c>
      <c r="D133" s="106" t="s">
        <v>2896</v>
      </c>
      <c r="E133" s="543" t="s">
        <v>2897</v>
      </c>
      <c r="F133" s="112" t="s">
        <v>2898</v>
      </c>
      <c r="G133" s="771">
        <v>20</v>
      </c>
      <c r="H133" s="219">
        <v>5</v>
      </c>
      <c r="I133" s="568" t="s">
        <v>1603</v>
      </c>
      <c r="J133" s="573"/>
      <c r="K133" s="574"/>
      <c r="L133" s="574"/>
      <c r="M133" s="574"/>
      <c r="N133" s="574"/>
      <c r="O133" s="574"/>
      <c r="P133" s="574"/>
      <c r="Q133" s="574"/>
      <c r="R133" s="574"/>
      <c r="S133" s="574"/>
      <c r="T133" s="574"/>
      <c r="U133" s="574"/>
      <c r="V133" s="574"/>
      <c r="W133" s="574"/>
      <c r="X133" s="574"/>
      <c r="Y133" s="574"/>
      <c r="Z133" s="574"/>
    </row>
    <row r="134" spans="1:26" s="496" customFormat="1" ht="39" customHeight="1">
      <c r="A134" s="115" t="s">
        <v>2902</v>
      </c>
      <c r="B134" s="115" t="s">
        <v>2903</v>
      </c>
      <c r="C134" s="115" t="s">
        <v>539</v>
      </c>
      <c r="D134" s="112" t="s">
        <v>2896</v>
      </c>
      <c r="E134" s="543" t="s">
        <v>2897</v>
      </c>
      <c r="F134" s="112" t="s">
        <v>2898</v>
      </c>
      <c r="G134" s="771">
        <v>20</v>
      </c>
      <c r="H134" s="219">
        <v>6.67</v>
      </c>
      <c r="I134" s="568" t="s">
        <v>1603</v>
      </c>
      <c r="J134" s="573"/>
      <c r="K134" s="574"/>
      <c r="L134" s="574"/>
      <c r="M134" s="574"/>
      <c r="N134" s="574"/>
      <c r="O134" s="574"/>
      <c r="P134" s="574"/>
      <c r="Q134" s="574"/>
      <c r="R134" s="574"/>
      <c r="S134" s="574"/>
      <c r="T134" s="574"/>
      <c r="U134" s="574"/>
      <c r="V134" s="574"/>
      <c r="W134" s="574"/>
      <c r="X134" s="574"/>
      <c r="Y134" s="574"/>
      <c r="Z134" s="574"/>
    </row>
    <row r="135" spans="1:26" s="496" customFormat="1" ht="25.5" customHeight="1">
      <c r="A135" s="115" t="s">
        <v>2904</v>
      </c>
      <c r="B135" s="105" t="s">
        <v>2905</v>
      </c>
      <c r="C135" s="105" t="s">
        <v>539</v>
      </c>
      <c r="D135" s="224" t="s">
        <v>1472</v>
      </c>
      <c r="E135" s="543" t="s">
        <v>2841</v>
      </c>
      <c r="F135" s="112" t="s">
        <v>2906</v>
      </c>
      <c r="G135" s="228">
        <v>20</v>
      </c>
      <c r="H135" s="271">
        <v>20</v>
      </c>
      <c r="I135" s="568" t="s">
        <v>2907</v>
      </c>
      <c r="J135" s="573"/>
      <c r="K135" s="574"/>
      <c r="L135" s="574"/>
      <c r="M135" s="574"/>
      <c r="N135" s="574"/>
      <c r="O135" s="574"/>
      <c r="P135" s="574"/>
      <c r="Q135" s="574"/>
      <c r="R135" s="574"/>
      <c r="S135" s="574"/>
      <c r="T135" s="574"/>
      <c r="U135" s="574"/>
      <c r="V135" s="574"/>
      <c r="W135" s="574"/>
      <c r="X135" s="574"/>
      <c r="Y135" s="574"/>
      <c r="Z135" s="574"/>
    </row>
    <row r="136" spans="1:26" s="496" customFormat="1" ht="51.75" customHeight="1">
      <c r="A136" s="105" t="s">
        <v>2908</v>
      </c>
      <c r="B136" s="105" t="s">
        <v>2905</v>
      </c>
      <c r="C136" s="115" t="s">
        <v>539</v>
      </c>
      <c r="D136" s="106" t="s">
        <v>2909</v>
      </c>
      <c r="E136" s="543" t="s">
        <v>2910</v>
      </c>
      <c r="F136" s="112" t="s">
        <v>2911</v>
      </c>
      <c r="G136" s="771">
        <v>20</v>
      </c>
      <c r="H136" s="219">
        <v>20</v>
      </c>
      <c r="I136" s="568" t="s">
        <v>2907</v>
      </c>
      <c r="J136" s="573"/>
      <c r="K136" s="574"/>
      <c r="L136" s="574"/>
      <c r="M136" s="574"/>
      <c r="N136" s="574"/>
      <c r="O136" s="574"/>
      <c r="P136" s="574"/>
      <c r="Q136" s="574"/>
      <c r="R136" s="574"/>
      <c r="S136" s="574"/>
      <c r="T136" s="574"/>
      <c r="U136" s="574"/>
      <c r="V136" s="574"/>
      <c r="W136" s="574"/>
      <c r="X136" s="574"/>
      <c r="Y136" s="574"/>
      <c r="Z136" s="574"/>
    </row>
    <row r="137" spans="1:26" s="496" customFormat="1" ht="39" customHeight="1">
      <c r="A137" s="115" t="s">
        <v>2912</v>
      </c>
      <c r="B137" s="105" t="s">
        <v>2913</v>
      </c>
      <c r="C137" s="105" t="s">
        <v>539</v>
      </c>
      <c r="D137" s="224" t="s">
        <v>2060</v>
      </c>
      <c r="E137" s="543" t="s">
        <v>2914</v>
      </c>
      <c r="F137" s="755">
        <v>44111</v>
      </c>
      <c r="G137" s="228">
        <v>20</v>
      </c>
      <c r="H137" s="271">
        <v>20</v>
      </c>
      <c r="I137" s="568" t="s">
        <v>2656</v>
      </c>
      <c r="J137" s="573"/>
      <c r="K137" s="574"/>
      <c r="L137" s="574"/>
      <c r="M137" s="574"/>
      <c r="N137" s="574"/>
      <c r="O137" s="574"/>
      <c r="P137" s="574"/>
      <c r="Q137" s="574"/>
      <c r="R137" s="574"/>
      <c r="S137" s="574"/>
      <c r="T137" s="574"/>
      <c r="U137" s="574"/>
      <c r="V137" s="574"/>
      <c r="W137" s="574"/>
      <c r="X137" s="574"/>
      <c r="Y137" s="574"/>
      <c r="Z137" s="574"/>
    </row>
    <row r="138" spans="1:26" s="496" customFormat="1" ht="78" customHeight="1">
      <c r="A138" s="381" t="s">
        <v>2915</v>
      </c>
      <c r="B138" s="105" t="s">
        <v>2913</v>
      </c>
      <c r="C138" s="115" t="s">
        <v>539</v>
      </c>
      <c r="D138" s="381" t="s">
        <v>2916</v>
      </c>
      <c r="E138" s="543" t="s">
        <v>2917</v>
      </c>
      <c r="F138" s="112" t="s">
        <v>2918</v>
      </c>
      <c r="G138" s="771">
        <v>20</v>
      </c>
      <c r="H138" s="219">
        <v>20</v>
      </c>
      <c r="I138" s="568" t="s">
        <v>2656</v>
      </c>
      <c r="J138" s="573"/>
      <c r="K138" s="574"/>
      <c r="L138" s="574"/>
      <c r="M138" s="574"/>
      <c r="N138" s="574"/>
      <c r="O138" s="574"/>
      <c r="P138" s="574"/>
      <c r="Q138" s="574"/>
      <c r="R138" s="574"/>
      <c r="S138" s="574"/>
      <c r="T138" s="574"/>
      <c r="U138" s="574"/>
      <c r="V138" s="574"/>
      <c r="W138" s="574"/>
      <c r="X138" s="574"/>
      <c r="Y138" s="574"/>
      <c r="Z138" s="574"/>
    </row>
    <row r="139" spans="1:26" s="496" customFormat="1" ht="64.5" customHeight="1">
      <c r="A139" s="115" t="s">
        <v>2919</v>
      </c>
      <c r="B139" s="105" t="s">
        <v>2920</v>
      </c>
      <c r="C139" s="105" t="s">
        <v>539</v>
      </c>
      <c r="D139" s="112" t="s">
        <v>2921</v>
      </c>
      <c r="E139" s="543" t="s">
        <v>2922</v>
      </c>
      <c r="F139" s="112" t="s">
        <v>2923</v>
      </c>
      <c r="G139" s="228">
        <v>20</v>
      </c>
      <c r="H139" s="271">
        <v>20</v>
      </c>
      <c r="I139" s="572" t="s">
        <v>2017</v>
      </c>
      <c r="J139" s="573"/>
      <c r="K139" s="574"/>
      <c r="L139" s="574"/>
      <c r="M139" s="574"/>
      <c r="N139" s="574"/>
      <c r="O139" s="574"/>
      <c r="P139" s="574"/>
      <c r="Q139" s="574"/>
      <c r="R139" s="574"/>
      <c r="S139" s="574"/>
      <c r="T139" s="574"/>
      <c r="U139" s="574"/>
      <c r="V139" s="574"/>
      <c r="W139" s="574"/>
      <c r="X139" s="574"/>
      <c r="Y139" s="574"/>
      <c r="Z139" s="574"/>
    </row>
    <row r="140" spans="1:26" s="496" customFormat="1" ht="25.5" customHeight="1">
      <c r="A140" s="105" t="s">
        <v>2924</v>
      </c>
      <c r="B140" s="105" t="s">
        <v>2925</v>
      </c>
      <c r="C140" s="115" t="s">
        <v>539</v>
      </c>
      <c r="D140" s="106" t="s">
        <v>2926</v>
      </c>
      <c r="E140" s="543" t="s">
        <v>2927</v>
      </c>
      <c r="F140" s="112" t="s">
        <v>2928</v>
      </c>
      <c r="G140" s="771">
        <v>20</v>
      </c>
      <c r="H140" s="219">
        <v>20</v>
      </c>
      <c r="I140" s="572" t="s">
        <v>2017</v>
      </c>
      <c r="J140" s="573"/>
      <c r="K140" s="574"/>
      <c r="L140" s="574"/>
      <c r="M140" s="574"/>
      <c r="N140" s="574"/>
      <c r="O140" s="574"/>
      <c r="P140" s="574"/>
      <c r="Q140" s="574"/>
      <c r="R140" s="574"/>
      <c r="S140" s="574"/>
      <c r="T140" s="574"/>
      <c r="U140" s="574"/>
      <c r="V140" s="574"/>
      <c r="W140" s="574"/>
      <c r="X140" s="574"/>
      <c r="Y140" s="574"/>
      <c r="Z140" s="574"/>
    </row>
    <row r="141" spans="1:26" s="496" customFormat="1" ht="103.5" customHeight="1">
      <c r="A141" s="115" t="s">
        <v>2929</v>
      </c>
      <c r="B141" s="105" t="s">
        <v>2930</v>
      </c>
      <c r="C141" s="105" t="s">
        <v>539</v>
      </c>
      <c r="D141" s="106" t="s">
        <v>2931</v>
      </c>
      <c r="E141" s="543" t="s">
        <v>2932</v>
      </c>
      <c r="F141" s="112" t="s">
        <v>2933</v>
      </c>
      <c r="G141" s="771">
        <v>20</v>
      </c>
      <c r="H141" s="219">
        <v>20</v>
      </c>
      <c r="I141" s="572" t="s">
        <v>2017</v>
      </c>
      <c r="J141" s="573"/>
      <c r="K141" s="574"/>
      <c r="L141" s="574"/>
      <c r="M141" s="574"/>
      <c r="N141" s="574"/>
      <c r="O141" s="574"/>
      <c r="P141" s="574"/>
      <c r="Q141" s="574"/>
      <c r="R141" s="574"/>
      <c r="S141" s="574"/>
      <c r="T141" s="574"/>
      <c r="U141" s="574"/>
      <c r="V141" s="574"/>
      <c r="W141" s="574"/>
      <c r="X141" s="574"/>
      <c r="Y141" s="574"/>
      <c r="Z141" s="574"/>
    </row>
    <row r="142" spans="1:26" s="496" customFormat="1" ht="78" customHeight="1">
      <c r="A142" s="115" t="s">
        <v>2934</v>
      </c>
      <c r="B142" s="105" t="s">
        <v>2935</v>
      </c>
      <c r="C142" s="105" t="s">
        <v>539</v>
      </c>
      <c r="D142" s="224" t="s">
        <v>2936</v>
      </c>
      <c r="E142" s="665" t="s">
        <v>2937</v>
      </c>
      <c r="F142" s="115" t="s">
        <v>2938</v>
      </c>
      <c r="G142" s="228">
        <v>40</v>
      </c>
      <c r="H142" s="271">
        <v>40</v>
      </c>
      <c r="I142" s="572" t="s">
        <v>2741</v>
      </c>
      <c r="J142" s="573"/>
      <c r="K142" s="574"/>
      <c r="L142" s="574"/>
      <c r="M142" s="574"/>
      <c r="N142" s="574"/>
      <c r="O142" s="574"/>
      <c r="P142" s="574"/>
      <c r="Q142" s="574"/>
      <c r="R142" s="574"/>
      <c r="S142" s="574"/>
      <c r="T142" s="574"/>
      <c r="U142" s="574"/>
      <c r="V142" s="574"/>
      <c r="W142" s="574"/>
      <c r="X142" s="574"/>
      <c r="Y142" s="574"/>
      <c r="Z142" s="574"/>
    </row>
    <row r="143" spans="1:26" s="496" customFormat="1" ht="51.75" customHeight="1">
      <c r="A143" s="105" t="s">
        <v>2939</v>
      </c>
      <c r="B143" s="105" t="s">
        <v>2940</v>
      </c>
      <c r="C143" s="115" t="s">
        <v>539</v>
      </c>
      <c r="D143" s="106" t="s">
        <v>2941</v>
      </c>
      <c r="E143" s="115" t="s">
        <v>2942</v>
      </c>
      <c r="F143" s="112" t="s">
        <v>2943</v>
      </c>
      <c r="G143" s="771">
        <v>20</v>
      </c>
      <c r="H143" s="219">
        <v>20</v>
      </c>
      <c r="I143" s="572" t="s">
        <v>1866</v>
      </c>
      <c r="J143" s="573"/>
      <c r="K143" s="574"/>
      <c r="L143" s="574"/>
      <c r="M143" s="574"/>
      <c r="N143" s="574"/>
      <c r="O143" s="574"/>
      <c r="P143" s="574"/>
      <c r="Q143" s="574"/>
      <c r="R143" s="574"/>
      <c r="S143" s="574"/>
      <c r="T143" s="574"/>
      <c r="U143" s="574"/>
      <c r="V143" s="574"/>
      <c r="W143" s="574"/>
      <c r="X143" s="574"/>
      <c r="Y143" s="574"/>
      <c r="Z143" s="574"/>
    </row>
    <row r="144" spans="1:26" s="496" customFormat="1" ht="64.5" customHeight="1">
      <c r="A144" s="115" t="s">
        <v>2944</v>
      </c>
      <c r="B144" s="105" t="s">
        <v>2945</v>
      </c>
      <c r="C144" s="105" t="s">
        <v>539</v>
      </c>
      <c r="D144" s="224" t="s">
        <v>2946</v>
      </c>
      <c r="E144" s="739" t="s">
        <v>2663</v>
      </c>
      <c r="F144" s="753">
        <v>43889</v>
      </c>
      <c r="G144" s="228">
        <v>20</v>
      </c>
      <c r="H144" s="271">
        <v>20</v>
      </c>
      <c r="I144" s="572" t="s">
        <v>1611</v>
      </c>
      <c r="J144" s="573"/>
      <c r="K144" s="574"/>
      <c r="L144" s="574"/>
      <c r="M144" s="574"/>
      <c r="N144" s="574"/>
      <c r="O144" s="574"/>
      <c r="P144" s="574"/>
      <c r="Q144" s="574"/>
      <c r="R144" s="574"/>
      <c r="S144" s="574"/>
      <c r="T144" s="574"/>
      <c r="U144" s="574"/>
      <c r="V144" s="574"/>
      <c r="W144" s="574"/>
      <c r="X144" s="574"/>
      <c r="Y144" s="574"/>
      <c r="Z144" s="574"/>
    </row>
    <row r="145" spans="1:26" s="496" customFormat="1" ht="51.75" customHeight="1">
      <c r="A145" s="115" t="s">
        <v>2947</v>
      </c>
      <c r="B145" s="105" t="s">
        <v>2565</v>
      </c>
      <c r="C145" s="765" t="s">
        <v>539</v>
      </c>
      <c r="D145" s="224" t="s">
        <v>2948</v>
      </c>
      <c r="E145" s="543" t="s">
        <v>2663</v>
      </c>
      <c r="F145" s="115" t="s">
        <v>2949</v>
      </c>
      <c r="G145" s="228">
        <v>20</v>
      </c>
      <c r="H145" s="271">
        <v>20</v>
      </c>
      <c r="I145" s="572" t="s">
        <v>2565</v>
      </c>
      <c r="J145" s="573"/>
      <c r="K145" s="574"/>
      <c r="L145" s="574"/>
      <c r="M145" s="574"/>
      <c r="N145" s="574"/>
      <c r="O145" s="574"/>
      <c r="P145" s="574"/>
      <c r="Q145" s="574"/>
      <c r="R145" s="574"/>
      <c r="S145" s="574"/>
      <c r="T145" s="574"/>
      <c r="U145" s="574"/>
      <c r="V145" s="574"/>
      <c r="W145" s="574"/>
      <c r="X145" s="574"/>
      <c r="Y145" s="574"/>
      <c r="Z145" s="574"/>
    </row>
    <row r="146" spans="1:26" s="496" customFormat="1" ht="64.5" customHeight="1">
      <c r="A146" s="115" t="s">
        <v>2950</v>
      </c>
      <c r="B146" s="105" t="s">
        <v>2951</v>
      </c>
      <c r="C146" s="105" t="s">
        <v>539</v>
      </c>
      <c r="D146" s="224" t="s">
        <v>2952</v>
      </c>
      <c r="E146" s="543" t="s">
        <v>2953</v>
      </c>
      <c r="F146" s="540" t="s">
        <v>2954</v>
      </c>
      <c r="G146" s="228">
        <v>20</v>
      </c>
      <c r="H146" s="271">
        <v>20</v>
      </c>
      <c r="I146" s="572" t="s">
        <v>2018</v>
      </c>
      <c r="J146" s="573"/>
      <c r="K146" s="574"/>
      <c r="L146" s="574"/>
      <c r="M146" s="574"/>
      <c r="N146" s="574"/>
      <c r="O146" s="574"/>
      <c r="P146" s="574"/>
      <c r="Q146" s="574"/>
      <c r="R146" s="574"/>
      <c r="S146" s="574"/>
      <c r="T146" s="574"/>
      <c r="U146" s="574"/>
      <c r="V146" s="574"/>
      <c r="W146" s="574"/>
      <c r="X146" s="574"/>
      <c r="Y146" s="574"/>
      <c r="Z146" s="574"/>
    </row>
    <row r="147" spans="1:26" s="496" customFormat="1" ht="51.75" customHeight="1">
      <c r="A147" s="105" t="s">
        <v>2899</v>
      </c>
      <c r="B147" s="105" t="s">
        <v>2900</v>
      </c>
      <c r="C147" s="115" t="s">
        <v>539</v>
      </c>
      <c r="D147" s="106" t="s">
        <v>2896</v>
      </c>
      <c r="E147" s="543" t="s">
        <v>2897</v>
      </c>
      <c r="F147" s="112" t="s">
        <v>2898</v>
      </c>
      <c r="G147" s="771">
        <v>20</v>
      </c>
      <c r="H147" s="219">
        <v>5</v>
      </c>
      <c r="I147" s="572" t="s">
        <v>2018</v>
      </c>
      <c r="J147" s="573"/>
      <c r="K147" s="574"/>
      <c r="L147" s="574"/>
      <c r="M147" s="574"/>
      <c r="N147" s="574"/>
      <c r="O147" s="574"/>
      <c r="P147" s="574"/>
      <c r="Q147" s="574"/>
      <c r="R147" s="574"/>
      <c r="S147" s="574"/>
      <c r="T147" s="574"/>
      <c r="U147" s="574"/>
      <c r="V147" s="574"/>
      <c r="W147" s="574"/>
      <c r="X147" s="574"/>
      <c r="Y147" s="574"/>
      <c r="Z147" s="574"/>
    </row>
    <row r="148" spans="1:26" s="496" customFormat="1" ht="51.75" customHeight="1">
      <c r="A148" s="115" t="s">
        <v>2901</v>
      </c>
      <c r="B148" s="105" t="s">
        <v>2900</v>
      </c>
      <c r="C148" s="105" t="s">
        <v>539</v>
      </c>
      <c r="D148" s="106" t="s">
        <v>2896</v>
      </c>
      <c r="E148" s="543" t="s">
        <v>2897</v>
      </c>
      <c r="F148" s="112" t="s">
        <v>2898</v>
      </c>
      <c r="G148" s="771">
        <v>20</v>
      </c>
      <c r="H148" s="219">
        <v>5</v>
      </c>
      <c r="I148" s="572" t="s">
        <v>2018</v>
      </c>
      <c r="J148" s="573"/>
      <c r="K148" s="574"/>
      <c r="L148" s="574"/>
      <c r="M148" s="574"/>
      <c r="N148" s="574"/>
      <c r="O148" s="574"/>
      <c r="P148" s="574"/>
      <c r="Q148" s="574"/>
      <c r="R148" s="574"/>
      <c r="S148" s="574"/>
      <c r="T148" s="574"/>
      <c r="U148" s="574"/>
      <c r="V148" s="574"/>
      <c r="W148" s="574"/>
      <c r="X148" s="574"/>
      <c r="Y148" s="574"/>
      <c r="Z148" s="574"/>
    </row>
    <row r="149" spans="1:26" s="496" customFormat="1" ht="51.75" customHeight="1">
      <c r="A149" s="115" t="s">
        <v>2955</v>
      </c>
      <c r="B149" s="115" t="s">
        <v>2956</v>
      </c>
      <c r="C149" s="115" t="s">
        <v>539</v>
      </c>
      <c r="D149" s="112" t="s">
        <v>2957</v>
      </c>
      <c r="E149" s="543" t="s">
        <v>2958</v>
      </c>
      <c r="F149" s="112" t="s">
        <v>2959</v>
      </c>
      <c r="G149" s="771">
        <v>20</v>
      </c>
      <c r="H149" s="219">
        <v>10</v>
      </c>
      <c r="I149" s="572" t="s">
        <v>2018</v>
      </c>
      <c r="J149" s="573"/>
      <c r="K149" s="574"/>
      <c r="L149" s="574"/>
      <c r="M149" s="574"/>
      <c r="N149" s="574"/>
      <c r="O149" s="574"/>
      <c r="P149" s="574"/>
      <c r="Q149" s="574"/>
      <c r="R149" s="574"/>
      <c r="S149" s="574"/>
      <c r="T149" s="574"/>
      <c r="U149" s="574"/>
      <c r="V149" s="574"/>
      <c r="W149" s="574"/>
      <c r="X149" s="574"/>
      <c r="Y149" s="574"/>
      <c r="Z149" s="574"/>
    </row>
    <row r="150" spans="1:26" s="496" customFormat="1" ht="25.5" customHeight="1">
      <c r="A150" s="782" t="s">
        <v>2960</v>
      </c>
      <c r="B150" s="782" t="s">
        <v>2961</v>
      </c>
      <c r="C150" s="105" t="s">
        <v>1236</v>
      </c>
      <c r="D150" s="782" t="s">
        <v>2962</v>
      </c>
      <c r="E150" s="783" t="s">
        <v>2963</v>
      </c>
      <c r="F150" s="782" t="s">
        <v>2964</v>
      </c>
      <c r="G150" s="271">
        <v>20</v>
      </c>
      <c r="H150" s="271">
        <v>10</v>
      </c>
      <c r="I150" s="568" t="s">
        <v>1614</v>
      </c>
      <c r="J150" s="424"/>
      <c r="K150" s="591"/>
      <c r="L150" s="591"/>
      <c r="M150" s="591"/>
      <c r="N150" s="591"/>
      <c r="O150" s="591"/>
      <c r="P150" s="591"/>
      <c r="Q150" s="591"/>
      <c r="R150" s="591"/>
      <c r="S150" s="591"/>
      <c r="T150" s="591"/>
      <c r="U150" s="591"/>
      <c r="V150" s="591"/>
      <c r="W150" s="591"/>
      <c r="X150" s="591"/>
      <c r="Y150" s="591"/>
      <c r="Z150" s="591"/>
    </row>
    <row r="151" spans="1:26" s="496" customFormat="1" ht="25.5" customHeight="1">
      <c r="A151" s="782" t="s">
        <v>2965</v>
      </c>
      <c r="B151" s="782" t="s">
        <v>2961</v>
      </c>
      <c r="C151" s="115" t="s">
        <v>1236</v>
      </c>
      <c r="D151" s="782" t="s">
        <v>2962</v>
      </c>
      <c r="E151" s="783" t="s">
        <v>2963</v>
      </c>
      <c r="F151" s="782" t="s">
        <v>2964</v>
      </c>
      <c r="G151" s="229">
        <v>20</v>
      </c>
      <c r="H151" s="219">
        <v>10</v>
      </c>
      <c r="I151" s="568" t="s">
        <v>1614</v>
      </c>
      <c r="J151" s="424"/>
      <c r="K151" s="591"/>
      <c r="L151" s="591"/>
      <c r="M151" s="591"/>
      <c r="N151" s="591"/>
      <c r="O151" s="591"/>
      <c r="P151" s="591"/>
      <c r="Q151" s="591"/>
      <c r="R151" s="591"/>
      <c r="S151" s="591"/>
      <c r="T151" s="591"/>
      <c r="U151" s="591"/>
      <c r="V151" s="591"/>
      <c r="W151" s="591"/>
      <c r="X151" s="591"/>
      <c r="Y151" s="591"/>
      <c r="Z151" s="591"/>
    </row>
    <row r="152" spans="1:26" s="496" customFormat="1" ht="51.75" customHeight="1">
      <c r="A152" s="105" t="s">
        <v>2966</v>
      </c>
      <c r="B152" s="105" t="s">
        <v>2967</v>
      </c>
      <c r="C152" s="115" t="s">
        <v>539</v>
      </c>
      <c r="D152" s="691" t="s">
        <v>2968</v>
      </c>
      <c r="E152" s="543" t="s">
        <v>2969</v>
      </c>
      <c r="F152" s="112" t="s">
        <v>2970</v>
      </c>
      <c r="G152" s="118" t="s">
        <v>2971</v>
      </c>
      <c r="H152" s="784">
        <v>10</v>
      </c>
      <c r="I152" s="735" t="s">
        <v>2571</v>
      </c>
      <c r="J152" s="778"/>
      <c r="K152" s="112"/>
      <c r="L152" s="771"/>
      <c r="M152" s="219"/>
      <c r="N152" s="574"/>
      <c r="O152" s="574"/>
      <c r="P152" s="574"/>
      <c r="Q152" s="574"/>
      <c r="R152" s="574"/>
      <c r="S152" s="574"/>
      <c r="T152" s="574"/>
      <c r="U152" s="574"/>
      <c r="V152" s="574"/>
      <c r="W152" s="574"/>
      <c r="X152" s="574"/>
      <c r="Y152" s="574"/>
      <c r="Z152" s="574"/>
    </row>
    <row r="153" spans="1:26" s="496" customFormat="1" ht="51.75" customHeight="1">
      <c r="A153" s="665" t="s">
        <v>2972</v>
      </c>
      <c r="B153" s="665" t="s">
        <v>2973</v>
      </c>
      <c r="C153" s="665" t="s">
        <v>539</v>
      </c>
      <c r="D153" s="691" t="s">
        <v>2968</v>
      </c>
      <c r="E153" s="543" t="s">
        <v>2969</v>
      </c>
      <c r="F153" s="691" t="s">
        <v>2970</v>
      </c>
      <c r="G153" s="747" t="s">
        <v>2971</v>
      </c>
      <c r="H153" s="784">
        <v>4</v>
      </c>
      <c r="I153" s="735" t="s">
        <v>2571</v>
      </c>
      <c r="J153" s="779"/>
      <c r="K153" s="691"/>
      <c r="L153" s="778"/>
      <c r="M153" s="694"/>
      <c r="N153" s="714"/>
      <c r="O153" s="714"/>
      <c r="P153" s="714"/>
      <c r="Q153" s="714"/>
      <c r="R153" s="714"/>
      <c r="S153" s="714"/>
      <c r="T153" s="714"/>
      <c r="U153" s="714"/>
      <c r="V153" s="714"/>
      <c r="W153" s="714"/>
      <c r="X153" s="714"/>
      <c r="Y153" s="714"/>
      <c r="Z153" s="714"/>
    </row>
    <row r="154" spans="1:26" s="496" customFormat="1" ht="64.5" customHeight="1">
      <c r="A154" s="115" t="s">
        <v>2974</v>
      </c>
      <c r="B154" s="115" t="s">
        <v>2975</v>
      </c>
      <c r="C154" s="115" t="s">
        <v>539</v>
      </c>
      <c r="D154" s="691" t="s">
        <v>2976</v>
      </c>
      <c r="E154" s="543" t="s">
        <v>2977</v>
      </c>
      <c r="F154" s="112" t="s">
        <v>2978</v>
      </c>
      <c r="G154" s="118" t="s">
        <v>2971</v>
      </c>
      <c r="H154" s="784">
        <v>6.67</v>
      </c>
      <c r="I154" s="735" t="s">
        <v>2571</v>
      </c>
      <c r="J154" s="771"/>
      <c r="K154" s="112"/>
      <c r="L154" s="771"/>
      <c r="M154" s="219"/>
      <c r="N154" s="574"/>
      <c r="O154" s="574"/>
      <c r="P154" s="574"/>
      <c r="Q154" s="574"/>
      <c r="R154" s="574"/>
      <c r="S154" s="574"/>
      <c r="T154" s="574"/>
      <c r="U154" s="574"/>
      <c r="V154" s="574"/>
      <c r="W154" s="574"/>
      <c r="X154" s="574"/>
      <c r="Y154" s="574"/>
      <c r="Z154" s="574"/>
    </row>
    <row r="155" spans="1:26" s="496" customFormat="1" ht="64.5" customHeight="1">
      <c r="A155" s="115" t="s">
        <v>2979</v>
      </c>
      <c r="B155" s="115" t="s">
        <v>2980</v>
      </c>
      <c r="C155" s="115" t="s">
        <v>539</v>
      </c>
      <c r="D155" s="691" t="s">
        <v>2981</v>
      </c>
      <c r="E155" s="543" t="s">
        <v>2982</v>
      </c>
      <c r="F155" s="112" t="s">
        <v>2983</v>
      </c>
      <c r="G155" s="771">
        <v>20</v>
      </c>
      <c r="H155" s="694">
        <v>6.67</v>
      </c>
      <c r="I155" s="572" t="s">
        <v>2571</v>
      </c>
      <c r="J155" s="573"/>
      <c r="K155" s="574"/>
      <c r="L155" s="574"/>
      <c r="M155" s="574"/>
      <c r="N155" s="574"/>
      <c r="O155" s="574"/>
      <c r="P155" s="574"/>
      <c r="Q155" s="574"/>
      <c r="R155" s="574"/>
      <c r="S155" s="574"/>
      <c r="T155" s="574"/>
      <c r="U155" s="574"/>
      <c r="V155" s="574"/>
      <c r="W155" s="574"/>
      <c r="X155" s="574"/>
      <c r="Y155" s="574"/>
      <c r="Z155" s="574"/>
    </row>
    <row r="156" spans="1:26" s="496" customFormat="1" ht="25.5">
      <c r="A156" s="807" t="s">
        <v>3630</v>
      </c>
      <c r="B156" s="798" t="s">
        <v>3631</v>
      </c>
      <c r="C156" s="798" t="s">
        <v>2985</v>
      </c>
      <c r="D156" s="853" t="s">
        <v>3632</v>
      </c>
      <c r="E156" s="807" t="s">
        <v>3633</v>
      </c>
      <c r="F156" s="802" t="s">
        <v>3611</v>
      </c>
      <c r="G156" s="857">
        <v>20</v>
      </c>
      <c r="H156" s="872">
        <v>20</v>
      </c>
      <c r="I156" s="797" t="s">
        <v>3634</v>
      </c>
      <c r="J156" s="495"/>
    </row>
    <row r="157" spans="1:26" s="496" customFormat="1" ht="25.5">
      <c r="A157" s="798" t="s">
        <v>3635</v>
      </c>
      <c r="B157" s="798" t="s">
        <v>3631</v>
      </c>
      <c r="C157" s="858" t="s">
        <v>2985</v>
      </c>
      <c r="D157" s="959" t="s">
        <v>3632</v>
      </c>
      <c r="E157" s="807" t="s">
        <v>3633</v>
      </c>
      <c r="F157" s="802" t="s">
        <v>3611</v>
      </c>
      <c r="G157" s="859">
        <v>20</v>
      </c>
      <c r="H157" s="872">
        <v>20</v>
      </c>
      <c r="I157" s="797" t="s">
        <v>2996</v>
      </c>
      <c r="J157" s="495"/>
    </row>
    <row r="158" spans="1:26" s="496" customFormat="1" ht="25.5">
      <c r="A158" s="807" t="s">
        <v>3636</v>
      </c>
      <c r="B158" s="798" t="s">
        <v>3637</v>
      </c>
      <c r="C158" s="798" t="s">
        <v>3174</v>
      </c>
      <c r="D158" s="853" t="s">
        <v>3638</v>
      </c>
      <c r="E158" s="807" t="s">
        <v>3639</v>
      </c>
      <c r="F158" s="807" t="s">
        <v>3640</v>
      </c>
      <c r="G158" s="857">
        <v>20</v>
      </c>
      <c r="H158" s="807">
        <v>5</v>
      </c>
      <c r="I158" s="797" t="s">
        <v>3006</v>
      </c>
      <c r="J158" s="495"/>
    </row>
    <row r="159" spans="1:26" s="496" customFormat="1" ht="38.25">
      <c r="A159" s="798" t="s">
        <v>3641</v>
      </c>
      <c r="B159" s="798" t="s">
        <v>3642</v>
      </c>
      <c r="C159" s="858" t="s">
        <v>3174</v>
      </c>
      <c r="D159" s="790" t="s">
        <v>3638</v>
      </c>
      <c r="E159" s="807" t="s">
        <v>3639</v>
      </c>
      <c r="F159" s="802" t="s">
        <v>3640</v>
      </c>
      <c r="G159" s="859">
        <v>20</v>
      </c>
      <c r="H159" s="804">
        <v>4</v>
      </c>
      <c r="I159" s="797" t="s">
        <v>3006</v>
      </c>
      <c r="J159" s="495"/>
    </row>
    <row r="160" spans="1:26" s="496" customFormat="1" ht="40.5" customHeight="1">
      <c r="A160" s="807" t="s">
        <v>3643</v>
      </c>
      <c r="B160" s="798" t="s">
        <v>3644</v>
      </c>
      <c r="C160" s="798" t="s">
        <v>2985</v>
      </c>
      <c r="D160" s="853" t="s">
        <v>3645</v>
      </c>
      <c r="E160" s="807" t="s">
        <v>2982</v>
      </c>
      <c r="F160" s="807" t="s">
        <v>3646</v>
      </c>
      <c r="G160" s="857">
        <v>20</v>
      </c>
      <c r="H160" s="807">
        <v>6.66</v>
      </c>
      <c r="I160" s="797" t="s">
        <v>2988</v>
      </c>
      <c r="J160" s="495"/>
    </row>
    <row r="161" spans="1:10" s="496" customFormat="1" ht="57.75" customHeight="1">
      <c r="A161" s="798" t="s">
        <v>3647</v>
      </c>
      <c r="B161" s="798" t="s">
        <v>3648</v>
      </c>
      <c r="C161" s="858" t="s">
        <v>2985</v>
      </c>
      <c r="D161" s="790" t="s">
        <v>3649</v>
      </c>
      <c r="E161" s="806" t="s">
        <v>3650</v>
      </c>
      <c r="F161" s="802" t="s">
        <v>3651</v>
      </c>
      <c r="G161" s="859">
        <v>20</v>
      </c>
      <c r="H161" s="804">
        <v>5</v>
      </c>
      <c r="I161" s="797" t="s">
        <v>2988</v>
      </c>
      <c r="J161" s="495"/>
    </row>
    <row r="162" spans="1:10" s="496" customFormat="1" ht="57.75" customHeight="1">
      <c r="A162" s="807" t="s">
        <v>3652</v>
      </c>
      <c r="B162" s="798" t="s">
        <v>3653</v>
      </c>
      <c r="C162" s="798" t="s">
        <v>2985</v>
      </c>
      <c r="D162" s="790" t="s">
        <v>3654</v>
      </c>
      <c r="E162" s="806" t="s">
        <v>3650</v>
      </c>
      <c r="F162" s="802" t="s">
        <v>3655</v>
      </c>
      <c r="G162" s="859">
        <v>20</v>
      </c>
      <c r="H162" s="804">
        <v>4</v>
      </c>
      <c r="I162" s="797" t="s">
        <v>2988</v>
      </c>
      <c r="J162" s="495"/>
    </row>
    <row r="163" spans="1:10" s="496" customFormat="1" ht="57.75" customHeight="1">
      <c r="A163" s="807" t="s">
        <v>3656</v>
      </c>
      <c r="B163" s="807" t="s">
        <v>3657</v>
      </c>
      <c r="C163" s="807" t="s">
        <v>2985</v>
      </c>
      <c r="D163" s="802" t="s">
        <v>3658</v>
      </c>
      <c r="E163" s="806" t="s">
        <v>3659</v>
      </c>
      <c r="F163" s="802" t="s">
        <v>3660</v>
      </c>
      <c r="G163" s="859">
        <v>20</v>
      </c>
      <c r="H163" s="804">
        <v>20</v>
      </c>
      <c r="I163" s="797" t="s">
        <v>2988</v>
      </c>
      <c r="J163" s="495"/>
    </row>
    <row r="164" spans="1:10" s="496" customFormat="1" ht="57.75" customHeight="1">
      <c r="A164" s="807" t="s">
        <v>3661</v>
      </c>
      <c r="B164" s="798" t="s">
        <v>3662</v>
      </c>
      <c r="C164" s="798" t="s">
        <v>2985</v>
      </c>
      <c r="D164" s="853" t="s">
        <v>3663</v>
      </c>
      <c r="E164" s="807" t="s">
        <v>3555</v>
      </c>
      <c r="F164" s="807" t="s">
        <v>3557</v>
      </c>
      <c r="G164" s="857">
        <v>20</v>
      </c>
      <c r="H164" s="807">
        <v>5</v>
      </c>
      <c r="I164" s="797" t="s">
        <v>3143</v>
      </c>
      <c r="J164" s="495"/>
    </row>
    <row r="165" spans="1:10" s="496" customFormat="1" ht="57.75" customHeight="1">
      <c r="A165" s="798" t="s">
        <v>3664</v>
      </c>
      <c r="B165" s="798" t="s">
        <v>3665</v>
      </c>
      <c r="C165" s="858" t="s">
        <v>2985</v>
      </c>
      <c r="D165" s="790" t="s">
        <v>3663</v>
      </c>
      <c r="E165" s="806" t="s">
        <v>3555</v>
      </c>
      <c r="F165" s="802" t="s">
        <v>3557</v>
      </c>
      <c r="G165" s="859">
        <v>20</v>
      </c>
      <c r="H165" s="804">
        <v>3.33</v>
      </c>
      <c r="I165" s="797" t="s">
        <v>3143</v>
      </c>
      <c r="J165" s="495"/>
    </row>
    <row r="166" spans="1:10" s="496" customFormat="1" ht="42.75" customHeight="1">
      <c r="A166" s="807" t="s">
        <v>3666</v>
      </c>
      <c r="B166" s="798" t="s">
        <v>3667</v>
      </c>
      <c r="C166" s="798" t="s">
        <v>2985</v>
      </c>
      <c r="D166" s="790" t="s">
        <v>3663</v>
      </c>
      <c r="E166" s="806" t="s">
        <v>3555</v>
      </c>
      <c r="F166" s="802" t="s">
        <v>3557</v>
      </c>
      <c r="G166" s="859">
        <v>20</v>
      </c>
      <c r="H166" s="804">
        <v>6.67</v>
      </c>
      <c r="I166" s="797" t="s">
        <v>3143</v>
      </c>
      <c r="J166" s="495"/>
    </row>
    <row r="167" spans="1:10" s="496" customFormat="1" ht="38.25">
      <c r="A167" s="807" t="s">
        <v>3668</v>
      </c>
      <c r="B167" s="807" t="s">
        <v>3669</v>
      </c>
      <c r="C167" s="807" t="s">
        <v>2985</v>
      </c>
      <c r="D167" s="802" t="s">
        <v>3670</v>
      </c>
      <c r="E167" s="807" t="s">
        <v>3671</v>
      </c>
      <c r="F167" s="802" t="s">
        <v>3557</v>
      </c>
      <c r="G167" s="859">
        <v>20</v>
      </c>
      <c r="H167" s="804">
        <v>4</v>
      </c>
      <c r="I167" s="797" t="s">
        <v>3143</v>
      </c>
      <c r="J167" s="495"/>
    </row>
    <row r="168" spans="1:10" s="496" customFormat="1" ht="51">
      <c r="A168" s="807" t="s">
        <v>3672</v>
      </c>
      <c r="B168" s="807" t="s">
        <v>3673</v>
      </c>
      <c r="C168" s="807" t="s">
        <v>2985</v>
      </c>
      <c r="D168" s="802" t="s">
        <v>3670</v>
      </c>
      <c r="E168" s="807" t="s">
        <v>3671</v>
      </c>
      <c r="F168" s="802" t="s">
        <v>3557</v>
      </c>
      <c r="G168" s="859">
        <v>20</v>
      </c>
      <c r="H168" s="804">
        <v>3</v>
      </c>
      <c r="I168" s="797" t="s">
        <v>3143</v>
      </c>
      <c r="J168" s="495"/>
    </row>
    <row r="169" spans="1:10" s="496" customFormat="1" ht="38.25">
      <c r="A169" s="807" t="s">
        <v>3674</v>
      </c>
      <c r="B169" s="807" t="s">
        <v>3675</v>
      </c>
      <c r="C169" s="807" t="s">
        <v>2985</v>
      </c>
      <c r="D169" s="802" t="s">
        <v>3670</v>
      </c>
      <c r="E169" s="807" t="s">
        <v>3671</v>
      </c>
      <c r="F169" s="802" t="s">
        <v>3557</v>
      </c>
      <c r="G169" s="859">
        <v>20</v>
      </c>
      <c r="H169" s="804">
        <v>4</v>
      </c>
      <c r="I169" s="797" t="s">
        <v>3143</v>
      </c>
      <c r="J169" s="495"/>
    </row>
    <row r="170" spans="1:10" s="496" customFormat="1" ht="38.25">
      <c r="A170" s="807" t="s">
        <v>3676</v>
      </c>
      <c r="B170" s="807" t="s">
        <v>3677</v>
      </c>
      <c r="C170" s="807" t="s">
        <v>2985</v>
      </c>
      <c r="D170" s="802" t="s">
        <v>3670</v>
      </c>
      <c r="E170" s="807" t="s">
        <v>3671</v>
      </c>
      <c r="F170" s="802" t="s">
        <v>3557</v>
      </c>
      <c r="G170" s="859">
        <v>20</v>
      </c>
      <c r="H170" s="804">
        <v>4</v>
      </c>
      <c r="I170" s="797" t="s">
        <v>3143</v>
      </c>
      <c r="J170" s="495"/>
    </row>
    <row r="171" spans="1:10" s="496" customFormat="1" ht="38.25">
      <c r="A171" s="807" t="s">
        <v>3678</v>
      </c>
      <c r="B171" s="807" t="s">
        <v>3677</v>
      </c>
      <c r="C171" s="807" t="s">
        <v>2985</v>
      </c>
      <c r="D171" s="802" t="s">
        <v>3670</v>
      </c>
      <c r="E171" s="807" t="s">
        <v>3671</v>
      </c>
      <c r="F171" s="802" t="s">
        <v>3557</v>
      </c>
      <c r="G171" s="859">
        <v>20</v>
      </c>
      <c r="H171" s="804">
        <v>4</v>
      </c>
      <c r="I171" s="797" t="s">
        <v>3143</v>
      </c>
      <c r="J171" s="495"/>
    </row>
    <row r="172" spans="1:10" s="496" customFormat="1" ht="38.25">
      <c r="A172" s="807" t="s">
        <v>3679</v>
      </c>
      <c r="B172" s="807" t="s">
        <v>3680</v>
      </c>
      <c r="C172" s="807" t="s">
        <v>2985</v>
      </c>
      <c r="D172" s="802" t="s">
        <v>3670</v>
      </c>
      <c r="E172" s="807" t="s">
        <v>3671</v>
      </c>
      <c r="F172" s="802" t="s">
        <v>3557</v>
      </c>
      <c r="G172" s="859">
        <v>20</v>
      </c>
      <c r="H172" s="804">
        <v>6</v>
      </c>
      <c r="I172" s="797" t="s">
        <v>3143</v>
      </c>
      <c r="J172" s="495"/>
    </row>
    <row r="173" spans="1:10" s="496" customFormat="1" ht="90">
      <c r="A173" s="807" t="s">
        <v>3681</v>
      </c>
      <c r="B173" s="807" t="s">
        <v>3143</v>
      </c>
      <c r="C173" s="807" t="s">
        <v>2985</v>
      </c>
      <c r="D173" s="802" t="s">
        <v>2884</v>
      </c>
      <c r="E173" s="806" t="s">
        <v>2815</v>
      </c>
      <c r="F173" s="802" t="s">
        <v>3557</v>
      </c>
      <c r="G173" s="886">
        <v>20</v>
      </c>
      <c r="H173" s="804">
        <v>20</v>
      </c>
      <c r="I173" s="797" t="s">
        <v>3143</v>
      </c>
      <c r="J173" s="495"/>
    </row>
    <row r="174" spans="1:10" s="496" customFormat="1" ht="51">
      <c r="A174" s="569" t="s">
        <v>3682</v>
      </c>
      <c r="B174" s="798" t="s">
        <v>3683</v>
      </c>
      <c r="C174" s="798" t="s">
        <v>2985</v>
      </c>
      <c r="D174" s="853" t="s">
        <v>3684</v>
      </c>
      <c r="E174" s="807" t="s">
        <v>2897</v>
      </c>
      <c r="F174" s="807" t="s">
        <v>1384</v>
      </c>
      <c r="G174" s="857">
        <v>20</v>
      </c>
      <c r="H174" s="807">
        <v>20</v>
      </c>
      <c r="I174" s="797" t="s">
        <v>3093</v>
      </c>
      <c r="J174" s="495"/>
    </row>
    <row r="175" spans="1:10" s="496" customFormat="1" ht="51">
      <c r="A175" s="569" t="s">
        <v>3685</v>
      </c>
      <c r="B175" s="798" t="s">
        <v>3686</v>
      </c>
      <c r="C175" s="798" t="s">
        <v>2985</v>
      </c>
      <c r="D175" s="853" t="s">
        <v>3684</v>
      </c>
      <c r="E175" s="807" t="s">
        <v>2897</v>
      </c>
      <c r="F175" s="807" t="s">
        <v>1384</v>
      </c>
      <c r="G175" s="857">
        <v>20</v>
      </c>
      <c r="H175" s="807">
        <v>20</v>
      </c>
      <c r="I175" s="797" t="s">
        <v>3093</v>
      </c>
      <c r="J175" s="495"/>
    </row>
    <row r="176" spans="1:10" s="496" customFormat="1" ht="51">
      <c r="A176" s="569" t="s">
        <v>3687</v>
      </c>
      <c r="B176" s="798" t="s">
        <v>3686</v>
      </c>
      <c r="C176" s="798" t="s">
        <v>2985</v>
      </c>
      <c r="D176" s="853" t="s">
        <v>3684</v>
      </c>
      <c r="E176" s="807" t="s">
        <v>2897</v>
      </c>
      <c r="F176" s="807" t="s">
        <v>1384</v>
      </c>
      <c r="G176" s="857">
        <v>20</v>
      </c>
      <c r="H176" s="807">
        <v>20</v>
      </c>
      <c r="I176" s="797" t="s">
        <v>3093</v>
      </c>
      <c r="J176" s="495"/>
    </row>
    <row r="177" spans="1:10" s="496" customFormat="1" ht="51">
      <c r="A177" s="569" t="s">
        <v>3688</v>
      </c>
      <c r="B177" s="798" t="s">
        <v>3686</v>
      </c>
      <c r="C177" s="798" t="s">
        <v>2985</v>
      </c>
      <c r="D177" s="853" t="s">
        <v>3684</v>
      </c>
      <c r="E177" s="807" t="s">
        <v>2897</v>
      </c>
      <c r="F177" s="807" t="s">
        <v>1384</v>
      </c>
      <c r="G177" s="857">
        <v>20</v>
      </c>
      <c r="H177" s="807"/>
      <c r="I177" s="797" t="s">
        <v>3093</v>
      </c>
      <c r="J177" s="495"/>
    </row>
    <row r="178" spans="1:10" s="496" customFormat="1" ht="51">
      <c r="A178" s="569" t="s">
        <v>3689</v>
      </c>
      <c r="B178" s="798" t="s">
        <v>3690</v>
      </c>
      <c r="C178" s="798" t="s">
        <v>2985</v>
      </c>
      <c r="D178" s="853" t="s">
        <v>3684</v>
      </c>
      <c r="E178" s="807" t="s">
        <v>2897</v>
      </c>
      <c r="F178" s="807" t="s">
        <v>1384</v>
      </c>
      <c r="G178" s="857">
        <v>20</v>
      </c>
      <c r="H178" s="960"/>
      <c r="I178" s="797" t="s">
        <v>3093</v>
      </c>
      <c r="J178" s="495"/>
    </row>
    <row r="179" spans="1:10" s="496" customFormat="1" ht="51">
      <c r="A179" s="569" t="s">
        <v>3691</v>
      </c>
      <c r="B179" s="798" t="s">
        <v>3692</v>
      </c>
      <c r="C179" s="798" t="s">
        <v>2985</v>
      </c>
      <c r="D179" s="853" t="s">
        <v>3684</v>
      </c>
      <c r="E179" s="807" t="s">
        <v>2897</v>
      </c>
      <c r="F179" s="807" t="s">
        <v>1384</v>
      </c>
      <c r="G179" s="857">
        <v>20</v>
      </c>
      <c r="H179" s="960"/>
      <c r="I179" s="797" t="s">
        <v>3093</v>
      </c>
      <c r="J179" s="495"/>
    </row>
    <row r="180" spans="1:10" s="496" customFormat="1" ht="51">
      <c r="A180" s="569" t="s">
        <v>3693</v>
      </c>
      <c r="B180" s="569" t="s">
        <v>3694</v>
      </c>
      <c r="C180" s="798" t="s">
        <v>2985</v>
      </c>
      <c r="D180" s="853" t="s">
        <v>3684</v>
      </c>
      <c r="E180" s="807" t="s">
        <v>2897</v>
      </c>
      <c r="F180" s="807" t="s">
        <v>1384</v>
      </c>
      <c r="G180" s="857">
        <v>20</v>
      </c>
      <c r="H180" s="807"/>
      <c r="I180" s="797" t="s">
        <v>3093</v>
      </c>
      <c r="J180" s="495"/>
    </row>
    <row r="181" spans="1:10" s="496" customFormat="1" ht="51">
      <c r="A181" s="569" t="s">
        <v>3695</v>
      </c>
      <c r="B181" s="798" t="s">
        <v>3694</v>
      </c>
      <c r="C181" s="798" t="s">
        <v>2985</v>
      </c>
      <c r="D181" s="853" t="s">
        <v>3684</v>
      </c>
      <c r="E181" s="807" t="s">
        <v>2897</v>
      </c>
      <c r="F181" s="807" t="s">
        <v>1384</v>
      </c>
      <c r="G181" s="857">
        <v>20</v>
      </c>
      <c r="H181" s="807"/>
      <c r="I181" s="797" t="s">
        <v>3093</v>
      </c>
      <c r="J181" s="495"/>
    </row>
    <row r="182" spans="1:10" s="496" customFormat="1" ht="51">
      <c r="A182" s="569" t="s">
        <v>3696</v>
      </c>
      <c r="B182" s="569" t="s">
        <v>3697</v>
      </c>
      <c r="C182" s="798" t="s">
        <v>2985</v>
      </c>
      <c r="D182" s="853" t="s">
        <v>3684</v>
      </c>
      <c r="E182" s="807" t="s">
        <v>2897</v>
      </c>
      <c r="F182" s="807" t="s">
        <v>1384</v>
      </c>
      <c r="G182" s="857">
        <v>20</v>
      </c>
      <c r="H182" s="807"/>
      <c r="I182" s="797" t="s">
        <v>3093</v>
      </c>
      <c r="J182" s="495"/>
    </row>
    <row r="183" spans="1:10" s="496" customFormat="1" ht="51">
      <c r="A183" s="569" t="s">
        <v>3698</v>
      </c>
      <c r="B183" s="798" t="s">
        <v>3699</v>
      </c>
      <c r="C183" s="798" t="s">
        <v>2985</v>
      </c>
      <c r="D183" s="853" t="s">
        <v>3684</v>
      </c>
      <c r="E183" s="807" t="s">
        <v>2897</v>
      </c>
      <c r="F183" s="807" t="s">
        <v>1384</v>
      </c>
      <c r="G183" s="857">
        <v>20</v>
      </c>
      <c r="H183" s="807"/>
      <c r="I183" s="797" t="s">
        <v>3093</v>
      </c>
      <c r="J183" s="495"/>
    </row>
    <row r="184" spans="1:10" s="496" customFormat="1" ht="51">
      <c r="A184" s="569" t="s">
        <v>3700</v>
      </c>
      <c r="B184" s="569" t="s">
        <v>3701</v>
      </c>
      <c r="C184" s="798" t="s">
        <v>2985</v>
      </c>
      <c r="D184" s="853" t="s">
        <v>3684</v>
      </c>
      <c r="E184" s="807" t="s">
        <v>2897</v>
      </c>
      <c r="F184" s="807" t="s">
        <v>1384</v>
      </c>
      <c r="G184" s="857">
        <v>20</v>
      </c>
      <c r="H184" s="960"/>
      <c r="I184" s="797" t="s">
        <v>3093</v>
      </c>
      <c r="J184" s="495"/>
    </row>
    <row r="185" spans="1:10" s="496" customFormat="1" ht="51">
      <c r="A185" s="569" t="s">
        <v>3702</v>
      </c>
      <c r="B185" s="569" t="s">
        <v>3703</v>
      </c>
      <c r="C185" s="798" t="s">
        <v>2985</v>
      </c>
      <c r="D185" s="853" t="s">
        <v>3684</v>
      </c>
      <c r="E185" s="807" t="s">
        <v>2897</v>
      </c>
      <c r="F185" s="807" t="s">
        <v>1384</v>
      </c>
      <c r="G185" s="857">
        <v>20</v>
      </c>
      <c r="H185" s="960"/>
      <c r="I185" s="797" t="s">
        <v>3093</v>
      </c>
      <c r="J185" s="495"/>
    </row>
    <row r="186" spans="1:10" s="496" customFormat="1" ht="51">
      <c r="A186" s="569" t="s">
        <v>3704</v>
      </c>
      <c r="B186" s="798" t="s">
        <v>3705</v>
      </c>
      <c r="C186" s="798" t="s">
        <v>2985</v>
      </c>
      <c r="D186" s="853" t="s">
        <v>3684</v>
      </c>
      <c r="E186" s="807" t="s">
        <v>2897</v>
      </c>
      <c r="F186" s="807" t="s">
        <v>1384</v>
      </c>
      <c r="G186" s="857">
        <v>20</v>
      </c>
      <c r="H186" s="960"/>
      <c r="I186" s="797" t="s">
        <v>3093</v>
      </c>
      <c r="J186" s="495"/>
    </row>
    <row r="187" spans="1:10" s="496" customFormat="1" ht="51">
      <c r="A187" s="569" t="s">
        <v>3706</v>
      </c>
      <c r="B187" s="569" t="s">
        <v>3707</v>
      </c>
      <c r="C187" s="798" t="s">
        <v>2985</v>
      </c>
      <c r="D187" s="853" t="s">
        <v>3684</v>
      </c>
      <c r="E187" s="807" t="s">
        <v>2897</v>
      </c>
      <c r="F187" s="807" t="s">
        <v>1384</v>
      </c>
      <c r="G187" s="857">
        <v>20</v>
      </c>
      <c r="H187" s="807"/>
      <c r="I187" s="797" t="s">
        <v>3093</v>
      </c>
      <c r="J187" s="495"/>
    </row>
    <row r="188" spans="1:10" s="496" customFormat="1" ht="51">
      <c r="A188" s="496" t="s">
        <v>3162</v>
      </c>
      <c r="B188" s="496" t="s">
        <v>3708</v>
      </c>
      <c r="C188" s="798" t="s">
        <v>2985</v>
      </c>
      <c r="D188" s="853" t="s">
        <v>3684</v>
      </c>
      <c r="E188" s="807" t="s">
        <v>2897</v>
      </c>
      <c r="F188" s="807" t="s">
        <v>1384</v>
      </c>
      <c r="G188" s="857">
        <v>20</v>
      </c>
      <c r="H188" s="960"/>
      <c r="I188" s="797" t="s">
        <v>3093</v>
      </c>
      <c r="J188" s="495"/>
    </row>
    <row r="189" spans="1:10" s="496" customFormat="1" ht="51">
      <c r="A189" s="496" t="s">
        <v>3709</v>
      </c>
      <c r="B189" s="496" t="s">
        <v>3710</v>
      </c>
      <c r="C189" s="798" t="s">
        <v>2985</v>
      </c>
      <c r="D189" s="853" t="s">
        <v>3684</v>
      </c>
      <c r="E189" s="807" t="s">
        <v>2897</v>
      </c>
      <c r="F189" s="807" t="s">
        <v>1384</v>
      </c>
      <c r="G189" s="857">
        <v>20</v>
      </c>
      <c r="H189" s="807"/>
      <c r="I189" s="797" t="s">
        <v>3093</v>
      </c>
      <c r="J189" s="495"/>
    </row>
    <row r="190" spans="1:10" s="496" customFormat="1" ht="51">
      <c r="A190" s="496" t="s">
        <v>3711</v>
      </c>
      <c r="B190" s="496" t="s">
        <v>3710</v>
      </c>
      <c r="C190" s="798" t="s">
        <v>2985</v>
      </c>
      <c r="D190" s="853" t="s">
        <v>3684</v>
      </c>
      <c r="E190" s="807" t="s">
        <v>2897</v>
      </c>
      <c r="F190" s="807" t="s">
        <v>1384</v>
      </c>
      <c r="G190" s="857">
        <v>20</v>
      </c>
      <c r="H190" s="807"/>
      <c r="I190" s="797" t="s">
        <v>3093</v>
      </c>
      <c r="J190" s="495"/>
    </row>
    <row r="191" spans="1:10" s="496" customFormat="1" ht="26.25">
      <c r="A191" s="496" t="s">
        <v>3712</v>
      </c>
      <c r="B191" s="807" t="s">
        <v>3713</v>
      </c>
      <c r="C191" s="798" t="s">
        <v>2985</v>
      </c>
      <c r="D191" s="961" t="s">
        <v>3714</v>
      </c>
      <c r="E191" s="826" t="s">
        <v>1388</v>
      </c>
      <c r="F191" s="802" t="s">
        <v>1390</v>
      </c>
      <c r="G191" s="859">
        <v>20</v>
      </c>
      <c r="H191" s="804"/>
      <c r="I191" s="797" t="s">
        <v>3093</v>
      </c>
      <c r="J191" s="495"/>
    </row>
    <row r="192" spans="1:10" s="496" customFormat="1" ht="25.5">
      <c r="A192" s="807" t="s">
        <v>3636</v>
      </c>
      <c r="B192" s="798" t="s">
        <v>3637</v>
      </c>
      <c r="C192" s="798" t="s">
        <v>2985</v>
      </c>
      <c r="D192" s="853" t="s">
        <v>3638</v>
      </c>
      <c r="E192" s="807" t="s">
        <v>3639</v>
      </c>
      <c r="F192" s="807" t="s">
        <v>3640</v>
      </c>
      <c r="G192" s="857">
        <v>20</v>
      </c>
      <c r="H192" s="807">
        <v>5</v>
      </c>
      <c r="I192" s="797" t="s">
        <v>3563</v>
      </c>
      <c r="J192" s="495"/>
    </row>
    <row r="193" spans="1:10" s="496" customFormat="1" ht="38.25">
      <c r="A193" s="798" t="s">
        <v>3641</v>
      </c>
      <c r="B193" s="798" t="s">
        <v>3642</v>
      </c>
      <c r="C193" s="858" t="s">
        <v>2985</v>
      </c>
      <c r="D193" s="790" t="s">
        <v>3638</v>
      </c>
      <c r="E193" s="807" t="s">
        <v>3639</v>
      </c>
      <c r="F193" s="802" t="s">
        <v>3640</v>
      </c>
      <c r="G193" s="859">
        <v>20</v>
      </c>
      <c r="H193" s="804">
        <v>4</v>
      </c>
      <c r="I193" s="797" t="s">
        <v>3563</v>
      </c>
      <c r="J193" s="495"/>
    </row>
    <row r="194" spans="1:10" s="496" customFormat="1" ht="150">
      <c r="A194" s="807" t="s">
        <v>3715</v>
      </c>
      <c r="B194" s="798" t="s">
        <v>3716</v>
      </c>
      <c r="C194" s="798">
        <v>1</v>
      </c>
      <c r="D194" s="853" t="s">
        <v>1477</v>
      </c>
      <c r="E194" s="806" t="s">
        <v>1478</v>
      </c>
      <c r="F194" s="807" t="s">
        <v>1384</v>
      </c>
      <c r="G194" s="857">
        <v>40</v>
      </c>
      <c r="H194" s="807">
        <v>20</v>
      </c>
      <c r="I194" s="797" t="s">
        <v>3101</v>
      </c>
      <c r="J194" s="495"/>
    </row>
    <row r="195" spans="1:10" s="496" customFormat="1" ht="150">
      <c r="A195" s="807" t="s">
        <v>3717</v>
      </c>
      <c r="B195" s="798" t="s">
        <v>3716</v>
      </c>
      <c r="C195" s="798">
        <v>1</v>
      </c>
      <c r="D195" s="853" t="s">
        <v>1477</v>
      </c>
      <c r="E195" s="806" t="s">
        <v>1478</v>
      </c>
      <c r="F195" s="807" t="s">
        <v>1384</v>
      </c>
      <c r="G195" s="857">
        <v>40</v>
      </c>
      <c r="H195" s="807">
        <v>20</v>
      </c>
      <c r="I195" s="797" t="s">
        <v>3101</v>
      </c>
      <c r="J195" s="495"/>
    </row>
    <row r="196" spans="1:10" s="496" customFormat="1" ht="90">
      <c r="A196" s="807" t="s">
        <v>3718</v>
      </c>
      <c r="B196" s="848" t="s">
        <v>3719</v>
      </c>
      <c r="C196" s="798" t="s">
        <v>2985</v>
      </c>
      <c r="D196" s="496" t="s">
        <v>3573</v>
      </c>
      <c r="E196" s="900" t="s">
        <v>1402</v>
      </c>
      <c r="F196" s="962" t="s">
        <v>1384</v>
      </c>
      <c r="G196" s="857">
        <v>20</v>
      </c>
      <c r="H196" s="807">
        <v>6.67</v>
      </c>
      <c r="I196" s="797" t="s">
        <v>3029</v>
      </c>
      <c r="J196" s="495"/>
    </row>
    <row r="197" spans="1:10" s="496" customFormat="1" ht="45">
      <c r="A197" s="963" t="s">
        <v>3720</v>
      </c>
      <c r="B197" s="496" t="s">
        <v>3721</v>
      </c>
      <c r="C197" s="798" t="s">
        <v>2985</v>
      </c>
      <c r="D197" s="496" t="s">
        <v>3573</v>
      </c>
      <c r="E197" s="806" t="s">
        <v>1402</v>
      </c>
      <c r="F197" s="802" t="s">
        <v>1384</v>
      </c>
      <c r="G197" s="857">
        <v>20</v>
      </c>
      <c r="H197" s="807">
        <v>6.67</v>
      </c>
      <c r="I197" s="797" t="s">
        <v>3029</v>
      </c>
      <c r="J197" s="495"/>
    </row>
    <row r="198" spans="1:10" s="496" customFormat="1" ht="135">
      <c r="A198" s="964" t="s">
        <v>3722</v>
      </c>
      <c r="B198" s="965" t="s">
        <v>3723</v>
      </c>
      <c r="C198" s="965" t="s">
        <v>2985</v>
      </c>
      <c r="D198" s="853" t="s">
        <v>3724</v>
      </c>
      <c r="E198" s="914" t="s">
        <v>3725</v>
      </c>
      <c r="F198" s="935" t="s">
        <v>3611</v>
      </c>
      <c r="G198" s="857">
        <v>20</v>
      </c>
      <c r="H198" s="802">
        <v>4</v>
      </c>
      <c r="I198" s="797" t="s">
        <v>3008</v>
      </c>
      <c r="J198" s="495"/>
    </row>
    <row r="199" spans="1:10" s="496" customFormat="1" ht="38.25">
      <c r="A199" s="807" t="s">
        <v>3726</v>
      </c>
      <c r="B199" s="798" t="s">
        <v>3727</v>
      </c>
      <c r="C199" s="798" t="s">
        <v>2985</v>
      </c>
      <c r="D199" s="966" t="s">
        <v>3728</v>
      </c>
      <c r="E199" s="807"/>
      <c r="F199" s="807" t="s">
        <v>3589</v>
      </c>
      <c r="G199" s="857">
        <v>20</v>
      </c>
      <c r="H199" s="807">
        <v>5</v>
      </c>
      <c r="I199" s="797" t="s">
        <v>3219</v>
      </c>
      <c r="J199" s="495"/>
    </row>
    <row r="200" spans="1:10" s="496" customFormat="1" ht="38.25">
      <c r="A200" s="798" t="s">
        <v>3729</v>
      </c>
      <c r="B200" s="798" t="s">
        <v>3727</v>
      </c>
      <c r="C200" s="798" t="s">
        <v>2985</v>
      </c>
      <c r="D200" s="966" t="s">
        <v>3728</v>
      </c>
      <c r="E200" s="807"/>
      <c r="F200" s="807" t="s">
        <v>3589</v>
      </c>
      <c r="G200" s="857">
        <v>20</v>
      </c>
      <c r="H200" s="804">
        <v>5</v>
      </c>
      <c r="I200" s="797" t="s">
        <v>3219</v>
      </c>
      <c r="J200" s="495"/>
    </row>
    <row r="201" spans="1:10" s="496" customFormat="1" ht="38.25">
      <c r="A201" s="807" t="s">
        <v>3730</v>
      </c>
      <c r="B201" s="798" t="s">
        <v>3727</v>
      </c>
      <c r="C201" s="798" t="s">
        <v>2985</v>
      </c>
      <c r="D201" s="966" t="s">
        <v>3728</v>
      </c>
      <c r="E201" s="807"/>
      <c r="F201" s="807" t="s">
        <v>3589</v>
      </c>
      <c r="G201" s="857">
        <v>20</v>
      </c>
      <c r="H201" s="804">
        <v>5</v>
      </c>
      <c r="I201" s="797" t="s">
        <v>3219</v>
      </c>
      <c r="J201" s="495"/>
    </row>
    <row r="202" spans="1:10" s="496" customFormat="1" ht="25.5">
      <c r="A202" s="807" t="s">
        <v>3731</v>
      </c>
      <c r="B202" s="798" t="s">
        <v>3727</v>
      </c>
      <c r="C202" s="798" t="s">
        <v>2985</v>
      </c>
      <c r="D202" s="966" t="s">
        <v>3728</v>
      </c>
      <c r="E202" s="807"/>
      <c r="F202" s="807" t="s">
        <v>3589</v>
      </c>
      <c r="G202" s="886">
        <v>20</v>
      </c>
      <c r="H202" s="804">
        <v>5</v>
      </c>
      <c r="I202" s="797" t="s">
        <v>3219</v>
      </c>
      <c r="J202" s="495"/>
    </row>
    <row r="203" spans="1:10" s="496" customFormat="1" ht="25.5">
      <c r="A203" s="966" t="s">
        <v>3732</v>
      </c>
      <c r="B203" s="798" t="s">
        <v>3727</v>
      </c>
      <c r="C203" s="798" t="s">
        <v>2985</v>
      </c>
      <c r="D203" s="966" t="s">
        <v>3728</v>
      </c>
      <c r="E203" s="807"/>
      <c r="F203" s="807" t="s">
        <v>3589</v>
      </c>
      <c r="G203" s="886">
        <v>20</v>
      </c>
      <c r="H203" s="804">
        <v>5</v>
      </c>
      <c r="I203" s="797" t="s">
        <v>3219</v>
      </c>
      <c r="J203" s="495"/>
    </row>
    <row r="204" spans="1:10" s="496" customFormat="1" ht="51.75">
      <c r="A204" s="944" t="s">
        <v>3733</v>
      </c>
      <c r="B204" s="798" t="s">
        <v>3727</v>
      </c>
      <c r="C204" s="798" t="s">
        <v>2985</v>
      </c>
      <c r="D204" s="966" t="s">
        <v>3728</v>
      </c>
      <c r="E204" s="807"/>
      <c r="F204" s="807" t="s">
        <v>3589</v>
      </c>
      <c r="G204" s="886">
        <v>20</v>
      </c>
      <c r="H204" s="804">
        <v>5</v>
      </c>
      <c r="I204" s="797" t="s">
        <v>3219</v>
      </c>
      <c r="J204" s="495"/>
    </row>
    <row r="205" spans="1:10" s="496" customFormat="1" ht="38.25">
      <c r="A205" s="966" t="s">
        <v>3734</v>
      </c>
      <c r="B205" s="798" t="s">
        <v>3727</v>
      </c>
      <c r="C205" s="798" t="s">
        <v>2985</v>
      </c>
      <c r="D205" s="966" t="s">
        <v>3728</v>
      </c>
      <c r="E205" s="807"/>
      <c r="F205" s="807" t="s">
        <v>3589</v>
      </c>
      <c r="G205" s="886">
        <v>20</v>
      </c>
      <c r="H205" s="804">
        <v>5</v>
      </c>
      <c r="I205" s="797" t="s">
        <v>3219</v>
      </c>
      <c r="J205" s="495"/>
    </row>
    <row r="206" spans="1:10" s="496" customFormat="1" ht="64.5">
      <c r="A206" s="944" t="s">
        <v>3735</v>
      </c>
      <c r="B206" s="798" t="s">
        <v>3727</v>
      </c>
      <c r="C206" s="798" t="s">
        <v>2985</v>
      </c>
      <c r="D206" s="966" t="s">
        <v>3728</v>
      </c>
      <c r="E206" s="807"/>
      <c r="F206" s="807" t="s">
        <v>3589</v>
      </c>
      <c r="G206" s="886">
        <v>20</v>
      </c>
      <c r="H206" s="804">
        <v>5</v>
      </c>
      <c r="I206" s="797" t="s">
        <v>3219</v>
      </c>
      <c r="J206" s="495"/>
    </row>
    <row r="207" spans="1:10" s="496" customFormat="1" ht="51.75">
      <c r="A207" s="944" t="s">
        <v>3736</v>
      </c>
      <c r="B207" s="798" t="s">
        <v>3727</v>
      </c>
      <c r="C207" s="798" t="s">
        <v>2985</v>
      </c>
      <c r="D207" s="966" t="s">
        <v>3728</v>
      </c>
      <c r="E207" s="807"/>
      <c r="F207" s="807" t="s">
        <v>3589</v>
      </c>
      <c r="G207" s="886">
        <v>20</v>
      </c>
      <c r="H207" s="804">
        <v>5</v>
      </c>
      <c r="I207" s="797" t="s">
        <v>3219</v>
      </c>
      <c r="J207" s="495"/>
    </row>
    <row r="208" spans="1:10" s="496" customFormat="1" ht="38.25">
      <c r="A208" s="807" t="s">
        <v>3737</v>
      </c>
      <c r="B208" s="798" t="s">
        <v>3727</v>
      </c>
      <c r="C208" s="798" t="s">
        <v>2985</v>
      </c>
      <c r="D208" s="802" t="s">
        <v>3614</v>
      </c>
      <c r="E208" s="887"/>
      <c r="F208" s="807" t="s">
        <v>3586</v>
      </c>
      <c r="G208" s="886">
        <v>20</v>
      </c>
      <c r="H208" s="804">
        <v>5</v>
      </c>
      <c r="I208" s="797" t="s">
        <v>3219</v>
      </c>
    </row>
    <row r="209" spans="1:10" s="496" customFormat="1" ht="15" customHeight="1">
      <c r="A209" s="967" t="s">
        <v>3738</v>
      </c>
      <c r="B209" s="798" t="s">
        <v>3727</v>
      </c>
      <c r="C209" s="798" t="s">
        <v>2985</v>
      </c>
      <c r="D209" s="802" t="s">
        <v>3614</v>
      </c>
      <c r="E209" s="887"/>
      <c r="F209" s="807" t="s">
        <v>3586</v>
      </c>
      <c r="G209" s="886">
        <v>20</v>
      </c>
      <c r="H209" s="804">
        <v>5</v>
      </c>
      <c r="I209" s="797" t="s">
        <v>3219</v>
      </c>
    </row>
    <row r="210" spans="1:10" s="496" customFormat="1" ht="38.25">
      <c r="A210" s="807" t="s">
        <v>3739</v>
      </c>
      <c r="B210" s="798" t="s">
        <v>3727</v>
      </c>
      <c r="C210" s="798" t="s">
        <v>2985</v>
      </c>
      <c r="D210" s="802" t="s">
        <v>3614</v>
      </c>
      <c r="E210" s="887"/>
      <c r="F210" s="807" t="s">
        <v>3586</v>
      </c>
      <c r="G210" s="886">
        <v>20</v>
      </c>
      <c r="H210" s="804">
        <v>5</v>
      </c>
      <c r="I210" s="797" t="s">
        <v>3219</v>
      </c>
      <c r="J210" s="495"/>
    </row>
    <row r="211" spans="1:10" s="496" customFormat="1" ht="38.25">
      <c r="A211" s="807" t="s">
        <v>3726</v>
      </c>
      <c r="B211" s="798" t="s">
        <v>3727</v>
      </c>
      <c r="C211" s="798" t="s">
        <v>2985</v>
      </c>
      <c r="D211" s="966" t="s">
        <v>3728</v>
      </c>
      <c r="E211" s="807"/>
      <c r="F211" s="807" t="s">
        <v>3589</v>
      </c>
      <c r="G211" s="857">
        <v>20</v>
      </c>
      <c r="H211" s="807">
        <v>5</v>
      </c>
      <c r="I211" s="495" t="s">
        <v>3220</v>
      </c>
      <c r="J211" s="495"/>
    </row>
    <row r="212" spans="1:10" s="496" customFormat="1" ht="38.25">
      <c r="A212" s="798" t="s">
        <v>3729</v>
      </c>
      <c r="B212" s="798" t="s">
        <v>3727</v>
      </c>
      <c r="C212" s="798" t="s">
        <v>2985</v>
      </c>
      <c r="D212" s="966" t="s">
        <v>3728</v>
      </c>
      <c r="E212" s="807"/>
      <c r="F212" s="807" t="s">
        <v>3589</v>
      </c>
      <c r="G212" s="857">
        <v>20</v>
      </c>
      <c r="H212" s="804">
        <v>5</v>
      </c>
      <c r="I212" s="495" t="s">
        <v>3220</v>
      </c>
      <c r="J212" s="495"/>
    </row>
    <row r="213" spans="1:10" s="496" customFormat="1" ht="38.25">
      <c r="A213" s="807" t="s">
        <v>3730</v>
      </c>
      <c r="B213" s="798" t="s">
        <v>3727</v>
      </c>
      <c r="C213" s="798" t="s">
        <v>2985</v>
      </c>
      <c r="D213" s="966" t="s">
        <v>3728</v>
      </c>
      <c r="E213" s="807"/>
      <c r="F213" s="807" t="s">
        <v>3589</v>
      </c>
      <c r="G213" s="857">
        <v>20</v>
      </c>
      <c r="H213" s="804">
        <v>5</v>
      </c>
      <c r="I213" s="495" t="s">
        <v>3220</v>
      </c>
      <c r="J213" s="495"/>
    </row>
    <row r="214" spans="1:10" s="496" customFormat="1" ht="25.5">
      <c r="A214" s="807" t="s">
        <v>3731</v>
      </c>
      <c r="B214" s="798" t="s">
        <v>3727</v>
      </c>
      <c r="C214" s="798" t="s">
        <v>2985</v>
      </c>
      <c r="D214" s="966" t="s">
        <v>3728</v>
      </c>
      <c r="E214" s="807"/>
      <c r="F214" s="807" t="s">
        <v>3589</v>
      </c>
      <c r="G214" s="886">
        <v>20</v>
      </c>
      <c r="H214" s="804">
        <v>5</v>
      </c>
      <c r="I214" s="495" t="s">
        <v>3220</v>
      </c>
      <c r="J214" s="495"/>
    </row>
    <row r="215" spans="1:10" s="496" customFormat="1" ht="25.5">
      <c r="A215" s="966" t="s">
        <v>3732</v>
      </c>
      <c r="B215" s="798" t="s">
        <v>3727</v>
      </c>
      <c r="C215" s="798" t="s">
        <v>2985</v>
      </c>
      <c r="D215" s="966" t="s">
        <v>3728</v>
      </c>
      <c r="E215" s="807"/>
      <c r="F215" s="807" t="s">
        <v>3589</v>
      </c>
      <c r="G215" s="886">
        <v>20</v>
      </c>
      <c r="H215" s="804">
        <v>5</v>
      </c>
      <c r="I215" s="495" t="s">
        <v>3220</v>
      </c>
      <c r="J215" s="495"/>
    </row>
    <row r="216" spans="1:10" s="496" customFormat="1" ht="51.75">
      <c r="A216" s="944" t="s">
        <v>3733</v>
      </c>
      <c r="B216" s="798" t="s">
        <v>3727</v>
      </c>
      <c r="C216" s="798" t="s">
        <v>2985</v>
      </c>
      <c r="D216" s="966" t="s">
        <v>3728</v>
      </c>
      <c r="E216" s="807"/>
      <c r="F216" s="807" t="s">
        <v>3589</v>
      </c>
      <c r="G216" s="886">
        <v>20</v>
      </c>
      <c r="H216" s="804">
        <v>5</v>
      </c>
      <c r="I216" s="495" t="s">
        <v>3220</v>
      </c>
      <c r="J216" s="495"/>
    </row>
    <row r="217" spans="1:10" s="496" customFormat="1" ht="38.25">
      <c r="A217" s="966" t="s">
        <v>3734</v>
      </c>
      <c r="B217" s="798" t="s">
        <v>3727</v>
      </c>
      <c r="C217" s="798" t="s">
        <v>2985</v>
      </c>
      <c r="D217" s="966" t="s">
        <v>3728</v>
      </c>
      <c r="E217" s="807"/>
      <c r="F217" s="807" t="s">
        <v>3589</v>
      </c>
      <c r="G217" s="886">
        <v>20</v>
      </c>
      <c r="H217" s="804">
        <v>5</v>
      </c>
      <c r="I217" s="495" t="s">
        <v>3220</v>
      </c>
      <c r="J217" s="495"/>
    </row>
    <row r="218" spans="1:10" s="496" customFormat="1" ht="64.5">
      <c r="A218" s="944" t="s">
        <v>3735</v>
      </c>
      <c r="B218" s="798" t="s">
        <v>3727</v>
      </c>
      <c r="C218" s="798" t="s">
        <v>2985</v>
      </c>
      <c r="D218" s="966" t="s">
        <v>3728</v>
      </c>
      <c r="E218" s="807"/>
      <c r="F218" s="807" t="s">
        <v>3589</v>
      </c>
      <c r="G218" s="886">
        <v>20</v>
      </c>
      <c r="H218" s="804">
        <v>5</v>
      </c>
      <c r="I218" s="495" t="s">
        <v>3220</v>
      </c>
      <c r="J218" s="495"/>
    </row>
    <row r="219" spans="1:10" s="496" customFormat="1" ht="51.75">
      <c r="A219" s="944" t="s">
        <v>3736</v>
      </c>
      <c r="B219" s="798" t="s">
        <v>3727</v>
      </c>
      <c r="C219" s="798" t="s">
        <v>2985</v>
      </c>
      <c r="D219" s="966" t="s">
        <v>3728</v>
      </c>
      <c r="E219" s="807"/>
      <c r="F219" s="807" t="s">
        <v>3589</v>
      </c>
      <c r="G219" s="886">
        <v>20</v>
      </c>
      <c r="H219" s="804">
        <v>5</v>
      </c>
      <c r="I219" s="495" t="s">
        <v>3220</v>
      </c>
      <c r="J219" s="495"/>
    </row>
    <row r="220" spans="1:10" s="496" customFormat="1" ht="38.25">
      <c r="A220" s="807" t="s">
        <v>3737</v>
      </c>
      <c r="B220" s="798" t="s">
        <v>3727</v>
      </c>
      <c r="C220" s="798" t="s">
        <v>2985</v>
      </c>
      <c r="D220" s="802" t="s">
        <v>3614</v>
      </c>
      <c r="E220" s="887"/>
      <c r="F220" s="807" t="s">
        <v>3586</v>
      </c>
      <c r="G220" s="886">
        <v>20</v>
      </c>
      <c r="H220" s="804">
        <v>5</v>
      </c>
      <c r="I220" s="495" t="s">
        <v>3220</v>
      </c>
      <c r="J220" s="495"/>
    </row>
    <row r="221" spans="1:10" s="496" customFormat="1" ht="51">
      <c r="A221" s="967" t="s">
        <v>3738</v>
      </c>
      <c r="B221" s="798" t="s">
        <v>3727</v>
      </c>
      <c r="C221" s="798" t="s">
        <v>2985</v>
      </c>
      <c r="D221" s="802" t="s">
        <v>3614</v>
      </c>
      <c r="E221" s="887"/>
      <c r="F221" s="807" t="s">
        <v>3586</v>
      </c>
      <c r="G221" s="886">
        <v>20</v>
      </c>
      <c r="H221" s="804">
        <v>5</v>
      </c>
      <c r="I221" s="495" t="s">
        <v>3220</v>
      </c>
      <c r="J221" s="495"/>
    </row>
    <row r="222" spans="1:10" s="496" customFormat="1" ht="38.25">
      <c r="A222" s="807" t="s">
        <v>3739</v>
      </c>
      <c r="B222" s="798" t="s">
        <v>3727</v>
      </c>
      <c r="C222" s="798" t="s">
        <v>2985</v>
      </c>
      <c r="D222" s="802" t="s">
        <v>3614</v>
      </c>
      <c r="E222" s="887"/>
      <c r="F222" s="807" t="s">
        <v>3586</v>
      </c>
      <c r="G222" s="886">
        <v>20</v>
      </c>
      <c r="H222" s="804">
        <v>5</v>
      </c>
      <c r="I222" s="495" t="s">
        <v>3220</v>
      </c>
      <c r="J222" s="495"/>
    </row>
    <row r="223" spans="1:10" s="496" customFormat="1" ht="150">
      <c r="A223" s="798" t="s">
        <v>3664</v>
      </c>
      <c r="B223" s="798" t="s">
        <v>3665</v>
      </c>
      <c r="C223" s="858" t="s">
        <v>2985</v>
      </c>
      <c r="D223" s="790" t="s">
        <v>3663</v>
      </c>
      <c r="E223" s="806" t="s">
        <v>3555</v>
      </c>
      <c r="F223" s="802" t="s">
        <v>3557</v>
      </c>
      <c r="G223" s="859">
        <v>20</v>
      </c>
      <c r="H223" s="804">
        <v>3.33</v>
      </c>
      <c r="I223" s="495" t="s">
        <v>3225</v>
      </c>
      <c r="J223" s="495"/>
    </row>
    <row r="224" spans="1:10" s="496" customFormat="1" ht="150">
      <c r="A224" s="807" t="s">
        <v>3666</v>
      </c>
      <c r="B224" s="798" t="s">
        <v>3667</v>
      </c>
      <c r="C224" s="798" t="s">
        <v>2985</v>
      </c>
      <c r="D224" s="790" t="s">
        <v>3663</v>
      </c>
      <c r="E224" s="806" t="s">
        <v>3555</v>
      </c>
      <c r="F224" s="802" t="s">
        <v>3557</v>
      </c>
      <c r="G224" s="859">
        <v>20</v>
      </c>
      <c r="H224" s="804">
        <v>6.66</v>
      </c>
      <c r="I224" s="495" t="s">
        <v>3225</v>
      </c>
      <c r="J224" s="495"/>
    </row>
    <row r="225" spans="1:10" s="496" customFormat="1" ht="38.25">
      <c r="A225" s="807" t="s">
        <v>3668</v>
      </c>
      <c r="B225" s="807" t="s">
        <v>3669</v>
      </c>
      <c r="C225" s="807" t="s">
        <v>2985</v>
      </c>
      <c r="D225" s="802" t="s">
        <v>3670</v>
      </c>
      <c r="E225" s="807" t="s">
        <v>3671</v>
      </c>
      <c r="F225" s="802" t="s">
        <v>3557</v>
      </c>
      <c r="G225" s="859">
        <v>20</v>
      </c>
      <c r="H225" s="804">
        <v>4</v>
      </c>
      <c r="I225" s="495" t="s">
        <v>3225</v>
      </c>
      <c r="J225" s="495"/>
    </row>
    <row r="226" spans="1:10" s="496" customFormat="1" ht="51">
      <c r="A226" s="807" t="s">
        <v>3672</v>
      </c>
      <c r="B226" s="807" t="s">
        <v>3673</v>
      </c>
      <c r="C226" s="807" t="s">
        <v>2985</v>
      </c>
      <c r="D226" s="802" t="s">
        <v>3670</v>
      </c>
      <c r="E226" s="807" t="s">
        <v>3671</v>
      </c>
      <c r="F226" s="802" t="s">
        <v>3557</v>
      </c>
      <c r="G226" s="859">
        <v>20</v>
      </c>
      <c r="H226" s="804">
        <v>3.33</v>
      </c>
      <c r="I226" s="495" t="s">
        <v>3225</v>
      </c>
      <c r="J226" s="495"/>
    </row>
    <row r="227" spans="1:10" s="496" customFormat="1" ht="38.25">
      <c r="A227" s="807" t="s">
        <v>3674</v>
      </c>
      <c r="B227" s="807" t="s">
        <v>3675</v>
      </c>
      <c r="C227" s="807" t="s">
        <v>2985</v>
      </c>
      <c r="D227" s="802" t="s">
        <v>3670</v>
      </c>
      <c r="E227" s="807" t="s">
        <v>3671</v>
      </c>
      <c r="F227" s="802" t="s">
        <v>3557</v>
      </c>
      <c r="G227" s="859">
        <v>20</v>
      </c>
      <c r="H227" s="804">
        <v>4</v>
      </c>
      <c r="I227" s="495" t="s">
        <v>3225</v>
      </c>
      <c r="J227" s="495"/>
    </row>
    <row r="228" spans="1:10" s="496" customFormat="1" ht="38.25">
      <c r="A228" s="807" t="s">
        <v>3676</v>
      </c>
      <c r="B228" s="807" t="s">
        <v>3677</v>
      </c>
      <c r="C228" s="807" t="s">
        <v>2985</v>
      </c>
      <c r="D228" s="802" t="s">
        <v>3670</v>
      </c>
      <c r="E228" s="807" t="s">
        <v>3671</v>
      </c>
      <c r="F228" s="802" t="s">
        <v>3557</v>
      </c>
      <c r="G228" s="859">
        <v>20</v>
      </c>
      <c r="H228" s="804">
        <v>4</v>
      </c>
      <c r="I228" s="495" t="s">
        <v>3225</v>
      </c>
      <c r="J228" s="495"/>
    </row>
    <row r="229" spans="1:10" s="496" customFormat="1" ht="38.25">
      <c r="A229" s="807" t="s">
        <v>3678</v>
      </c>
      <c r="B229" s="807" t="s">
        <v>3677</v>
      </c>
      <c r="C229" s="807" t="s">
        <v>2985</v>
      </c>
      <c r="D229" s="802" t="s">
        <v>3670</v>
      </c>
      <c r="E229" s="807" t="s">
        <v>3671</v>
      </c>
      <c r="F229" s="802" t="s">
        <v>3557</v>
      </c>
      <c r="G229" s="859">
        <v>20</v>
      </c>
      <c r="H229" s="804">
        <v>4</v>
      </c>
      <c r="I229" s="495" t="s">
        <v>3225</v>
      </c>
      <c r="J229" s="495"/>
    </row>
    <row r="230" spans="1:10" s="496" customFormat="1" ht="38.25">
      <c r="A230" s="807" t="s">
        <v>3679</v>
      </c>
      <c r="B230" s="807" t="s">
        <v>3680</v>
      </c>
      <c r="C230" s="807" t="s">
        <v>2985</v>
      </c>
      <c r="D230" s="802" t="s">
        <v>3670</v>
      </c>
      <c r="E230" s="807" t="s">
        <v>3671</v>
      </c>
      <c r="F230" s="802" t="s">
        <v>3557</v>
      </c>
      <c r="G230" s="859">
        <v>20</v>
      </c>
      <c r="H230" s="804">
        <v>5</v>
      </c>
      <c r="I230" s="495" t="s">
        <v>3225</v>
      </c>
      <c r="J230" s="495"/>
    </row>
    <row r="231" spans="1:10" s="496" customFormat="1" ht="51">
      <c r="A231" s="807" t="s">
        <v>3740</v>
      </c>
      <c r="B231" s="798" t="s">
        <v>3741</v>
      </c>
      <c r="C231" s="798" t="s">
        <v>2985</v>
      </c>
      <c r="D231" s="853" t="s">
        <v>3742</v>
      </c>
      <c r="E231" s="807" t="s">
        <v>1402</v>
      </c>
      <c r="F231" s="807" t="s">
        <v>1384</v>
      </c>
      <c r="G231" s="857">
        <v>20</v>
      </c>
      <c r="H231" s="933">
        <v>6.6</v>
      </c>
      <c r="I231" s="495" t="s">
        <v>3229</v>
      </c>
      <c r="J231" s="495"/>
    </row>
    <row r="232" spans="1:10" s="496" customFormat="1" ht="51">
      <c r="A232" s="798" t="s">
        <v>3691</v>
      </c>
      <c r="B232" s="798" t="s">
        <v>3743</v>
      </c>
      <c r="C232" s="858" t="s">
        <v>2985</v>
      </c>
      <c r="D232" s="790" t="s">
        <v>3742</v>
      </c>
      <c r="E232" s="806" t="s">
        <v>1402</v>
      </c>
      <c r="F232" s="802" t="s">
        <v>1384</v>
      </c>
      <c r="G232" s="859">
        <v>20</v>
      </c>
      <c r="H232" s="804">
        <v>6.6</v>
      </c>
      <c r="I232" s="495" t="s">
        <v>3229</v>
      </c>
      <c r="J232" s="495"/>
    </row>
    <row r="233" spans="1:10" s="496" customFormat="1" ht="76.5">
      <c r="A233" s="807" t="s">
        <v>3744</v>
      </c>
      <c r="B233" s="798" t="s">
        <v>3745</v>
      </c>
      <c r="C233" s="798" t="s">
        <v>2985</v>
      </c>
      <c r="D233" s="790" t="s">
        <v>3742</v>
      </c>
      <c r="E233" s="806" t="s">
        <v>1402</v>
      </c>
      <c r="F233" s="802" t="s">
        <v>1384</v>
      </c>
      <c r="G233" s="859">
        <v>20</v>
      </c>
      <c r="H233" s="804">
        <v>6.6</v>
      </c>
      <c r="I233" s="495" t="s">
        <v>3229</v>
      </c>
      <c r="J233" s="495"/>
    </row>
    <row r="234" spans="1:10" s="496" customFormat="1" ht="51">
      <c r="A234" s="807" t="s">
        <v>3746</v>
      </c>
      <c r="B234" s="807" t="s">
        <v>3747</v>
      </c>
      <c r="C234" s="807" t="s">
        <v>2985</v>
      </c>
      <c r="D234" s="802" t="s">
        <v>3742</v>
      </c>
      <c r="E234" s="806" t="s">
        <v>1402</v>
      </c>
      <c r="F234" s="802" t="s">
        <v>1384</v>
      </c>
      <c r="G234" s="859">
        <v>20</v>
      </c>
      <c r="H234" s="804">
        <v>6.6</v>
      </c>
      <c r="I234" s="495" t="s">
        <v>3229</v>
      </c>
      <c r="J234" s="495"/>
    </row>
    <row r="235" spans="1:10" s="496" customFormat="1" ht="89.25">
      <c r="A235" s="807" t="s">
        <v>3748</v>
      </c>
      <c r="B235" s="807" t="s">
        <v>3749</v>
      </c>
      <c r="C235" s="807" t="s">
        <v>2985</v>
      </c>
      <c r="D235" s="802" t="s">
        <v>3742</v>
      </c>
      <c r="E235" s="806" t="s">
        <v>1402</v>
      </c>
      <c r="F235" s="802" t="s">
        <v>1384</v>
      </c>
      <c r="G235" s="886">
        <v>20</v>
      </c>
      <c r="H235" s="804">
        <v>6.6</v>
      </c>
      <c r="I235" s="495" t="s">
        <v>3229</v>
      </c>
      <c r="J235" s="495"/>
    </row>
    <row r="236" spans="1:10" s="496" customFormat="1" ht="45">
      <c r="A236" s="968" t="s">
        <v>3750</v>
      </c>
      <c r="B236" s="968" t="s">
        <v>3751</v>
      </c>
      <c r="C236" s="968" t="s">
        <v>2985</v>
      </c>
      <c r="D236" s="969" t="s">
        <v>3742</v>
      </c>
      <c r="E236" s="970" t="s">
        <v>1402</v>
      </c>
      <c r="F236" s="969" t="s">
        <v>1384</v>
      </c>
      <c r="G236" s="971">
        <v>20</v>
      </c>
      <c r="H236" s="972">
        <v>10</v>
      </c>
      <c r="I236" s="495" t="s">
        <v>3229</v>
      </c>
      <c r="J236" s="495"/>
    </row>
    <row r="237" spans="1:10" s="496" customFormat="1" ht="102">
      <c r="A237" s="968" t="s">
        <v>3752</v>
      </c>
      <c r="B237" s="968" t="s">
        <v>3751</v>
      </c>
      <c r="C237" s="968" t="s">
        <v>2985</v>
      </c>
      <c r="D237" s="969" t="s">
        <v>3742</v>
      </c>
      <c r="E237" s="970" t="s">
        <v>1402</v>
      </c>
      <c r="F237" s="969" t="s">
        <v>1384</v>
      </c>
      <c r="G237" s="971">
        <v>20</v>
      </c>
      <c r="H237" s="972">
        <v>10</v>
      </c>
      <c r="I237" s="495" t="s">
        <v>3229</v>
      </c>
      <c r="J237" s="495"/>
    </row>
    <row r="238" spans="1:10" s="496" customFormat="1" ht="63.75">
      <c r="A238" s="973" t="s">
        <v>3753</v>
      </c>
      <c r="B238" s="798" t="s">
        <v>3754</v>
      </c>
      <c r="C238" s="798" t="s">
        <v>2985</v>
      </c>
      <c r="D238" s="853" t="s">
        <v>3755</v>
      </c>
      <c r="E238" s="806" t="s">
        <v>3756</v>
      </c>
      <c r="F238" s="807">
        <v>2016</v>
      </c>
      <c r="G238" s="857">
        <v>20</v>
      </c>
      <c r="H238" s="807">
        <v>3.33</v>
      </c>
      <c r="I238" s="495" t="s">
        <v>3237</v>
      </c>
      <c r="J238" s="495"/>
    </row>
    <row r="239" spans="1:10" s="496" customFormat="1" ht="63.75">
      <c r="A239" s="496" t="s">
        <v>3757</v>
      </c>
      <c r="B239" s="798" t="s">
        <v>3758</v>
      </c>
      <c r="C239" s="858" t="s">
        <v>2985</v>
      </c>
      <c r="D239" s="790" t="s">
        <v>3755</v>
      </c>
      <c r="E239" s="806" t="s">
        <v>3759</v>
      </c>
      <c r="F239" s="802">
        <v>2016</v>
      </c>
      <c r="G239" s="859">
        <v>20</v>
      </c>
      <c r="H239" s="804">
        <v>3.33</v>
      </c>
      <c r="I239" s="495" t="s">
        <v>3237</v>
      </c>
      <c r="J239" s="495"/>
    </row>
    <row r="240" spans="1:10" s="496" customFormat="1" ht="30">
      <c r="A240" s="807" t="s">
        <v>3760</v>
      </c>
      <c r="B240" s="496" t="s">
        <v>3761</v>
      </c>
      <c r="C240" s="798" t="s">
        <v>2985</v>
      </c>
      <c r="D240" s="790" t="s">
        <v>3755</v>
      </c>
      <c r="E240" s="806" t="s">
        <v>3759</v>
      </c>
      <c r="F240" s="802">
        <v>2016</v>
      </c>
      <c r="G240" s="859">
        <v>20</v>
      </c>
      <c r="H240" s="804">
        <v>3.33</v>
      </c>
      <c r="I240" s="495" t="s">
        <v>3237</v>
      </c>
      <c r="J240" s="495"/>
    </row>
    <row r="241" spans="1:10" s="496" customFormat="1" ht="30">
      <c r="A241" s="496" t="s">
        <v>3762</v>
      </c>
      <c r="B241" s="496" t="s">
        <v>3763</v>
      </c>
      <c r="C241" s="807" t="s">
        <v>2985</v>
      </c>
      <c r="D241" s="802" t="s">
        <v>3755</v>
      </c>
      <c r="E241" s="806" t="s">
        <v>3756</v>
      </c>
      <c r="F241" s="802">
        <v>2016</v>
      </c>
      <c r="G241" s="859">
        <v>20</v>
      </c>
      <c r="H241" s="804">
        <v>2.85</v>
      </c>
      <c r="I241" s="495" t="s">
        <v>3237</v>
      </c>
      <c r="J241" s="495"/>
    </row>
    <row r="242" spans="1:10" s="496" customFormat="1" ht="15.75">
      <c r="A242" s="973" t="s">
        <v>3764</v>
      </c>
      <c r="B242" s="807"/>
      <c r="C242" s="807" t="s">
        <v>2985</v>
      </c>
      <c r="D242" s="802" t="s">
        <v>3765</v>
      </c>
      <c r="E242" s="807"/>
      <c r="F242" s="802">
        <v>2017</v>
      </c>
      <c r="G242" s="886">
        <v>40</v>
      </c>
      <c r="H242" s="804"/>
      <c r="I242" s="495" t="s">
        <v>3237</v>
      </c>
      <c r="J242" s="495"/>
    </row>
    <row r="243" spans="1:10" s="496" customFormat="1" ht="15.75">
      <c r="A243" s="973" t="s">
        <v>3766</v>
      </c>
      <c r="B243" s="974"/>
      <c r="C243" s="974" t="s">
        <v>2985</v>
      </c>
      <c r="D243" s="802" t="s">
        <v>3765</v>
      </c>
      <c r="E243" s="495"/>
      <c r="F243" s="495">
        <v>2017</v>
      </c>
      <c r="G243" s="975">
        <v>40</v>
      </c>
      <c r="H243" s="976"/>
      <c r="I243" s="495" t="s">
        <v>3237</v>
      </c>
      <c r="J243" s="495"/>
    </row>
    <row r="244" spans="1:10" s="496" customFormat="1" ht="102.75">
      <c r="A244" s="973" t="s">
        <v>3767</v>
      </c>
      <c r="B244" s="977" t="s">
        <v>3768</v>
      </c>
      <c r="C244" s="974" t="s">
        <v>2985</v>
      </c>
      <c r="D244" s="802" t="s">
        <v>3755</v>
      </c>
      <c r="E244" s="806" t="s">
        <v>3759</v>
      </c>
      <c r="F244" s="974">
        <v>2017</v>
      </c>
      <c r="G244" s="974">
        <v>20</v>
      </c>
      <c r="H244" s="495">
        <v>1.81</v>
      </c>
      <c r="I244" s="495" t="s">
        <v>3237</v>
      </c>
      <c r="J244" s="495"/>
    </row>
    <row r="245" spans="1:10" s="496" customFormat="1" ht="51">
      <c r="A245" s="973" t="s">
        <v>3769</v>
      </c>
      <c r="B245" s="974" t="s">
        <v>3770</v>
      </c>
      <c r="C245" s="974" t="s">
        <v>2985</v>
      </c>
      <c r="D245" s="802" t="s">
        <v>3755</v>
      </c>
      <c r="E245" s="806" t="s">
        <v>3759</v>
      </c>
      <c r="F245" s="974">
        <v>2017</v>
      </c>
      <c r="G245" s="495">
        <v>20</v>
      </c>
      <c r="H245" s="972">
        <v>3.33</v>
      </c>
      <c r="I245" s="495" t="s">
        <v>3237</v>
      </c>
      <c r="J245" s="495"/>
    </row>
    <row r="246" spans="1:10" s="496" customFormat="1" ht="64.5">
      <c r="A246" s="973" t="s">
        <v>3771</v>
      </c>
      <c r="B246" s="977" t="s">
        <v>3772</v>
      </c>
      <c r="C246" s="974" t="s">
        <v>2985</v>
      </c>
      <c r="D246" s="802" t="s">
        <v>3755</v>
      </c>
      <c r="E246" s="806" t="s">
        <v>3759</v>
      </c>
      <c r="F246" s="974">
        <v>2017</v>
      </c>
      <c r="G246" s="974">
        <v>20</v>
      </c>
      <c r="H246" s="495">
        <v>2.85</v>
      </c>
      <c r="I246" s="495" t="s">
        <v>3237</v>
      </c>
      <c r="J246" s="495"/>
    </row>
    <row r="247" spans="1:10" s="496" customFormat="1" ht="64.5">
      <c r="A247" s="977" t="s">
        <v>3773</v>
      </c>
      <c r="B247" s="977" t="s">
        <v>3774</v>
      </c>
      <c r="C247" s="974" t="s">
        <v>2985</v>
      </c>
      <c r="D247" s="802" t="s">
        <v>3755</v>
      </c>
      <c r="E247" s="806" t="s">
        <v>3759</v>
      </c>
      <c r="F247" s="974">
        <v>2018</v>
      </c>
      <c r="G247" s="974">
        <v>20</v>
      </c>
      <c r="H247" s="495">
        <v>2.2200000000000002</v>
      </c>
      <c r="I247" s="495" t="s">
        <v>3237</v>
      </c>
      <c r="J247" s="495"/>
    </row>
    <row r="248" spans="1:10" s="496" customFormat="1" ht="64.5">
      <c r="A248" s="977" t="s">
        <v>3775</v>
      </c>
      <c r="B248" s="977" t="s">
        <v>3776</v>
      </c>
      <c r="C248" s="974" t="s">
        <v>2985</v>
      </c>
      <c r="D248" s="802" t="s">
        <v>3755</v>
      </c>
      <c r="E248" s="806" t="s">
        <v>3759</v>
      </c>
      <c r="F248" s="974">
        <v>2018</v>
      </c>
      <c r="G248" s="974">
        <v>20</v>
      </c>
      <c r="H248" s="495">
        <v>2</v>
      </c>
      <c r="I248" s="495" t="s">
        <v>3237</v>
      </c>
      <c r="J248" s="495"/>
    </row>
    <row r="249" spans="1:10" s="496" customFormat="1" ht="64.5">
      <c r="A249" s="977" t="s">
        <v>3777</v>
      </c>
      <c r="B249" s="977" t="s">
        <v>3778</v>
      </c>
      <c r="C249" s="974" t="s">
        <v>2985</v>
      </c>
      <c r="D249" s="802" t="s">
        <v>3755</v>
      </c>
      <c r="E249" s="806" t="s">
        <v>3759</v>
      </c>
      <c r="F249" s="974">
        <v>2018</v>
      </c>
      <c r="G249" s="974">
        <v>20</v>
      </c>
      <c r="H249" s="495">
        <v>2</v>
      </c>
      <c r="I249" s="495" t="s">
        <v>3237</v>
      </c>
      <c r="J249" s="495"/>
    </row>
    <row r="250" spans="1:10" s="496" customFormat="1" ht="64.5">
      <c r="A250" s="977" t="s">
        <v>3779</v>
      </c>
      <c r="B250" s="977" t="s">
        <v>3778</v>
      </c>
      <c r="C250" s="974" t="s">
        <v>2985</v>
      </c>
      <c r="D250" s="802" t="s">
        <v>3755</v>
      </c>
      <c r="E250" s="806" t="s">
        <v>3759</v>
      </c>
      <c r="F250" s="974">
        <v>2018</v>
      </c>
      <c r="G250" s="974">
        <v>20</v>
      </c>
      <c r="H250" s="495">
        <v>2</v>
      </c>
      <c r="I250" s="495" t="s">
        <v>3237</v>
      </c>
      <c r="J250" s="495"/>
    </row>
    <row r="251" spans="1:10" s="496" customFormat="1" ht="77.25">
      <c r="A251" s="977" t="s">
        <v>3780</v>
      </c>
      <c r="B251" s="977" t="s">
        <v>3781</v>
      </c>
      <c r="C251" s="974" t="s">
        <v>2985</v>
      </c>
      <c r="D251" s="802" t="s">
        <v>3755</v>
      </c>
      <c r="E251" s="806" t="s">
        <v>3759</v>
      </c>
      <c r="F251" s="974">
        <v>2018</v>
      </c>
      <c r="G251" s="974">
        <v>20</v>
      </c>
      <c r="H251" s="495">
        <v>1.81</v>
      </c>
      <c r="I251" s="495" t="s">
        <v>3237</v>
      </c>
      <c r="J251" s="495"/>
    </row>
    <row r="252" spans="1:10" s="496" customFormat="1" ht="77.25">
      <c r="A252" s="977" t="s">
        <v>3782</v>
      </c>
      <c r="B252" s="977" t="s">
        <v>3781</v>
      </c>
      <c r="C252" s="974" t="s">
        <v>2985</v>
      </c>
      <c r="D252" s="802" t="s">
        <v>3755</v>
      </c>
      <c r="E252" s="806" t="s">
        <v>3759</v>
      </c>
      <c r="F252" s="974">
        <v>2018</v>
      </c>
      <c r="G252" s="974">
        <v>20</v>
      </c>
      <c r="H252" s="495">
        <v>1.81</v>
      </c>
      <c r="I252" s="495" t="s">
        <v>3237</v>
      </c>
      <c r="J252" s="495"/>
    </row>
    <row r="253" spans="1:10" s="496" customFormat="1" ht="51.75">
      <c r="A253" s="977" t="s">
        <v>3783</v>
      </c>
      <c r="B253" s="977" t="s">
        <v>3784</v>
      </c>
      <c r="C253" s="974" t="s">
        <v>2985</v>
      </c>
      <c r="D253" s="974" t="s">
        <v>3573</v>
      </c>
      <c r="E253" s="974" t="s">
        <v>3785</v>
      </c>
      <c r="F253" s="974" t="s">
        <v>1384</v>
      </c>
      <c r="G253" s="974">
        <v>20</v>
      </c>
      <c r="H253" s="495"/>
      <c r="I253" s="495" t="s">
        <v>3034</v>
      </c>
      <c r="J253" s="495"/>
    </row>
    <row r="254" spans="1:10" s="496" customFormat="1" ht="39">
      <c r="A254" s="977" t="s">
        <v>3786</v>
      </c>
      <c r="B254" s="977" t="s">
        <v>3787</v>
      </c>
      <c r="C254" s="974" t="s">
        <v>2985</v>
      </c>
      <c r="D254" s="974" t="s">
        <v>3573</v>
      </c>
      <c r="E254" s="914" t="s">
        <v>3788</v>
      </c>
      <c r="F254" s="974" t="s">
        <v>1384</v>
      </c>
      <c r="G254" s="974">
        <v>20</v>
      </c>
      <c r="H254" s="495"/>
      <c r="I254" s="495" t="s">
        <v>3034</v>
      </c>
      <c r="J254" s="495"/>
    </row>
    <row r="255" spans="1:10" s="496" customFormat="1" ht="51.75">
      <c r="A255" s="977" t="s">
        <v>3789</v>
      </c>
      <c r="B255" s="977" t="s">
        <v>3591</v>
      </c>
      <c r="C255" s="974" t="s">
        <v>2985</v>
      </c>
      <c r="D255" s="974" t="s">
        <v>2060</v>
      </c>
      <c r="E255" s="974"/>
      <c r="F255" s="974">
        <v>2020</v>
      </c>
      <c r="G255" s="974">
        <v>20</v>
      </c>
      <c r="H255" s="495">
        <v>20</v>
      </c>
      <c r="I255" s="495" t="s">
        <v>3034</v>
      </c>
      <c r="J255" s="495"/>
    </row>
    <row r="256" spans="1:10" s="496" customFormat="1" ht="60">
      <c r="A256" s="977" t="s">
        <v>3790</v>
      </c>
      <c r="B256" s="977" t="s">
        <v>3591</v>
      </c>
      <c r="C256" s="974" t="s">
        <v>2985</v>
      </c>
      <c r="D256" s="974" t="s">
        <v>3575</v>
      </c>
      <c r="E256" s="914" t="s">
        <v>3598</v>
      </c>
      <c r="F256" s="974" t="s">
        <v>3577</v>
      </c>
      <c r="G256" s="974">
        <v>20</v>
      </c>
      <c r="H256" s="495">
        <v>20</v>
      </c>
      <c r="I256" s="495" t="s">
        <v>3034</v>
      </c>
      <c r="J256" s="495"/>
    </row>
    <row r="257" spans="1:10" s="496" customFormat="1" ht="60">
      <c r="A257" s="977" t="s">
        <v>3791</v>
      </c>
      <c r="B257" s="977" t="s">
        <v>3591</v>
      </c>
      <c r="C257" s="974" t="s">
        <v>2985</v>
      </c>
      <c r="D257" s="974" t="s">
        <v>3575</v>
      </c>
      <c r="E257" s="914" t="s">
        <v>3598</v>
      </c>
      <c r="F257" s="974" t="s">
        <v>3792</v>
      </c>
      <c r="G257" s="974">
        <v>20</v>
      </c>
      <c r="H257" s="495">
        <v>20</v>
      </c>
      <c r="I257" s="495" t="s">
        <v>3034</v>
      </c>
      <c r="J257" s="495"/>
    </row>
    <row r="258" spans="1:10" s="496" customFormat="1" ht="38.25">
      <c r="A258" s="837" t="s">
        <v>3793</v>
      </c>
      <c r="B258" s="811" t="s">
        <v>3794</v>
      </c>
      <c r="C258" s="811" t="s">
        <v>2985</v>
      </c>
      <c r="D258" s="929" t="s">
        <v>3795</v>
      </c>
      <c r="E258" s="978" t="s">
        <v>3759</v>
      </c>
      <c r="F258" s="837" t="s">
        <v>3796</v>
      </c>
      <c r="G258" s="950">
        <v>20</v>
      </c>
      <c r="H258" s="837">
        <v>5</v>
      </c>
      <c r="I258" s="495" t="s">
        <v>3151</v>
      </c>
      <c r="J258" s="495"/>
    </row>
    <row r="259" spans="1:10" s="496" customFormat="1" ht="60">
      <c r="A259" s="979" t="s">
        <v>3797</v>
      </c>
      <c r="B259" s="980" t="s">
        <v>3798</v>
      </c>
      <c r="C259" s="811" t="s">
        <v>2985</v>
      </c>
      <c r="D259" s="929" t="s">
        <v>3795</v>
      </c>
      <c r="E259" s="978" t="s">
        <v>3759</v>
      </c>
      <c r="F259" s="837" t="s">
        <v>3796</v>
      </c>
      <c r="G259" s="950">
        <v>20</v>
      </c>
      <c r="H259" s="821">
        <v>4</v>
      </c>
      <c r="I259" s="495" t="s">
        <v>3151</v>
      </c>
      <c r="J259" s="495"/>
    </row>
    <row r="260" spans="1:10" s="496" customFormat="1" ht="60">
      <c r="A260" s="979" t="s">
        <v>3799</v>
      </c>
      <c r="B260" s="980" t="s">
        <v>3800</v>
      </c>
      <c r="C260" s="811" t="s">
        <v>2985</v>
      </c>
      <c r="D260" s="929" t="s">
        <v>3795</v>
      </c>
      <c r="E260" s="978" t="s">
        <v>3759</v>
      </c>
      <c r="F260" s="837" t="s">
        <v>3796</v>
      </c>
      <c r="G260" s="950">
        <v>20</v>
      </c>
      <c r="H260" s="821">
        <v>4</v>
      </c>
      <c r="I260" s="495" t="s">
        <v>3151</v>
      </c>
      <c r="J260" s="495"/>
    </row>
    <row r="261" spans="1:10" s="496" customFormat="1" ht="90">
      <c r="A261" s="979" t="s">
        <v>3801</v>
      </c>
      <c r="B261" s="980" t="s">
        <v>3802</v>
      </c>
      <c r="C261" s="811" t="s">
        <v>2985</v>
      </c>
      <c r="D261" s="929" t="s">
        <v>3795</v>
      </c>
      <c r="E261" s="978" t="s">
        <v>3759</v>
      </c>
      <c r="F261" s="837" t="s">
        <v>3796</v>
      </c>
      <c r="G261" s="950">
        <v>20</v>
      </c>
      <c r="H261" s="821">
        <v>3.33</v>
      </c>
      <c r="I261" s="495" t="s">
        <v>3151</v>
      </c>
      <c r="J261" s="495"/>
    </row>
    <row r="262" spans="1:10" s="496" customFormat="1" ht="63.75">
      <c r="A262" s="807" t="s">
        <v>3803</v>
      </c>
      <c r="B262" s="798" t="s">
        <v>3804</v>
      </c>
      <c r="C262" s="798" t="s">
        <v>3805</v>
      </c>
      <c r="D262" s="853" t="s">
        <v>3806</v>
      </c>
      <c r="E262" s="806" t="s">
        <v>3807</v>
      </c>
      <c r="F262" s="807" t="s">
        <v>3808</v>
      </c>
      <c r="G262" s="857">
        <v>40</v>
      </c>
      <c r="H262" s="807">
        <v>13.33</v>
      </c>
      <c r="I262" s="495" t="s">
        <v>3045</v>
      </c>
      <c r="J262" s="495"/>
    </row>
    <row r="263" spans="1:10" s="496" customFormat="1" ht="38.25">
      <c r="A263" s="798" t="s">
        <v>3809</v>
      </c>
      <c r="B263" s="798" t="s">
        <v>3804</v>
      </c>
      <c r="C263" s="858" t="s">
        <v>3805</v>
      </c>
      <c r="D263" s="790" t="s">
        <v>3810</v>
      </c>
      <c r="E263" s="806" t="s">
        <v>3811</v>
      </c>
      <c r="F263" s="802" t="s">
        <v>3812</v>
      </c>
      <c r="G263" s="859">
        <v>40</v>
      </c>
      <c r="H263" s="804">
        <v>13.33</v>
      </c>
      <c r="I263" s="495" t="s">
        <v>3045</v>
      </c>
      <c r="J263" s="495"/>
    </row>
    <row r="264" spans="1:10" s="496" customFormat="1" ht="51">
      <c r="A264" s="807" t="s">
        <v>3813</v>
      </c>
      <c r="B264" s="798" t="s">
        <v>3804</v>
      </c>
      <c r="C264" s="798" t="s">
        <v>3805</v>
      </c>
      <c r="D264" s="790" t="s">
        <v>3814</v>
      </c>
      <c r="E264" s="806" t="s">
        <v>3815</v>
      </c>
      <c r="F264" s="802" t="s">
        <v>3816</v>
      </c>
      <c r="G264" s="859">
        <v>40</v>
      </c>
      <c r="H264" s="804">
        <v>13.33</v>
      </c>
      <c r="I264" s="495" t="s">
        <v>3045</v>
      </c>
      <c r="J264" s="495"/>
    </row>
    <row r="265" spans="1:10" s="496" customFormat="1" ht="38.25">
      <c r="A265" s="807" t="s">
        <v>3817</v>
      </c>
      <c r="B265" s="807" t="s">
        <v>3804</v>
      </c>
      <c r="C265" s="807" t="s">
        <v>3805</v>
      </c>
      <c r="D265" s="802" t="s">
        <v>3818</v>
      </c>
      <c r="E265" s="807" t="s">
        <v>3819</v>
      </c>
      <c r="F265" s="802" t="s">
        <v>3820</v>
      </c>
      <c r="G265" s="859">
        <v>40</v>
      </c>
      <c r="H265" s="804">
        <v>13.33</v>
      </c>
      <c r="I265" s="495" t="s">
        <v>3045</v>
      </c>
      <c r="J265" s="495"/>
    </row>
    <row r="266" spans="1:10" s="496" customFormat="1" ht="26.25">
      <c r="A266" s="977" t="s">
        <v>3821</v>
      </c>
      <c r="B266" s="974" t="s">
        <v>3804</v>
      </c>
      <c r="C266" s="974" t="s">
        <v>2985</v>
      </c>
      <c r="D266" s="495" t="s">
        <v>3822</v>
      </c>
      <c r="E266" s="826" t="s">
        <v>3607</v>
      </c>
      <c r="F266" s="802" t="s">
        <v>3823</v>
      </c>
      <c r="G266" s="886">
        <v>20</v>
      </c>
      <c r="H266" s="804">
        <v>6.66</v>
      </c>
      <c r="I266" s="495" t="s">
        <v>3045</v>
      </c>
      <c r="J266" s="495"/>
    </row>
    <row r="267" spans="1:10" s="496" customFormat="1" ht="32.25" customHeight="1">
      <c r="A267" s="836" t="s">
        <v>3243</v>
      </c>
      <c r="B267" s="811" t="s">
        <v>3244</v>
      </c>
      <c r="C267" s="811" t="s">
        <v>2985</v>
      </c>
      <c r="D267" s="981" t="s">
        <v>3824</v>
      </c>
      <c r="E267" s="978" t="s">
        <v>3825</v>
      </c>
      <c r="F267" s="837" t="s">
        <v>3826</v>
      </c>
      <c r="G267" s="950">
        <v>20</v>
      </c>
      <c r="H267" s="837">
        <v>20</v>
      </c>
      <c r="I267" s="495" t="s">
        <v>2995</v>
      </c>
      <c r="J267" s="495"/>
    </row>
    <row r="268" spans="1:10" s="496" customFormat="1" ht="32.25" customHeight="1">
      <c r="A268" s="810" t="s">
        <v>3827</v>
      </c>
      <c r="B268" s="811" t="s">
        <v>3244</v>
      </c>
      <c r="C268" s="982" t="s">
        <v>2985</v>
      </c>
      <c r="D268" s="812" t="s">
        <v>3828</v>
      </c>
      <c r="E268" s="978" t="s">
        <v>2841</v>
      </c>
      <c r="F268" s="819" t="s">
        <v>2630</v>
      </c>
      <c r="G268" s="983">
        <v>20</v>
      </c>
      <c r="H268" s="821">
        <v>20</v>
      </c>
      <c r="I268" s="495" t="s">
        <v>2995</v>
      </c>
      <c r="J268" s="495"/>
    </row>
    <row r="269" spans="1:10" s="496" customFormat="1" ht="32.25" customHeight="1">
      <c r="A269" s="836" t="s">
        <v>3829</v>
      </c>
      <c r="B269" s="811" t="s">
        <v>3830</v>
      </c>
      <c r="C269" s="811" t="s">
        <v>2985</v>
      </c>
      <c r="D269" s="984" t="s">
        <v>3831</v>
      </c>
      <c r="E269" s="837" t="s">
        <v>3832</v>
      </c>
      <c r="F269" s="819" t="s">
        <v>3833</v>
      </c>
      <c r="G269" s="983">
        <v>20</v>
      </c>
      <c r="H269" s="821"/>
      <c r="I269" s="495" t="s">
        <v>2995</v>
      </c>
      <c r="J269" s="495"/>
    </row>
    <row r="270" spans="1:10" s="496" customFormat="1" ht="32.25" customHeight="1">
      <c r="A270" s="836" t="s">
        <v>3834</v>
      </c>
      <c r="B270" s="837" t="s">
        <v>3835</v>
      </c>
      <c r="C270" s="837" t="s">
        <v>2985</v>
      </c>
      <c r="D270" s="819" t="s">
        <v>3831</v>
      </c>
      <c r="E270" s="978" t="s">
        <v>1402</v>
      </c>
      <c r="F270" s="819" t="s">
        <v>3833</v>
      </c>
      <c r="G270" s="983">
        <v>20</v>
      </c>
      <c r="H270" s="821">
        <v>10</v>
      </c>
      <c r="I270" s="495" t="s">
        <v>2995</v>
      </c>
      <c r="J270" s="495"/>
    </row>
    <row r="271" spans="1:10" s="496" customFormat="1" ht="32.25" customHeight="1">
      <c r="A271" s="836" t="s">
        <v>3836</v>
      </c>
      <c r="B271" s="837" t="s">
        <v>3837</v>
      </c>
      <c r="C271" s="837" t="s">
        <v>2985</v>
      </c>
      <c r="D271" s="819" t="s">
        <v>3831</v>
      </c>
      <c r="E271" s="978" t="s">
        <v>1402</v>
      </c>
      <c r="F271" s="819" t="s">
        <v>3833</v>
      </c>
      <c r="G271" s="932">
        <v>20</v>
      </c>
      <c r="H271" s="821">
        <v>5</v>
      </c>
      <c r="I271" s="495" t="s">
        <v>2995</v>
      </c>
      <c r="J271" s="495"/>
    </row>
    <row r="272" spans="1:10" s="496" customFormat="1" ht="32.25" customHeight="1">
      <c r="A272" s="836" t="s">
        <v>3838</v>
      </c>
      <c r="B272" s="837" t="s">
        <v>3835</v>
      </c>
      <c r="C272" s="837" t="s">
        <v>2985</v>
      </c>
      <c r="D272" s="819" t="s">
        <v>3831</v>
      </c>
      <c r="E272" s="978" t="s">
        <v>1402</v>
      </c>
      <c r="F272" s="819" t="s">
        <v>3833</v>
      </c>
      <c r="G272" s="932">
        <v>20</v>
      </c>
      <c r="H272" s="821"/>
      <c r="I272" s="495" t="s">
        <v>2995</v>
      </c>
      <c r="J272" s="495"/>
    </row>
    <row r="273" spans="1:10" s="496" customFormat="1" ht="32.25" customHeight="1">
      <c r="A273" s="836" t="s">
        <v>3839</v>
      </c>
      <c r="B273" s="837" t="s">
        <v>3840</v>
      </c>
      <c r="C273" s="837" t="s">
        <v>2985</v>
      </c>
      <c r="D273" s="819" t="s">
        <v>3831</v>
      </c>
      <c r="E273" s="978" t="s">
        <v>1402</v>
      </c>
      <c r="F273" s="819" t="s">
        <v>3833</v>
      </c>
      <c r="G273" s="932">
        <v>20</v>
      </c>
      <c r="H273" s="821"/>
      <c r="I273" s="495" t="s">
        <v>2995</v>
      </c>
      <c r="J273" s="495"/>
    </row>
    <row r="274" spans="1:10" s="496" customFormat="1" ht="32.25" customHeight="1">
      <c r="A274" s="883" t="s">
        <v>3841</v>
      </c>
      <c r="B274" s="837" t="s">
        <v>3842</v>
      </c>
      <c r="C274" s="837" t="s">
        <v>2985</v>
      </c>
      <c r="D274" s="819" t="s">
        <v>3831</v>
      </c>
      <c r="E274" s="978" t="s">
        <v>1402</v>
      </c>
      <c r="F274" s="819" t="s">
        <v>3833</v>
      </c>
      <c r="G274" s="932">
        <v>20</v>
      </c>
      <c r="H274" s="821">
        <v>5</v>
      </c>
      <c r="I274" s="495" t="s">
        <v>2995</v>
      </c>
      <c r="J274" s="495"/>
    </row>
    <row r="275" spans="1:10" s="496" customFormat="1" ht="38.25">
      <c r="A275" s="807" t="s">
        <v>3843</v>
      </c>
      <c r="B275" s="798" t="s">
        <v>3844</v>
      </c>
      <c r="C275" s="798" t="s">
        <v>2985</v>
      </c>
      <c r="D275" s="853" t="s">
        <v>3614</v>
      </c>
      <c r="E275" s="807" t="s">
        <v>1402</v>
      </c>
      <c r="F275" s="807" t="s">
        <v>3611</v>
      </c>
      <c r="G275" s="857">
        <v>20</v>
      </c>
      <c r="H275" s="807">
        <v>10</v>
      </c>
      <c r="I275" s="495" t="s">
        <v>3129</v>
      </c>
      <c r="J275" s="495"/>
    </row>
    <row r="276" spans="1:10" s="496" customFormat="1" ht="25.5">
      <c r="A276" s="798" t="s">
        <v>3845</v>
      </c>
      <c r="B276" s="798" t="s">
        <v>3846</v>
      </c>
      <c r="C276" s="798" t="s">
        <v>2985</v>
      </c>
      <c r="D276" s="790" t="s">
        <v>3614</v>
      </c>
      <c r="E276" s="807" t="s">
        <v>1402</v>
      </c>
      <c r="F276" s="807" t="s">
        <v>3611</v>
      </c>
      <c r="G276" s="857">
        <v>20</v>
      </c>
      <c r="H276" s="807">
        <v>10</v>
      </c>
      <c r="I276" s="495" t="s">
        <v>3129</v>
      </c>
      <c r="J276" s="495"/>
    </row>
    <row r="277" spans="1:10" s="496" customFormat="1" ht="38.25">
      <c r="A277" s="807" t="s">
        <v>3847</v>
      </c>
      <c r="B277" s="798" t="s">
        <v>3848</v>
      </c>
      <c r="C277" s="798" t="s">
        <v>2985</v>
      </c>
      <c r="D277" s="790" t="s">
        <v>3614</v>
      </c>
      <c r="E277" s="807" t="s">
        <v>1402</v>
      </c>
      <c r="F277" s="807" t="s">
        <v>3611</v>
      </c>
      <c r="G277" s="857">
        <v>20</v>
      </c>
      <c r="H277" s="807">
        <v>10</v>
      </c>
      <c r="I277" s="495" t="s">
        <v>3129</v>
      </c>
      <c r="J277" s="495"/>
    </row>
    <row r="278" spans="1:10" s="496" customFormat="1" ht="38.25">
      <c r="A278" s="807" t="s">
        <v>3849</v>
      </c>
      <c r="B278" s="807" t="s">
        <v>3850</v>
      </c>
      <c r="C278" s="798" t="s">
        <v>2985</v>
      </c>
      <c r="D278" s="790" t="s">
        <v>3614</v>
      </c>
      <c r="E278" s="807" t="s">
        <v>1402</v>
      </c>
      <c r="F278" s="807" t="s">
        <v>3611</v>
      </c>
      <c r="G278" s="857">
        <v>20</v>
      </c>
      <c r="H278" s="807">
        <v>10</v>
      </c>
      <c r="I278" s="495" t="s">
        <v>3129</v>
      </c>
      <c r="J278" s="495"/>
    </row>
    <row r="279" spans="1:10" s="496" customFormat="1" ht="51">
      <c r="A279" s="807" t="s">
        <v>3851</v>
      </c>
      <c r="B279" s="807" t="s">
        <v>3852</v>
      </c>
      <c r="C279" s="798" t="s">
        <v>2985</v>
      </c>
      <c r="D279" s="790" t="s">
        <v>3614</v>
      </c>
      <c r="E279" s="807" t="s">
        <v>1402</v>
      </c>
      <c r="F279" s="807" t="s">
        <v>3611</v>
      </c>
      <c r="G279" s="857">
        <v>20</v>
      </c>
      <c r="H279" s="807">
        <v>6.66</v>
      </c>
      <c r="I279" s="495" t="s">
        <v>3129</v>
      </c>
      <c r="J279" s="495"/>
    </row>
    <row r="280" spans="1:10" s="496" customFormat="1" ht="51">
      <c r="A280" s="807" t="s">
        <v>3853</v>
      </c>
      <c r="B280" s="807" t="s">
        <v>3852</v>
      </c>
      <c r="C280" s="798" t="s">
        <v>2985</v>
      </c>
      <c r="D280" s="790" t="s">
        <v>3614</v>
      </c>
      <c r="E280" s="807" t="s">
        <v>1402</v>
      </c>
      <c r="F280" s="807" t="s">
        <v>3611</v>
      </c>
      <c r="G280" s="857">
        <v>20</v>
      </c>
      <c r="H280" s="807">
        <v>6.66</v>
      </c>
      <c r="I280" s="495" t="s">
        <v>3129</v>
      </c>
      <c r="J280" s="495"/>
    </row>
    <row r="281" spans="1:10" s="496" customFormat="1" ht="38.25">
      <c r="A281" s="807" t="s">
        <v>3854</v>
      </c>
      <c r="B281" s="807" t="s">
        <v>3852</v>
      </c>
      <c r="C281" s="798" t="s">
        <v>2985</v>
      </c>
      <c r="D281" s="790" t="s">
        <v>3614</v>
      </c>
      <c r="E281" s="807" t="s">
        <v>1402</v>
      </c>
      <c r="F281" s="807" t="s">
        <v>3611</v>
      </c>
      <c r="G281" s="857">
        <v>20</v>
      </c>
      <c r="H281" s="807">
        <v>6.66</v>
      </c>
      <c r="I281" s="495" t="s">
        <v>3129</v>
      </c>
      <c r="J281" s="495"/>
    </row>
    <row r="282" spans="1:10" s="496" customFormat="1" ht="38.25">
      <c r="A282" s="807" t="s">
        <v>3855</v>
      </c>
      <c r="B282" s="807" t="s">
        <v>3856</v>
      </c>
      <c r="C282" s="798" t="s">
        <v>2985</v>
      </c>
      <c r="D282" s="790" t="s">
        <v>3614</v>
      </c>
      <c r="E282" s="807" t="s">
        <v>1402</v>
      </c>
      <c r="F282" s="807" t="s">
        <v>3611</v>
      </c>
      <c r="G282" s="857">
        <v>20</v>
      </c>
      <c r="H282" s="807">
        <v>6.66</v>
      </c>
      <c r="I282" s="495" t="s">
        <v>3129</v>
      </c>
      <c r="J282" s="495"/>
    </row>
    <row r="283" spans="1:10" s="496" customFormat="1" ht="38.25">
      <c r="A283" s="807" t="s">
        <v>3857</v>
      </c>
      <c r="B283" s="807" t="s">
        <v>3858</v>
      </c>
      <c r="C283" s="798" t="s">
        <v>2985</v>
      </c>
      <c r="D283" s="790" t="s">
        <v>3614</v>
      </c>
      <c r="E283" s="807" t="s">
        <v>1402</v>
      </c>
      <c r="F283" s="807" t="s">
        <v>3611</v>
      </c>
      <c r="G283" s="857">
        <v>20</v>
      </c>
      <c r="H283" s="807">
        <v>10</v>
      </c>
      <c r="I283" s="495" t="s">
        <v>3129</v>
      </c>
      <c r="J283" s="495"/>
    </row>
    <row r="284" spans="1:10" s="496" customFormat="1" ht="76.5">
      <c r="A284" s="807" t="s">
        <v>3859</v>
      </c>
      <c r="B284" s="807" t="s">
        <v>3860</v>
      </c>
      <c r="C284" s="798" t="s">
        <v>2985</v>
      </c>
      <c r="D284" s="790" t="s">
        <v>3614</v>
      </c>
      <c r="E284" s="807" t="s">
        <v>1402</v>
      </c>
      <c r="F284" s="807" t="s">
        <v>3611</v>
      </c>
      <c r="G284" s="857">
        <v>20</v>
      </c>
      <c r="H284" s="804">
        <v>5</v>
      </c>
      <c r="I284" s="495" t="s">
        <v>3129</v>
      </c>
      <c r="J284" s="495"/>
    </row>
    <row r="285" spans="1:10" s="496" customFormat="1" ht="63.75">
      <c r="A285" s="807" t="s">
        <v>3861</v>
      </c>
      <c r="B285" s="807" t="s">
        <v>3860</v>
      </c>
      <c r="C285" s="798" t="s">
        <v>2985</v>
      </c>
      <c r="D285" s="790" t="s">
        <v>3614</v>
      </c>
      <c r="E285" s="807" t="s">
        <v>1402</v>
      </c>
      <c r="F285" s="807" t="s">
        <v>3611</v>
      </c>
      <c r="G285" s="857">
        <v>20</v>
      </c>
      <c r="H285" s="804">
        <v>6.66</v>
      </c>
      <c r="I285" s="495" t="s">
        <v>3129</v>
      </c>
      <c r="J285" s="495"/>
    </row>
    <row r="286" spans="1:10" s="496" customFormat="1" ht="38.25">
      <c r="A286" s="807" t="s">
        <v>3862</v>
      </c>
      <c r="B286" s="807" t="s">
        <v>3863</v>
      </c>
      <c r="C286" s="798" t="s">
        <v>2985</v>
      </c>
      <c r="D286" s="790" t="s">
        <v>3614</v>
      </c>
      <c r="E286" s="807" t="s">
        <v>1402</v>
      </c>
      <c r="F286" s="807" t="s">
        <v>3611</v>
      </c>
      <c r="G286" s="857">
        <v>20</v>
      </c>
      <c r="H286" s="807">
        <v>10</v>
      </c>
      <c r="I286" s="495" t="s">
        <v>3129</v>
      </c>
      <c r="J286" s="495"/>
    </row>
    <row r="287" spans="1:10" s="496" customFormat="1" ht="51">
      <c r="A287" s="997" t="s">
        <v>4534</v>
      </c>
      <c r="B287" s="997" t="s">
        <v>3864</v>
      </c>
      <c r="C287" s="997" t="s">
        <v>3297</v>
      </c>
      <c r="D287" s="990" t="s">
        <v>4416</v>
      </c>
      <c r="E287" s="997" t="s">
        <v>4535</v>
      </c>
      <c r="F287" s="990" t="s">
        <v>4536</v>
      </c>
      <c r="G287" s="990">
        <v>20</v>
      </c>
      <c r="H287" s="990">
        <v>20</v>
      </c>
      <c r="I287" s="1075" t="s">
        <v>3864</v>
      </c>
      <c r="J287" s="495"/>
    </row>
    <row r="288" spans="1:10" s="496" customFormat="1" ht="51">
      <c r="A288" s="997" t="s">
        <v>4537</v>
      </c>
      <c r="B288" s="997" t="s">
        <v>3864</v>
      </c>
      <c r="C288" s="997" t="s">
        <v>3297</v>
      </c>
      <c r="D288" s="990" t="s">
        <v>4416</v>
      </c>
      <c r="E288" s="997" t="s">
        <v>4535</v>
      </c>
      <c r="F288" s="990" t="s">
        <v>4536</v>
      </c>
      <c r="G288" s="1095">
        <v>20</v>
      </c>
      <c r="H288" s="999">
        <v>20</v>
      </c>
      <c r="I288" s="1075" t="s">
        <v>3864</v>
      </c>
      <c r="J288" s="495"/>
    </row>
    <row r="289" spans="1:17" s="496" customFormat="1" ht="63.75">
      <c r="A289" s="997" t="s">
        <v>4538</v>
      </c>
      <c r="B289" s="997" t="s">
        <v>4539</v>
      </c>
      <c r="C289" s="997" t="s">
        <v>3297</v>
      </c>
      <c r="D289" s="990" t="s">
        <v>4416</v>
      </c>
      <c r="E289" s="1122" t="s">
        <v>4540</v>
      </c>
      <c r="F289" s="1141">
        <v>44136</v>
      </c>
      <c r="G289" s="1095">
        <v>20</v>
      </c>
      <c r="H289" s="999">
        <v>20</v>
      </c>
      <c r="I289" s="1075" t="s">
        <v>3864</v>
      </c>
      <c r="J289" s="1142"/>
      <c r="K289" s="1044"/>
      <c r="L289" s="1044"/>
      <c r="M289" s="1044"/>
      <c r="N289" s="1044"/>
      <c r="O289" s="1044"/>
      <c r="P289" s="1044"/>
      <c r="Q289" s="1044"/>
    </row>
    <row r="290" spans="1:17" s="496" customFormat="1" ht="65.25" customHeight="1">
      <c r="A290" s="1035" t="s">
        <v>4541</v>
      </c>
      <c r="B290" s="1035" t="s">
        <v>4542</v>
      </c>
      <c r="C290" s="990" t="s">
        <v>3297</v>
      </c>
      <c r="D290" s="1035" t="s">
        <v>4543</v>
      </c>
      <c r="E290" s="1118" t="s">
        <v>1445</v>
      </c>
      <c r="F290" s="1143" t="s">
        <v>4544</v>
      </c>
      <c r="G290" s="1035">
        <v>20</v>
      </c>
      <c r="H290" s="1035">
        <v>20</v>
      </c>
      <c r="I290" s="1144" t="s">
        <v>3865</v>
      </c>
      <c r="J290" s="1142"/>
      <c r="K290" s="1044"/>
      <c r="L290" s="1044"/>
      <c r="M290" s="1044"/>
      <c r="N290" s="1044"/>
      <c r="O290" s="1044"/>
      <c r="P290" s="1044"/>
      <c r="Q290" s="1044"/>
    </row>
    <row r="291" spans="1:17" s="496" customFormat="1" ht="90.75" customHeight="1">
      <c r="A291" s="1035" t="s">
        <v>4545</v>
      </c>
      <c r="B291" s="1035" t="s">
        <v>4542</v>
      </c>
      <c r="C291" s="990" t="s">
        <v>3297</v>
      </c>
      <c r="D291" s="1035" t="s">
        <v>4546</v>
      </c>
      <c r="E291" s="1118" t="s">
        <v>1445</v>
      </c>
      <c r="F291" s="1035" t="s">
        <v>4544</v>
      </c>
      <c r="G291" s="1035">
        <v>20</v>
      </c>
      <c r="H291" s="1035">
        <v>20</v>
      </c>
      <c r="I291" s="1144" t="s">
        <v>3865</v>
      </c>
      <c r="J291" s="495"/>
    </row>
    <row r="292" spans="1:17" s="496" customFormat="1" ht="90" customHeight="1">
      <c r="A292" s="1035" t="s">
        <v>4547</v>
      </c>
      <c r="B292" s="1035" t="s">
        <v>4548</v>
      </c>
      <c r="C292" s="990" t="s">
        <v>3297</v>
      </c>
      <c r="D292" s="996" t="s">
        <v>4421</v>
      </c>
      <c r="E292" s="1118" t="s">
        <v>4549</v>
      </c>
      <c r="F292" s="990" t="s">
        <v>4424</v>
      </c>
      <c r="G292" s="1035">
        <v>20</v>
      </c>
      <c r="H292" s="1035">
        <v>20</v>
      </c>
      <c r="I292" s="1144" t="s">
        <v>3865</v>
      </c>
      <c r="J292" s="495"/>
    </row>
    <row r="293" spans="1:17" s="496" customFormat="1" ht="51">
      <c r="A293" s="997" t="s">
        <v>4550</v>
      </c>
      <c r="B293" s="997" t="s">
        <v>4551</v>
      </c>
      <c r="C293" s="997" t="s">
        <v>539</v>
      </c>
      <c r="D293" s="1096" t="s">
        <v>4416</v>
      </c>
      <c r="E293" s="997"/>
      <c r="F293" s="1145">
        <v>44136</v>
      </c>
      <c r="G293" s="990">
        <v>20</v>
      </c>
      <c r="H293" s="990">
        <v>10</v>
      </c>
      <c r="I293" s="1144" t="s">
        <v>3866</v>
      </c>
      <c r="J293" s="495"/>
    </row>
    <row r="294" spans="1:17" s="496" customFormat="1" ht="38.25">
      <c r="A294" s="1146" t="s">
        <v>4552</v>
      </c>
      <c r="B294" s="1147" t="s">
        <v>4439</v>
      </c>
      <c r="C294" s="997" t="s">
        <v>3297</v>
      </c>
      <c r="D294" s="997" t="s">
        <v>4553</v>
      </c>
      <c r="E294" s="1122" t="s">
        <v>4131</v>
      </c>
      <c r="F294" s="997" t="s">
        <v>4554</v>
      </c>
      <c r="G294" s="990">
        <v>20</v>
      </c>
      <c r="H294" s="990">
        <v>20</v>
      </c>
      <c r="I294" s="1000" t="s">
        <v>3867</v>
      </c>
      <c r="J294" s="495"/>
    </row>
    <row r="295" spans="1:17" s="496" customFormat="1" ht="38.25">
      <c r="A295" s="1148" t="s">
        <v>4555</v>
      </c>
      <c r="B295" s="1148" t="s">
        <v>4439</v>
      </c>
      <c r="C295" s="1149" t="s">
        <v>3297</v>
      </c>
      <c r="D295" s="997" t="s">
        <v>4553</v>
      </c>
      <c r="E295" s="1122" t="s">
        <v>4131</v>
      </c>
      <c r="F295" s="997" t="s">
        <v>4554</v>
      </c>
      <c r="G295" s="1095">
        <v>20</v>
      </c>
      <c r="H295" s="999">
        <v>20</v>
      </c>
      <c r="I295" s="1000" t="s">
        <v>3867</v>
      </c>
      <c r="J295" s="495"/>
    </row>
    <row r="296" spans="1:17" s="496" customFormat="1" ht="38.25">
      <c r="A296" s="997" t="s">
        <v>4556</v>
      </c>
      <c r="B296" s="1150" t="s">
        <v>4439</v>
      </c>
      <c r="C296" s="997" t="s">
        <v>3297</v>
      </c>
      <c r="D296" s="1151" t="s">
        <v>4553</v>
      </c>
      <c r="E296" s="1122" t="s">
        <v>4131</v>
      </c>
      <c r="F296" s="997" t="s">
        <v>4554</v>
      </c>
      <c r="G296" s="1095">
        <v>20</v>
      </c>
      <c r="H296" s="999">
        <v>20</v>
      </c>
      <c r="I296" s="1000" t="s">
        <v>3867</v>
      </c>
      <c r="J296" s="495"/>
    </row>
    <row r="297" spans="1:17" s="496" customFormat="1" ht="38.25">
      <c r="A297" s="997" t="s">
        <v>4557</v>
      </c>
      <c r="B297" s="997" t="s">
        <v>4377</v>
      </c>
      <c r="C297" s="997" t="s">
        <v>3297</v>
      </c>
      <c r="D297" s="1096" t="s">
        <v>4558</v>
      </c>
      <c r="E297" s="1152" t="s">
        <v>4559</v>
      </c>
      <c r="F297" s="990" t="s">
        <v>4560</v>
      </c>
      <c r="G297" s="990">
        <v>20</v>
      </c>
      <c r="H297" s="990"/>
      <c r="I297" s="1000" t="s">
        <v>3870</v>
      </c>
      <c r="J297" s="495"/>
    </row>
    <row r="298" spans="1:17" s="496" customFormat="1" ht="102">
      <c r="A298" s="997" t="s">
        <v>4561</v>
      </c>
      <c r="B298" s="997" t="s">
        <v>4377</v>
      </c>
      <c r="C298" s="997" t="s">
        <v>3297</v>
      </c>
      <c r="D298" s="1096" t="s">
        <v>4562</v>
      </c>
      <c r="E298" s="1122" t="s">
        <v>4563</v>
      </c>
      <c r="F298" s="990" t="s">
        <v>4564</v>
      </c>
      <c r="G298" s="1095">
        <v>20</v>
      </c>
      <c r="H298" s="999"/>
      <c r="I298" s="1000" t="s">
        <v>3870</v>
      </c>
      <c r="J298" s="495"/>
    </row>
    <row r="299" spans="1:17" s="496" customFormat="1" ht="114.75">
      <c r="A299" s="1036" t="s">
        <v>4565</v>
      </c>
      <c r="B299" s="997" t="s">
        <v>4377</v>
      </c>
      <c r="C299" s="997" t="s">
        <v>3297</v>
      </c>
      <c r="D299" s="1036" t="s">
        <v>4566</v>
      </c>
      <c r="E299" s="1153" t="s">
        <v>4567</v>
      </c>
      <c r="F299" s="990" t="s">
        <v>4568</v>
      </c>
      <c r="G299" s="1095">
        <v>20</v>
      </c>
      <c r="H299" s="999"/>
      <c r="I299" s="1000" t="s">
        <v>3870</v>
      </c>
      <c r="J299" s="495"/>
    </row>
    <row r="300" spans="1:17" s="496" customFormat="1" ht="102">
      <c r="A300" s="997" t="s">
        <v>4569</v>
      </c>
      <c r="B300" s="997" t="s">
        <v>4377</v>
      </c>
      <c r="C300" s="997" t="s">
        <v>3297</v>
      </c>
      <c r="D300" s="1096" t="s">
        <v>4570</v>
      </c>
      <c r="E300" s="1153" t="s">
        <v>4571</v>
      </c>
      <c r="F300" s="990" t="s">
        <v>4572</v>
      </c>
      <c r="G300" s="1095">
        <v>20</v>
      </c>
      <c r="H300" s="999"/>
      <c r="I300" s="1000" t="s">
        <v>3870</v>
      </c>
      <c r="J300" s="495"/>
    </row>
    <row r="301" spans="1:17" s="496" customFormat="1" ht="114.75">
      <c r="A301" s="1149" t="s">
        <v>4573</v>
      </c>
      <c r="B301" s="1149" t="s">
        <v>4377</v>
      </c>
      <c r="C301" s="1149" t="s">
        <v>3297</v>
      </c>
      <c r="D301" s="1154" t="s">
        <v>4574</v>
      </c>
      <c r="E301" s="1153" t="s">
        <v>4575</v>
      </c>
      <c r="F301" s="1155" t="s">
        <v>4576</v>
      </c>
      <c r="G301" s="1156">
        <v>20</v>
      </c>
      <c r="H301" s="1157"/>
      <c r="I301" s="1000" t="s">
        <v>3870</v>
      </c>
      <c r="J301" s="495"/>
    </row>
    <row r="302" spans="1:17" s="496" customFormat="1" ht="38.25">
      <c r="A302" s="1158" t="s">
        <v>4577</v>
      </c>
      <c r="B302" s="997" t="s">
        <v>4377</v>
      </c>
      <c r="C302" s="997" t="s">
        <v>3297</v>
      </c>
      <c r="D302" s="1096" t="s">
        <v>4578</v>
      </c>
      <c r="E302" s="1122" t="s">
        <v>4579</v>
      </c>
      <c r="F302" s="990" t="s">
        <v>4580</v>
      </c>
      <c r="G302" s="1095">
        <v>20</v>
      </c>
      <c r="H302" s="999">
        <v>20</v>
      </c>
      <c r="I302" s="1000" t="s">
        <v>3870</v>
      </c>
      <c r="J302" s="495"/>
    </row>
    <row r="303" spans="1:17" s="496" customFormat="1" ht="140.25">
      <c r="A303" s="997" t="s">
        <v>4581</v>
      </c>
      <c r="B303" s="997" t="s">
        <v>4377</v>
      </c>
      <c r="C303" s="997" t="s">
        <v>3297</v>
      </c>
      <c r="D303" s="985" t="s">
        <v>4582</v>
      </c>
      <c r="E303" s="1122" t="s">
        <v>4583</v>
      </c>
      <c r="F303" s="990" t="s">
        <v>4584</v>
      </c>
      <c r="G303" s="1095">
        <v>20</v>
      </c>
      <c r="H303" s="999">
        <v>20</v>
      </c>
      <c r="I303" s="1000" t="s">
        <v>3870</v>
      </c>
      <c r="J303" s="495"/>
    </row>
    <row r="304" spans="1:17" s="496" customFormat="1" ht="89.25">
      <c r="A304" s="997" t="s">
        <v>4585</v>
      </c>
      <c r="B304" s="997" t="s">
        <v>4377</v>
      </c>
      <c r="C304" s="997" t="s">
        <v>4488</v>
      </c>
      <c r="D304" s="1159" t="s">
        <v>4586</v>
      </c>
      <c r="E304" s="1122" t="s">
        <v>4587</v>
      </c>
      <c r="F304" s="990" t="s">
        <v>4588</v>
      </c>
      <c r="G304" s="1095">
        <v>20</v>
      </c>
      <c r="H304" s="999">
        <v>20</v>
      </c>
      <c r="I304" s="1000" t="s">
        <v>3870</v>
      </c>
      <c r="J304" s="495"/>
    </row>
    <row r="305" spans="1:10" s="496" customFormat="1" ht="38.25">
      <c r="A305" s="985" t="s">
        <v>4589</v>
      </c>
      <c r="B305" s="997" t="s">
        <v>4085</v>
      </c>
      <c r="C305" s="997" t="s">
        <v>3297</v>
      </c>
      <c r="D305" s="1096" t="s">
        <v>4590</v>
      </c>
      <c r="E305" s="997" t="s">
        <v>2841</v>
      </c>
      <c r="F305" s="990" t="s">
        <v>4591</v>
      </c>
      <c r="G305" s="990">
        <v>20</v>
      </c>
      <c r="H305" s="990">
        <v>20</v>
      </c>
      <c r="I305" s="1000" t="s">
        <v>3871</v>
      </c>
      <c r="J305" s="495"/>
    </row>
    <row r="306" spans="1:10" s="496" customFormat="1" ht="89.25">
      <c r="A306" s="997" t="s">
        <v>4592</v>
      </c>
      <c r="B306" s="997" t="s">
        <v>4085</v>
      </c>
      <c r="C306" s="997" t="s">
        <v>3297</v>
      </c>
      <c r="D306" s="990" t="s">
        <v>4593</v>
      </c>
      <c r="E306" s="1122" t="s">
        <v>1445</v>
      </c>
      <c r="F306" s="990" t="s">
        <v>2846</v>
      </c>
      <c r="G306" s="990">
        <v>20</v>
      </c>
      <c r="H306" s="990">
        <v>20</v>
      </c>
      <c r="I306" s="1000" t="s">
        <v>3871</v>
      </c>
      <c r="J306" s="495"/>
    </row>
    <row r="307" spans="1:10" s="496" customFormat="1" ht="51">
      <c r="A307" s="1160" t="s">
        <v>4594</v>
      </c>
      <c r="B307" s="1160" t="s">
        <v>4595</v>
      </c>
      <c r="C307" s="1160" t="s">
        <v>3297</v>
      </c>
      <c r="D307" s="1161" t="s">
        <v>4553</v>
      </c>
      <c r="E307" s="1162" t="s">
        <v>4131</v>
      </c>
      <c r="F307" s="1163" t="s">
        <v>4554</v>
      </c>
      <c r="G307" s="1163">
        <v>20</v>
      </c>
      <c r="H307" s="1163">
        <v>20</v>
      </c>
      <c r="I307" s="1000" t="s">
        <v>3872</v>
      </c>
      <c r="J307" s="495"/>
    </row>
    <row r="308" spans="1:10" s="496" customFormat="1" ht="63.75">
      <c r="A308" s="1160" t="s">
        <v>4596</v>
      </c>
      <c r="B308" s="1160" t="s">
        <v>4595</v>
      </c>
      <c r="C308" s="1164" t="s">
        <v>3297</v>
      </c>
      <c r="D308" s="1163" t="s">
        <v>4597</v>
      </c>
      <c r="E308" s="1162" t="s">
        <v>4131</v>
      </c>
      <c r="F308" s="1163" t="s">
        <v>4598</v>
      </c>
      <c r="G308" s="1163">
        <v>20</v>
      </c>
      <c r="H308" s="1163">
        <v>20</v>
      </c>
      <c r="I308" s="1000" t="s">
        <v>3872</v>
      </c>
      <c r="J308" s="495"/>
    </row>
    <row r="309" spans="1:10" s="496" customFormat="1" ht="76.5">
      <c r="A309" s="1160" t="s">
        <v>4599</v>
      </c>
      <c r="B309" s="1160" t="s">
        <v>4595</v>
      </c>
      <c r="C309" s="1160" t="s">
        <v>3297</v>
      </c>
      <c r="D309" s="1163" t="s">
        <v>4597</v>
      </c>
      <c r="E309" s="1162" t="s">
        <v>4131</v>
      </c>
      <c r="F309" s="1163" t="s">
        <v>4598</v>
      </c>
      <c r="G309" s="1163">
        <v>20</v>
      </c>
      <c r="H309" s="1163">
        <v>20</v>
      </c>
      <c r="I309" s="1000" t="s">
        <v>3872</v>
      </c>
      <c r="J309" s="495"/>
    </row>
    <row r="310" spans="1:10" s="496" customFormat="1" ht="89.25">
      <c r="A310" s="997" t="s">
        <v>4600</v>
      </c>
      <c r="B310" s="997"/>
      <c r="C310" s="997"/>
      <c r="D310" s="1096" t="s">
        <v>4601</v>
      </c>
      <c r="E310" s="997"/>
      <c r="F310" s="997"/>
      <c r="G310" s="990"/>
      <c r="H310" s="990">
        <v>20</v>
      </c>
      <c r="I310" s="1123" t="s">
        <v>3873</v>
      </c>
      <c r="J310" s="495"/>
    </row>
    <row r="311" spans="1:10" s="496" customFormat="1" ht="51">
      <c r="A311" s="997" t="s">
        <v>4602</v>
      </c>
      <c r="B311" s="997"/>
      <c r="C311" s="1149"/>
      <c r="D311" s="990"/>
      <c r="E311" s="997"/>
      <c r="F311" s="990"/>
      <c r="G311" s="1095"/>
      <c r="H311" s="999">
        <v>20</v>
      </c>
      <c r="I311" s="1123" t="s">
        <v>3873</v>
      </c>
      <c r="J311" s="495"/>
    </row>
    <row r="312" spans="1:10" s="496" customFormat="1" ht="63.75">
      <c r="A312" s="1165" t="s">
        <v>4603</v>
      </c>
      <c r="B312" s="997" t="s">
        <v>4604</v>
      </c>
      <c r="C312" s="990" t="s">
        <v>3903</v>
      </c>
      <c r="D312" s="1096" t="s">
        <v>4605</v>
      </c>
      <c r="E312" s="1166" t="s">
        <v>4449</v>
      </c>
      <c r="F312" s="990" t="s">
        <v>2846</v>
      </c>
      <c r="G312" s="990">
        <v>20</v>
      </c>
      <c r="H312" s="1042">
        <v>20</v>
      </c>
      <c r="I312" s="1000" t="s">
        <v>3874</v>
      </c>
      <c r="J312" s="495"/>
    </row>
    <row r="313" spans="1:10" s="496" customFormat="1" ht="25.5">
      <c r="A313" s="997" t="s">
        <v>4606</v>
      </c>
      <c r="B313" s="997" t="s">
        <v>4604</v>
      </c>
      <c r="C313" s="990" t="s">
        <v>3903</v>
      </c>
      <c r="D313" s="1096" t="s">
        <v>4605</v>
      </c>
      <c r="E313" s="1166" t="s">
        <v>4449</v>
      </c>
      <c r="F313" s="990" t="s">
        <v>4419</v>
      </c>
      <c r="G313" s="989" t="s">
        <v>2971</v>
      </c>
      <c r="H313" s="1042">
        <v>20</v>
      </c>
      <c r="I313" s="1000" t="s">
        <v>3874</v>
      </c>
      <c r="J313" s="495"/>
    </row>
    <row r="314" spans="1:10" s="496" customFormat="1" ht="25.5">
      <c r="A314" s="997" t="s">
        <v>4607</v>
      </c>
      <c r="B314" s="997" t="s">
        <v>4604</v>
      </c>
      <c r="C314" s="990" t="s">
        <v>3903</v>
      </c>
      <c r="D314" s="1096" t="s">
        <v>4608</v>
      </c>
      <c r="E314" s="1166" t="s">
        <v>4449</v>
      </c>
      <c r="F314" s="990" t="s">
        <v>4419</v>
      </c>
      <c r="G314" s="989" t="s">
        <v>2971</v>
      </c>
      <c r="H314" s="1042">
        <v>20</v>
      </c>
      <c r="I314" s="1000" t="s">
        <v>3874</v>
      </c>
      <c r="J314" s="495"/>
    </row>
    <row r="315" spans="1:10" s="496" customFormat="1" ht="38.25">
      <c r="A315" s="1036" t="s">
        <v>2965</v>
      </c>
      <c r="B315" s="997" t="s">
        <v>2961</v>
      </c>
      <c r="C315" s="990" t="s">
        <v>3903</v>
      </c>
      <c r="D315" s="1096" t="s">
        <v>4609</v>
      </c>
      <c r="E315" s="1122" t="s">
        <v>2963</v>
      </c>
      <c r="F315" s="990" t="s">
        <v>4453</v>
      </c>
      <c r="G315" s="990">
        <v>20</v>
      </c>
      <c r="H315" s="990">
        <v>10</v>
      </c>
      <c r="I315" s="1000" t="s">
        <v>3875</v>
      </c>
      <c r="J315" s="495"/>
    </row>
    <row r="316" spans="1:10" s="496" customFormat="1" ht="51">
      <c r="A316" s="1036" t="s">
        <v>4610</v>
      </c>
      <c r="B316" s="1167" t="s">
        <v>4611</v>
      </c>
      <c r="C316" s="990" t="s">
        <v>3903</v>
      </c>
      <c r="D316" s="1096" t="s">
        <v>4612</v>
      </c>
      <c r="E316" s="1122" t="s">
        <v>2963</v>
      </c>
      <c r="F316" s="990" t="s">
        <v>4453</v>
      </c>
      <c r="G316" s="990">
        <v>20</v>
      </c>
      <c r="H316" s="990">
        <v>20</v>
      </c>
      <c r="I316" s="1000" t="s">
        <v>3875</v>
      </c>
      <c r="J316" s="495"/>
    </row>
    <row r="317" spans="1:10" s="496" customFormat="1" ht="38.25">
      <c r="A317" s="1167" t="s">
        <v>2960</v>
      </c>
      <c r="B317" s="1167" t="s">
        <v>2961</v>
      </c>
      <c r="C317" s="1167" t="s">
        <v>4613</v>
      </c>
      <c r="D317" s="1167" t="s">
        <v>4614</v>
      </c>
      <c r="E317" s="1153" t="s">
        <v>2963</v>
      </c>
      <c r="F317" s="1167" t="s">
        <v>4615</v>
      </c>
      <c r="G317" s="1167">
        <v>20</v>
      </c>
      <c r="H317" s="1168">
        <v>10</v>
      </c>
      <c r="I317" s="1000" t="s">
        <v>3875</v>
      </c>
      <c r="J317" s="495"/>
    </row>
    <row r="318" spans="1:10" s="496" customFormat="1" ht="76.5">
      <c r="A318" s="1160" t="s">
        <v>4616</v>
      </c>
      <c r="B318" s="1160" t="s">
        <v>4617</v>
      </c>
      <c r="C318" s="1160" t="s">
        <v>3297</v>
      </c>
      <c r="D318" s="1161" t="s">
        <v>4553</v>
      </c>
      <c r="E318" s="1162" t="s">
        <v>4131</v>
      </c>
      <c r="F318" s="1163" t="s">
        <v>4554</v>
      </c>
      <c r="G318" s="1163">
        <v>20</v>
      </c>
      <c r="H318" s="1163">
        <v>20</v>
      </c>
      <c r="I318" s="1000" t="s">
        <v>3876</v>
      </c>
      <c r="J318" s="495"/>
    </row>
    <row r="319" spans="1:10" s="496" customFormat="1" ht="51">
      <c r="A319" s="1160" t="s">
        <v>4618</v>
      </c>
      <c r="B319" s="1160" t="s">
        <v>4617</v>
      </c>
      <c r="C319" s="1164" t="s">
        <v>3297</v>
      </c>
      <c r="D319" s="1163" t="s">
        <v>4597</v>
      </c>
      <c r="E319" s="1162" t="s">
        <v>4131</v>
      </c>
      <c r="F319" s="1163" t="s">
        <v>4598</v>
      </c>
      <c r="G319" s="1163">
        <v>20</v>
      </c>
      <c r="H319" s="1163">
        <v>20</v>
      </c>
      <c r="I319" s="1000" t="s">
        <v>3876</v>
      </c>
      <c r="J319" s="495"/>
    </row>
    <row r="320" spans="1:10" s="496" customFormat="1" ht="51">
      <c r="A320" s="1160" t="s">
        <v>4619</v>
      </c>
      <c r="B320" s="1160" t="s">
        <v>4617</v>
      </c>
      <c r="C320" s="1160" t="s">
        <v>3297</v>
      </c>
      <c r="D320" s="1163" t="s">
        <v>4597</v>
      </c>
      <c r="E320" s="1162" t="s">
        <v>4131</v>
      </c>
      <c r="F320" s="1163" t="s">
        <v>4598</v>
      </c>
      <c r="G320" s="1163">
        <v>20</v>
      </c>
      <c r="H320" s="1163">
        <v>20</v>
      </c>
      <c r="I320" s="1000" t="s">
        <v>3876</v>
      </c>
      <c r="J320" s="495"/>
    </row>
    <row r="321" spans="1:10" s="496" customFormat="1" ht="89.25">
      <c r="A321" s="997" t="s">
        <v>4620</v>
      </c>
      <c r="B321" s="997" t="s">
        <v>4621</v>
      </c>
      <c r="C321" s="997" t="s">
        <v>4622</v>
      </c>
      <c r="D321" s="990" t="s">
        <v>4623</v>
      </c>
      <c r="E321" s="997" t="s">
        <v>4624</v>
      </c>
      <c r="F321" s="990" t="s">
        <v>4625</v>
      </c>
      <c r="G321" s="990">
        <v>20</v>
      </c>
      <c r="H321" s="990">
        <v>6.66</v>
      </c>
      <c r="I321" s="1000" t="s">
        <v>3877</v>
      </c>
      <c r="J321" s="495"/>
    </row>
    <row r="322" spans="1:10" s="496" customFormat="1" ht="38.25">
      <c r="A322" s="997" t="s">
        <v>4626</v>
      </c>
      <c r="B322" s="997" t="s">
        <v>4627</v>
      </c>
      <c r="C322" s="997" t="s">
        <v>3297</v>
      </c>
      <c r="D322" s="1096" t="s">
        <v>4628</v>
      </c>
      <c r="E322" s="997" t="s">
        <v>4449</v>
      </c>
      <c r="F322" s="997" t="s">
        <v>4629</v>
      </c>
      <c r="G322" s="990">
        <v>20</v>
      </c>
      <c r="H322" s="990">
        <v>20</v>
      </c>
      <c r="I322" s="1000" t="s">
        <v>3880</v>
      </c>
      <c r="J322" s="495"/>
    </row>
    <row r="323" spans="1:10" s="496" customFormat="1" ht="38.25">
      <c r="A323" s="997" t="s">
        <v>4630</v>
      </c>
      <c r="B323" s="997" t="s">
        <v>4631</v>
      </c>
      <c r="C323" s="997" t="s">
        <v>3297</v>
      </c>
      <c r="D323" s="1096" t="s">
        <v>4628</v>
      </c>
      <c r="E323" s="997" t="s">
        <v>4449</v>
      </c>
      <c r="F323" s="997" t="s">
        <v>4629</v>
      </c>
      <c r="G323" s="990">
        <v>20</v>
      </c>
      <c r="H323" s="990">
        <v>20</v>
      </c>
      <c r="I323" s="1000" t="s">
        <v>3880</v>
      </c>
      <c r="J323" s="495"/>
    </row>
    <row r="324" spans="1:10" s="496" customFormat="1" ht="51">
      <c r="A324" s="997" t="s">
        <v>4632</v>
      </c>
      <c r="B324" s="997" t="s">
        <v>4627</v>
      </c>
      <c r="C324" s="997" t="s">
        <v>3297</v>
      </c>
      <c r="D324" s="1096" t="s">
        <v>4628</v>
      </c>
      <c r="E324" s="997" t="s">
        <v>4449</v>
      </c>
      <c r="F324" s="997" t="s">
        <v>4629</v>
      </c>
      <c r="G324" s="990">
        <v>20</v>
      </c>
      <c r="H324" s="990">
        <v>20</v>
      </c>
      <c r="I324" s="1000" t="s">
        <v>3880</v>
      </c>
      <c r="J324" s="495"/>
    </row>
    <row r="325" spans="1:10" s="496" customFormat="1" ht="25.5">
      <c r="A325" s="997" t="s">
        <v>4633</v>
      </c>
      <c r="B325" s="997" t="s">
        <v>4634</v>
      </c>
      <c r="C325" s="997" t="s">
        <v>3903</v>
      </c>
      <c r="D325" s="1096" t="s">
        <v>4127</v>
      </c>
      <c r="E325" s="997" t="s">
        <v>4449</v>
      </c>
      <c r="F325" s="997" t="s">
        <v>4635</v>
      </c>
      <c r="G325" s="990">
        <v>20</v>
      </c>
      <c r="H325" s="990">
        <v>20</v>
      </c>
      <c r="I325" s="1123" t="s">
        <v>3881</v>
      </c>
      <c r="J325" s="495"/>
    </row>
    <row r="326" spans="1:10" s="496" customFormat="1" ht="25.5">
      <c r="A326" s="997" t="s">
        <v>4636</v>
      </c>
      <c r="B326" s="997" t="s">
        <v>4634</v>
      </c>
      <c r="C326" s="997" t="s">
        <v>3903</v>
      </c>
      <c r="D326" s="1096" t="s">
        <v>4127</v>
      </c>
      <c r="E326" s="997" t="s">
        <v>4449</v>
      </c>
      <c r="F326" s="997" t="s">
        <v>4635</v>
      </c>
      <c r="G326" s="1095">
        <v>20</v>
      </c>
      <c r="H326" s="999">
        <v>20</v>
      </c>
      <c r="I326" s="1123" t="s">
        <v>3881</v>
      </c>
      <c r="J326" s="495"/>
    </row>
    <row r="327" spans="1:10" s="496" customFormat="1" ht="38.25">
      <c r="A327" s="997" t="s">
        <v>4637</v>
      </c>
      <c r="B327" s="997" t="s">
        <v>4634</v>
      </c>
      <c r="C327" s="997" t="s">
        <v>3903</v>
      </c>
      <c r="D327" s="1096" t="s">
        <v>4127</v>
      </c>
      <c r="E327" s="997" t="s">
        <v>4449</v>
      </c>
      <c r="F327" s="997" t="s">
        <v>4635</v>
      </c>
      <c r="G327" s="1095">
        <v>20</v>
      </c>
      <c r="H327" s="999">
        <v>20</v>
      </c>
      <c r="I327" s="1123" t="s">
        <v>3881</v>
      </c>
      <c r="J327" s="495"/>
    </row>
    <row r="328" spans="1:10" s="496" customFormat="1" ht="25.5">
      <c r="A328" s="997" t="s">
        <v>4638</v>
      </c>
      <c r="B328" s="997" t="s">
        <v>4639</v>
      </c>
      <c r="C328" s="997" t="s">
        <v>3297</v>
      </c>
      <c r="D328" s="1096" t="s">
        <v>4640</v>
      </c>
      <c r="E328" s="1122" t="s">
        <v>4449</v>
      </c>
      <c r="F328" s="997" t="s">
        <v>4641</v>
      </c>
      <c r="G328" s="990">
        <v>20</v>
      </c>
      <c r="H328" s="990">
        <v>20</v>
      </c>
      <c r="I328" s="1000" t="s">
        <v>3882</v>
      </c>
      <c r="J328" s="495"/>
    </row>
    <row r="329" spans="1:10" s="496" customFormat="1" ht="38.25">
      <c r="A329" s="997" t="s">
        <v>4642</v>
      </c>
      <c r="B329" s="997" t="s">
        <v>4643</v>
      </c>
      <c r="C329" s="1149" t="s">
        <v>3297</v>
      </c>
      <c r="D329" s="990" t="s">
        <v>4640</v>
      </c>
      <c r="E329" s="1122" t="s">
        <v>4449</v>
      </c>
      <c r="F329" s="1117" t="s">
        <v>4641</v>
      </c>
      <c r="G329" s="1095">
        <v>20</v>
      </c>
      <c r="H329" s="999">
        <v>20</v>
      </c>
      <c r="I329" s="1000" t="s">
        <v>3882</v>
      </c>
      <c r="J329" s="495"/>
    </row>
    <row r="330" spans="1:10" s="496" customFormat="1" ht="38.25">
      <c r="A330" s="997" t="s">
        <v>4644</v>
      </c>
      <c r="B330" s="997" t="s">
        <v>4643</v>
      </c>
      <c r="C330" s="997" t="s">
        <v>3297</v>
      </c>
      <c r="D330" s="990" t="s">
        <v>4640</v>
      </c>
      <c r="E330" s="1122" t="s">
        <v>4449</v>
      </c>
      <c r="F330" s="990" t="s">
        <v>4641</v>
      </c>
      <c r="G330" s="1095">
        <v>20</v>
      </c>
      <c r="H330" s="999">
        <v>20</v>
      </c>
      <c r="I330" s="1000" t="s">
        <v>3882</v>
      </c>
      <c r="J330" s="495"/>
    </row>
    <row r="331" spans="1:10" s="496" customFormat="1" ht="63.75">
      <c r="A331" s="997" t="s">
        <v>4645</v>
      </c>
      <c r="B331" s="997" t="s">
        <v>4646</v>
      </c>
      <c r="C331" s="997" t="s">
        <v>3903</v>
      </c>
      <c r="D331" s="1096" t="s">
        <v>2060</v>
      </c>
      <c r="E331" s="1122" t="s">
        <v>4647</v>
      </c>
      <c r="F331" s="997" t="s">
        <v>1473</v>
      </c>
      <c r="G331" s="990">
        <v>20</v>
      </c>
      <c r="H331" s="990">
        <v>20</v>
      </c>
      <c r="I331" s="1123" t="s">
        <v>3884</v>
      </c>
      <c r="J331" s="495"/>
    </row>
    <row r="332" spans="1:10" s="496" customFormat="1" ht="51">
      <c r="A332" s="997" t="s">
        <v>4648</v>
      </c>
      <c r="B332" s="997" t="s">
        <v>4408</v>
      </c>
      <c r="C332" s="997"/>
      <c r="D332" s="990" t="s">
        <v>4649</v>
      </c>
      <c r="E332" s="1153" t="s">
        <v>4650</v>
      </c>
      <c r="F332" s="1096" t="s">
        <v>4651</v>
      </c>
      <c r="G332" s="1095">
        <v>20</v>
      </c>
      <c r="H332" s="999">
        <v>20</v>
      </c>
      <c r="I332" s="1123" t="s">
        <v>3884</v>
      </c>
      <c r="J332" s="495"/>
    </row>
    <row r="333" spans="1:10" s="496" customFormat="1" ht="38.25">
      <c r="A333" s="997" t="s">
        <v>4652</v>
      </c>
      <c r="B333" s="997" t="s">
        <v>4653</v>
      </c>
      <c r="C333" s="997" t="s">
        <v>3297</v>
      </c>
      <c r="D333" s="990" t="s">
        <v>4654</v>
      </c>
      <c r="E333" s="1122" t="s">
        <v>4655</v>
      </c>
      <c r="F333" s="989" t="s">
        <v>2923</v>
      </c>
      <c r="G333" s="1095">
        <v>20</v>
      </c>
      <c r="H333" s="999"/>
      <c r="I333" s="1123" t="s">
        <v>3885</v>
      </c>
      <c r="J333" s="495"/>
    </row>
    <row r="334" spans="1:10" s="496" customFormat="1" ht="51">
      <c r="A334" s="997" t="s">
        <v>4656</v>
      </c>
      <c r="B334" s="997" t="s">
        <v>4653</v>
      </c>
      <c r="C334" s="997" t="s">
        <v>3297</v>
      </c>
      <c r="D334" s="990" t="s">
        <v>4654</v>
      </c>
      <c r="E334" s="1122" t="s">
        <v>4657</v>
      </c>
      <c r="F334" s="990" t="s">
        <v>2923</v>
      </c>
      <c r="G334" s="1095">
        <v>20</v>
      </c>
      <c r="H334" s="999"/>
      <c r="I334" s="1123" t="s">
        <v>3885</v>
      </c>
      <c r="J334" s="495"/>
    </row>
    <row r="335" spans="1:10" s="496" customFormat="1" ht="38.25">
      <c r="A335" s="997" t="s">
        <v>4658</v>
      </c>
      <c r="B335" s="997" t="s">
        <v>4659</v>
      </c>
      <c r="C335" s="997" t="s">
        <v>3297</v>
      </c>
      <c r="D335" s="990" t="s">
        <v>4127</v>
      </c>
      <c r="E335" s="1122" t="s">
        <v>4131</v>
      </c>
      <c r="F335" s="990" t="s">
        <v>4453</v>
      </c>
      <c r="G335" s="1095">
        <v>20</v>
      </c>
      <c r="H335" s="999">
        <v>20</v>
      </c>
      <c r="I335" s="1123" t="s">
        <v>3885</v>
      </c>
      <c r="J335" s="495"/>
    </row>
    <row r="336" spans="1:10" s="496" customFormat="1" ht="38.25">
      <c r="A336" s="997" t="s">
        <v>4660</v>
      </c>
      <c r="B336" s="997" t="s">
        <v>4659</v>
      </c>
      <c r="C336" s="997" t="s">
        <v>3297</v>
      </c>
      <c r="D336" s="990" t="s">
        <v>4127</v>
      </c>
      <c r="E336" s="1122" t="s">
        <v>4131</v>
      </c>
      <c r="F336" s="990" t="s">
        <v>4453</v>
      </c>
      <c r="G336" s="1095">
        <v>20</v>
      </c>
      <c r="H336" s="999">
        <v>20</v>
      </c>
      <c r="I336" s="1123" t="s">
        <v>3885</v>
      </c>
      <c r="J336" s="495"/>
    </row>
    <row r="337" spans="1:10" s="496" customFormat="1" ht="38.25">
      <c r="A337" s="997" t="s">
        <v>4661</v>
      </c>
      <c r="B337" s="997" t="s">
        <v>4659</v>
      </c>
      <c r="C337" s="997" t="s">
        <v>3297</v>
      </c>
      <c r="D337" s="990" t="s">
        <v>4127</v>
      </c>
      <c r="E337" s="1122" t="s">
        <v>4131</v>
      </c>
      <c r="F337" s="990" t="s">
        <v>4453</v>
      </c>
      <c r="G337" s="1095">
        <v>20</v>
      </c>
      <c r="H337" s="999">
        <v>20</v>
      </c>
      <c r="I337" s="1123" t="s">
        <v>3885</v>
      </c>
      <c r="J337" s="495"/>
    </row>
    <row r="338" spans="1:10" s="496" customFormat="1" ht="51">
      <c r="A338" s="997" t="s">
        <v>4662</v>
      </c>
      <c r="B338" s="997" t="s">
        <v>4663</v>
      </c>
      <c r="C338" s="997" t="s">
        <v>3297</v>
      </c>
      <c r="D338" s="990" t="s">
        <v>4127</v>
      </c>
      <c r="E338" s="1122" t="s">
        <v>4131</v>
      </c>
      <c r="F338" s="990" t="s">
        <v>4664</v>
      </c>
      <c r="G338" s="1095">
        <v>20</v>
      </c>
      <c r="H338" s="999"/>
      <c r="I338" s="1123" t="s">
        <v>3885</v>
      </c>
      <c r="J338" s="495"/>
    </row>
    <row r="339" spans="1:10" s="496" customFormat="1" ht="38.25">
      <c r="A339" s="997" t="s">
        <v>4665</v>
      </c>
      <c r="B339" s="997" t="s">
        <v>4666</v>
      </c>
      <c r="C339" s="997" t="s">
        <v>3297</v>
      </c>
      <c r="D339" s="1096" t="s">
        <v>4667</v>
      </c>
      <c r="E339" s="1122" t="s">
        <v>4668</v>
      </c>
      <c r="F339" s="997" t="s">
        <v>4669</v>
      </c>
      <c r="G339" s="990">
        <v>20</v>
      </c>
      <c r="H339" s="999">
        <v>20</v>
      </c>
      <c r="I339" s="1123" t="s">
        <v>3886</v>
      </c>
      <c r="J339" s="495"/>
    </row>
    <row r="340" spans="1:10" s="496" customFormat="1" ht="38.25">
      <c r="A340" s="997" t="s">
        <v>4670</v>
      </c>
      <c r="B340" s="997" t="s">
        <v>4666</v>
      </c>
      <c r="C340" s="997" t="s">
        <v>3300</v>
      </c>
      <c r="D340" s="1096" t="s">
        <v>4667</v>
      </c>
      <c r="E340" s="1122" t="s">
        <v>4668</v>
      </c>
      <c r="F340" s="997" t="s">
        <v>4671</v>
      </c>
      <c r="G340" s="1095">
        <v>20</v>
      </c>
      <c r="H340" s="999">
        <v>20</v>
      </c>
      <c r="I340" s="1123" t="s">
        <v>3886</v>
      </c>
      <c r="J340" s="495"/>
    </row>
    <row r="341" spans="1:10" s="496" customFormat="1" ht="25.5">
      <c r="A341" s="997" t="s">
        <v>4672</v>
      </c>
      <c r="B341" s="997" t="s">
        <v>4666</v>
      </c>
      <c r="C341" s="997" t="s">
        <v>3303</v>
      </c>
      <c r="D341" s="1096" t="s">
        <v>4667</v>
      </c>
      <c r="E341" s="1122" t="s">
        <v>4668</v>
      </c>
      <c r="F341" s="997" t="s">
        <v>4673</v>
      </c>
      <c r="G341" s="1095">
        <v>20</v>
      </c>
      <c r="H341" s="999">
        <v>20</v>
      </c>
      <c r="I341" s="1123" t="s">
        <v>3886</v>
      </c>
      <c r="J341" s="495"/>
    </row>
    <row r="342" spans="1:10" s="496" customFormat="1" ht="63.75">
      <c r="A342" s="1169" t="s">
        <v>4674</v>
      </c>
      <c r="B342" s="1169" t="s">
        <v>4675</v>
      </c>
      <c r="C342" s="1169" t="s">
        <v>3297</v>
      </c>
      <c r="D342" s="1169" t="s">
        <v>4127</v>
      </c>
      <c r="E342" s="1170" t="s">
        <v>4131</v>
      </c>
      <c r="F342" s="1171" t="s">
        <v>4419</v>
      </c>
      <c r="G342" s="1169">
        <v>20</v>
      </c>
      <c r="H342" s="1172">
        <v>20</v>
      </c>
      <c r="I342" s="1123" t="s">
        <v>3887</v>
      </c>
      <c r="J342" s="495"/>
    </row>
    <row r="343" spans="1:10" s="496" customFormat="1" ht="102">
      <c r="A343" s="1169" t="s">
        <v>4676</v>
      </c>
      <c r="B343" s="1169" t="s">
        <v>4675</v>
      </c>
      <c r="C343" s="1169" t="s">
        <v>3297</v>
      </c>
      <c r="D343" s="1169" t="s">
        <v>4127</v>
      </c>
      <c r="E343" s="1170" t="s">
        <v>4131</v>
      </c>
      <c r="F343" s="1171" t="s">
        <v>2846</v>
      </c>
      <c r="G343" s="1169">
        <v>20</v>
      </c>
      <c r="H343" s="1172">
        <v>20</v>
      </c>
      <c r="I343" s="1123" t="s">
        <v>3887</v>
      </c>
      <c r="J343" s="495"/>
    </row>
    <row r="344" spans="1:10" s="496" customFormat="1" ht="114.75">
      <c r="A344" s="1169" t="s">
        <v>4677</v>
      </c>
      <c r="B344" s="1169" t="s">
        <v>4675</v>
      </c>
      <c r="C344" s="1169" t="s">
        <v>3297</v>
      </c>
      <c r="D344" s="1169" t="s">
        <v>4127</v>
      </c>
      <c r="E344" s="1170" t="s">
        <v>4131</v>
      </c>
      <c r="F344" s="1171" t="s">
        <v>4419</v>
      </c>
      <c r="G344" s="1169">
        <v>20</v>
      </c>
      <c r="H344" s="1172">
        <v>20</v>
      </c>
      <c r="I344" s="1123" t="s">
        <v>3887</v>
      </c>
      <c r="J344" s="495"/>
    </row>
    <row r="345" spans="1:10" s="496" customFormat="1" ht="63.75">
      <c r="A345" s="1169" t="s">
        <v>4678</v>
      </c>
      <c r="B345" s="1169" t="s">
        <v>4663</v>
      </c>
      <c r="C345" s="1169" t="s">
        <v>3297</v>
      </c>
      <c r="D345" s="1169" t="s">
        <v>4127</v>
      </c>
      <c r="E345" s="1170" t="s">
        <v>4131</v>
      </c>
      <c r="F345" s="1171" t="s">
        <v>4419</v>
      </c>
      <c r="G345" s="1169">
        <v>20</v>
      </c>
      <c r="H345" s="1172"/>
      <c r="I345" s="1123" t="s">
        <v>3887</v>
      </c>
      <c r="J345" s="495"/>
    </row>
    <row r="346" spans="1:10" s="496" customFormat="1" ht="63.75">
      <c r="A346" s="1169" t="s">
        <v>4679</v>
      </c>
      <c r="B346" s="1169" t="s">
        <v>4663</v>
      </c>
      <c r="C346" s="1169" t="s">
        <v>3297</v>
      </c>
      <c r="D346" s="1169" t="s">
        <v>4127</v>
      </c>
      <c r="E346" s="1170" t="s">
        <v>4131</v>
      </c>
      <c r="F346" s="1171" t="s">
        <v>2846</v>
      </c>
      <c r="G346" s="1169">
        <v>20</v>
      </c>
      <c r="H346" s="1172"/>
      <c r="I346" s="1123" t="s">
        <v>3887</v>
      </c>
      <c r="J346" s="495"/>
    </row>
    <row r="347" spans="1:10" s="496" customFormat="1" ht="51">
      <c r="A347" s="1169" t="s">
        <v>4662</v>
      </c>
      <c r="B347" s="1169" t="s">
        <v>4663</v>
      </c>
      <c r="C347" s="1169" t="s">
        <v>3297</v>
      </c>
      <c r="D347" s="1169" t="s">
        <v>4127</v>
      </c>
      <c r="E347" s="1170" t="s">
        <v>4131</v>
      </c>
      <c r="F347" s="1171" t="s">
        <v>4419</v>
      </c>
      <c r="G347" s="1169">
        <v>20</v>
      </c>
      <c r="H347" s="1172"/>
      <c r="I347" s="1123" t="s">
        <v>3887</v>
      </c>
      <c r="J347" s="495"/>
    </row>
    <row r="348" spans="1:10" s="496" customFormat="1" ht="51">
      <c r="A348" s="1167" t="s">
        <v>4656</v>
      </c>
      <c r="B348" s="1169" t="s">
        <v>4680</v>
      </c>
      <c r="C348" s="1169" t="s">
        <v>3297</v>
      </c>
      <c r="D348" s="1169" t="s">
        <v>4654</v>
      </c>
      <c r="E348" s="1173" t="s">
        <v>4657</v>
      </c>
      <c r="F348" s="1171" t="s">
        <v>2923</v>
      </c>
      <c r="G348" s="1169">
        <v>20</v>
      </c>
      <c r="H348" s="1172"/>
      <c r="I348" s="1123" t="s">
        <v>3887</v>
      </c>
      <c r="J348" s="495"/>
    </row>
    <row r="349" spans="1:10" s="496" customFormat="1" ht="38.25">
      <c r="A349" s="1169" t="s">
        <v>4652</v>
      </c>
      <c r="B349" s="1169" t="s">
        <v>4653</v>
      </c>
      <c r="C349" s="1169" t="s">
        <v>3297</v>
      </c>
      <c r="D349" s="1169" t="s">
        <v>4654</v>
      </c>
      <c r="E349" s="1170" t="s">
        <v>4655</v>
      </c>
      <c r="F349" s="1171" t="s">
        <v>2923</v>
      </c>
      <c r="G349" s="1169">
        <v>20</v>
      </c>
      <c r="H349" s="1172"/>
      <c r="I349" s="1123" t="s">
        <v>3887</v>
      </c>
      <c r="J349" s="495"/>
    </row>
    <row r="350" spans="1:10" s="496" customFormat="1" ht="38.25">
      <c r="A350" s="997" t="s">
        <v>4681</v>
      </c>
      <c r="B350" s="997" t="s">
        <v>4682</v>
      </c>
      <c r="C350" s="997" t="s">
        <v>3297</v>
      </c>
      <c r="D350" s="1096" t="s">
        <v>4608</v>
      </c>
      <c r="E350" s="1122" t="s">
        <v>4449</v>
      </c>
      <c r="F350" s="997" t="s">
        <v>4453</v>
      </c>
      <c r="G350" s="990">
        <v>20</v>
      </c>
      <c r="H350" s="997">
        <v>20</v>
      </c>
      <c r="I350" s="1000" t="s">
        <v>3888</v>
      </c>
      <c r="J350" s="495"/>
    </row>
    <row r="351" spans="1:10" s="496" customFormat="1" ht="38.25">
      <c r="A351" s="997" t="s">
        <v>4683</v>
      </c>
      <c r="B351" s="997" t="s">
        <v>4682</v>
      </c>
      <c r="C351" s="1149" t="s">
        <v>3297</v>
      </c>
      <c r="D351" s="990" t="s">
        <v>4608</v>
      </c>
      <c r="E351" s="1122" t="s">
        <v>4449</v>
      </c>
      <c r="F351" s="990" t="s">
        <v>4453</v>
      </c>
      <c r="G351" s="1095">
        <v>20</v>
      </c>
      <c r="H351" s="999">
        <v>20</v>
      </c>
      <c r="I351" s="1000" t="s">
        <v>3888</v>
      </c>
      <c r="J351" s="495"/>
    </row>
    <row r="352" spans="1:10" s="496" customFormat="1" ht="63.75">
      <c r="A352" s="997" t="s">
        <v>4684</v>
      </c>
      <c r="B352" s="997" t="s">
        <v>4685</v>
      </c>
      <c r="C352" s="997" t="s">
        <v>3297</v>
      </c>
      <c r="D352" s="1096" t="s">
        <v>4686</v>
      </c>
      <c r="E352" s="997" t="s">
        <v>4687</v>
      </c>
      <c r="F352" s="997" t="s">
        <v>4453</v>
      </c>
      <c r="G352" s="990">
        <v>20</v>
      </c>
      <c r="H352" s="997">
        <v>10</v>
      </c>
      <c r="I352" s="1000" t="s">
        <v>3889</v>
      </c>
      <c r="J352" s="495"/>
    </row>
    <row r="353" spans="1:10" s="496" customFormat="1" ht="38.25">
      <c r="A353" s="997" t="s">
        <v>4688</v>
      </c>
      <c r="B353" s="997" t="s">
        <v>4685</v>
      </c>
      <c r="C353" s="1149" t="s">
        <v>3297</v>
      </c>
      <c r="D353" s="990" t="s">
        <v>4686</v>
      </c>
      <c r="E353" s="997" t="s">
        <v>4687</v>
      </c>
      <c r="F353" s="990" t="s">
        <v>4453</v>
      </c>
      <c r="G353" s="1095">
        <v>20</v>
      </c>
      <c r="H353" s="999">
        <v>10</v>
      </c>
      <c r="I353" s="1000" t="s">
        <v>3889</v>
      </c>
      <c r="J353" s="495"/>
    </row>
    <row r="354" spans="1:10" s="496" customFormat="1" ht="51">
      <c r="A354" s="997" t="s">
        <v>4689</v>
      </c>
      <c r="B354" s="997" t="s">
        <v>4690</v>
      </c>
      <c r="C354" s="997" t="s">
        <v>3297</v>
      </c>
      <c r="D354" s="990" t="s">
        <v>4686</v>
      </c>
      <c r="E354" s="997" t="s">
        <v>4687</v>
      </c>
      <c r="F354" s="990" t="s">
        <v>4453</v>
      </c>
      <c r="G354" s="1095">
        <v>20</v>
      </c>
      <c r="H354" s="999">
        <v>10</v>
      </c>
      <c r="I354" s="1000" t="s">
        <v>3889</v>
      </c>
      <c r="J354" s="495"/>
    </row>
    <row r="355" spans="1:10" s="496" customFormat="1" ht="51">
      <c r="A355" s="997" t="s">
        <v>4691</v>
      </c>
      <c r="B355" s="997" t="s">
        <v>4690</v>
      </c>
      <c r="C355" s="997" t="s">
        <v>3297</v>
      </c>
      <c r="D355" s="990" t="s">
        <v>4686</v>
      </c>
      <c r="E355" s="997" t="s">
        <v>4687</v>
      </c>
      <c r="F355" s="990" t="s">
        <v>4453</v>
      </c>
      <c r="G355" s="1095">
        <v>20</v>
      </c>
      <c r="H355" s="999">
        <v>10</v>
      </c>
      <c r="I355" s="1000" t="s">
        <v>3889</v>
      </c>
      <c r="J355" s="495"/>
    </row>
    <row r="356" spans="1:10" s="496" customFormat="1" ht="51">
      <c r="A356" s="997" t="s">
        <v>4692</v>
      </c>
      <c r="B356" s="997" t="s">
        <v>4690</v>
      </c>
      <c r="C356" s="997" t="s">
        <v>3297</v>
      </c>
      <c r="D356" s="990" t="s">
        <v>4686</v>
      </c>
      <c r="E356" s="997" t="s">
        <v>4687</v>
      </c>
      <c r="F356" s="990" t="s">
        <v>4453</v>
      </c>
      <c r="G356" s="1095">
        <v>20</v>
      </c>
      <c r="H356" s="999">
        <v>10</v>
      </c>
      <c r="I356" s="1000" t="s">
        <v>3889</v>
      </c>
      <c r="J356" s="495"/>
    </row>
    <row r="357" spans="1:10" s="496" customFormat="1" ht="38.25">
      <c r="A357" s="997" t="s">
        <v>4693</v>
      </c>
      <c r="B357" s="997" t="s">
        <v>4685</v>
      </c>
      <c r="C357" s="997" t="s">
        <v>3297</v>
      </c>
      <c r="D357" s="990" t="s">
        <v>4686</v>
      </c>
      <c r="E357" s="997" t="s">
        <v>4687</v>
      </c>
      <c r="F357" s="990" t="s">
        <v>4453</v>
      </c>
      <c r="G357" s="1095">
        <v>20</v>
      </c>
      <c r="H357" s="999">
        <v>10</v>
      </c>
      <c r="I357" s="1000" t="s">
        <v>3889</v>
      </c>
      <c r="J357" s="495"/>
    </row>
    <row r="358" spans="1:10" s="496" customFormat="1" ht="153">
      <c r="A358" s="997" t="s">
        <v>4694</v>
      </c>
      <c r="B358" s="997" t="s">
        <v>4695</v>
      </c>
      <c r="C358" s="997" t="s">
        <v>4696</v>
      </c>
      <c r="D358" s="1096" t="s">
        <v>4697</v>
      </c>
      <c r="E358" s="997" t="s">
        <v>4698</v>
      </c>
      <c r="F358" s="997" t="s">
        <v>4699</v>
      </c>
      <c r="G358" s="990">
        <v>20</v>
      </c>
      <c r="H358" s="997"/>
      <c r="I358" s="1000" t="s">
        <v>3891</v>
      </c>
      <c r="J358" s="495"/>
    </row>
    <row r="359" spans="1:10" s="496" customFormat="1" ht="76.5">
      <c r="A359" s="997" t="s">
        <v>4700</v>
      </c>
      <c r="B359" s="997" t="s">
        <v>4695</v>
      </c>
      <c r="C359" s="1149" t="s">
        <v>4696</v>
      </c>
      <c r="D359" s="990" t="s">
        <v>4701</v>
      </c>
      <c r="E359" s="997" t="s">
        <v>4702</v>
      </c>
      <c r="F359" s="990" t="s">
        <v>4703</v>
      </c>
      <c r="G359" s="1095">
        <v>20</v>
      </c>
      <c r="H359" s="999"/>
      <c r="I359" s="1000" t="s">
        <v>3891</v>
      </c>
      <c r="J359" s="495"/>
    </row>
    <row r="360" spans="1:10" s="496" customFormat="1" ht="76.5">
      <c r="A360" s="997" t="s">
        <v>4704</v>
      </c>
      <c r="B360" s="997" t="s">
        <v>4695</v>
      </c>
      <c r="C360" s="997" t="s">
        <v>4696</v>
      </c>
      <c r="D360" s="990" t="s">
        <v>4701</v>
      </c>
      <c r="E360" s="997" t="s">
        <v>4705</v>
      </c>
      <c r="F360" s="990" t="s">
        <v>4703</v>
      </c>
      <c r="G360" s="1095">
        <v>20</v>
      </c>
      <c r="H360" s="999"/>
      <c r="I360" s="1000" t="s">
        <v>3891</v>
      </c>
      <c r="J360" s="495"/>
    </row>
    <row r="361" spans="1:10" s="496" customFormat="1" ht="76.5">
      <c r="A361" s="997" t="s">
        <v>4706</v>
      </c>
      <c r="B361" s="997" t="s">
        <v>4695</v>
      </c>
      <c r="C361" s="997" t="s">
        <v>4696</v>
      </c>
      <c r="D361" s="990" t="s">
        <v>4701</v>
      </c>
      <c r="E361" s="997" t="s">
        <v>4705</v>
      </c>
      <c r="F361" s="990" t="s">
        <v>4703</v>
      </c>
      <c r="G361" s="1095"/>
      <c r="H361" s="999"/>
      <c r="I361" s="1000" t="s">
        <v>3891</v>
      </c>
      <c r="J361" s="495"/>
    </row>
    <row r="362" spans="1:10" s="496" customFormat="1" ht="89.25">
      <c r="A362" s="997" t="s">
        <v>4707</v>
      </c>
      <c r="B362" s="997" t="s">
        <v>4695</v>
      </c>
      <c r="C362" s="997" t="s">
        <v>4696</v>
      </c>
      <c r="D362" s="990" t="s">
        <v>4708</v>
      </c>
      <c r="E362" s="997" t="s">
        <v>4709</v>
      </c>
      <c r="F362" s="990" t="s">
        <v>4710</v>
      </c>
      <c r="G362" s="1095">
        <v>20</v>
      </c>
      <c r="H362" s="999">
        <v>20</v>
      </c>
      <c r="I362" s="1000" t="s">
        <v>3891</v>
      </c>
      <c r="J362" s="495"/>
    </row>
    <row r="363" spans="1:10" s="496" customFormat="1" ht="63.75">
      <c r="A363" s="996" t="s">
        <v>4711</v>
      </c>
      <c r="B363" s="996" t="s">
        <v>4695</v>
      </c>
      <c r="C363" s="996" t="s">
        <v>4696</v>
      </c>
      <c r="D363" s="996" t="s">
        <v>4712</v>
      </c>
      <c r="E363" s="996" t="s">
        <v>4713</v>
      </c>
      <c r="F363" s="996" t="s">
        <v>4714</v>
      </c>
      <c r="G363" s="996">
        <v>20</v>
      </c>
      <c r="H363" s="1174"/>
      <c r="I363" s="1000" t="s">
        <v>3891</v>
      </c>
      <c r="J363" s="495"/>
    </row>
    <row r="364" spans="1:10" s="496" customFormat="1" ht="63.75">
      <c r="A364" s="996" t="s">
        <v>4715</v>
      </c>
      <c r="B364" s="996" t="s">
        <v>4695</v>
      </c>
      <c r="C364" s="996" t="s">
        <v>4696</v>
      </c>
      <c r="D364" s="996" t="s">
        <v>4716</v>
      </c>
      <c r="E364" s="996" t="s">
        <v>2064</v>
      </c>
      <c r="F364" s="996" t="s">
        <v>4717</v>
      </c>
      <c r="G364" s="996">
        <v>20</v>
      </c>
      <c r="H364" s="996">
        <v>20</v>
      </c>
      <c r="I364" s="1000" t="s">
        <v>3891</v>
      </c>
      <c r="J364" s="495"/>
    </row>
    <row r="365" spans="1:10" s="496" customFormat="1" ht="63.75">
      <c r="A365" s="996" t="s">
        <v>4718</v>
      </c>
      <c r="B365" s="996" t="s">
        <v>4695</v>
      </c>
      <c r="C365" s="996" t="s">
        <v>4696</v>
      </c>
      <c r="D365" s="996" t="s">
        <v>4719</v>
      </c>
      <c r="E365" s="996" t="s">
        <v>4713</v>
      </c>
      <c r="F365" s="996" t="s">
        <v>4720</v>
      </c>
      <c r="G365" s="996">
        <v>20</v>
      </c>
      <c r="H365" s="985">
        <v>20</v>
      </c>
      <c r="I365" s="1000" t="s">
        <v>3891</v>
      </c>
      <c r="J365" s="495"/>
    </row>
    <row r="366" spans="1:10" s="496" customFormat="1" ht="76.5">
      <c r="A366" s="990" t="s">
        <v>4721</v>
      </c>
      <c r="B366" s="990" t="s">
        <v>4722</v>
      </c>
      <c r="C366" s="990" t="s">
        <v>3903</v>
      </c>
      <c r="D366" s="990" t="s">
        <v>4723</v>
      </c>
      <c r="E366" s="1122" t="s">
        <v>2963</v>
      </c>
      <c r="F366" s="990" t="s">
        <v>4724</v>
      </c>
      <c r="G366" s="990">
        <v>20</v>
      </c>
      <c r="H366" s="990">
        <v>20</v>
      </c>
      <c r="I366" s="1000" t="s">
        <v>3892</v>
      </c>
      <c r="J366" s="495"/>
    </row>
    <row r="367" spans="1:10" s="496" customFormat="1" ht="38.25">
      <c r="A367" s="990" t="s">
        <v>4725</v>
      </c>
      <c r="B367" s="990" t="s">
        <v>4722</v>
      </c>
      <c r="C367" s="1155" t="s">
        <v>3903</v>
      </c>
      <c r="D367" s="990" t="s">
        <v>4723</v>
      </c>
      <c r="E367" s="1122" t="s">
        <v>2963</v>
      </c>
      <c r="F367" s="990" t="s">
        <v>4726</v>
      </c>
      <c r="G367" s="1095">
        <v>20</v>
      </c>
      <c r="H367" s="999">
        <v>20</v>
      </c>
      <c r="I367" s="1000" t="s">
        <v>3892</v>
      </c>
      <c r="J367" s="495"/>
    </row>
    <row r="368" spans="1:10" s="496" customFormat="1" ht="38.25">
      <c r="A368" s="997" t="s">
        <v>4727</v>
      </c>
      <c r="B368" s="997" t="s">
        <v>4722</v>
      </c>
      <c r="C368" s="990" t="s">
        <v>3903</v>
      </c>
      <c r="D368" s="990" t="s">
        <v>4723</v>
      </c>
      <c r="E368" s="1122" t="s">
        <v>2963</v>
      </c>
      <c r="F368" s="990" t="s">
        <v>4724</v>
      </c>
      <c r="G368" s="1095">
        <v>20</v>
      </c>
      <c r="H368" s="999">
        <v>20</v>
      </c>
      <c r="I368" s="1000" t="s">
        <v>3892</v>
      </c>
      <c r="J368" s="495"/>
    </row>
    <row r="369" spans="1:10" s="496" customFormat="1" ht="51">
      <c r="A369" s="1146" t="s">
        <v>4728</v>
      </c>
      <c r="B369" s="997" t="s">
        <v>4729</v>
      </c>
      <c r="C369" s="1175" t="s">
        <v>3297</v>
      </c>
      <c r="D369" s="1036" t="s">
        <v>4730</v>
      </c>
      <c r="E369" s="1122" t="s">
        <v>4731</v>
      </c>
      <c r="F369" s="997" t="s">
        <v>4732</v>
      </c>
      <c r="G369" s="990">
        <v>20</v>
      </c>
      <c r="H369" s="997"/>
      <c r="I369" s="1123" t="s">
        <v>3893</v>
      </c>
      <c r="J369" s="495"/>
    </row>
    <row r="370" spans="1:10" s="496" customFormat="1" ht="38.25">
      <c r="A370" s="1165" t="s">
        <v>4733</v>
      </c>
      <c r="B370" s="997" t="s">
        <v>4729</v>
      </c>
      <c r="C370" s="1149" t="s">
        <v>3297</v>
      </c>
      <c r="D370" s="1036" t="s">
        <v>4448</v>
      </c>
      <c r="E370" s="1122" t="s">
        <v>4449</v>
      </c>
      <c r="F370" s="990" t="s">
        <v>4453</v>
      </c>
      <c r="G370" s="1095">
        <v>20</v>
      </c>
      <c r="H370" s="999">
        <v>20</v>
      </c>
      <c r="I370" s="1123" t="s">
        <v>3893</v>
      </c>
      <c r="J370" s="495"/>
    </row>
    <row r="371" spans="1:10" s="496" customFormat="1" ht="38.25">
      <c r="A371" s="1165" t="s">
        <v>4734</v>
      </c>
      <c r="B371" s="997" t="s">
        <v>4729</v>
      </c>
      <c r="C371" s="997" t="s">
        <v>3297</v>
      </c>
      <c r="D371" s="1036" t="s">
        <v>4448</v>
      </c>
      <c r="E371" s="1122" t="s">
        <v>4449</v>
      </c>
      <c r="F371" s="990" t="s">
        <v>4735</v>
      </c>
      <c r="G371" s="1095">
        <v>20</v>
      </c>
      <c r="H371" s="999">
        <v>20</v>
      </c>
      <c r="I371" s="1123" t="s">
        <v>3893</v>
      </c>
      <c r="J371" s="495"/>
    </row>
    <row r="372" spans="1:10" s="496" customFormat="1" ht="38.25">
      <c r="A372" s="1165" t="s">
        <v>4736</v>
      </c>
      <c r="B372" s="997" t="s">
        <v>4729</v>
      </c>
      <c r="C372" s="997" t="s">
        <v>3297</v>
      </c>
      <c r="D372" s="1036" t="s">
        <v>4448</v>
      </c>
      <c r="E372" s="997" t="s">
        <v>4449</v>
      </c>
      <c r="F372" s="990" t="s">
        <v>4453</v>
      </c>
      <c r="G372" s="1095">
        <v>20</v>
      </c>
      <c r="H372" s="999">
        <v>20</v>
      </c>
      <c r="I372" s="1123" t="s">
        <v>3893</v>
      </c>
      <c r="J372" s="495"/>
    </row>
    <row r="373" spans="1:10" s="496" customFormat="1" ht="38.25">
      <c r="A373" s="997" t="s">
        <v>4737</v>
      </c>
      <c r="B373" s="997" t="s">
        <v>4738</v>
      </c>
      <c r="C373" s="997" t="s">
        <v>3297</v>
      </c>
      <c r="D373" s="1096" t="s">
        <v>4739</v>
      </c>
      <c r="E373" s="1122" t="s">
        <v>4449</v>
      </c>
      <c r="F373" s="997" t="s">
        <v>4641</v>
      </c>
      <c r="G373" s="990">
        <v>20</v>
      </c>
      <c r="H373" s="997">
        <v>20</v>
      </c>
      <c r="I373" s="1075" t="s">
        <v>4738</v>
      </c>
      <c r="J373" s="495"/>
    </row>
    <row r="374" spans="1:10" s="496" customFormat="1" ht="38.25">
      <c r="A374" s="997" t="s">
        <v>4740</v>
      </c>
      <c r="B374" s="997" t="s">
        <v>4738</v>
      </c>
      <c r="C374" s="997" t="s">
        <v>3297</v>
      </c>
      <c r="D374" s="1096" t="s">
        <v>4739</v>
      </c>
      <c r="E374" s="1122" t="s">
        <v>4449</v>
      </c>
      <c r="F374" s="997" t="s">
        <v>4641</v>
      </c>
      <c r="G374" s="1095">
        <v>20</v>
      </c>
      <c r="H374" s="999">
        <v>20</v>
      </c>
      <c r="I374" s="1075" t="s">
        <v>4738</v>
      </c>
      <c r="J374" s="495"/>
    </row>
    <row r="375" spans="1:10" s="496" customFormat="1" ht="38.25">
      <c r="A375" s="997" t="s">
        <v>4741</v>
      </c>
      <c r="B375" s="997" t="s">
        <v>4738</v>
      </c>
      <c r="C375" s="997" t="s">
        <v>3297</v>
      </c>
      <c r="D375" s="1096" t="s">
        <v>4739</v>
      </c>
      <c r="E375" s="1122" t="s">
        <v>4449</v>
      </c>
      <c r="F375" s="997" t="s">
        <v>4641</v>
      </c>
      <c r="G375" s="1095">
        <v>20</v>
      </c>
      <c r="H375" s="999">
        <v>20</v>
      </c>
      <c r="I375" s="1075" t="s">
        <v>4738</v>
      </c>
      <c r="J375" s="495"/>
    </row>
    <row r="376" spans="1:10" s="496" customFormat="1" ht="63.75">
      <c r="A376" s="1176" t="s">
        <v>4742</v>
      </c>
      <c r="B376" s="1177" t="s">
        <v>4451</v>
      </c>
      <c r="C376" s="1016" t="s">
        <v>3903</v>
      </c>
      <c r="D376" s="990" t="s">
        <v>4743</v>
      </c>
      <c r="E376" s="1094" t="s">
        <v>4131</v>
      </c>
      <c r="F376" s="990" t="s">
        <v>4453</v>
      </c>
      <c r="G376" s="990">
        <v>20</v>
      </c>
      <c r="H376" s="1023">
        <f>G376/1</f>
        <v>20</v>
      </c>
      <c r="I376" s="1000" t="s">
        <v>4744</v>
      </c>
      <c r="J376" s="495"/>
    </row>
    <row r="377" spans="1:10" s="496" customFormat="1" ht="63.75">
      <c r="A377" s="1023" t="s">
        <v>4745</v>
      </c>
      <c r="B377" s="1177" t="s">
        <v>4451</v>
      </c>
      <c r="C377" s="1016" t="s">
        <v>3903</v>
      </c>
      <c r="D377" s="990" t="s">
        <v>4743</v>
      </c>
      <c r="E377" s="1094" t="s">
        <v>4131</v>
      </c>
      <c r="F377" s="990" t="s">
        <v>4453</v>
      </c>
      <c r="G377" s="990">
        <v>20</v>
      </c>
      <c r="H377" s="1023">
        <f>G377/1</f>
        <v>20</v>
      </c>
      <c r="I377" s="1000" t="s">
        <v>4744</v>
      </c>
      <c r="J377" s="495"/>
    </row>
    <row r="378" spans="1:10" s="496" customFormat="1" ht="51">
      <c r="A378" s="1035" t="s">
        <v>4746</v>
      </c>
      <c r="B378" s="990" t="s">
        <v>4451</v>
      </c>
      <c r="C378" s="1035" t="s">
        <v>3903</v>
      </c>
      <c r="D378" s="990" t="s">
        <v>4747</v>
      </c>
      <c r="E378" s="990" t="s">
        <v>4748</v>
      </c>
      <c r="F378" s="1035" t="s">
        <v>1390</v>
      </c>
      <c r="G378" s="990">
        <v>20</v>
      </c>
      <c r="H378" s="1035">
        <v>20</v>
      </c>
      <c r="I378" s="1000" t="s">
        <v>4744</v>
      </c>
      <c r="J378" s="495"/>
    </row>
    <row r="379" spans="1:10" s="496" customFormat="1" ht="38.25">
      <c r="A379" s="1023" t="s">
        <v>4749</v>
      </c>
      <c r="B379" s="1177" t="s">
        <v>4750</v>
      </c>
      <c r="C379" s="1016" t="s">
        <v>3903</v>
      </c>
      <c r="D379" s="990" t="s">
        <v>4743</v>
      </c>
      <c r="E379" s="1094" t="s">
        <v>4131</v>
      </c>
      <c r="F379" s="990" t="s">
        <v>4453</v>
      </c>
      <c r="G379" s="990">
        <v>20</v>
      </c>
      <c r="H379" s="1023">
        <f>G379/1</f>
        <v>20</v>
      </c>
      <c r="I379" s="1123" t="s">
        <v>3898</v>
      </c>
      <c r="J379" s="495"/>
    </row>
    <row r="380" spans="1:10" s="496" customFormat="1" ht="51">
      <c r="A380" s="1023" t="s">
        <v>4751</v>
      </c>
      <c r="B380" s="1177" t="s">
        <v>4750</v>
      </c>
      <c r="C380" s="1016" t="s">
        <v>3903</v>
      </c>
      <c r="D380" s="990" t="s">
        <v>4743</v>
      </c>
      <c r="E380" s="1094" t="s">
        <v>4131</v>
      </c>
      <c r="F380" s="990" t="s">
        <v>4453</v>
      </c>
      <c r="G380" s="990">
        <v>20</v>
      </c>
      <c r="H380" s="1023">
        <f>G380/1</f>
        <v>20</v>
      </c>
      <c r="I380" s="1123" t="s">
        <v>3898</v>
      </c>
      <c r="J380" s="495"/>
    </row>
    <row r="381" spans="1:10" s="496" customFormat="1" ht="38.25">
      <c r="A381" s="1023" t="s">
        <v>4752</v>
      </c>
      <c r="B381" s="1177" t="s">
        <v>4750</v>
      </c>
      <c r="C381" s="1016" t="s">
        <v>3903</v>
      </c>
      <c r="D381" s="990" t="s">
        <v>4743</v>
      </c>
      <c r="E381" s="1094" t="s">
        <v>4131</v>
      </c>
      <c r="F381" s="990" t="s">
        <v>4453</v>
      </c>
      <c r="G381" s="990">
        <v>20</v>
      </c>
      <c r="H381" s="1023">
        <f>G381/1</f>
        <v>20</v>
      </c>
      <c r="I381" s="1123" t="s">
        <v>3898</v>
      </c>
      <c r="J381" s="495"/>
    </row>
    <row r="382" spans="1:10" s="496" customFormat="1" ht="63.75">
      <c r="A382" s="1035" t="s">
        <v>4753</v>
      </c>
      <c r="B382" s="1155" t="s">
        <v>4754</v>
      </c>
      <c r="C382" s="1016" t="s">
        <v>3903</v>
      </c>
      <c r="D382" s="1178" t="s">
        <v>4747</v>
      </c>
      <c r="E382" s="1177" t="s">
        <v>4748</v>
      </c>
      <c r="F382" s="1023" t="s">
        <v>1390</v>
      </c>
      <c r="G382" s="1155">
        <v>20</v>
      </c>
      <c r="H382" s="1023"/>
      <c r="I382" s="1123" t="s">
        <v>3898</v>
      </c>
      <c r="J382" s="495"/>
    </row>
    <row r="383" spans="1:10" s="496" customFormat="1" ht="51">
      <c r="A383" s="1169" t="s">
        <v>4755</v>
      </c>
      <c r="B383" s="1171" t="s">
        <v>4756</v>
      </c>
      <c r="C383" s="1171" t="s">
        <v>3297</v>
      </c>
      <c r="D383" s="1179" t="s">
        <v>4757</v>
      </c>
      <c r="E383" s="1169" t="s">
        <v>2897</v>
      </c>
      <c r="F383" s="1171" t="s">
        <v>3611</v>
      </c>
      <c r="G383" s="1180">
        <v>20</v>
      </c>
      <c r="H383" s="1171">
        <v>10</v>
      </c>
      <c r="I383" s="1123" t="s">
        <v>3899</v>
      </c>
      <c r="J383" s="495"/>
    </row>
    <row r="384" spans="1:10" ht="15.75" customHeight="1">
      <c r="A384" s="115"/>
      <c r="B384" s="105"/>
      <c r="C384" s="223"/>
      <c r="D384" s="224"/>
      <c r="E384" s="115"/>
      <c r="F384" s="115"/>
      <c r="G384" s="228"/>
      <c r="H384" s="114"/>
      <c r="I384" s="114"/>
      <c r="J384" s="1"/>
    </row>
    <row r="385" spans="1:10" ht="15.75" customHeight="1">
      <c r="A385" s="115"/>
      <c r="B385" s="105"/>
      <c r="C385" s="223"/>
      <c r="D385" s="224"/>
      <c r="E385" s="115"/>
      <c r="F385" s="115"/>
      <c r="G385" s="228"/>
      <c r="H385" s="114"/>
      <c r="I385" s="114"/>
      <c r="J385" s="1"/>
    </row>
    <row r="386" spans="1:10" ht="15.75" customHeight="1">
      <c r="A386" s="115"/>
      <c r="B386" s="105"/>
      <c r="C386" s="223"/>
      <c r="D386" s="224"/>
      <c r="E386" s="115"/>
      <c r="F386" s="115"/>
      <c r="G386" s="228"/>
      <c r="H386" s="114"/>
      <c r="I386" s="114"/>
      <c r="J386" s="1"/>
    </row>
    <row r="387" spans="1:10" ht="15.75" customHeight="1">
      <c r="A387" s="115"/>
      <c r="B387" s="105"/>
      <c r="C387" s="223"/>
      <c r="D387" s="224"/>
      <c r="E387" s="115"/>
      <c r="F387" s="115"/>
      <c r="G387" s="228"/>
      <c r="H387" s="114"/>
      <c r="I387" s="114"/>
      <c r="J387" s="1"/>
    </row>
    <row r="388" spans="1:10" ht="15.75" customHeight="1">
      <c r="A388" s="115"/>
      <c r="B388" s="105"/>
      <c r="C388" s="223"/>
      <c r="D388" s="224"/>
      <c r="E388" s="115"/>
      <c r="F388" s="115"/>
      <c r="G388" s="228"/>
      <c r="H388" s="114"/>
      <c r="I388" s="114"/>
      <c r="J388" s="1"/>
    </row>
    <row r="389" spans="1:10" ht="15.75" customHeight="1">
      <c r="A389" s="115"/>
      <c r="B389" s="105"/>
      <c r="C389" s="223"/>
      <c r="D389" s="224"/>
      <c r="E389" s="115"/>
      <c r="F389" s="115"/>
      <c r="G389" s="228"/>
      <c r="H389" s="114"/>
      <c r="I389" s="114"/>
      <c r="J389" s="1"/>
    </row>
    <row r="390" spans="1:10" ht="15.75" customHeight="1">
      <c r="A390" s="115"/>
      <c r="B390" s="105"/>
      <c r="C390" s="223"/>
      <c r="D390" s="224"/>
      <c r="E390" s="115"/>
      <c r="F390" s="115"/>
      <c r="G390" s="228"/>
      <c r="H390" s="114"/>
      <c r="I390" s="114"/>
      <c r="J390" s="1"/>
    </row>
    <row r="391" spans="1:10" ht="15.75" customHeight="1">
      <c r="A391" s="115"/>
      <c r="B391" s="105"/>
      <c r="C391" s="223"/>
      <c r="D391" s="224"/>
      <c r="E391" s="115"/>
      <c r="F391" s="115"/>
      <c r="G391" s="228"/>
      <c r="H391" s="114"/>
      <c r="I391" s="114"/>
      <c r="J391" s="1"/>
    </row>
    <row r="392" spans="1:10" ht="15.75" customHeight="1">
      <c r="A392" s="115"/>
      <c r="B392" s="105"/>
      <c r="C392" s="223"/>
      <c r="D392" s="224"/>
      <c r="E392" s="115"/>
      <c r="F392" s="115"/>
      <c r="G392" s="228"/>
      <c r="H392" s="114"/>
      <c r="I392" s="114"/>
      <c r="J392" s="1"/>
    </row>
    <row r="393" spans="1:10" ht="15.75" customHeight="1">
      <c r="A393" s="115"/>
      <c r="B393" s="105"/>
      <c r="C393" s="223"/>
      <c r="D393" s="224"/>
      <c r="E393" s="115"/>
      <c r="F393" s="115"/>
      <c r="G393" s="228"/>
      <c r="H393" s="114"/>
      <c r="I393" s="114"/>
      <c r="J393" s="1"/>
    </row>
    <row r="394" spans="1:10" ht="15.75" customHeight="1">
      <c r="A394" s="115"/>
      <c r="B394" s="105"/>
      <c r="C394" s="223"/>
      <c r="D394" s="224"/>
      <c r="E394" s="115"/>
      <c r="F394" s="115"/>
      <c r="G394" s="228"/>
      <c r="H394" s="114"/>
      <c r="I394" s="114"/>
      <c r="J394" s="1"/>
    </row>
    <row r="395" spans="1:10" ht="15.75" customHeight="1">
      <c r="A395" s="115"/>
      <c r="B395" s="105"/>
      <c r="C395" s="223"/>
      <c r="D395" s="224"/>
      <c r="E395" s="115"/>
      <c r="F395" s="115"/>
      <c r="G395" s="228"/>
      <c r="H395" s="114"/>
      <c r="I395" s="114"/>
      <c r="J395" s="1"/>
    </row>
    <row r="396" spans="1:10" ht="15.75" customHeight="1">
      <c r="A396" s="115"/>
      <c r="B396" s="105"/>
      <c r="C396" s="223"/>
      <c r="D396" s="224"/>
      <c r="E396" s="115"/>
      <c r="F396" s="115"/>
      <c r="G396" s="228"/>
      <c r="H396" s="114"/>
      <c r="I396" s="114"/>
      <c r="J396" s="1"/>
    </row>
    <row r="397" spans="1:10" ht="15.75" customHeight="1">
      <c r="A397" s="115"/>
      <c r="B397" s="105"/>
      <c r="C397" s="223"/>
      <c r="D397" s="224"/>
      <c r="E397" s="115"/>
      <c r="F397" s="115"/>
      <c r="G397" s="228"/>
      <c r="H397" s="114"/>
      <c r="I397" s="114"/>
      <c r="J397" s="1"/>
    </row>
    <row r="398" spans="1:10" ht="15.75" customHeight="1">
      <c r="A398" s="115"/>
      <c r="B398" s="115"/>
      <c r="C398" s="115"/>
      <c r="D398" s="112"/>
      <c r="E398" s="115"/>
      <c r="F398" s="112"/>
      <c r="G398" s="229"/>
      <c r="H398" s="114"/>
      <c r="I398" s="114"/>
      <c r="J398" s="1"/>
    </row>
    <row r="399" spans="1:10" ht="15.75" customHeight="1">
      <c r="A399" s="119" t="s">
        <v>83</v>
      </c>
      <c r="B399" s="30"/>
      <c r="C399" s="30"/>
      <c r="D399" s="1"/>
      <c r="E399" s="1"/>
      <c r="F399" s="1"/>
      <c r="G399" s="31"/>
      <c r="H399" s="230">
        <f>SUM(H8:H398)</f>
        <v>3944.8999999999974</v>
      </c>
      <c r="I399" s="1"/>
      <c r="J399" s="1"/>
    </row>
    <row r="400" spans="1:10" ht="15.75" customHeight="1">
      <c r="A400" s="29"/>
      <c r="B400" s="29"/>
      <c r="C400" s="30"/>
      <c r="D400" s="30"/>
      <c r="E400" s="30"/>
      <c r="F400" s="30"/>
      <c r="G400" s="30"/>
      <c r="H400" s="1"/>
      <c r="I400" s="1"/>
      <c r="J400" s="1"/>
    </row>
    <row r="401" spans="1:10" ht="15.75" customHeight="1">
      <c r="A401" s="29"/>
      <c r="B401" s="30"/>
      <c r="C401" s="30"/>
      <c r="D401" s="30"/>
      <c r="E401" s="30"/>
      <c r="F401" s="30"/>
      <c r="G401" s="1"/>
    </row>
    <row r="402" spans="1:10" ht="15.75" customHeight="1">
      <c r="A402" s="1246" t="s">
        <v>187</v>
      </c>
      <c r="B402" s="1234"/>
      <c r="C402" s="1234"/>
      <c r="D402" s="1234"/>
      <c r="E402" s="1234"/>
      <c r="F402" s="1234"/>
      <c r="G402" s="1234"/>
      <c r="H402" s="1235"/>
    </row>
    <row r="403" spans="1:10" ht="15.75" customHeight="1">
      <c r="A403" s="29"/>
      <c r="B403" s="29"/>
      <c r="C403" s="30"/>
      <c r="D403" s="30"/>
      <c r="E403" s="30"/>
      <c r="F403" s="30"/>
      <c r="G403" s="30"/>
      <c r="H403" s="1"/>
      <c r="I403" s="1"/>
      <c r="J403" s="1"/>
    </row>
    <row r="404" spans="1:10" ht="15.75" customHeight="1">
      <c r="A404" s="29"/>
      <c r="B404" s="29"/>
      <c r="C404" s="30"/>
      <c r="D404" s="30"/>
      <c r="E404" s="30"/>
      <c r="F404" s="30"/>
      <c r="G404" s="30"/>
      <c r="H404" s="1"/>
      <c r="I404" s="1"/>
      <c r="J404" s="1"/>
    </row>
    <row r="405" spans="1:10" ht="15.75" customHeight="1">
      <c r="A405" s="29"/>
      <c r="B405" s="29"/>
      <c r="C405" s="30"/>
      <c r="D405" s="30"/>
      <c r="E405" s="30"/>
      <c r="F405" s="30"/>
      <c r="G405" s="30"/>
      <c r="H405" s="1"/>
      <c r="I405" s="1"/>
      <c r="J405" s="1"/>
    </row>
    <row r="406" spans="1:10" ht="15.75" customHeight="1">
      <c r="A406" s="29"/>
      <c r="B406" s="29"/>
      <c r="C406" s="30"/>
      <c r="D406" s="30"/>
      <c r="E406" s="30"/>
      <c r="F406" s="30"/>
      <c r="G406" s="30"/>
      <c r="H406" s="1"/>
      <c r="I406" s="1"/>
      <c r="J406" s="1"/>
    </row>
    <row r="407" spans="1:10" ht="15.75" customHeight="1">
      <c r="A407" s="29"/>
      <c r="B407" s="29"/>
      <c r="C407" s="30"/>
      <c r="D407" s="30"/>
      <c r="E407" s="30"/>
      <c r="F407" s="30"/>
      <c r="G407" s="30"/>
      <c r="H407" s="1"/>
      <c r="I407" s="1"/>
      <c r="J407" s="1"/>
    </row>
    <row r="408" spans="1:10" ht="15.75" customHeight="1">
      <c r="A408" s="29"/>
      <c r="B408" s="29"/>
      <c r="C408" s="30"/>
      <c r="D408" s="30"/>
      <c r="E408" s="30"/>
      <c r="F408" s="30"/>
      <c r="G408" s="30"/>
      <c r="H408" s="1"/>
      <c r="I408" s="1"/>
      <c r="J408" s="1"/>
    </row>
    <row r="409" spans="1:10" ht="15.75" customHeight="1">
      <c r="A409" s="29"/>
      <c r="B409" s="29"/>
      <c r="C409" s="30"/>
      <c r="D409" s="30"/>
      <c r="E409" s="30"/>
      <c r="F409" s="30"/>
      <c r="G409" s="30"/>
      <c r="H409" s="1"/>
      <c r="I409" s="1"/>
      <c r="J409" s="1"/>
    </row>
    <row r="410" spans="1:10" ht="15.75" customHeight="1">
      <c r="A410" s="29"/>
      <c r="B410" s="29"/>
      <c r="C410" s="30"/>
      <c r="D410" s="30"/>
      <c r="E410" s="30"/>
      <c r="F410" s="30"/>
      <c r="G410" s="30"/>
      <c r="H410" s="1"/>
      <c r="I410" s="1"/>
      <c r="J410" s="1"/>
    </row>
    <row r="411" spans="1:10" ht="15.75" customHeight="1">
      <c r="A411" s="29"/>
      <c r="B411" s="29"/>
      <c r="C411" s="30"/>
      <c r="D411" s="30"/>
      <c r="E411" s="30"/>
      <c r="F411" s="30"/>
      <c r="G411" s="30"/>
      <c r="H411" s="1"/>
      <c r="I411" s="1"/>
      <c r="J411" s="1"/>
    </row>
    <row r="412" spans="1:10" ht="15.75" customHeight="1">
      <c r="A412" s="29"/>
      <c r="B412" s="29"/>
      <c r="C412" s="30"/>
      <c r="D412" s="30"/>
      <c r="E412" s="30"/>
      <c r="F412" s="30"/>
      <c r="G412" s="30"/>
      <c r="H412" s="1"/>
      <c r="I412" s="1"/>
      <c r="J412" s="1"/>
    </row>
    <row r="413" spans="1:10" ht="15.75" customHeight="1">
      <c r="A413" s="29"/>
      <c r="B413" s="29"/>
      <c r="C413" s="30"/>
      <c r="D413" s="30"/>
      <c r="E413" s="30"/>
      <c r="F413" s="30"/>
      <c r="G413" s="30"/>
      <c r="H413" s="1"/>
      <c r="I413" s="1"/>
      <c r="J413" s="1"/>
    </row>
    <row r="414" spans="1:10" ht="15.75" customHeight="1">
      <c r="A414" s="29"/>
      <c r="B414" s="29"/>
      <c r="C414" s="30"/>
      <c r="D414" s="30"/>
      <c r="E414" s="30"/>
      <c r="F414" s="30"/>
      <c r="G414" s="30"/>
      <c r="H414" s="1"/>
      <c r="I414" s="1"/>
      <c r="J414" s="1"/>
    </row>
    <row r="415" spans="1:10" ht="15.75" customHeight="1">
      <c r="A415" s="29"/>
      <c r="B415" s="29"/>
      <c r="C415" s="30"/>
      <c r="D415" s="30"/>
      <c r="E415" s="30"/>
      <c r="F415" s="30"/>
      <c r="G415" s="30"/>
      <c r="H415" s="1"/>
      <c r="I415" s="1"/>
      <c r="J415" s="1"/>
    </row>
    <row r="416" spans="1:10" ht="15.75" customHeight="1">
      <c r="A416" s="29"/>
      <c r="B416" s="29"/>
      <c r="C416" s="30"/>
      <c r="D416" s="30"/>
      <c r="E416" s="30"/>
      <c r="F416" s="30"/>
      <c r="G416" s="30"/>
      <c r="H416" s="1"/>
      <c r="I416" s="1"/>
      <c r="J416" s="1"/>
    </row>
    <row r="417" spans="1:10" ht="15.75" customHeight="1">
      <c r="A417" s="29"/>
      <c r="B417" s="29"/>
      <c r="C417" s="30"/>
      <c r="D417" s="30"/>
      <c r="E417" s="30"/>
      <c r="F417" s="30"/>
      <c r="G417" s="30"/>
      <c r="H417" s="1"/>
      <c r="I417" s="1"/>
      <c r="J417" s="1"/>
    </row>
    <row r="418" spans="1:10" ht="15.75" customHeight="1">
      <c r="A418" s="29"/>
      <c r="B418" s="29"/>
      <c r="C418" s="30"/>
      <c r="D418" s="30"/>
      <c r="E418" s="30"/>
      <c r="F418" s="30"/>
      <c r="G418" s="30"/>
      <c r="H418" s="1"/>
      <c r="I418" s="1"/>
      <c r="J418" s="1"/>
    </row>
    <row r="419" spans="1:10" ht="15.75" customHeight="1">
      <c r="A419" s="29"/>
      <c r="B419" s="29"/>
      <c r="C419" s="30"/>
      <c r="D419" s="30"/>
      <c r="E419" s="30"/>
      <c r="F419" s="30"/>
      <c r="G419" s="30"/>
      <c r="H419" s="1"/>
      <c r="I419" s="1"/>
      <c r="J419" s="1"/>
    </row>
    <row r="420" spans="1:10" ht="15.75" customHeight="1">
      <c r="A420" s="29"/>
      <c r="B420" s="29"/>
      <c r="C420" s="30"/>
      <c r="D420" s="30"/>
      <c r="E420" s="30"/>
      <c r="F420" s="30"/>
      <c r="G420" s="30"/>
      <c r="H420" s="1"/>
      <c r="I420" s="1"/>
      <c r="J420" s="1"/>
    </row>
    <row r="421" spans="1:10" ht="15.75" customHeight="1">
      <c r="A421" s="29"/>
      <c r="B421" s="29"/>
      <c r="C421" s="30"/>
      <c r="D421" s="30"/>
      <c r="E421" s="30"/>
      <c r="F421" s="30"/>
      <c r="G421" s="30"/>
      <c r="H421" s="1"/>
      <c r="I421" s="1"/>
      <c r="J421" s="1"/>
    </row>
    <row r="422" spans="1:10" ht="15.75" customHeight="1">
      <c r="A422" s="29"/>
      <c r="B422" s="29"/>
      <c r="C422" s="30"/>
      <c r="D422" s="30"/>
      <c r="E422" s="30"/>
      <c r="F422" s="30"/>
      <c r="G422" s="30"/>
      <c r="H422" s="1"/>
      <c r="I422" s="1"/>
      <c r="J422" s="1"/>
    </row>
    <row r="423" spans="1:10" ht="15.75" customHeight="1">
      <c r="A423" s="29"/>
      <c r="B423" s="29"/>
      <c r="C423" s="30"/>
      <c r="D423" s="30"/>
      <c r="E423" s="30"/>
      <c r="F423" s="30"/>
      <c r="G423" s="30"/>
      <c r="H423" s="1"/>
      <c r="I423" s="1"/>
      <c r="J423" s="1"/>
    </row>
    <row r="424" spans="1:10" ht="15.75" customHeight="1">
      <c r="A424" s="29"/>
      <c r="B424" s="29"/>
      <c r="C424" s="30"/>
      <c r="D424" s="30"/>
      <c r="E424" s="30"/>
      <c r="F424" s="30"/>
      <c r="G424" s="30"/>
      <c r="H424" s="1"/>
      <c r="I424" s="1"/>
      <c r="J424" s="1"/>
    </row>
    <row r="425" spans="1:10" ht="15.75" customHeight="1">
      <c r="A425" s="29"/>
      <c r="B425" s="29"/>
      <c r="C425" s="30"/>
      <c r="D425" s="30"/>
      <c r="E425" s="30"/>
      <c r="F425" s="30"/>
      <c r="G425" s="30"/>
      <c r="H425" s="1"/>
      <c r="I425" s="1"/>
      <c r="J425" s="1"/>
    </row>
    <row r="426" spans="1:10" ht="15.75" customHeight="1">
      <c r="A426" s="29"/>
      <c r="B426" s="29"/>
      <c r="C426" s="30"/>
      <c r="D426" s="30"/>
      <c r="E426" s="30"/>
      <c r="F426" s="30"/>
      <c r="G426" s="30"/>
      <c r="H426" s="1"/>
      <c r="I426" s="1"/>
      <c r="J426" s="1"/>
    </row>
    <row r="427" spans="1:10" ht="15.75" customHeight="1">
      <c r="A427" s="29"/>
      <c r="B427" s="29"/>
      <c r="C427" s="30"/>
      <c r="D427" s="30"/>
      <c r="E427" s="30"/>
      <c r="F427" s="30"/>
      <c r="G427" s="30"/>
      <c r="H427" s="1"/>
      <c r="I427" s="1"/>
      <c r="J427" s="1"/>
    </row>
    <row r="428" spans="1:10" ht="15.75" customHeight="1">
      <c r="A428" s="29"/>
      <c r="B428" s="29"/>
      <c r="C428" s="30"/>
      <c r="D428" s="30"/>
      <c r="E428" s="30"/>
      <c r="F428" s="30"/>
      <c r="G428" s="30"/>
      <c r="H428" s="1"/>
      <c r="I428" s="1"/>
      <c r="J428" s="1"/>
    </row>
    <row r="429" spans="1:10" ht="15.75" customHeight="1">
      <c r="A429" s="29"/>
      <c r="B429" s="29"/>
      <c r="C429" s="30"/>
      <c r="D429" s="30"/>
      <c r="E429" s="30"/>
      <c r="F429" s="30"/>
      <c r="G429" s="30"/>
      <c r="H429" s="1"/>
      <c r="I429" s="1"/>
      <c r="J429" s="1"/>
    </row>
    <row r="430" spans="1:10" ht="15.75" customHeight="1">
      <c r="A430" s="29"/>
      <c r="B430" s="29"/>
      <c r="C430" s="30"/>
      <c r="D430" s="30"/>
      <c r="E430" s="30"/>
      <c r="F430" s="30"/>
      <c r="G430" s="30"/>
      <c r="H430" s="1"/>
      <c r="I430" s="1"/>
      <c r="J430" s="1"/>
    </row>
    <row r="431" spans="1:10" ht="15.75" customHeight="1">
      <c r="A431" s="29"/>
      <c r="B431" s="29"/>
      <c r="C431" s="30"/>
      <c r="D431" s="30"/>
      <c r="E431" s="30"/>
      <c r="F431" s="30"/>
      <c r="G431" s="30"/>
      <c r="H431" s="1"/>
      <c r="I431" s="1"/>
      <c r="J431" s="1"/>
    </row>
    <row r="432" spans="1:10" ht="15.75" customHeight="1">
      <c r="A432" s="29"/>
      <c r="B432" s="29"/>
      <c r="C432" s="30"/>
      <c r="D432" s="30"/>
      <c r="E432" s="30"/>
      <c r="F432" s="30"/>
      <c r="G432" s="30"/>
      <c r="H432" s="1"/>
      <c r="I432" s="1"/>
      <c r="J432" s="1"/>
    </row>
    <row r="433" spans="1:10" ht="15.75" customHeight="1">
      <c r="A433" s="29"/>
      <c r="B433" s="29"/>
      <c r="C433" s="30"/>
      <c r="D433" s="30"/>
      <c r="E433" s="30"/>
      <c r="F433" s="30"/>
      <c r="G433" s="30"/>
      <c r="H433" s="1"/>
      <c r="I433" s="1"/>
      <c r="J433" s="1"/>
    </row>
    <row r="434" spans="1:10" ht="15.75" customHeight="1">
      <c r="A434" s="29"/>
      <c r="B434" s="29"/>
      <c r="C434" s="30"/>
      <c r="D434" s="30"/>
      <c r="E434" s="30"/>
      <c r="F434" s="30"/>
      <c r="G434" s="30"/>
      <c r="H434" s="1"/>
      <c r="I434" s="1"/>
      <c r="J434" s="1"/>
    </row>
    <row r="435" spans="1:10" ht="15.75" customHeight="1">
      <c r="A435" s="29"/>
      <c r="B435" s="29"/>
      <c r="C435" s="30"/>
      <c r="D435" s="30"/>
      <c r="E435" s="30"/>
      <c r="F435" s="30"/>
      <c r="G435" s="30"/>
      <c r="H435" s="1"/>
      <c r="I435" s="1"/>
      <c r="J435" s="1"/>
    </row>
    <row r="436" spans="1:10" ht="15.75" customHeight="1">
      <c r="A436" s="29"/>
      <c r="B436" s="29"/>
      <c r="C436" s="30"/>
      <c r="D436" s="30"/>
      <c r="E436" s="30"/>
      <c r="F436" s="30"/>
      <c r="G436" s="30"/>
      <c r="H436" s="1"/>
      <c r="I436" s="1"/>
      <c r="J436" s="1"/>
    </row>
    <row r="437" spans="1:10" ht="15.75" customHeight="1">
      <c r="A437" s="29"/>
      <c r="B437" s="29"/>
      <c r="C437" s="30"/>
      <c r="D437" s="30"/>
      <c r="E437" s="30"/>
      <c r="F437" s="30"/>
      <c r="G437" s="30"/>
      <c r="H437" s="1"/>
      <c r="I437" s="1"/>
      <c r="J437" s="1"/>
    </row>
    <row r="438" spans="1:10" ht="15.75" customHeight="1">
      <c r="A438" s="29"/>
      <c r="B438" s="29"/>
      <c r="C438" s="30"/>
      <c r="D438" s="30"/>
      <c r="E438" s="30"/>
      <c r="F438" s="30"/>
      <c r="G438" s="30"/>
      <c r="H438" s="1"/>
      <c r="I438" s="1"/>
      <c r="J438" s="1"/>
    </row>
    <row r="439" spans="1:10" ht="15.75" customHeight="1">
      <c r="A439" s="29"/>
      <c r="B439" s="29"/>
      <c r="C439" s="30"/>
      <c r="D439" s="30"/>
      <c r="E439" s="30"/>
      <c r="F439" s="30"/>
      <c r="G439" s="30"/>
      <c r="H439" s="1"/>
      <c r="I439" s="1"/>
      <c r="J439" s="1"/>
    </row>
    <row r="440" spans="1:10" ht="15.75" customHeight="1">
      <c r="A440" s="29"/>
      <c r="B440" s="29"/>
      <c r="C440" s="30"/>
      <c r="D440" s="30"/>
      <c r="E440" s="30"/>
      <c r="F440" s="30"/>
      <c r="G440" s="30"/>
      <c r="H440" s="1"/>
      <c r="I440" s="1"/>
      <c r="J440" s="1"/>
    </row>
    <row r="441" spans="1:10" ht="15.75" customHeight="1">
      <c r="A441" s="29"/>
      <c r="B441" s="29"/>
      <c r="C441" s="30"/>
      <c r="D441" s="30"/>
      <c r="E441" s="30"/>
      <c r="F441" s="30"/>
      <c r="G441" s="30"/>
      <c r="H441" s="1"/>
      <c r="I441" s="1"/>
      <c r="J441" s="1"/>
    </row>
    <row r="442" spans="1:10" ht="15.75" customHeight="1">
      <c r="A442" s="29"/>
      <c r="B442" s="29"/>
      <c r="C442" s="30"/>
      <c r="D442" s="30"/>
      <c r="E442" s="30"/>
      <c r="F442" s="30"/>
      <c r="G442" s="30"/>
      <c r="H442" s="1"/>
      <c r="I442" s="1"/>
      <c r="J442" s="1"/>
    </row>
    <row r="443" spans="1:10" ht="15.75" customHeight="1">
      <c r="A443" s="29"/>
      <c r="B443" s="29"/>
      <c r="C443" s="30"/>
      <c r="D443" s="30"/>
      <c r="E443" s="30"/>
      <c r="F443" s="30"/>
      <c r="G443" s="30"/>
      <c r="H443" s="1"/>
      <c r="I443" s="1"/>
      <c r="J443" s="1"/>
    </row>
    <row r="444" spans="1:10" ht="15.75" customHeight="1">
      <c r="A444" s="29"/>
      <c r="B444" s="29"/>
      <c r="C444" s="30"/>
      <c r="D444" s="30"/>
      <c r="E444" s="30"/>
      <c r="F444" s="30"/>
      <c r="G444" s="30"/>
      <c r="H444" s="1"/>
      <c r="I444" s="1"/>
      <c r="J444" s="1"/>
    </row>
    <row r="445" spans="1:10" ht="15.75" customHeight="1">
      <c r="A445" s="29"/>
      <c r="B445" s="29"/>
      <c r="C445" s="30"/>
      <c r="D445" s="30"/>
      <c r="E445" s="30"/>
      <c r="F445" s="30"/>
      <c r="G445" s="30"/>
      <c r="H445" s="1"/>
      <c r="I445" s="1"/>
      <c r="J445" s="1"/>
    </row>
    <row r="446" spans="1:10" ht="15.75" customHeight="1">
      <c r="A446" s="29"/>
      <c r="B446" s="29"/>
      <c r="C446" s="30"/>
      <c r="D446" s="30"/>
      <c r="E446" s="30"/>
      <c r="F446" s="30"/>
      <c r="G446" s="30"/>
      <c r="H446" s="1"/>
      <c r="I446" s="1"/>
      <c r="J446" s="1"/>
    </row>
    <row r="447" spans="1:10" ht="15.75" customHeight="1">
      <c r="A447" s="29"/>
      <c r="B447" s="29"/>
      <c r="C447" s="30"/>
      <c r="D447" s="30"/>
      <c r="E447" s="30"/>
      <c r="F447" s="30"/>
      <c r="G447" s="30"/>
      <c r="H447" s="1"/>
      <c r="I447" s="1"/>
      <c r="J447" s="1"/>
    </row>
    <row r="448" spans="1:10" ht="15.75" customHeight="1">
      <c r="A448" s="29"/>
      <c r="B448" s="29"/>
      <c r="C448" s="30"/>
      <c r="D448" s="30"/>
      <c r="E448" s="30"/>
      <c r="F448" s="30"/>
      <c r="G448" s="30"/>
      <c r="H448" s="1"/>
      <c r="I448" s="1"/>
      <c r="J448" s="1"/>
    </row>
    <row r="449" spans="1:10" ht="15.75" customHeight="1">
      <c r="A449" s="29"/>
      <c r="B449" s="29"/>
      <c r="C449" s="30"/>
      <c r="D449" s="30"/>
      <c r="E449" s="30"/>
      <c r="F449" s="30"/>
      <c r="G449" s="30"/>
      <c r="H449" s="1"/>
      <c r="I449" s="1"/>
      <c r="J449" s="1"/>
    </row>
    <row r="450" spans="1:10" ht="15.75" customHeight="1">
      <c r="A450" s="29"/>
      <c r="B450" s="29"/>
      <c r="C450" s="30"/>
      <c r="D450" s="30"/>
      <c r="E450" s="30"/>
      <c r="F450" s="30"/>
      <c r="G450" s="30"/>
      <c r="H450" s="1"/>
      <c r="I450" s="1"/>
      <c r="J450" s="1"/>
    </row>
    <row r="451" spans="1:10" ht="15.75" customHeight="1">
      <c r="A451" s="29"/>
      <c r="B451" s="29"/>
      <c r="C451" s="30"/>
      <c r="D451" s="30"/>
      <c r="E451" s="30"/>
      <c r="F451" s="30"/>
      <c r="G451" s="30"/>
      <c r="H451" s="1"/>
      <c r="I451" s="1"/>
      <c r="J451" s="1"/>
    </row>
    <row r="452" spans="1:10" ht="15.75" customHeight="1">
      <c r="A452" s="29"/>
      <c r="B452" s="29"/>
      <c r="C452" s="30"/>
      <c r="D452" s="30"/>
      <c r="E452" s="30"/>
      <c r="F452" s="30"/>
      <c r="G452" s="30"/>
      <c r="H452" s="1"/>
      <c r="I452" s="1"/>
      <c r="J452" s="1"/>
    </row>
    <row r="453" spans="1:10" ht="15.75" customHeight="1">
      <c r="A453" s="29"/>
      <c r="B453" s="29"/>
      <c r="C453" s="30"/>
      <c r="D453" s="30"/>
      <c r="E453" s="30"/>
      <c r="F453" s="30"/>
      <c r="G453" s="30"/>
      <c r="H453" s="1"/>
      <c r="I453" s="1"/>
      <c r="J453" s="1"/>
    </row>
    <row r="454" spans="1:10" ht="15.75" customHeight="1">
      <c r="A454" s="29"/>
      <c r="B454" s="29"/>
      <c r="C454" s="30"/>
      <c r="D454" s="30"/>
      <c r="E454" s="30"/>
      <c r="F454" s="30"/>
      <c r="G454" s="30"/>
      <c r="H454" s="1"/>
      <c r="I454" s="1"/>
      <c r="J454" s="1"/>
    </row>
    <row r="455" spans="1:10" ht="15.75" customHeight="1">
      <c r="A455" s="29"/>
      <c r="B455" s="29"/>
      <c r="C455" s="30"/>
      <c r="D455" s="30"/>
      <c r="E455" s="30"/>
      <c r="F455" s="30"/>
      <c r="G455" s="30"/>
      <c r="H455" s="1"/>
      <c r="I455" s="1"/>
      <c r="J455" s="1"/>
    </row>
    <row r="456" spans="1:10" ht="15.75" customHeight="1">
      <c r="A456" s="29"/>
      <c r="B456" s="29"/>
      <c r="C456" s="30"/>
      <c r="D456" s="30"/>
      <c r="E456" s="30"/>
      <c r="F456" s="30"/>
      <c r="G456" s="30"/>
      <c r="H456" s="1"/>
      <c r="I456" s="1"/>
      <c r="J456" s="1"/>
    </row>
    <row r="457" spans="1:10" ht="15.75" customHeight="1">
      <c r="A457" s="29"/>
      <c r="B457" s="29"/>
      <c r="C457" s="30"/>
      <c r="D457" s="30"/>
      <c r="E457" s="30"/>
      <c r="F457" s="30"/>
      <c r="G457" s="30"/>
      <c r="H457" s="1"/>
      <c r="I457" s="1"/>
      <c r="J457" s="1"/>
    </row>
    <row r="458" spans="1:10" ht="15.75" customHeight="1">
      <c r="A458" s="29"/>
      <c r="B458" s="29"/>
      <c r="C458" s="30"/>
      <c r="D458" s="30"/>
      <c r="E458" s="30"/>
      <c r="F458" s="30"/>
      <c r="G458" s="30"/>
      <c r="H458" s="1"/>
      <c r="I458" s="1"/>
      <c r="J458" s="1"/>
    </row>
    <row r="459" spans="1:10" ht="15.75" customHeight="1">
      <c r="A459" s="29"/>
      <c r="B459" s="29"/>
      <c r="C459" s="30"/>
      <c r="D459" s="30"/>
      <c r="E459" s="30"/>
      <c r="F459" s="30"/>
      <c r="G459" s="30"/>
      <c r="H459" s="1"/>
      <c r="I459" s="1"/>
      <c r="J459" s="1"/>
    </row>
    <row r="460" spans="1:10" ht="15.75" customHeight="1">
      <c r="A460" s="29"/>
      <c r="B460" s="29"/>
      <c r="C460" s="30"/>
      <c r="D460" s="30"/>
      <c r="E460" s="30"/>
      <c r="F460" s="30"/>
      <c r="G460" s="30"/>
      <c r="H460" s="1"/>
      <c r="I460" s="1"/>
      <c r="J460" s="1"/>
    </row>
    <row r="461" spans="1:10" ht="15.75" customHeight="1">
      <c r="A461" s="29"/>
      <c r="B461" s="29"/>
      <c r="C461" s="30"/>
      <c r="D461" s="30"/>
      <c r="E461" s="30"/>
      <c r="F461" s="30"/>
      <c r="G461" s="30"/>
      <c r="H461" s="1"/>
      <c r="I461" s="1"/>
      <c r="J461" s="1"/>
    </row>
    <row r="462" spans="1:10" ht="15.75" customHeight="1">
      <c r="A462" s="29"/>
      <c r="B462" s="29"/>
      <c r="C462" s="30"/>
      <c r="D462" s="30"/>
      <c r="E462" s="30"/>
      <c r="F462" s="30"/>
      <c r="G462" s="30"/>
      <c r="H462" s="1"/>
      <c r="I462" s="1"/>
      <c r="J462" s="1"/>
    </row>
    <row r="463" spans="1:10" ht="15.75" customHeight="1">
      <c r="A463" s="29"/>
      <c r="B463" s="29"/>
      <c r="C463" s="30"/>
      <c r="D463" s="30"/>
      <c r="E463" s="30"/>
      <c r="F463" s="30"/>
      <c r="G463" s="30"/>
      <c r="H463" s="1"/>
      <c r="I463" s="1"/>
      <c r="J463" s="1"/>
    </row>
    <row r="464" spans="1:10" ht="15.75" customHeight="1">
      <c r="A464" s="29"/>
      <c r="B464" s="29"/>
      <c r="C464" s="30"/>
      <c r="D464" s="30"/>
      <c r="E464" s="30"/>
      <c r="F464" s="30"/>
      <c r="G464" s="30"/>
      <c r="H464" s="1"/>
      <c r="I464" s="1"/>
      <c r="J464" s="1"/>
    </row>
    <row r="465" spans="1:10" ht="15.75" customHeight="1">
      <c r="A465" s="29"/>
      <c r="B465" s="29"/>
      <c r="C465" s="30"/>
      <c r="D465" s="30"/>
      <c r="E465" s="30"/>
      <c r="F465" s="30"/>
      <c r="G465" s="30"/>
      <c r="H465" s="1"/>
      <c r="I465" s="1"/>
      <c r="J465" s="1"/>
    </row>
    <row r="466" spans="1:10" ht="15.75" customHeight="1">
      <c r="A466" s="29"/>
      <c r="B466" s="29"/>
      <c r="C466" s="30"/>
      <c r="D466" s="30"/>
      <c r="E466" s="30"/>
      <c r="F466" s="30"/>
      <c r="G466" s="30"/>
      <c r="H466" s="1"/>
      <c r="I466" s="1"/>
      <c r="J466" s="1"/>
    </row>
    <row r="467" spans="1:10" ht="15.75" customHeight="1">
      <c r="A467" s="29"/>
      <c r="B467" s="29"/>
      <c r="C467" s="30"/>
      <c r="D467" s="30"/>
      <c r="E467" s="30"/>
      <c r="F467" s="30"/>
      <c r="G467" s="30"/>
      <c r="H467" s="1"/>
      <c r="I467" s="1"/>
      <c r="J467" s="1"/>
    </row>
    <row r="468" spans="1:10" ht="15.75" customHeight="1">
      <c r="A468" s="29"/>
      <c r="B468" s="29"/>
      <c r="C468" s="30"/>
      <c r="D468" s="30"/>
      <c r="E468" s="30"/>
      <c r="F468" s="30"/>
      <c r="G468" s="30"/>
      <c r="H468" s="1"/>
      <c r="I468" s="1"/>
      <c r="J468" s="1"/>
    </row>
    <row r="469" spans="1:10" ht="15.75" customHeight="1">
      <c r="A469" s="29"/>
      <c r="B469" s="29"/>
      <c r="C469" s="30"/>
      <c r="D469" s="30"/>
      <c r="E469" s="30"/>
      <c r="F469" s="30"/>
      <c r="G469" s="30"/>
      <c r="H469" s="1"/>
      <c r="I469" s="1"/>
      <c r="J469" s="1"/>
    </row>
    <row r="470" spans="1:10" ht="15.75" customHeight="1">
      <c r="A470" s="29"/>
      <c r="B470" s="29"/>
      <c r="C470" s="30"/>
      <c r="D470" s="30"/>
      <c r="E470" s="30"/>
      <c r="F470" s="30"/>
      <c r="G470" s="30"/>
      <c r="H470" s="1"/>
      <c r="I470" s="1"/>
      <c r="J470" s="1"/>
    </row>
    <row r="471" spans="1:10" ht="15.75" customHeight="1">
      <c r="A471" s="29"/>
      <c r="B471" s="29"/>
      <c r="C471" s="30"/>
      <c r="D471" s="30"/>
      <c r="E471" s="30"/>
      <c r="F471" s="30"/>
      <c r="G471" s="30"/>
      <c r="H471" s="1"/>
      <c r="I471" s="1"/>
      <c r="J471" s="1"/>
    </row>
    <row r="472" spans="1:10" ht="15.75" customHeight="1">
      <c r="A472" s="29"/>
      <c r="B472" s="29"/>
      <c r="C472" s="30"/>
      <c r="D472" s="30"/>
      <c r="E472" s="30"/>
      <c r="F472" s="30"/>
      <c r="G472" s="30"/>
      <c r="H472" s="1"/>
      <c r="I472" s="1"/>
      <c r="J472" s="1"/>
    </row>
    <row r="473" spans="1:10" ht="15.75" customHeight="1">
      <c r="A473" s="29"/>
      <c r="B473" s="29"/>
      <c r="C473" s="30"/>
      <c r="D473" s="30"/>
      <c r="E473" s="30"/>
      <c r="F473" s="30"/>
      <c r="G473" s="30"/>
      <c r="H473" s="1"/>
      <c r="I473" s="1"/>
      <c r="J473" s="1"/>
    </row>
    <row r="474" spans="1:10" ht="15.75" customHeight="1">
      <c r="A474" s="29"/>
      <c r="B474" s="29"/>
      <c r="C474" s="30"/>
      <c r="D474" s="30"/>
      <c r="E474" s="30"/>
      <c r="F474" s="30"/>
      <c r="G474" s="30"/>
      <c r="H474" s="1"/>
      <c r="I474" s="1"/>
      <c r="J474" s="1"/>
    </row>
    <row r="475" spans="1:10" ht="15.75" customHeight="1">
      <c r="A475" s="29"/>
      <c r="B475" s="29"/>
      <c r="C475" s="30"/>
      <c r="D475" s="30"/>
      <c r="E475" s="30"/>
      <c r="F475" s="30"/>
      <c r="G475" s="30"/>
      <c r="H475" s="1"/>
      <c r="I475" s="1"/>
      <c r="J475" s="1"/>
    </row>
    <row r="476" spans="1:10" ht="15.75" customHeight="1">
      <c r="A476" s="29"/>
      <c r="B476" s="29"/>
      <c r="C476" s="30"/>
      <c r="D476" s="30"/>
      <c r="E476" s="30"/>
      <c r="F476" s="30"/>
      <c r="G476" s="30"/>
      <c r="H476" s="1"/>
      <c r="I476" s="1"/>
      <c r="J476" s="1"/>
    </row>
    <row r="477" spans="1:10" ht="15.75" customHeight="1">
      <c r="A477" s="29"/>
      <c r="B477" s="29"/>
      <c r="C477" s="30"/>
      <c r="D477" s="30"/>
      <c r="E477" s="30"/>
      <c r="F477" s="30"/>
      <c r="G477" s="30"/>
      <c r="H477" s="1"/>
      <c r="I477" s="1"/>
      <c r="J477" s="1"/>
    </row>
    <row r="478" spans="1:10" ht="15.75" customHeight="1">
      <c r="A478" s="29"/>
      <c r="B478" s="29"/>
      <c r="C478" s="30"/>
      <c r="D478" s="30"/>
      <c r="E478" s="30"/>
      <c r="F478" s="30"/>
      <c r="G478" s="30"/>
      <c r="H478" s="1"/>
      <c r="I478" s="1"/>
      <c r="J478" s="1"/>
    </row>
    <row r="479" spans="1:10" ht="15.75" customHeight="1">
      <c r="A479" s="29"/>
      <c r="B479" s="29"/>
      <c r="C479" s="30"/>
      <c r="D479" s="30"/>
      <c r="E479" s="30"/>
      <c r="F479" s="30"/>
      <c r="G479" s="30"/>
      <c r="H479" s="1"/>
      <c r="I479" s="1"/>
      <c r="J479" s="1"/>
    </row>
    <row r="480" spans="1:10" ht="15.75" customHeight="1">
      <c r="A480" s="29"/>
      <c r="B480" s="29"/>
      <c r="C480" s="30"/>
      <c r="D480" s="30"/>
      <c r="E480" s="30"/>
      <c r="F480" s="30"/>
      <c r="G480" s="30"/>
      <c r="H480" s="1"/>
      <c r="I480" s="1"/>
      <c r="J480" s="1"/>
    </row>
    <row r="481" spans="1:10" ht="15.75" customHeight="1">
      <c r="A481" s="29"/>
      <c r="B481" s="29"/>
      <c r="C481" s="30"/>
      <c r="D481" s="30"/>
      <c r="E481" s="30"/>
      <c r="F481" s="30"/>
      <c r="G481" s="30"/>
      <c r="H481" s="1"/>
      <c r="I481" s="1"/>
      <c r="J481" s="1"/>
    </row>
    <row r="482" spans="1:10" ht="15.75" customHeight="1">
      <c r="A482" s="29"/>
      <c r="B482" s="29"/>
      <c r="C482" s="30"/>
      <c r="D482" s="30"/>
      <c r="E482" s="30"/>
      <c r="F482" s="30"/>
      <c r="G482" s="30"/>
      <c r="H482" s="1"/>
      <c r="I482" s="1"/>
      <c r="J482" s="1"/>
    </row>
    <row r="483" spans="1:10" ht="15.75" customHeight="1">
      <c r="A483" s="29"/>
      <c r="B483" s="29"/>
      <c r="C483" s="30"/>
      <c r="D483" s="30"/>
      <c r="E483" s="30"/>
      <c r="F483" s="30"/>
      <c r="G483" s="30"/>
      <c r="H483" s="1"/>
      <c r="I483" s="1"/>
      <c r="J483" s="1"/>
    </row>
    <row r="484" spans="1:10" ht="15.75" customHeight="1">
      <c r="A484" s="29"/>
      <c r="B484" s="29"/>
      <c r="C484" s="30"/>
      <c r="D484" s="30"/>
      <c r="E484" s="30"/>
      <c r="F484" s="30"/>
      <c r="G484" s="30"/>
      <c r="H484" s="1"/>
      <c r="I484" s="1"/>
      <c r="J484" s="1"/>
    </row>
    <row r="485" spans="1:10" ht="15.75" customHeight="1">
      <c r="A485" s="29"/>
      <c r="B485" s="29"/>
      <c r="C485" s="30"/>
      <c r="D485" s="30"/>
      <c r="E485" s="30"/>
      <c r="F485" s="30"/>
      <c r="G485" s="30"/>
      <c r="H485" s="1"/>
      <c r="I485" s="1"/>
      <c r="J485" s="1"/>
    </row>
    <row r="486" spans="1:10" ht="15.75" customHeight="1">
      <c r="A486" s="29"/>
      <c r="B486" s="29"/>
      <c r="C486" s="30"/>
      <c r="D486" s="30"/>
      <c r="E486" s="30"/>
      <c r="F486" s="30"/>
      <c r="G486" s="30"/>
      <c r="H486" s="1"/>
      <c r="I486" s="1"/>
      <c r="J486" s="1"/>
    </row>
    <row r="487" spans="1:10" ht="15.75" customHeight="1">
      <c r="A487" s="29"/>
      <c r="B487" s="29"/>
      <c r="C487" s="30"/>
      <c r="D487" s="30"/>
      <c r="E487" s="30"/>
      <c r="F487" s="30"/>
      <c r="G487" s="30"/>
      <c r="H487" s="1"/>
      <c r="I487" s="1"/>
      <c r="J487" s="1"/>
    </row>
    <row r="488" spans="1:10" ht="15.75" customHeight="1">
      <c r="A488" s="29"/>
      <c r="B488" s="29"/>
      <c r="C488" s="30"/>
      <c r="D488" s="30"/>
      <c r="E488" s="30"/>
      <c r="F488" s="30"/>
      <c r="G488" s="30"/>
      <c r="H488" s="1"/>
      <c r="I488" s="1"/>
      <c r="J488" s="1"/>
    </row>
    <row r="489" spans="1:10" ht="15.75" customHeight="1">
      <c r="A489" s="29"/>
      <c r="B489" s="29"/>
      <c r="C489" s="30"/>
      <c r="D489" s="30"/>
      <c r="E489" s="30"/>
      <c r="F489" s="30"/>
      <c r="G489" s="30"/>
      <c r="H489" s="1"/>
      <c r="I489" s="1"/>
      <c r="J489" s="1"/>
    </row>
    <row r="490" spans="1:10" ht="15.75" customHeight="1">
      <c r="A490" s="29"/>
      <c r="B490" s="29"/>
      <c r="C490" s="30"/>
      <c r="D490" s="30"/>
      <c r="E490" s="30"/>
      <c r="F490" s="30"/>
      <c r="G490" s="30"/>
      <c r="H490" s="1"/>
      <c r="I490" s="1"/>
      <c r="J490" s="1"/>
    </row>
    <row r="491" spans="1:10" ht="15.75" customHeight="1">
      <c r="A491" s="29"/>
      <c r="B491" s="29"/>
      <c r="C491" s="30"/>
      <c r="D491" s="30"/>
      <c r="E491" s="30"/>
      <c r="F491" s="30"/>
      <c r="G491" s="30"/>
      <c r="H491" s="1"/>
      <c r="I491" s="1"/>
      <c r="J491" s="1"/>
    </row>
    <row r="492" spans="1:10" ht="15.75" customHeight="1">
      <c r="A492" s="29"/>
      <c r="B492" s="29"/>
      <c r="C492" s="30"/>
      <c r="D492" s="30"/>
      <c r="E492" s="30"/>
      <c r="F492" s="30"/>
      <c r="G492" s="30"/>
      <c r="H492" s="1"/>
      <c r="I492" s="1"/>
      <c r="J492" s="1"/>
    </row>
    <row r="493" spans="1:10" ht="15.75" customHeight="1">
      <c r="A493" s="29"/>
      <c r="B493" s="29"/>
      <c r="C493" s="30"/>
      <c r="D493" s="30"/>
      <c r="E493" s="30"/>
      <c r="F493" s="30"/>
      <c r="G493" s="30"/>
      <c r="H493" s="1"/>
      <c r="I493" s="1"/>
      <c r="J493" s="1"/>
    </row>
    <row r="494" spans="1:10" ht="15.75" customHeight="1">
      <c r="A494" s="29"/>
      <c r="B494" s="29"/>
      <c r="C494" s="30"/>
      <c r="D494" s="30"/>
      <c r="E494" s="30"/>
      <c r="F494" s="30"/>
      <c r="G494" s="30"/>
      <c r="H494" s="1"/>
      <c r="I494" s="1"/>
      <c r="J494" s="1"/>
    </row>
    <row r="495" spans="1:10" ht="15.75" customHeight="1">
      <c r="A495" s="29"/>
      <c r="B495" s="29"/>
      <c r="C495" s="30"/>
      <c r="D495" s="30"/>
      <c r="E495" s="30"/>
      <c r="F495" s="30"/>
      <c r="G495" s="30"/>
      <c r="H495" s="1"/>
      <c r="I495" s="1"/>
      <c r="J495" s="1"/>
    </row>
    <row r="496" spans="1:10" ht="15.75" customHeight="1">
      <c r="A496" s="29"/>
      <c r="B496" s="29"/>
      <c r="C496" s="30"/>
      <c r="D496" s="30"/>
      <c r="E496" s="30"/>
      <c r="F496" s="30"/>
      <c r="G496" s="30"/>
      <c r="H496" s="1"/>
      <c r="I496" s="1"/>
      <c r="J496" s="1"/>
    </row>
    <row r="497" spans="1:10" ht="15.75" customHeight="1">
      <c r="A497" s="29"/>
      <c r="B497" s="29"/>
      <c r="C497" s="30"/>
      <c r="D497" s="30"/>
      <c r="E497" s="30"/>
      <c r="F497" s="30"/>
      <c r="G497" s="30"/>
      <c r="H497" s="1"/>
      <c r="I497" s="1"/>
      <c r="J497" s="1"/>
    </row>
    <row r="498" spans="1:10" ht="15.75" customHeight="1">
      <c r="A498" s="29"/>
      <c r="B498" s="29"/>
      <c r="C498" s="30"/>
      <c r="D498" s="30"/>
      <c r="E498" s="30"/>
      <c r="F498" s="30"/>
      <c r="G498" s="30"/>
      <c r="H498" s="1"/>
      <c r="I498" s="1"/>
      <c r="J498" s="1"/>
    </row>
    <row r="499" spans="1:10" ht="15.75" customHeight="1">
      <c r="A499" s="29"/>
      <c r="B499" s="29"/>
      <c r="C499" s="30"/>
      <c r="D499" s="30"/>
      <c r="E499" s="30"/>
      <c r="F499" s="30"/>
      <c r="G499" s="30"/>
      <c r="H499" s="1"/>
      <c r="I499" s="1"/>
      <c r="J499" s="1"/>
    </row>
    <row r="500" spans="1:10" ht="15.75" customHeight="1">
      <c r="A500" s="29"/>
      <c r="B500" s="29"/>
      <c r="C500" s="30"/>
      <c r="D500" s="30"/>
      <c r="E500" s="30"/>
      <c r="F500" s="30"/>
      <c r="G500" s="30"/>
      <c r="H500" s="1"/>
      <c r="I500" s="1"/>
      <c r="J500" s="1"/>
    </row>
    <row r="501" spans="1:10" ht="15.75" customHeight="1">
      <c r="A501" s="29"/>
      <c r="B501" s="29"/>
      <c r="C501" s="30"/>
      <c r="D501" s="30"/>
      <c r="E501" s="30"/>
      <c r="F501" s="30"/>
      <c r="G501" s="30"/>
      <c r="H501" s="1"/>
      <c r="I501" s="1"/>
      <c r="J501" s="1"/>
    </row>
    <row r="502" spans="1:10" ht="15.75" customHeight="1">
      <c r="A502" s="29"/>
      <c r="B502" s="29"/>
      <c r="C502" s="30"/>
      <c r="D502" s="30"/>
      <c r="E502" s="30"/>
      <c r="F502" s="30"/>
      <c r="G502" s="30"/>
      <c r="H502" s="1"/>
      <c r="I502" s="1"/>
      <c r="J502" s="1"/>
    </row>
    <row r="503" spans="1:10" ht="15.75" customHeight="1">
      <c r="A503" s="29"/>
      <c r="B503" s="29"/>
      <c r="C503" s="30"/>
      <c r="D503" s="30"/>
      <c r="E503" s="30"/>
      <c r="F503" s="30"/>
      <c r="G503" s="30"/>
      <c r="H503" s="1"/>
      <c r="I503" s="1"/>
      <c r="J503" s="1"/>
    </row>
    <row r="504" spans="1:10" ht="15.75" customHeight="1">
      <c r="A504" s="29"/>
      <c r="B504" s="29"/>
      <c r="C504" s="30"/>
      <c r="D504" s="30"/>
      <c r="E504" s="30"/>
      <c r="F504" s="30"/>
      <c r="G504" s="30"/>
      <c r="H504" s="1"/>
      <c r="I504" s="1"/>
      <c r="J504" s="1"/>
    </row>
    <row r="505" spans="1:10" ht="15.75" customHeight="1">
      <c r="A505" s="29"/>
      <c r="B505" s="29"/>
      <c r="C505" s="30"/>
      <c r="D505" s="30"/>
      <c r="E505" s="30"/>
      <c r="F505" s="30"/>
      <c r="G505" s="30"/>
      <c r="H505" s="1"/>
      <c r="I505" s="1"/>
      <c r="J505" s="1"/>
    </row>
    <row r="506" spans="1:10" ht="15.75" customHeight="1">
      <c r="A506" s="29"/>
      <c r="B506" s="29"/>
      <c r="C506" s="30"/>
      <c r="D506" s="30"/>
      <c r="E506" s="30"/>
      <c r="F506" s="30"/>
      <c r="G506" s="30"/>
      <c r="H506" s="1"/>
      <c r="I506" s="1"/>
      <c r="J506" s="1"/>
    </row>
    <row r="507" spans="1:10" ht="15.75" customHeight="1">
      <c r="A507" s="29"/>
      <c r="B507" s="29"/>
      <c r="C507" s="30"/>
      <c r="D507" s="30"/>
      <c r="E507" s="30"/>
      <c r="F507" s="30"/>
      <c r="G507" s="30"/>
      <c r="H507" s="1"/>
      <c r="I507" s="1"/>
      <c r="J507" s="1"/>
    </row>
    <row r="508" spans="1:10" ht="15.75" customHeight="1">
      <c r="A508" s="29"/>
      <c r="B508" s="29"/>
      <c r="C508" s="30"/>
      <c r="D508" s="30"/>
      <c r="E508" s="30"/>
      <c r="F508" s="30"/>
      <c r="G508" s="30"/>
      <c r="H508" s="1"/>
      <c r="I508" s="1"/>
      <c r="J508" s="1"/>
    </row>
    <row r="509" spans="1:10" ht="15.75" customHeight="1">
      <c r="A509" s="29"/>
      <c r="B509" s="29"/>
      <c r="C509" s="30"/>
      <c r="D509" s="30"/>
      <c r="E509" s="30"/>
      <c r="F509" s="30"/>
      <c r="G509" s="30"/>
      <c r="H509" s="1"/>
      <c r="I509" s="1"/>
      <c r="J509" s="1"/>
    </row>
    <row r="510" spans="1:10" ht="15.75" customHeight="1">
      <c r="A510" s="29"/>
      <c r="B510" s="29"/>
      <c r="C510" s="30"/>
      <c r="D510" s="30"/>
      <c r="E510" s="30"/>
      <c r="F510" s="30"/>
      <c r="G510" s="30"/>
      <c r="H510" s="1"/>
      <c r="I510" s="1"/>
      <c r="J510" s="1"/>
    </row>
    <row r="511" spans="1:10" ht="15.75" customHeight="1">
      <c r="A511" s="29"/>
      <c r="B511" s="29"/>
      <c r="C511" s="30"/>
      <c r="D511" s="30"/>
      <c r="E511" s="30"/>
      <c r="F511" s="30"/>
      <c r="G511" s="30"/>
      <c r="H511" s="1"/>
      <c r="I511" s="1"/>
      <c r="J511" s="1"/>
    </row>
    <row r="512" spans="1:10" ht="15.75" customHeight="1">
      <c r="A512" s="29"/>
      <c r="B512" s="29"/>
      <c r="C512" s="30"/>
      <c r="D512" s="30"/>
      <c r="E512" s="30"/>
      <c r="F512" s="30"/>
      <c r="G512" s="30"/>
      <c r="H512" s="1"/>
      <c r="I512" s="1"/>
      <c r="J512" s="1"/>
    </row>
    <row r="513" spans="1:10" ht="15.75" customHeight="1">
      <c r="A513" s="29"/>
      <c r="B513" s="29"/>
      <c r="C513" s="30"/>
      <c r="D513" s="30"/>
      <c r="E513" s="30"/>
      <c r="F513" s="30"/>
      <c r="G513" s="30"/>
      <c r="H513" s="1"/>
      <c r="I513" s="1"/>
      <c r="J513" s="1"/>
    </row>
    <row r="514" spans="1:10" ht="15.75" customHeight="1">
      <c r="A514" s="29"/>
      <c r="B514" s="29"/>
      <c r="C514" s="30"/>
      <c r="D514" s="30"/>
      <c r="E514" s="30"/>
      <c r="F514" s="30"/>
      <c r="G514" s="30"/>
      <c r="H514" s="1"/>
      <c r="I514" s="1"/>
      <c r="J514" s="1"/>
    </row>
    <row r="515" spans="1:10" ht="15.75" customHeight="1">
      <c r="A515" s="29"/>
      <c r="B515" s="29"/>
      <c r="C515" s="30"/>
      <c r="D515" s="30"/>
      <c r="E515" s="30"/>
      <c r="F515" s="30"/>
      <c r="G515" s="30"/>
      <c r="H515" s="1"/>
      <c r="I515" s="1"/>
      <c r="J515" s="1"/>
    </row>
    <row r="516" spans="1:10" ht="15.75" customHeight="1">
      <c r="A516" s="29"/>
      <c r="B516" s="29"/>
      <c r="C516" s="30"/>
      <c r="D516" s="30"/>
      <c r="E516" s="30"/>
      <c r="F516" s="30"/>
      <c r="G516" s="30"/>
      <c r="H516" s="1"/>
      <c r="I516" s="1"/>
      <c r="J516" s="1"/>
    </row>
    <row r="517" spans="1:10" ht="15.75" customHeight="1">
      <c r="A517" s="29"/>
      <c r="B517" s="29"/>
      <c r="C517" s="30"/>
      <c r="D517" s="30"/>
      <c r="E517" s="30"/>
      <c r="F517" s="30"/>
      <c r="G517" s="30"/>
      <c r="H517" s="1"/>
      <c r="I517" s="1"/>
      <c r="J517" s="1"/>
    </row>
    <row r="518" spans="1:10" ht="15.75" customHeight="1">
      <c r="A518" s="29"/>
      <c r="B518" s="29"/>
      <c r="C518" s="30"/>
      <c r="D518" s="30"/>
      <c r="E518" s="30"/>
      <c r="F518" s="30"/>
      <c r="G518" s="30"/>
      <c r="H518" s="1"/>
      <c r="I518" s="1"/>
      <c r="J518" s="1"/>
    </row>
    <row r="519" spans="1:10" ht="15.75" customHeight="1">
      <c r="A519" s="29"/>
      <c r="B519" s="29"/>
      <c r="C519" s="30"/>
      <c r="D519" s="30"/>
      <c r="E519" s="30"/>
      <c r="F519" s="30"/>
      <c r="G519" s="30"/>
      <c r="H519" s="1"/>
      <c r="I519" s="1"/>
      <c r="J519" s="1"/>
    </row>
    <row r="520" spans="1:10" ht="15.75" customHeight="1">
      <c r="A520" s="29"/>
      <c r="B520" s="29"/>
      <c r="C520" s="30"/>
      <c r="D520" s="30"/>
      <c r="E520" s="30"/>
      <c r="F520" s="30"/>
      <c r="G520" s="30"/>
      <c r="H520" s="1"/>
      <c r="I520" s="1"/>
      <c r="J520" s="1"/>
    </row>
    <row r="521" spans="1:10" ht="15.75" customHeight="1">
      <c r="A521" s="29"/>
      <c r="B521" s="29"/>
      <c r="C521" s="30"/>
      <c r="D521" s="30"/>
      <c r="E521" s="30"/>
      <c r="F521" s="30"/>
      <c r="G521" s="30"/>
      <c r="H521" s="1"/>
      <c r="I521" s="1"/>
      <c r="J521" s="1"/>
    </row>
    <row r="522" spans="1:10" ht="15.75" customHeight="1">
      <c r="A522" s="29"/>
      <c r="B522" s="29"/>
      <c r="C522" s="30"/>
      <c r="D522" s="30"/>
      <c r="E522" s="30"/>
      <c r="F522" s="30"/>
      <c r="G522" s="30"/>
      <c r="H522" s="1"/>
      <c r="I522" s="1"/>
      <c r="J522" s="1"/>
    </row>
    <row r="523" spans="1:10" ht="15.75" customHeight="1">
      <c r="A523" s="29"/>
      <c r="B523" s="29"/>
      <c r="C523" s="30"/>
      <c r="D523" s="30"/>
      <c r="E523" s="30"/>
      <c r="F523" s="30"/>
      <c r="G523" s="30"/>
      <c r="H523" s="1"/>
      <c r="I523" s="1"/>
      <c r="J523" s="1"/>
    </row>
    <row r="524" spans="1:10" ht="15.75" customHeight="1">
      <c r="A524" s="29"/>
      <c r="B524" s="29"/>
      <c r="C524" s="30"/>
      <c r="D524" s="30"/>
      <c r="E524" s="30"/>
      <c r="F524" s="30"/>
      <c r="G524" s="30"/>
      <c r="H524" s="1"/>
      <c r="I524" s="1"/>
      <c r="J524" s="1"/>
    </row>
    <row r="525" spans="1:10" ht="15.75" customHeight="1">
      <c r="A525" s="29"/>
      <c r="B525" s="29"/>
      <c r="C525" s="30"/>
      <c r="D525" s="30"/>
      <c r="E525" s="30"/>
      <c r="F525" s="30"/>
      <c r="G525" s="30"/>
      <c r="H525" s="1"/>
      <c r="I525" s="1"/>
      <c r="J525" s="1"/>
    </row>
    <row r="526" spans="1:10" ht="15.75" customHeight="1">
      <c r="A526" s="29"/>
      <c r="B526" s="29"/>
      <c r="C526" s="30"/>
      <c r="D526" s="30"/>
      <c r="E526" s="30"/>
      <c r="F526" s="30"/>
      <c r="G526" s="30"/>
      <c r="H526" s="1"/>
      <c r="I526" s="1"/>
      <c r="J526" s="1"/>
    </row>
    <row r="527" spans="1:10" ht="15.75" customHeight="1">
      <c r="A527" s="29"/>
      <c r="B527" s="29"/>
      <c r="C527" s="30"/>
      <c r="D527" s="30"/>
      <c r="E527" s="30"/>
      <c r="F527" s="30"/>
      <c r="G527" s="30"/>
      <c r="H527" s="1"/>
      <c r="I527" s="1"/>
      <c r="J527" s="1"/>
    </row>
    <row r="528" spans="1:10" ht="15.75" customHeight="1">
      <c r="A528" s="29"/>
      <c r="B528" s="29"/>
      <c r="C528" s="30"/>
      <c r="D528" s="30"/>
      <c r="E528" s="30"/>
      <c r="F528" s="30"/>
      <c r="G528" s="30"/>
      <c r="H528" s="1"/>
      <c r="I528" s="1"/>
      <c r="J528" s="1"/>
    </row>
    <row r="529" spans="1:10" ht="15.75" customHeight="1">
      <c r="A529" s="29"/>
      <c r="B529" s="29"/>
      <c r="C529" s="30"/>
      <c r="D529" s="30"/>
      <c r="E529" s="30"/>
      <c r="F529" s="30"/>
      <c r="G529" s="30"/>
      <c r="H529" s="1"/>
      <c r="I529" s="1"/>
      <c r="J529" s="1"/>
    </row>
    <row r="530" spans="1:10" ht="15.75" customHeight="1">
      <c r="A530" s="29"/>
      <c r="B530" s="29"/>
      <c r="C530" s="30"/>
      <c r="D530" s="30"/>
      <c r="E530" s="30"/>
      <c r="F530" s="30"/>
      <c r="G530" s="30"/>
      <c r="H530" s="1"/>
      <c r="I530" s="1"/>
      <c r="J530" s="1"/>
    </row>
    <row r="531" spans="1:10" ht="15.75" customHeight="1">
      <c r="A531" s="29"/>
      <c r="B531" s="29"/>
      <c r="C531" s="30"/>
      <c r="D531" s="30"/>
      <c r="E531" s="30"/>
      <c r="F531" s="30"/>
      <c r="G531" s="30"/>
      <c r="H531" s="1"/>
      <c r="I531" s="1"/>
      <c r="J531" s="1"/>
    </row>
    <row r="532" spans="1:10" ht="15.75" customHeight="1">
      <c r="A532" s="29"/>
      <c r="B532" s="29"/>
      <c r="C532" s="30"/>
      <c r="D532" s="30"/>
      <c r="E532" s="30"/>
      <c r="F532" s="30"/>
      <c r="G532" s="30"/>
      <c r="H532" s="1"/>
      <c r="I532" s="1"/>
      <c r="J532" s="1"/>
    </row>
    <row r="533" spans="1:10" ht="15.75" customHeight="1">
      <c r="A533" s="29"/>
      <c r="B533" s="29"/>
      <c r="C533" s="30"/>
      <c r="D533" s="30"/>
      <c r="E533" s="30"/>
      <c r="F533" s="30"/>
      <c r="G533" s="30"/>
      <c r="H533" s="1"/>
      <c r="I533" s="1"/>
      <c r="J533" s="1"/>
    </row>
    <row r="534" spans="1:10" ht="15.75" customHeight="1">
      <c r="A534" s="29"/>
      <c r="B534" s="29"/>
      <c r="C534" s="30"/>
      <c r="D534" s="30"/>
      <c r="E534" s="30"/>
      <c r="F534" s="30"/>
      <c r="G534" s="30"/>
      <c r="H534" s="1"/>
      <c r="I534" s="1"/>
      <c r="J534" s="1"/>
    </row>
    <row r="535" spans="1:10" ht="15.75" customHeight="1">
      <c r="A535" s="29"/>
      <c r="B535" s="29"/>
      <c r="C535" s="30"/>
      <c r="D535" s="30"/>
      <c r="E535" s="30"/>
      <c r="F535" s="30"/>
      <c r="G535" s="30"/>
      <c r="H535" s="1"/>
      <c r="I535" s="1"/>
      <c r="J535" s="1"/>
    </row>
    <row r="536" spans="1:10" ht="15.75" customHeight="1">
      <c r="A536" s="29"/>
      <c r="B536" s="29"/>
      <c r="C536" s="30"/>
      <c r="D536" s="30"/>
      <c r="E536" s="30"/>
      <c r="F536" s="30"/>
      <c r="G536" s="30"/>
      <c r="H536" s="1"/>
      <c r="I536" s="1"/>
      <c r="J536" s="1"/>
    </row>
    <row r="537" spans="1:10" ht="15.75" customHeight="1">
      <c r="A537" s="29"/>
      <c r="B537" s="29"/>
      <c r="C537" s="30"/>
      <c r="D537" s="30"/>
      <c r="E537" s="30"/>
      <c r="F537" s="30"/>
      <c r="G537" s="30"/>
      <c r="H537" s="1"/>
      <c r="I537" s="1"/>
      <c r="J537" s="1"/>
    </row>
    <row r="538" spans="1:10" ht="15.75" customHeight="1">
      <c r="A538" s="29"/>
      <c r="B538" s="29"/>
      <c r="C538" s="30"/>
      <c r="D538" s="30"/>
      <c r="E538" s="30"/>
      <c r="F538" s="30"/>
      <c r="G538" s="30"/>
      <c r="H538" s="1"/>
      <c r="I538" s="1"/>
      <c r="J538" s="1"/>
    </row>
    <row r="539" spans="1:10" ht="15.75" customHeight="1">
      <c r="A539" s="29"/>
      <c r="B539" s="29"/>
      <c r="C539" s="30"/>
      <c r="D539" s="30"/>
      <c r="E539" s="30"/>
      <c r="F539" s="30"/>
      <c r="G539" s="30"/>
      <c r="H539" s="1"/>
      <c r="I539" s="1"/>
      <c r="J539" s="1"/>
    </row>
    <row r="540" spans="1:10" ht="15.75" customHeight="1">
      <c r="A540" s="29"/>
      <c r="B540" s="29"/>
      <c r="C540" s="30"/>
      <c r="D540" s="30"/>
      <c r="E540" s="30"/>
      <c r="F540" s="30"/>
      <c r="G540" s="30"/>
      <c r="H540" s="1"/>
      <c r="I540" s="1"/>
      <c r="J540" s="1"/>
    </row>
    <row r="541" spans="1:10" ht="15.75" customHeight="1">
      <c r="A541" s="29"/>
      <c r="B541" s="29"/>
      <c r="C541" s="30"/>
      <c r="D541" s="30"/>
      <c r="E541" s="30"/>
      <c r="F541" s="30"/>
      <c r="G541" s="30"/>
      <c r="H541" s="1"/>
      <c r="I541" s="1"/>
      <c r="J541" s="1"/>
    </row>
    <row r="542" spans="1:10" ht="15.75" customHeight="1">
      <c r="A542" s="29"/>
      <c r="B542" s="29"/>
      <c r="C542" s="30"/>
      <c r="D542" s="30"/>
      <c r="E542" s="30"/>
      <c r="F542" s="30"/>
      <c r="G542" s="30"/>
      <c r="H542" s="1"/>
      <c r="I542" s="1"/>
      <c r="J542" s="1"/>
    </row>
    <row r="543" spans="1:10" ht="15.75" customHeight="1">
      <c r="A543" s="29"/>
      <c r="B543" s="29"/>
      <c r="C543" s="30"/>
      <c r="D543" s="30"/>
      <c r="E543" s="30"/>
      <c r="F543" s="30"/>
      <c r="G543" s="30"/>
      <c r="H543" s="1"/>
      <c r="I543" s="1"/>
      <c r="J543" s="1"/>
    </row>
    <row r="544" spans="1:10" ht="15.75" customHeight="1">
      <c r="A544" s="29"/>
      <c r="B544" s="29"/>
      <c r="C544" s="30"/>
      <c r="D544" s="30"/>
      <c r="E544" s="30"/>
      <c r="F544" s="30"/>
      <c r="G544" s="30"/>
      <c r="H544" s="1"/>
      <c r="I544" s="1"/>
      <c r="J544" s="1"/>
    </row>
    <row r="545" spans="1:10" ht="15.75" customHeight="1">
      <c r="A545" s="29"/>
      <c r="B545" s="29"/>
      <c r="C545" s="30"/>
      <c r="D545" s="30"/>
      <c r="E545" s="30"/>
      <c r="F545" s="30"/>
      <c r="G545" s="30"/>
      <c r="H545" s="1"/>
      <c r="I545" s="1"/>
      <c r="J545" s="1"/>
    </row>
    <row r="546" spans="1:10" ht="15.75" customHeight="1">
      <c r="A546" s="29"/>
      <c r="B546" s="29"/>
      <c r="C546" s="30"/>
      <c r="D546" s="30"/>
      <c r="E546" s="30"/>
      <c r="F546" s="30"/>
      <c r="G546" s="30"/>
      <c r="H546" s="1"/>
      <c r="I546" s="1"/>
      <c r="J546" s="1"/>
    </row>
    <row r="547" spans="1:10" ht="15.75" customHeight="1">
      <c r="A547" s="29"/>
      <c r="B547" s="29"/>
      <c r="C547" s="30"/>
      <c r="D547" s="30"/>
      <c r="E547" s="30"/>
      <c r="F547" s="30"/>
      <c r="G547" s="30"/>
      <c r="H547" s="1"/>
      <c r="I547" s="1"/>
      <c r="J547" s="1"/>
    </row>
    <row r="548" spans="1:10" ht="15.75" customHeight="1">
      <c r="A548" s="29"/>
      <c r="B548" s="29"/>
      <c r="C548" s="30"/>
      <c r="D548" s="30"/>
      <c r="E548" s="30"/>
      <c r="F548" s="30"/>
      <c r="G548" s="30"/>
      <c r="H548" s="1"/>
      <c r="I548" s="1"/>
      <c r="J548" s="1"/>
    </row>
    <row r="549" spans="1:10" ht="15.75" customHeight="1">
      <c r="A549" s="29"/>
      <c r="B549" s="29"/>
      <c r="C549" s="30"/>
      <c r="D549" s="30"/>
      <c r="E549" s="30"/>
      <c r="F549" s="30"/>
      <c r="G549" s="30"/>
      <c r="H549" s="1"/>
      <c r="I549" s="1"/>
      <c r="J549" s="1"/>
    </row>
    <row r="550" spans="1:10" ht="15.75" customHeight="1">
      <c r="A550" s="29"/>
      <c r="B550" s="29"/>
      <c r="C550" s="30"/>
      <c r="D550" s="30"/>
      <c r="E550" s="30"/>
      <c r="F550" s="30"/>
      <c r="G550" s="30"/>
      <c r="H550" s="1"/>
      <c r="I550" s="1"/>
      <c r="J550" s="1"/>
    </row>
    <row r="551" spans="1:10" ht="15.75" customHeight="1">
      <c r="A551" s="29"/>
      <c r="B551" s="29"/>
      <c r="C551" s="30"/>
      <c r="D551" s="30"/>
      <c r="E551" s="30"/>
      <c r="F551" s="30"/>
      <c r="G551" s="30"/>
      <c r="H551" s="1"/>
      <c r="I551" s="1"/>
      <c r="J551" s="1"/>
    </row>
    <row r="552" spans="1:10" ht="15.75" customHeight="1">
      <c r="A552" s="29"/>
      <c r="B552" s="29"/>
      <c r="C552" s="30"/>
      <c r="D552" s="30"/>
      <c r="E552" s="30"/>
      <c r="F552" s="30"/>
      <c r="G552" s="30"/>
      <c r="H552" s="1"/>
      <c r="I552" s="1"/>
      <c r="J552" s="1"/>
    </row>
    <row r="553" spans="1:10" ht="15.75" customHeight="1">
      <c r="A553" s="29"/>
      <c r="B553" s="29"/>
      <c r="C553" s="30"/>
      <c r="D553" s="30"/>
      <c r="E553" s="30"/>
      <c r="F553" s="30"/>
      <c r="G553" s="30"/>
      <c r="H553" s="1"/>
      <c r="I553" s="1"/>
      <c r="J553" s="1"/>
    </row>
    <row r="554" spans="1:10" ht="15.75" customHeight="1">
      <c r="A554" s="29"/>
      <c r="B554" s="29"/>
      <c r="C554" s="30"/>
      <c r="D554" s="30"/>
      <c r="E554" s="30"/>
      <c r="F554" s="30"/>
      <c r="G554" s="30"/>
      <c r="H554" s="1"/>
      <c r="I554" s="1"/>
      <c r="J554" s="1"/>
    </row>
    <row r="555" spans="1:10" ht="15.75" customHeight="1">
      <c r="A555" s="29"/>
      <c r="B555" s="29"/>
      <c r="C555" s="30"/>
      <c r="D555" s="30"/>
      <c r="E555" s="30"/>
      <c r="F555" s="30"/>
      <c r="G555" s="30"/>
      <c r="H555" s="1"/>
      <c r="I555" s="1"/>
      <c r="J555" s="1"/>
    </row>
    <row r="556" spans="1:10" ht="15.75" customHeight="1">
      <c r="A556" s="29"/>
      <c r="B556" s="29"/>
      <c r="C556" s="30"/>
      <c r="D556" s="30"/>
      <c r="E556" s="30"/>
      <c r="F556" s="30"/>
      <c r="G556" s="30"/>
      <c r="H556" s="1"/>
      <c r="I556" s="1"/>
      <c r="J556" s="1"/>
    </row>
    <row r="557" spans="1:10" ht="15.75" customHeight="1">
      <c r="A557" s="29"/>
      <c r="B557" s="29"/>
      <c r="C557" s="30"/>
      <c r="D557" s="30"/>
      <c r="E557" s="30"/>
      <c r="F557" s="30"/>
      <c r="G557" s="30"/>
      <c r="H557" s="1"/>
      <c r="I557" s="1"/>
      <c r="J557" s="1"/>
    </row>
    <row r="558" spans="1:10" ht="15.75" customHeight="1">
      <c r="A558" s="29"/>
      <c r="B558" s="29"/>
      <c r="C558" s="30"/>
      <c r="D558" s="30"/>
      <c r="E558" s="30"/>
      <c r="F558" s="30"/>
      <c r="G558" s="30"/>
      <c r="H558" s="1"/>
      <c r="I558" s="1"/>
      <c r="J558" s="1"/>
    </row>
    <row r="559" spans="1:10" ht="15.75" customHeight="1">
      <c r="A559" s="29"/>
      <c r="B559" s="29"/>
      <c r="C559" s="30"/>
      <c r="D559" s="30"/>
      <c r="E559" s="30"/>
      <c r="F559" s="30"/>
      <c r="G559" s="30"/>
      <c r="H559" s="1"/>
      <c r="I559" s="1"/>
      <c r="J559" s="1"/>
    </row>
    <row r="560" spans="1:10" ht="15.75" customHeight="1">
      <c r="A560" s="29"/>
      <c r="B560" s="29"/>
      <c r="C560" s="30"/>
      <c r="D560" s="30"/>
      <c r="E560" s="30"/>
      <c r="F560" s="30"/>
      <c r="G560" s="30"/>
      <c r="H560" s="1"/>
      <c r="I560" s="1"/>
      <c r="J560" s="1"/>
    </row>
    <row r="561" spans="1:10" ht="15.75" customHeight="1">
      <c r="A561" s="29"/>
      <c r="B561" s="29"/>
      <c r="C561" s="30"/>
      <c r="D561" s="30"/>
      <c r="E561" s="30"/>
      <c r="F561" s="30"/>
      <c r="G561" s="30"/>
      <c r="H561" s="1"/>
      <c r="I561" s="1"/>
      <c r="J561" s="1"/>
    </row>
    <row r="562" spans="1:10" ht="15.75" customHeight="1">
      <c r="A562" s="29"/>
      <c r="B562" s="29"/>
      <c r="C562" s="30"/>
      <c r="D562" s="30"/>
      <c r="E562" s="30"/>
      <c r="F562" s="30"/>
      <c r="G562" s="30"/>
      <c r="H562" s="1"/>
      <c r="I562" s="1"/>
      <c r="J562" s="1"/>
    </row>
    <row r="563" spans="1:10" ht="15.75" customHeight="1">
      <c r="A563" s="29"/>
      <c r="B563" s="29"/>
      <c r="C563" s="30"/>
      <c r="D563" s="30"/>
      <c r="E563" s="30"/>
      <c r="F563" s="30"/>
      <c r="G563" s="30"/>
      <c r="H563" s="1"/>
      <c r="I563" s="1"/>
      <c r="J563" s="1"/>
    </row>
    <row r="564" spans="1:10" ht="15.75" customHeight="1">
      <c r="A564" s="29"/>
      <c r="B564" s="29"/>
      <c r="C564" s="30"/>
      <c r="D564" s="30"/>
      <c r="E564" s="30"/>
      <c r="F564" s="30"/>
      <c r="G564" s="30"/>
      <c r="H564" s="1"/>
      <c r="I564" s="1"/>
      <c r="J564" s="1"/>
    </row>
    <row r="565" spans="1:10" ht="15.75" customHeight="1">
      <c r="A565" s="29"/>
      <c r="B565" s="29"/>
      <c r="C565" s="30"/>
      <c r="D565" s="30"/>
      <c r="E565" s="30"/>
      <c r="F565" s="30"/>
      <c r="G565" s="30"/>
      <c r="H565" s="1"/>
      <c r="I565" s="1"/>
      <c r="J565" s="1"/>
    </row>
    <row r="566" spans="1:10" ht="15.75" customHeight="1">
      <c r="A566" s="29"/>
      <c r="B566" s="29"/>
      <c r="C566" s="30"/>
      <c r="D566" s="30"/>
      <c r="E566" s="30"/>
      <c r="F566" s="30"/>
      <c r="G566" s="30"/>
      <c r="H566" s="1"/>
      <c r="I566" s="1"/>
      <c r="J566" s="1"/>
    </row>
    <row r="567" spans="1:10" ht="15.75" customHeight="1">
      <c r="A567" s="29"/>
      <c r="B567" s="29"/>
      <c r="C567" s="30"/>
      <c r="D567" s="30"/>
      <c r="E567" s="30"/>
      <c r="F567" s="30"/>
      <c r="G567" s="30"/>
      <c r="H567" s="1"/>
      <c r="I567" s="1"/>
      <c r="J567" s="1"/>
    </row>
    <row r="568" spans="1:10" ht="15.75" customHeight="1">
      <c r="A568" s="29"/>
      <c r="B568" s="29"/>
      <c r="C568" s="30"/>
      <c r="D568" s="30"/>
      <c r="E568" s="30"/>
      <c r="F568" s="30"/>
      <c r="G568" s="30"/>
      <c r="H568" s="1"/>
      <c r="I568" s="1"/>
      <c r="J568" s="1"/>
    </row>
    <row r="569" spans="1:10" ht="15.75" customHeight="1">
      <c r="A569" s="29"/>
      <c r="B569" s="29"/>
      <c r="C569" s="30"/>
      <c r="D569" s="30"/>
      <c r="E569" s="30"/>
      <c r="F569" s="30"/>
      <c r="G569" s="30"/>
      <c r="H569" s="1"/>
      <c r="I569" s="1"/>
      <c r="J569" s="1"/>
    </row>
    <row r="570" spans="1:10" ht="15.75" customHeight="1">
      <c r="A570" s="29"/>
      <c r="B570" s="29"/>
      <c r="C570" s="30"/>
      <c r="D570" s="30"/>
      <c r="E570" s="30"/>
      <c r="F570" s="30"/>
      <c r="G570" s="30"/>
      <c r="H570" s="1"/>
      <c r="I570" s="1"/>
      <c r="J570" s="1"/>
    </row>
    <row r="571" spans="1:10" ht="15.75" customHeight="1">
      <c r="A571" s="29"/>
      <c r="B571" s="29"/>
      <c r="C571" s="30"/>
      <c r="D571" s="30"/>
      <c r="E571" s="30"/>
      <c r="F571" s="30"/>
      <c r="G571" s="30"/>
      <c r="H571" s="1"/>
      <c r="I571" s="1"/>
      <c r="J571" s="1"/>
    </row>
    <row r="572" spans="1:10" ht="15.75" customHeight="1">
      <c r="A572" s="29"/>
      <c r="B572" s="29"/>
      <c r="C572" s="30"/>
      <c r="D572" s="30"/>
      <c r="E572" s="30"/>
      <c r="F572" s="30"/>
      <c r="G572" s="30"/>
      <c r="H572" s="1"/>
      <c r="I572" s="1"/>
      <c r="J572" s="1"/>
    </row>
    <row r="573" spans="1:10" ht="15.75" customHeight="1">
      <c r="A573" s="29"/>
      <c r="B573" s="29"/>
      <c r="C573" s="30"/>
      <c r="D573" s="30"/>
      <c r="E573" s="30"/>
      <c r="F573" s="30"/>
      <c r="G573" s="30"/>
      <c r="H573" s="1"/>
      <c r="I573" s="1"/>
      <c r="J573" s="1"/>
    </row>
    <row r="574" spans="1:10" ht="15.75" customHeight="1">
      <c r="A574" s="29"/>
      <c r="B574" s="29"/>
      <c r="C574" s="30"/>
      <c r="D574" s="30"/>
      <c r="E574" s="30"/>
      <c r="F574" s="30"/>
      <c r="G574" s="30"/>
      <c r="H574" s="1"/>
      <c r="I574" s="1"/>
      <c r="J574" s="1"/>
    </row>
    <row r="575" spans="1:10" ht="15.75" customHeight="1">
      <c r="A575" s="29"/>
      <c r="B575" s="29"/>
      <c r="C575" s="30"/>
      <c r="D575" s="30"/>
      <c r="E575" s="30"/>
      <c r="F575" s="30"/>
      <c r="G575" s="30"/>
      <c r="H575" s="1"/>
      <c r="I575" s="1"/>
      <c r="J575" s="1"/>
    </row>
    <row r="576" spans="1:10" ht="15.75" customHeight="1">
      <c r="A576" s="29"/>
      <c r="B576" s="29"/>
      <c r="C576" s="30"/>
      <c r="D576" s="30"/>
      <c r="E576" s="30"/>
      <c r="F576" s="30"/>
      <c r="G576" s="30"/>
      <c r="H576" s="1"/>
      <c r="I576" s="1"/>
      <c r="J576" s="1"/>
    </row>
    <row r="577" spans="1:10" ht="15.75" customHeight="1">
      <c r="A577" s="29"/>
      <c r="B577" s="29"/>
      <c r="C577" s="30"/>
      <c r="D577" s="30"/>
      <c r="E577" s="30"/>
      <c r="F577" s="30"/>
      <c r="G577" s="30"/>
      <c r="H577" s="1"/>
      <c r="I577" s="1"/>
      <c r="J577" s="1"/>
    </row>
    <row r="578" spans="1:10" ht="15.75" customHeight="1">
      <c r="A578" s="29"/>
      <c r="B578" s="29"/>
      <c r="C578" s="30"/>
      <c r="D578" s="30"/>
      <c r="E578" s="30"/>
      <c r="F578" s="30"/>
      <c r="G578" s="30"/>
      <c r="H578" s="1"/>
      <c r="I578" s="1"/>
      <c r="J578" s="1"/>
    </row>
    <row r="579" spans="1:10" ht="15.75" customHeight="1">
      <c r="A579" s="29"/>
      <c r="B579" s="29"/>
      <c r="C579" s="30"/>
      <c r="D579" s="30"/>
      <c r="E579" s="30"/>
      <c r="F579" s="30"/>
      <c r="G579" s="30"/>
      <c r="H579" s="1"/>
      <c r="I579" s="1"/>
      <c r="J579" s="1"/>
    </row>
    <row r="580" spans="1:10" ht="15.75" customHeight="1">
      <c r="A580" s="29"/>
      <c r="B580" s="29"/>
      <c r="C580" s="30"/>
      <c r="D580" s="30"/>
      <c r="E580" s="30"/>
      <c r="F580" s="30"/>
      <c r="G580" s="30"/>
      <c r="H580" s="1"/>
      <c r="I580" s="1"/>
      <c r="J580" s="1"/>
    </row>
    <row r="581" spans="1:10" ht="15.75" customHeight="1">
      <c r="A581" s="29"/>
      <c r="B581" s="29"/>
      <c r="C581" s="30"/>
      <c r="D581" s="30"/>
      <c r="E581" s="30"/>
      <c r="F581" s="30"/>
      <c r="G581" s="30"/>
      <c r="H581" s="1"/>
      <c r="I581" s="1"/>
      <c r="J581" s="1"/>
    </row>
    <row r="582" spans="1:10" ht="15.75" customHeight="1">
      <c r="A582" s="29"/>
      <c r="B582" s="29"/>
      <c r="C582" s="30"/>
      <c r="D582" s="30"/>
      <c r="E582" s="30"/>
      <c r="F582" s="30"/>
      <c r="G582" s="30"/>
      <c r="H582" s="1"/>
      <c r="I582" s="1"/>
      <c r="J582" s="1"/>
    </row>
    <row r="583" spans="1:10" ht="15.75" customHeight="1">
      <c r="A583" s="29"/>
      <c r="B583" s="29"/>
      <c r="C583" s="30"/>
      <c r="D583" s="30"/>
      <c r="E583" s="30"/>
      <c r="F583" s="30"/>
      <c r="G583" s="30"/>
      <c r="H583" s="1"/>
      <c r="I583" s="1"/>
      <c r="J583" s="1"/>
    </row>
    <row r="584" spans="1:10" ht="15.75" customHeight="1">
      <c r="A584" s="29"/>
      <c r="B584" s="29"/>
      <c r="C584" s="30"/>
      <c r="D584" s="30"/>
      <c r="E584" s="30"/>
      <c r="F584" s="30"/>
      <c r="G584" s="30"/>
      <c r="H584" s="1"/>
      <c r="I584" s="1"/>
      <c r="J584" s="1"/>
    </row>
    <row r="585" spans="1:10" ht="15.75" customHeight="1">
      <c r="A585" s="29"/>
      <c r="B585" s="29"/>
      <c r="C585" s="30"/>
      <c r="D585" s="30"/>
      <c r="E585" s="30"/>
      <c r="F585" s="30"/>
      <c r="G585" s="30"/>
      <c r="H585" s="1"/>
      <c r="I585" s="1"/>
      <c r="J585" s="1"/>
    </row>
    <row r="586" spans="1:10" ht="15.75" customHeight="1">
      <c r="A586" s="29"/>
      <c r="B586" s="29"/>
      <c r="C586" s="30"/>
      <c r="D586" s="30"/>
      <c r="E586" s="30"/>
      <c r="F586" s="30"/>
      <c r="G586" s="30"/>
      <c r="H586" s="1"/>
      <c r="I586" s="1"/>
      <c r="J586" s="1"/>
    </row>
    <row r="587" spans="1:10" ht="15.75" customHeight="1">
      <c r="A587" s="29"/>
      <c r="B587" s="29"/>
      <c r="C587" s="30"/>
      <c r="D587" s="30"/>
      <c r="E587" s="30"/>
      <c r="F587" s="30"/>
      <c r="G587" s="30"/>
      <c r="H587" s="1"/>
      <c r="I587" s="1"/>
      <c r="J587" s="1"/>
    </row>
    <row r="588" spans="1:10" ht="15.75" customHeight="1">
      <c r="A588" s="29"/>
      <c r="B588" s="29"/>
      <c r="C588" s="30"/>
      <c r="D588" s="30"/>
      <c r="E588" s="30"/>
      <c r="F588" s="30"/>
      <c r="G588" s="30"/>
      <c r="H588" s="1"/>
      <c r="I588" s="1"/>
      <c r="J588" s="1"/>
    </row>
    <row r="589" spans="1:10" ht="15.75" customHeight="1">
      <c r="A589" s="29"/>
      <c r="B589" s="29"/>
      <c r="C589" s="30"/>
      <c r="D589" s="30"/>
      <c r="E589" s="30"/>
      <c r="F589" s="30"/>
      <c r="G589" s="30"/>
      <c r="H589" s="1"/>
      <c r="I589" s="1"/>
      <c r="J589" s="1"/>
    </row>
    <row r="590" spans="1:10" ht="15.75" customHeight="1">
      <c r="A590" s="29"/>
      <c r="B590" s="29"/>
      <c r="C590" s="30"/>
      <c r="D590" s="30"/>
      <c r="E590" s="30"/>
      <c r="F590" s="30"/>
      <c r="G590" s="30"/>
      <c r="H590" s="1"/>
      <c r="I590" s="1"/>
      <c r="J590" s="1"/>
    </row>
    <row r="591" spans="1:10" ht="15.75" customHeight="1">
      <c r="A591" s="29"/>
      <c r="B591" s="29"/>
      <c r="C591" s="30"/>
      <c r="D591" s="30"/>
      <c r="E591" s="30"/>
      <c r="F591" s="30"/>
      <c r="G591" s="30"/>
      <c r="H591" s="1"/>
      <c r="I591" s="1"/>
      <c r="J591" s="1"/>
    </row>
    <row r="592" spans="1:10" ht="15.75" customHeight="1">
      <c r="A592" s="29"/>
      <c r="B592" s="29"/>
      <c r="C592" s="30"/>
      <c r="D592" s="30"/>
      <c r="E592" s="30"/>
      <c r="F592" s="30"/>
      <c r="G592" s="30"/>
      <c r="H592" s="1"/>
      <c r="I592" s="1"/>
      <c r="J592" s="1"/>
    </row>
    <row r="593" spans="1:10" ht="15.75" customHeight="1">
      <c r="A593" s="29"/>
      <c r="B593" s="29"/>
      <c r="C593" s="30"/>
      <c r="D593" s="30"/>
      <c r="E593" s="30"/>
      <c r="F593" s="30"/>
      <c r="G593" s="30"/>
      <c r="H593" s="1"/>
      <c r="I593" s="1"/>
      <c r="J593" s="1"/>
    </row>
    <row r="594" spans="1:10" ht="15.75" customHeight="1">
      <c r="A594" s="29"/>
      <c r="B594" s="29"/>
      <c r="C594" s="30"/>
      <c r="D594" s="30"/>
      <c r="E594" s="30"/>
      <c r="F594" s="30"/>
      <c r="G594" s="30"/>
      <c r="H594" s="1"/>
      <c r="I594" s="1"/>
      <c r="J594" s="1"/>
    </row>
    <row r="595" spans="1:10" ht="15.75" customHeight="1">
      <c r="A595" s="29"/>
      <c r="B595" s="29"/>
      <c r="C595" s="30"/>
      <c r="D595" s="30"/>
      <c r="E595" s="30"/>
      <c r="F595" s="30"/>
      <c r="G595" s="30"/>
      <c r="H595" s="1"/>
      <c r="I595" s="1"/>
      <c r="J595" s="1"/>
    </row>
    <row r="596" spans="1:10" ht="15.75" customHeight="1">
      <c r="A596" s="29"/>
      <c r="B596" s="29"/>
      <c r="C596" s="30"/>
      <c r="D596" s="30"/>
      <c r="E596" s="30"/>
      <c r="F596" s="30"/>
      <c r="G596" s="30"/>
      <c r="H596" s="1"/>
      <c r="I596" s="1"/>
      <c r="J596" s="1"/>
    </row>
    <row r="597" spans="1:10" ht="15.75" customHeight="1">
      <c r="A597" s="29"/>
      <c r="B597" s="29"/>
      <c r="C597" s="30"/>
      <c r="D597" s="30"/>
      <c r="E597" s="30"/>
      <c r="F597" s="30"/>
      <c r="G597" s="30"/>
      <c r="H597" s="1"/>
      <c r="I597" s="1"/>
      <c r="J597" s="1"/>
    </row>
    <row r="598" spans="1:10" ht="15.75" customHeight="1">
      <c r="A598" s="29"/>
      <c r="B598" s="29"/>
      <c r="C598" s="30"/>
      <c r="D598" s="30"/>
      <c r="E598" s="30"/>
      <c r="F598" s="30"/>
      <c r="G598" s="30"/>
      <c r="H598" s="1"/>
      <c r="I598" s="1"/>
      <c r="J598" s="1"/>
    </row>
    <row r="599" spans="1:10" ht="15.75" customHeight="1">
      <c r="A599" s="29"/>
      <c r="B599" s="29"/>
      <c r="C599" s="30"/>
      <c r="D599" s="30"/>
      <c r="E599" s="30"/>
      <c r="F599" s="30"/>
      <c r="G599" s="30"/>
      <c r="H599" s="1"/>
      <c r="I599" s="1"/>
      <c r="J599" s="1"/>
    </row>
    <row r="600" spans="1:10" ht="15.75" customHeight="1">
      <c r="A600" s="29"/>
      <c r="B600" s="29"/>
      <c r="C600" s="30"/>
      <c r="D600" s="30"/>
      <c r="E600" s="30"/>
      <c r="F600" s="30"/>
      <c r="G600" s="30"/>
      <c r="H600" s="1"/>
      <c r="I600" s="1"/>
      <c r="J600" s="1"/>
    </row>
    <row r="601" spans="1:10" ht="15.75" customHeight="1">
      <c r="A601" s="29"/>
      <c r="B601" s="29"/>
      <c r="C601" s="30"/>
      <c r="D601" s="30"/>
      <c r="E601" s="30"/>
      <c r="F601" s="30"/>
      <c r="G601" s="30"/>
      <c r="H601" s="1"/>
      <c r="I601" s="1"/>
      <c r="J601" s="1"/>
    </row>
    <row r="602" spans="1:10" ht="15.75" customHeight="1">
      <c r="A602" s="29"/>
      <c r="B602" s="29"/>
      <c r="C602" s="30"/>
      <c r="D602" s="30"/>
      <c r="E602" s="30"/>
      <c r="F602" s="30"/>
      <c r="G602" s="30"/>
      <c r="H602" s="1"/>
      <c r="I602" s="1"/>
      <c r="J602" s="1"/>
    </row>
    <row r="603" spans="1:10" ht="15.75" customHeight="1">
      <c r="A603" s="29"/>
      <c r="B603" s="29"/>
      <c r="C603" s="30"/>
      <c r="D603" s="30"/>
      <c r="E603" s="30"/>
      <c r="F603" s="30"/>
      <c r="G603" s="30"/>
      <c r="H603" s="1"/>
      <c r="I603" s="1"/>
      <c r="J603" s="1"/>
    </row>
    <row r="604" spans="1:10" ht="15.75" customHeight="1">
      <c r="A604" s="29"/>
      <c r="B604" s="29"/>
      <c r="C604" s="30"/>
      <c r="D604" s="30"/>
      <c r="E604" s="30"/>
      <c r="F604" s="30"/>
      <c r="G604" s="30"/>
      <c r="H604" s="1"/>
      <c r="I604" s="1"/>
      <c r="J604" s="1"/>
    </row>
    <row r="605" spans="1:10" ht="15.75" customHeight="1">
      <c r="A605" s="29"/>
      <c r="B605" s="29"/>
      <c r="C605" s="30"/>
      <c r="D605" s="30"/>
      <c r="E605" s="30"/>
      <c r="F605" s="30"/>
      <c r="G605" s="30"/>
      <c r="H605" s="1"/>
      <c r="I605" s="1"/>
      <c r="J605" s="1"/>
    </row>
    <row r="606" spans="1:10" ht="15.75" customHeight="1">
      <c r="A606" s="29"/>
      <c r="B606" s="29"/>
      <c r="C606" s="30"/>
      <c r="D606" s="30"/>
      <c r="E606" s="30"/>
      <c r="F606" s="30"/>
      <c r="G606" s="30"/>
      <c r="H606" s="1"/>
      <c r="I606" s="1"/>
      <c r="J606" s="1"/>
    </row>
    <row r="607" spans="1:10" ht="15.75" customHeight="1">
      <c r="A607" s="29"/>
      <c r="B607" s="29"/>
      <c r="C607" s="30"/>
      <c r="D607" s="30"/>
      <c r="E607" s="30"/>
      <c r="F607" s="30"/>
      <c r="G607" s="30"/>
      <c r="H607" s="1"/>
      <c r="I607" s="1"/>
      <c r="J607" s="1"/>
    </row>
    <row r="608" spans="1:10" ht="15.75" customHeight="1">
      <c r="A608" s="29"/>
      <c r="B608" s="29"/>
      <c r="C608" s="30"/>
      <c r="D608" s="30"/>
      <c r="E608" s="30"/>
      <c r="F608" s="30"/>
      <c r="G608" s="30"/>
      <c r="H608" s="1"/>
      <c r="I608" s="1"/>
      <c r="J608" s="1"/>
    </row>
    <row r="609" spans="1:10" ht="15.75" customHeight="1">
      <c r="A609" s="29"/>
      <c r="B609" s="29"/>
      <c r="C609" s="30"/>
      <c r="D609" s="30"/>
      <c r="E609" s="30"/>
      <c r="F609" s="30"/>
      <c r="G609" s="30"/>
      <c r="H609" s="1"/>
      <c r="I609" s="1"/>
      <c r="J609" s="1"/>
    </row>
    <row r="610" spans="1:10" ht="15.75" customHeight="1">
      <c r="A610" s="29"/>
      <c r="B610" s="29"/>
      <c r="C610" s="30"/>
      <c r="D610" s="30"/>
      <c r="E610" s="30"/>
      <c r="F610" s="30"/>
      <c r="G610" s="30"/>
      <c r="H610" s="1"/>
      <c r="I610" s="1"/>
      <c r="J610" s="1"/>
    </row>
    <row r="611" spans="1:10" ht="15.75" customHeight="1">
      <c r="A611" s="29"/>
      <c r="B611" s="29"/>
      <c r="C611" s="30"/>
      <c r="D611" s="30"/>
      <c r="E611" s="30"/>
      <c r="F611" s="30"/>
      <c r="G611" s="30"/>
      <c r="H611" s="1"/>
      <c r="I611" s="1"/>
      <c r="J611" s="1"/>
    </row>
    <row r="612" spans="1:10" ht="15.75" customHeight="1">
      <c r="A612" s="29"/>
      <c r="B612" s="29"/>
      <c r="C612" s="30"/>
      <c r="D612" s="30"/>
      <c r="E612" s="30"/>
      <c r="F612" s="30"/>
      <c r="G612" s="30"/>
      <c r="H612" s="1"/>
      <c r="I612" s="1"/>
      <c r="J612" s="1"/>
    </row>
    <row r="613" spans="1:10" ht="15.75" customHeight="1">
      <c r="A613" s="29"/>
      <c r="B613" s="29"/>
      <c r="C613" s="30"/>
      <c r="D613" s="30"/>
      <c r="E613" s="30"/>
      <c r="F613" s="30"/>
      <c r="G613" s="30"/>
      <c r="H613" s="1"/>
      <c r="I613" s="1"/>
      <c r="J613" s="1"/>
    </row>
    <row r="614" spans="1:10" ht="15.75" customHeight="1">
      <c r="A614" s="29"/>
      <c r="B614" s="29"/>
      <c r="C614" s="30"/>
      <c r="D614" s="30"/>
      <c r="E614" s="30"/>
      <c r="F614" s="30"/>
      <c r="G614" s="30"/>
      <c r="H614" s="1"/>
      <c r="I614" s="1"/>
      <c r="J614" s="1"/>
    </row>
    <row r="615" spans="1:10" ht="15.75" customHeight="1">
      <c r="A615" s="29"/>
      <c r="B615" s="29"/>
      <c r="C615" s="30"/>
      <c r="D615" s="30"/>
      <c r="E615" s="30"/>
      <c r="F615" s="30"/>
      <c r="G615" s="30"/>
      <c r="H615" s="1"/>
      <c r="I615" s="1"/>
      <c r="J615" s="1"/>
    </row>
    <row r="616" spans="1:10" ht="15.75" customHeight="1">
      <c r="A616" s="29"/>
      <c r="B616" s="29"/>
      <c r="C616" s="30"/>
      <c r="D616" s="30"/>
      <c r="E616" s="30"/>
      <c r="F616" s="30"/>
      <c r="G616" s="30"/>
      <c r="H616" s="1"/>
      <c r="I616" s="1"/>
      <c r="J616" s="1"/>
    </row>
    <row r="617" spans="1:10" ht="15.75" customHeight="1">
      <c r="A617" s="29"/>
      <c r="B617" s="29"/>
      <c r="C617" s="30"/>
      <c r="D617" s="30"/>
      <c r="E617" s="30"/>
      <c r="F617" s="30"/>
      <c r="G617" s="30"/>
      <c r="H617" s="1"/>
      <c r="I617" s="1"/>
      <c r="J617" s="1"/>
    </row>
    <row r="618" spans="1:10" ht="15.75" customHeight="1">
      <c r="A618" s="29"/>
      <c r="B618" s="29"/>
      <c r="C618" s="30"/>
      <c r="D618" s="30"/>
      <c r="E618" s="30"/>
      <c r="F618" s="30"/>
      <c r="G618" s="30"/>
      <c r="H618" s="1"/>
      <c r="I618" s="1"/>
      <c r="J618" s="1"/>
    </row>
    <row r="619" spans="1:10" ht="15.75" customHeight="1">
      <c r="A619" s="29"/>
      <c r="B619" s="29"/>
      <c r="C619" s="30"/>
      <c r="D619" s="30"/>
      <c r="E619" s="30"/>
      <c r="F619" s="30"/>
      <c r="G619" s="30"/>
      <c r="H619" s="1"/>
      <c r="I619" s="1"/>
      <c r="J619" s="1"/>
    </row>
    <row r="620" spans="1:10" ht="15.75" customHeight="1">
      <c r="A620" s="29"/>
      <c r="B620" s="29"/>
      <c r="C620" s="30"/>
      <c r="D620" s="30"/>
      <c r="E620" s="30"/>
      <c r="F620" s="30"/>
      <c r="G620" s="30"/>
      <c r="H620" s="1"/>
      <c r="I620" s="1"/>
      <c r="J620" s="1"/>
    </row>
    <row r="621" spans="1:10" ht="15.75" customHeight="1">
      <c r="A621" s="29"/>
      <c r="B621" s="29"/>
      <c r="C621" s="30"/>
      <c r="D621" s="30"/>
      <c r="E621" s="30"/>
      <c r="F621" s="30"/>
      <c r="G621" s="30"/>
      <c r="H621" s="1"/>
      <c r="I621" s="1"/>
      <c r="J621" s="1"/>
    </row>
    <row r="622" spans="1:10" ht="15.75" customHeight="1">
      <c r="A622" s="29"/>
      <c r="B622" s="29"/>
      <c r="C622" s="30"/>
      <c r="D622" s="30"/>
      <c r="E622" s="30"/>
      <c r="F622" s="30"/>
      <c r="G622" s="30"/>
      <c r="H622" s="1"/>
      <c r="I622" s="1"/>
      <c r="J622" s="1"/>
    </row>
    <row r="623" spans="1:10" ht="15.75" customHeight="1">
      <c r="A623" s="29"/>
      <c r="B623" s="29"/>
      <c r="C623" s="30"/>
      <c r="D623" s="30"/>
      <c r="E623" s="30"/>
      <c r="F623" s="30"/>
      <c r="G623" s="30"/>
      <c r="H623" s="1"/>
      <c r="I623" s="1"/>
      <c r="J623" s="1"/>
    </row>
    <row r="624" spans="1:10" ht="15.75" customHeight="1">
      <c r="A624" s="29"/>
      <c r="B624" s="29"/>
      <c r="C624" s="30"/>
      <c r="D624" s="30"/>
      <c r="E624" s="30"/>
      <c r="F624" s="30"/>
      <c r="G624" s="30"/>
      <c r="H624" s="1"/>
      <c r="I624" s="1"/>
      <c r="J624" s="1"/>
    </row>
    <row r="625" spans="1:10" ht="15.75" customHeight="1">
      <c r="A625" s="29"/>
      <c r="B625" s="29"/>
      <c r="C625" s="30"/>
      <c r="D625" s="30"/>
      <c r="E625" s="30"/>
      <c r="F625" s="30"/>
      <c r="G625" s="30"/>
      <c r="H625" s="1"/>
      <c r="I625" s="1"/>
      <c r="J625" s="1"/>
    </row>
    <row r="626" spans="1:10" ht="15.75" customHeight="1">
      <c r="A626" s="29"/>
      <c r="B626" s="29"/>
      <c r="C626" s="30"/>
      <c r="D626" s="30"/>
      <c r="E626" s="30"/>
      <c r="F626" s="30"/>
      <c r="G626" s="30"/>
      <c r="H626" s="1"/>
      <c r="I626" s="1"/>
      <c r="J626" s="1"/>
    </row>
    <row r="627" spans="1:10" ht="15.75" customHeight="1">
      <c r="A627" s="29"/>
      <c r="B627" s="29"/>
      <c r="C627" s="30"/>
      <c r="D627" s="30"/>
      <c r="E627" s="30"/>
      <c r="F627" s="30"/>
      <c r="G627" s="30"/>
      <c r="H627" s="1"/>
      <c r="I627" s="1"/>
      <c r="J627" s="1"/>
    </row>
    <row r="628" spans="1:10" ht="15.75" customHeight="1">
      <c r="A628" s="29"/>
      <c r="B628" s="29"/>
      <c r="C628" s="30"/>
      <c r="D628" s="30"/>
      <c r="E628" s="30"/>
      <c r="F628" s="30"/>
      <c r="G628" s="30"/>
      <c r="H628" s="1"/>
      <c r="I628" s="1"/>
      <c r="J628" s="1"/>
    </row>
    <row r="629" spans="1:10" ht="15.75" customHeight="1">
      <c r="A629" s="29"/>
      <c r="B629" s="29"/>
      <c r="C629" s="30"/>
      <c r="D629" s="30"/>
      <c r="E629" s="30"/>
      <c r="F629" s="30"/>
      <c r="G629" s="30"/>
      <c r="H629" s="1"/>
      <c r="I629" s="1"/>
      <c r="J629" s="1"/>
    </row>
    <row r="630" spans="1:10" ht="15.75" customHeight="1">
      <c r="A630" s="29"/>
      <c r="B630" s="29"/>
      <c r="C630" s="30"/>
      <c r="D630" s="30"/>
      <c r="E630" s="30"/>
      <c r="F630" s="30"/>
      <c r="G630" s="30"/>
      <c r="H630" s="1"/>
      <c r="I630" s="1"/>
      <c r="J630" s="1"/>
    </row>
    <row r="631" spans="1:10" ht="15.75" customHeight="1">
      <c r="A631" s="29"/>
      <c r="B631" s="29"/>
      <c r="C631" s="30"/>
      <c r="D631" s="30"/>
      <c r="E631" s="30"/>
      <c r="F631" s="30"/>
      <c r="G631" s="30"/>
      <c r="H631" s="1"/>
      <c r="I631" s="1"/>
      <c r="J631" s="1"/>
    </row>
    <row r="632" spans="1:10" ht="15.75" customHeight="1">
      <c r="A632" s="29"/>
      <c r="B632" s="29"/>
      <c r="C632" s="30"/>
      <c r="D632" s="30"/>
      <c r="E632" s="30"/>
      <c r="F632" s="30"/>
      <c r="G632" s="30"/>
      <c r="H632" s="1"/>
      <c r="I632" s="1"/>
      <c r="J632" s="1"/>
    </row>
    <row r="633" spans="1:10" ht="15.75" customHeight="1">
      <c r="A633" s="29"/>
      <c r="B633" s="29"/>
      <c r="C633" s="30"/>
      <c r="D633" s="30"/>
      <c r="E633" s="30"/>
      <c r="F633" s="30"/>
      <c r="G633" s="30"/>
      <c r="H633" s="1"/>
      <c r="I633" s="1"/>
      <c r="J633" s="1"/>
    </row>
    <row r="634" spans="1:10" ht="15.75" customHeight="1">
      <c r="A634" s="29"/>
      <c r="B634" s="29"/>
      <c r="C634" s="30"/>
      <c r="D634" s="30"/>
      <c r="E634" s="30"/>
      <c r="F634" s="30"/>
      <c r="G634" s="30"/>
      <c r="H634" s="1"/>
      <c r="I634" s="1"/>
      <c r="J634" s="1"/>
    </row>
    <row r="635" spans="1:10" ht="15.75" customHeight="1">
      <c r="A635" s="29"/>
      <c r="B635" s="29"/>
      <c r="C635" s="30"/>
      <c r="D635" s="30"/>
      <c r="E635" s="30"/>
      <c r="F635" s="30"/>
      <c r="G635" s="30"/>
      <c r="H635" s="1"/>
      <c r="I635" s="1"/>
      <c r="J635" s="1"/>
    </row>
    <row r="636" spans="1:10" ht="15.75" customHeight="1">
      <c r="A636" s="29"/>
      <c r="B636" s="29"/>
      <c r="C636" s="30"/>
      <c r="D636" s="30"/>
      <c r="E636" s="30"/>
      <c r="F636" s="30"/>
      <c r="G636" s="30"/>
      <c r="H636" s="1"/>
      <c r="I636" s="1"/>
      <c r="J636" s="1"/>
    </row>
    <row r="637" spans="1:10" ht="15.75" customHeight="1">
      <c r="A637" s="29"/>
      <c r="B637" s="29"/>
      <c r="C637" s="30"/>
      <c r="D637" s="30"/>
      <c r="E637" s="30"/>
      <c r="F637" s="30"/>
      <c r="G637" s="30"/>
      <c r="H637" s="1"/>
      <c r="I637" s="1"/>
      <c r="J637" s="1"/>
    </row>
    <row r="638" spans="1:10" ht="15.75" customHeight="1">
      <c r="A638" s="29"/>
      <c r="B638" s="29"/>
      <c r="C638" s="30"/>
      <c r="D638" s="30"/>
      <c r="E638" s="30"/>
      <c r="F638" s="30"/>
      <c r="G638" s="30"/>
      <c r="H638" s="1"/>
      <c r="I638" s="1"/>
      <c r="J638" s="1"/>
    </row>
    <row r="639" spans="1:10" ht="15.75" customHeight="1">
      <c r="A639" s="29"/>
      <c r="B639" s="29"/>
      <c r="C639" s="30"/>
      <c r="D639" s="30"/>
      <c r="E639" s="30"/>
      <c r="F639" s="30"/>
      <c r="G639" s="30"/>
      <c r="H639" s="1"/>
      <c r="I639" s="1"/>
      <c r="J639" s="1"/>
    </row>
    <row r="640" spans="1:10" ht="15.75" customHeight="1">
      <c r="A640" s="29"/>
      <c r="B640" s="29"/>
      <c r="C640" s="30"/>
      <c r="D640" s="30"/>
      <c r="E640" s="30"/>
      <c r="F640" s="30"/>
      <c r="G640" s="30"/>
      <c r="H640" s="1"/>
      <c r="I640" s="1"/>
      <c r="J640" s="1"/>
    </row>
    <row r="641" spans="1:10" ht="15.75" customHeight="1">
      <c r="A641" s="29"/>
      <c r="B641" s="29"/>
      <c r="C641" s="30"/>
      <c r="D641" s="30"/>
      <c r="E641" s="30"/>
      <c r="F641" s="30"/>
      <c r="G641" s="30"/>
      <c r="H641" s="1"/>
      <c r="I641" s="1"/>
      <c r="J641" s="1"/>
    </row>
    <row r="642" spans="1:10" ht="15.75" customHeight="1">
      <c r="A642" s="29"/>
      <c r="B642" s="29"/>
      <c r="C642" s="30"/>
      <c r="D642" s="30"/>
      <c r="E642" s="30"/>
      <c r="F642" s="30"/>
      <c r="G642" s="30"/>
      <c r="H642" s="1"/>
      <c r="I642" s="1"/>
      <c r="J642" s="1"/>
    </row>
    <row r="643" spans="1:10" ht="15.75" customHeight="1">
      <c r="A643" s="29"/>
      <c r="B643" s="29"/>
      <c r="C643" s="30"/>
      <c r="D643" s="30"/>
      <c r="E643" s="30"/>
      <c r="F643" s="30"/>
      <c r="G643" s="30"/>
      <c r="H643" s="1"/>
      <c r="I643" s="1"/>
      <c r="J643" s="1"/>
    </row>
    <row r="644" spans="1:10" ht="15.75" customHeight="1">
      <c r="A644" s="29"/>
      <c r="B644" s="29"/>
      <c r="C644" s="30"/>
      <c r="D644" s="30"/>
      <c r="E644" s="30"/>
      <c r="F644" s="30"/>
      <c r="G644" s="30"/>
      <c r="H644" s="1"/>
      <c r="I644" s="1"/>
      <c r="J644" s="1"/>
    </row>
    <row r="645" spans="1:10" ht="15.75" customHeight="1">
      <c r="A645" s="29"/>
      <c r="B645" s="29"/>
      <c r="C645" s="30"/>
      <c r="D645" s="30"/>
      <c r="E645" s="30"/>
      <c r="F645" s="30"/>
      <c r="G645" s="30"/>
      <c r="H645" s="1"/>
      <c r="I645" s="1"/>
      <c r="J645" s="1"/>
    </row>
    <row r="646" spans="1:10" ht="15.75" customHeight="1">
      <c r="A646" s="29"/>
      <c r="B646" s="29"/>
      <c r="C646" s="30"/>
      <c r="D646" s="30"/>
      <c r="E646" s="30"/>
      <c r="F646" s="30"/>
      <c r="G646" s="30"/>
      <c r="H646" s="1"/>
      <c r="I646" s="1"/>
      <c r="J646" s="1"/>
    </row>
    <row r="647" spans="1:10" ht="15.75" customHeight="1">
      <c r="A647" s="29"/>
      <c r="B647" s="29"/>
      <c r="C647" s="30"/>
      <c r="D647" s="30"/>
      <c r="E647" s="30"/>
      <c r="F647" s="30"/>
      <c r="G647" s="30"/>
      <c r="H647" s="1"/>
      <c r="I647" s="1"/>
      <c r="J647" s="1"/>
    </row>
    <row r="648" spans="1:10" ht="15.75" customHeight="1">
      <c r="A648" s="29"/>
      <c r="B648" s="29"/>
      <c r="C648" s="30"/>
      <c r="D648" s="30"/>
      <c r="E648" s="30"/>
      <c r="F648" s="30"/>
      <c r="G648" s="30"/>
      <c r="H648" s="1"/>
      <c r="I648" s="1"/>
      <c r="J648" s="1"/>
    </row>
    <row r="649" spans="1:10" ht="15.75" customHeight="1">
      <c r="A649" s="29"/>
      <c r="B649" s="29"/>
      <c r="C649" s="30"/>
      <c r="D649" s="30"/>
      <c r="E649" s="30"/>
      <c r="F649" s="30"/>
      <c r="G649" s="30"/>
      <c r="H649" s="1"/>
      <c r="I649" s="1"/>
      <c r="J649" s="1"/>
    </row>
    <row r="650" spans="1:10" ht="15.75" customHeight="1">
      <c r="A650" s="29"/>
      <c r="B650" s="29"/>
      <c r="C650" s="30"/>
      <c r="D650" s="30"/>
      <c r="E650" s="30"/>
      <c r="F650" s="30"/>
      <c r="G650" s="30"/>
      <c r="H650" s="1"/>
      <c r="I650" s="1"/>
      <c r="J650" s="1"/>
    </row>
    <row r="651" spans="1:10" ht="15.75" customHeight="1">
      <c r="A651" s="29"/>
      <c r="B651" s="29"/>
      <c r="C651" s="30"/>
      <c r="D651" s="30"/>
      <c r="E651" s="30"/>
      <c r="F651" s="30"/>
      <c r="G651" s="30"/>
      <c r="H651" s="1"/>
      <c r="I651" s="1"/>
      <c r="J651" s="1"/>
    </row>
    <row r="652" spans="1:10" ht="15.75" customHeight="1">
      <c r="A652" s="29"/>
      <c r="B652" s="29"/>
      <c r="C652" s="30"/>
      <c r="D652" s="30"/>
      <c r="E652" s="30"/>
      <c r="F652" s="30"/>
      <c r="G652" s="30"/>
      <c r="H652" s="1"/>
      <c r="I652" s="1"/>
      <c r="J652" s="1"/>
    </row>
    <row r="653" spans="1:10" ht="15.75" customHeight="1">
      <c r="A653" s="29"/>
      <c r="B653" s="29"/>
      <c r="C653" s="30"/>
      <c r="D653" s="30"/>
      <c r="E653" s="30"/>
      <c r="F653" s="30"/>
      <c r="G653" s="30"/>
      <c r="H653" s="1"/>
      <c r="I653" s="1"/>
      <c r="J653" s="1"/>
    </row>
    <row r="654" spans="1:10" ht="15.75" customHeight="1">
      <c r="A654" s="29"/>
      <c r="B654" s="29"/>
      <c r="C654" s="30"/>
      <c r="D654" s="30"/>
      <c r="E654" s="30"/>
      <c r="F654" s="30"/>
      <c r="G654" s="30"/>
      <c r="H654" s="1"/>
      <c r="I654" s="1"/>
      <c r="J654" s="1"/>
    </row>
    <row r="655" spans="1:10" ht="15.75" customHeight="1">
      <c r="A655" s="29"/>
      <c r="B655" s="29"/>
      <c r="C655" s="30"/>
      <c r="D655" s="30"/>
      <c r="E655" s="30"/>
      <c r="F655" s="30"/>
      <c r="G655" s="30"/>
      <c r="H655" s="1"/>
      <c r="I655" s="1"/>
      <c r="J655" s="1"/>
    </row>
    <row r="656" spans="1:10" ht="15.75" customHeight="1">
      <c r="A656" s="29"/>
      <c r="B656" s="29"/>
      <c r="C656" s="30"/>
      <c r="D656" s="30"/>
      <c r="E656" s="30"/>
      <c r="F656" s="30"/>
      <c r="G656" s="30"/>
      <c r="H656" s="1"/>
      <c r="I656" s="1"/>
      <c r="J656" s="1"/>
    </row>
    <row r="657" spans="1:10" ht="15.75" customHeight="1">
      <c r="A657" s="29"/>
      <c r="B657" s="29"/>
      <c r="C657" s="30"/>
      <c r="D657" s="30"/>
      <c r="E657" s="30"/>
      <c r="F657" s="30"/>
      <c r="G657" s="30"/>
      <c r="H657" s="1"/>
      <c r="I657" s="1"/>
      <c r="J657" s="1"/>
    </row>
    <row r="658" spans="1:10" ht="15.75" customHeight="1">
      <c r="A658" s="29"/>
      <c r="B658" s="29"/>
      <c r="C658" s="30"/>
      <c r="D658" s="30"/>
      <c r="E658" s="30"/>
      <c r="F658" s="30"/>
      <c r="G658" s="30"/>
      <c r="H658" s="1"/>
      <c r="I658" s="1"/>
      <c r="J658" s="1"/>
    </row>
    <row r="659" spans="1:10" ht="15.75" customHeight="1">
      <c r="A659" s="29"/>
      <c r="B659" s="29"/>
      <c r="C659" s="30"/>
      <c r="D659" s="30"/>
      <c r="E659" s="30"/>
      <c r="F659" s="30"/>
      <c r="G659" s="30"/>
      <c r="H659" s="1"/>
      <c r="I659" s="1"/>
      <c r="J659" s="1"/>
    </row>
    <row r="660" spans="1:10" ht="15.75" customHeight="1">
      <c r="A660" s="29"/>
      <c r="B660" s="29"/>
      <c r="C660" s="30"/>
      <c r="D660" s="30"/>
      <c r="E660" s="30"/>
      <c r="F660" s="30"/>
      <c r="G660" s="30"/>
      <c r="H660" s="1"/>
      <c r="I660" s="1"/>
      <c r="J660" s="1"/>
    </row>
    <row r="661" spans="1:10" ht="15.75" customHeight="1">
      <c r="A661" s="29"/>
      <c r="B661" s="29"/>
      <c r="C661" s="30"/>
      <c r="D661" s="30"/>
      <c r="E661" s="30"/>
      <c r="F661" s="30"/>
      <c r="G661" s="30"/>
      <c r="H661" s="1"/>
      <c r="I661" s="1"/>
      <c r="J661" s="1"/>
    </row>
    <row r="662" spans="1:10" ht="15.75" customHeight="1">
      <c r="A662" s="29"/>
      <c r="B662" s="29"/>
      <c r="C662" s="30"/>
      <c r="D662" s="30"/>
      <c r="E662" s="30"/>
      <c r="F662" s="30"/>
      <c r="G662" s="30"/>
      <c r="H662" s="1"/>
      <c r="I662" s="1"/>
      <c r="J662" s="1"/>
    </row>
    <row r="663" spans="1:10" ht="15.75" customHeight="1">
      <c r="A663" s="29"/>
      <c r="B663" s="29"/>
      <c r="C663" s="30"/>
      <c r="D663" s="30"/>
      <c r="E663" s="30"/>
      <c r="F663" s="30"/>
      <c r="G663" s="30"/>
      <c r="H663" s="1"/>
      <c r="I663" s="1"/>
      <c r="J663" s="1"/>
    </row>
    <row r="664" spans="1:10" ht="15.75" customHeight="1">
      <c r="A664" s="29"/>
      <c r="B664" s="29"/>
      <c r="C664" s="30"/>
      <c r="D664" s="30"/>
      <c r="E664" s="30"/>
      <c r="F664" s="30"/>
      <c r="G664" s="30"/>
      <c r="H664" s="1"/>
      <c r="I664" s="1"/>
      <c r="J664" s="1"/>
    </row>
    <row r="665" spans="1:10" ht="15.75" customHeight="1">
      <c r="A665" s="29"/>
      <c r="B665" s="29"/>
      <c r="C665" s="30"/>
      <c r="D665" s="30"/>
      <c r="E665" s="30"/>
      <c r="F665" s="30"/>
      <c r="G665" s="30"/>
      <c r="H665" s="1"/>
      <c r="I665" s="1"/>
      <c r="J665" s="1"/>
    </row>
    <row r="666" spans="1:10" ht="15.75" customHeight="1">
      <c r="A666" s="29"/>
      <c r="B666" s="29"/>
      <c r="C666" s="30"/>
      <c r="D666" s="30"/>
      <c r="E666" s="30"/>
      <c r="F666" s="30"/>
      <c r="G666" s="30"/>
      <c r="H666" s="1"/>
      <c r="I666" s="1"/>
      <c r="J666" s="1"/>
    </row>
    <row r="667" spans="1:10" ht="15.75" customHeight="1">
      <c r="A667" s="29"/>
      <c r="B667" s="29"/>
      <c r="C667" s="30"/>
      <c r="D667" s="30"/>
      <c r="E667" s="30"/>
      <c r="F667" s="30"/>
      <c r="G667" s="30"/>
      <c r="H667" s="1"/>
      <c r="I667" s="1"/>
      <c r="J667" s="1"/>
    </row>
    <row r="668" spans="1:10" ht="15.75" customHeight="1">
      <c r="A668" s="29"/>
      <c r="B668" s="29"/>
      <c r="C668" s="30"/>
      <c r="D668" s="30"/>
      <c r="E668" s="30"/>
      <c r="F668" s="30"/>
      <c r="G668" s="30"/>
      <c r="H668" s="1"/>
      <c r="I668" s="1"/>
      <c r="J668" s="1"/>
    </row>
    <row r="669" spans="1:10" ht="15.75" customHeight="1">
      <c r="A669" s="29"/>
      <c r="B669" s="29"/>
      <c r="C669" s="30"/>
      <c r="D669" s="30"/>
      <c r="E669" s="30"/>
      <c r="F669" s="30"/>
      <c r="G669" s="30"/>
      <c r="H669" s="1"/>
      <c r="I669" s="1"/>
      <c r="J669" s="1"/>
    </row>
    <row r="670" spans="1:10" ht="15.75" customHeight="1">
      <c r="A670" s="29"/>
      <c r="B670" s="29"/>
      <c r="C670" s="30"/>
      <c r="D670" s="30"/>
      <c r="E670" s="30"/>
      <c r="F670" s="30"/>
      <c r="G670" s="30"/>
      <c r="H670" s="1"/>
      <c r="I670" s="1"/>
      <c r="J670" s="1"/>
    </row>
    <row r="671" spans="1:10" ht="15.75" customHeight="1">
      <c r="A671" s="29"/>
      <c r="B671" s="29"/>
      <c r="C671" s="30"/>
      <c r="D671" s="30"/>
      <c r="E671" s="30"/>
      <c r="F671" s="30"/>
      <c r="G671" s="30"/>
      <c r="H671" s="1"/>
      <c r="I671" s="1"/>
      <c r="J671" s="1"/>
    </row>
    <row r="672" spans="1:10" ht="15.75" customHeight="1">
      <c r="A672" s="29"/>
      <c r="B672" s="29"/>
      <c r="C672" s="30"/>
      <c r="D672" s="30"/>
      <c r="E672" s="30"/>
      <c r="F672" s="30"/>
      <c r="G672" s="30"/>
      <c r="H672" s="1"/>
      <c r="I672" s="1"/>
      <c r="J672" s="1"/>
    </row>
    <row r="673" spans="1:10" ht="15.75" customHeight="1">
      <c r="A673" s="29"/>
      <c r="B673" s="29"/>
      <c r="C673" s="30"/>
      <c r="D673" s="30"/>
      <c r="E673" s="30"/>
      <c r="F673" s="30"/>
      <c r="G673" s="30"/>
      <c r="H673" s="1"/>
      <c r="I673" s="1"/>
      <c r="J673" s="1"/>
    </row>
    <row r="674" spans="1:10" ht="15.75" customHeight="1">
      <c r="A674" s="29"/>
      <c r="B674" s="29"/>
      <c r="C674" s="30"/>
      <c r="D674" s="30"/>
      <c r="E674" s="30"/>
      <c r="F674" s="30"/>
      <c r="G674" s="30"/>
      <c r="H674" s="1"/>
      <c r="I674" s="1"/>
      <c r="J674" s="1"/>
    </row>
    <row r="675" spans="1:10" ht="15.75" customHeight="1">
      <c r="A675" s="29"/>
      <c r="B675" s="29"/>
      <c r="C675" s="30"/>
      <c r="D675" s="30"/>
      <c r="E675" s="30"/>
      <c r="F675" s="30"/>
      <c r="G675" s="30"/>
      <c r="H675" s="1"/>
      <c r="I675" s="1"/>
      <c r="J675" s="1"/>
    </row>
    <row r="676" spans="1:10" ht="15.75" customHeight="1">
      <c r="A676" s="29"/>
      <c r="B676" s="29"/>
      <c r="C676" s="30"/>
      <c r="D676" s="30"/>
      <c r="E676" s="30"/>
      <c r="F676" s="30"/>
      <c r="G676" s="30"/>
      <c r="H676" s="1"/>
      <c r="I676" s="1"/>
      <c r="J676" s="1"/>
    </row>
    <row r="677" spans="1:10" ht="15.75" customHeight="1">
      <c r="A677" s="29"/>
      <c r="B677" s="29"/>
      <c r="C677" s="30"/>
      <c r="D677" s="30"/>
      <c r="E677" s="30"/>
      <c r="F677" s="30"/>
      <c r="G677" s="30"/>
      <c r="H677" s="1"/>
      <c r="I677" s="1"/>
      <c r="J677" s="1"/>
    </row>
    <row r="678" spans="1:10" ht="15.75" customHeight="1">
      <c r="A678" s="29"/>
      <c r="B678" s="29"/>
      <c r="C678" s="30"/>
      <c r="D678" s="30"/>
      <c r="E678" s="30"/>
      <c r="F678" s="30"/>
      <c r="G678" s="30"/>
      <c r="H678" s="1"/>
      <c r="I678" s="1"/>
      <c r="J678" s="1"/>
    </row>
    <row r="679" spans="1:10" ht="15.75" customHeight="1">
      <c r="A679" s="29"/>
      <c r="B679" s="29"/>
      <c r="C679" s="30"/>
      <c r="D679" s="30"/>
      <c r="E679" s="30"/>
      <c r="F679" s="30"/>
      <c r="G679" s="30"/>
      <c r="H679" s="1"/>
      <c r="I679" s="1"/>
      <c r="J679" s="1"/>
    </row>
    <row r="680" spans="1:10" ht="15.75" customHeight="1">
      <c r="A680" s="29"/>
      <c r="B680" s="29"/>
      <c r="C680" s="30"/>
      <c r="D680" s="30"/>
      <c r="E680" s="30"/>
      <c r="F680" s="30"/>
      <c r="G680" s="30"/>
      <c r="H680" s="1"/>
      <c r="I680" s="1"/>
      <c r="J680" s="1"/>
    </row>
    <row r="681" spans="1:10" ht="15.75" customHeight="1">
      <c r="A681" s="29"/>
      <c r="B681" s="29"/>
      <c r="C681" s="30"/>
      <c r="D681" s="30"/>
      <c r="E681" s="30"/>
      <c r="F681" s="30"/>
      <c r="G681" s="30"/>
      <c r="H681" s="1"/>
      <c r="I681" s="1"/>
      <c r="J681" s="1"/>
    </row>
    <row r="682" spans="1:10" ht="15.75" customHeight="1">
      <c r="A682" s="29"/>
      <c r="B682" s="29"/>
      <c r="C682" s="30"/>
      <c r="D682" s="30"/>
      <c r="E682" s="30"/>
      <c r="F682" s="30"/>
      <c r="G682" s="30"/>
      <c r="H682" s="1"/>
      <c r="I682" s="1"/>
      <c r="J682" s="1"/>
    </row>
    <row r="683" spans="1:10" ht="15.75" customHeight="1">
      <c r="A683" s="29"/>
      <c r="B683" s="29"/>
      <c r="C683" s="30"/>
      <c r="D683" s="30"/>
      <c r="E683" s="30"/>
      <c r="F683" s="30"/>
      <c r="G683" s="30"/>
      <c r="H683" s="1"/>
      <c r="I683" s="1"/>
      <c r="J683" s="1"/>
    </row>
    <row r="684" spans="1:10" ht="15.75" customHeight="1">
      <c r="A684" s="29"/>
      <c r="B684" s="29"/>
      <c r="C684" s="30"/>
      <c r="D684" s="30"/>
      <c r="E684" s="30"/>
      <c r="F684" s="30"/>
      <c r="G684" s="30"/>
      <c r="H684" s="1"/>
      <c r="I684" s="1"/>
      <c r="J684" s="1"/>
    </row>
    <row r="685" spans="1:10" ht="15.75" customHeight="1">
      <c r="A685" s="29"/>
      <c r="B685" s="29"/>
      <c r="C685" s="30"/>
      <c r="D685" s="30"/>
      <c r="E685" s="30"/>
      <c r="F685" s="30"/>
      <c r="G685" s="30"/>
      <c r="H685" s="1"/>
      <c r="I685" s="1"/>
      <c r="J685" s="1"/>
    </row>
    <row r="686" spans="1:10" ht="15.75" customHeight="1">
      <c r="A686" s="29"/>
      <c r="B686" s="29"/>
      <c r="C686" s="30"/>
      <c r="D686" s="30"/>
      <c r="E686" s="30"/>
      <c r="F686" s="30"/>
      <c r="G686" s="30"/>
      <c r="H686" s="1"/>
      <c r="I686" s="1"/>
      <c r="J686" s="1"/>
    </row>
    <row r="687" spans="1:10" ht="15.75" customHeight="1">
      <c r="A687" s="29"/>
      <c r="B687" s="29"/>
      <c r="C687" s="30"/>
      <c r="D687" s="30"/>
      <c r="E687" s="30"/>
      <c r="F687" s="30"/>
      <c r="G687" s="30"/>
      <c r="H687" s="1"/>
      <c r="I687" s="1"/>
      <c r="J687" s="1"/>
    </row>
    <row r="688" spans="1:10" ht="15.75" customHeight="1">
      <c r="A688" s="29"/>
      <c r="B688" s="29"/>
      <c r="C688" s="30"/>
      <c r="D688" s="30"/>
      <c r="E688" s="30"/>
      <c r="F688" s="30"/>
      <c r="G688" s="30"/>
      <c r="H688" s="1"/>
      <c r="I688" s="1"/>
      <c r="J688" s="1"/>
    </row>
    <row r="689" spans="1:10" ht="15.75" customHeight="1">
      <c r="A689" s="29"/>
      <c r="B689" s="29"/>
      <c r="C689" s="30"/>
      <c r="D689" s="30"/>
      <c r="E689" s="30"/>
      <c r="F689" s="30"/>
      <c r="G689" s="30"/>
      <c r="H689" s="1"/>
      <c r="I689" s="1"/>
      <c r="J689" s="1"/>
    </row>
    <row r="690" spans="1:10" ht="15.75" customHeight="1">
      <c r="A690" s="29"/>
      <c r="B690" s="29"/>
      <c r="C690" s="30"/>
      <c r="D690" s="30"/>
      <c r="E690" s="30"/>
      <c r="F690" s="30"/>
      <c r="G690" s="30"/>
      <c r="H690" s="1"/>
      <c r="I690" s="1"/>
      <c r="J690" s="1"/>
    </row>
    <row r="691" spans="1:10" ht="15.75" customHeight="1">
      <c r="A691" s="29"/>
      <c r="B691" s="29"/>
      <c r="C691" s="30"/>
      <c r="D691" s="30"/>
      <c r="E691" s="30"/>
      <c r="F691" s="30"/>
      <c r="G691" s="30"/>
      <c r="H691" s="1"/>
      <c r="I691" s="1"/>
      <c r="J691" s="1"/>
    </row>
    <row r="692" spans="1:10" ht="15.75" customHeight="1">
      <c r="A692" s="29"/>
      <c r="B692" s="29"/>
      <c r="C692" s="30"/>
      <c r="D692" s="30"/>
      <c r="E692" s="30"/>
      <c r="F692" s="30"/>
      <c r="G692" s="30"/>
      <c r="H692" s="1"/>
      <c r="I692" s="1"/>
      <c r="J692" s="1"/>
    </row>
    <row r="693" spans="1:10" ht="15.75" customHeight="1">
      <c r="A693" s="29"/>
      <c r="B693" s="29"/>
      <c r="C693" s="30"/>
      <c r="D693" s="30"/>
      <c r="E693" s="30"/>
      <c r="F693" s="30"/>
      <c r="G693" s="30"/>
      <c r="H693" s="1"/>
      <c r="I693" s="1"/>
      <c r="J693" s="1"/>
    </row>
    <row r="694" spans="1:10" ht="15.75" customHeight="1">
      <c r="A694" s="29"/>
      <c r="B694" s="29"/>
      <c r="C694" s="30"/>
      <c r="D694" s="30"/>
      <c r="E694" s="30"/>
      <c r="F694" s="30"/>
      <c r="G694" s="30"/>
      <c r="H694" s="1"/>
      <c r="I694" s="1"/>
      <c r="J694" s="1"/>
    </row>
    <row r="695" spans="1:10" ht="15.75" customHeight="1">
      <c r="A695" s="29"/>
      <c r="B695" s="29"/>
      <c r="C695" s="30"/>
      <c r="D695" s="30"/>
      <c r="E695" s="30"/>
      <c r="F695" s="30"/>
      <c r="G695" s="30"/>
      <c r="H695" s="1"/>
      <c r="I695" s="1"/>
      <c r="J695" s="1"/>
    </row>
    <row r="696" spans="1:10" ht="15.75" customHeight="1">
      <c r="A696" s="29"/>
      <c r="B696" s="29"/>
      <c r="C696" s="30"/>
      <c r="D696" s="30"/>
      <c r="E696" s="30"/>
      <c r="F696" s="30"/>
      <c r="G696" s="30"/>
      <c r="H696" s="1"/>
      <c r="I696" s="1"/>
      <c r="J696" s="1"/>
    </row>
    <row r="697" spans="1:10" ht="15.75" customHeight="1">
      <c r="A697" s="29"/>
      <c r="B697" s="29"/>
      <c r="C697" s="30"/>
      <c r="D697" s="30"/>
      <c r="E697" s="30"/>
      <c r="F697" s="30"/>
      <c r="G697" s="30"/>
      <c r="H697" s="1"/>
      <c r="I697" s="1"/>
      <c r="J697" s="1"/>
    </row>
    <row r="698" spans="1:10" ht="15.75" customHeight="1">
      <c r="A698" s="29"/>
      <c r="B698" s="29"/>
      <c r="C698" s="30"/>
      <c r="D698" s="30"/>
      <c r="E698" s="30"/>
      <c r="F698" s="30"/>
      <c r="G698" s="30"/>
      <c r="H698" s="1"/>
      <c r="I698" s="1"/>
      <c r="J698" s="1"/>
    </row>
    <row r="699" spans="1:10" ht="15.75" customHeight="1">
      <c r="A699" s="29"/>
      <c r="B699" s="29"/>
      <c r="C699" s="30"/>
      <c r="D699" s="30"/>
      <c r="E699" s="30"/>
      <c r="F699" s="30"/>
      <c r="G699" s="30"/>
      <c r="H699" s="1"/>
      <c r="I699" s="1"/>
      <c r="J699" s="1"/>
    </row>
    <row r="700" spans="1:10" ht="15.75" customHeight="1">
      <c r="A700" s="29"/>
      <c r="B700" s="29"/>
      <c r="C700" s="30"/>
      <c r="D700" s="30"/>
      <c r="E700" s="30"/>
      <c r="F700" s="30"/>
      <c r="G700" s="30"/>
      <c r="H700" s="1"/>
      <c r="I700" s="1"/>
      <c r="J700" s="1"/>
    </row>
    <row r="701" spans="1:10" ht="15.75" customHeight="1">
      <c r="A701" s="29"/>
      <c r="B701" s="29"/>
      <c r="C701" s="30"/>
      <c r="D701" s="30"/>
      <c r="E701" s="30"/>
      <c r="F701" s="30"/>
      <c r="G701" s="30"/>
      <c r="H701" s="1"/>
      <c r="I701" s="1"/>
      <c r="J701" s="1"/>
    </row>
    <row r="702" spans="1:10" ht="15.75" customHeight="1">
      <c r="A702" s="29"/>
      <c r="B702" s="29"/>
      <c r="C702" s="30"/>
      <c r="D702" s="30"/>
      <c r="E702" s="30"/>
      <c r="F702" s="30"/>
      <c r="G702" s="30"/>
      <c r="H702" s="1"/>
      <c r="I702" s="1"/>
      <c r="J702" s="1"/>
    </row>
    <row r="703" spans="1:10" ht="15.75" customHeight="1">
      <c r="A703" s="29"/>
      <c r="B703" s="29"/>
      <c r="C703" s="30"/>
      <c r="D703" s="30"/>
      <c r="E703" s="30"/>
      <c r="F703" s="30"/>
      <c r="G703" s="30"/>
      <c r="H703" s="1"/>
      <c r="I703" s="1"/>
      <c r="J703" s="1"/>
    </row>
    <row r="704" spans="1:10" ht="15.75" customHeight="1">
      <c r="A704" s="29"/>
      <c r="B704" s="29"/>
      <c r="C704" s="30"/>
      <c r="D704" s="30"/>
      <c r="E704" s="30"/>
      <c r="F704" s="30"/>
      <c r="G704" s="30"/>
      <c r="H704" s="1"/>
      <c r="I704" s="1"/>
      <c r="J704" s="1"/>
    </row>
    <row r="705" spans="1:10" ht="15.75" customHeight="1">
      <c r="A705" s="29"/>
      <c r="B705" s="29"/>
      <c r="C705" s="30"/>
      <c r="D705" s="30"/>
      <c r="E705" s="30"/>
      <c r="F705" s="30"/>
      <c r="G705" s="30"/>
      <c r="H705" s="1"/>
      <c r="I705" s="1"/>
      <c r="J705" s="1"/>
    </row>
    <row r="706" spans="1:10" ht="15.75" customHeight="1">
      <c r="A706" s="29"/>
      <c r="B706" s="29"/>
      <c r="C706" s="30"/>
      <c r="D706" s="30"/>
      <c r="E706" s="30"/>
      <c r="F706" s="30"/>
      <c r="G706" s="30"/>
      <c r="H706" s="1"/>
      <c r="I706" s="1"/>
      <c r="J706" s="1"/>
    </row>
    <row r="707" spans="1:10" ht="15.75" customHeight="1">
      <c r="A707" s="29"/>
      <c r="B707" s="29"/>
      <c r="C707" s="30"/>
      <c r="D707" s="30"/>
      <c r="E707" s="30"/>
      <c r="F707" s="30"/>
      <c r="G707" s="30"/>
      <c r="H707" s="1"/>
      <c r="I707" s="1"/>
      <c r="J707" s="1"/>
    </row>
    <row r="708" spans="1:10" ht="15.75" customHeight="1">
      <c r="A708" s="29"/>
      <c r="B708" s="29"/>
      <c r="C708" s="30"/>
      <c r="D708" s="30"/>
      <c r="E708" s="30"/>
      <c r="F708" s="30"/>
      <c r="G708" s="30"/>
      <c r="H708" s="1"/>
      <c r="I708" s="1"/>
      <c r="J708" s="1"/>
    </row>
    <row r="709" spans="1:10" ht="15.75" customHeight="1">
      <c r="A709" s="29"/>
      <c r="B709" s="29"/>
      <c r="C709" s="30"/>
      <c r="D709" s="30"/>
      <c r="E709" s="30"/>
      <c r="F709" s="30"/>
      <c r="G709" s="30"/>
      <c r="H709" s="1"/>
      <c r="I709" s="1"/>
      <c r="J709" s="1"/>
    </row>
    <row r="710" spans="1:10" ht="15.75" customHeight="1">
      <c r="A710" s="29"/>
      <c r="B710" s="29"/>
      <c r="C710" s="30"/>
      <c r="D710" s="30"/>
      <c r="E710" s="30"/>
      <c r="F710" s="30"/>
      <c r="G710" s="30"/>
      <c r="H710" s="1"/>
      <c r="I710" s="1"/>
      <c r="J710" s="1"/>
    </row>
    <row r="711" spans="1:10" ht="15.75" customHeight="1">
      <c r="A711" s="29"/>
      <c r="B711" s="29"/>
      <c r="C711" s="30"/>
      <c r="D711" s="30"/>
      <c r="E711" s="30"/>
      <c r="F711" s="30"/>
      <c r="G711" s="30"/>
      <c r="H711" s="1"/>
      <c r="I711" s="1"/>
      <c r="J711" s="1"/>
    </row>
    <row r="712" spans="1:10" ht="15.75" customHeight="1">
      <c r="A712" s="29"/>
      <c r="B712" s="29"/>
      <c r="C712" s="30"/>
      <c r="D712" s="30"/>
      <c r="E712" s="30"/>
      <c r="F712" s="30"/>
      <c r="G712" s="30"/>
      <c r="H712" s="1"/>
      <c r="I712" s="1"/>
      <c r="J712" s="1"/>
    </row>
    <row r="713" spans="1:10" ht="15.75" customHeight="1">
      <c r="A713" s="29"/>
      <c r="B713" s="29"/>
      <c r="C713" s="30"/>
      <c r="D713" s="30"/>
      <c r="E713" s="30"/>
      <c r="F713" s="30"/>
      <c r="G713" s="30"/>
      <c r="H713" s="1"/>
      <c r="I713" s="1"/>
      <c r="J713" s="1"/>
    </row>
    <row r="714" spans="1:10" ht="15.75" customHeight="1">
      <c r="A714" s="29"/>
      <c r="B714" s="29"/>
      <c r="C714" s="30"/>
      <c r="D714" s="30"/>
      <c r="E714" s="30"/>
      <c r="F714" s="30"/>
      <c r="G714" s="30"/>
      <c r="H714" s="1"/>
      <c r="I714" s="1"/>
      <c r="J714" s="1"/>
    </row>
    <row r="715" spans="1:10" ht="15.75" customHeight="1">
      <c r="A715" s="29"/>
      <c r="B715" s="29"/>
      <c r="C715" s="30"/>
      <c r="D715" s="30"/>
      <c r="E715" s="30"/>
      <c r="F715" s="30"/>
      <c r="G715" s="30"/>
      <c r="H715" s="1"/>
      <c r="I715" s="1"/>
      <c r="J715" s="1"/>
    </row>
    <row r="716" spans="1:10" ht="15.75" customHeight="1">
      <c r="A716" s="29"/>
      <c r="B716" s="29"/>
      <c r="C716" s="30"/>
      <c r="D716" s="30"/>
      <c r="E716" s="30"/>
      <c r="F716" s="30"/>
      <c r="G716" s="30"/>
      <c r="H716" s="1"/>
      <c r="I716" s="1"/>
      <c r="J716" s="1"/>
    </row>
    <row r="717" spans="1:10" ht="15.75" customHeight="1">
      <c r="A717" s="29"/>
      <c r="B717" s="29"/>
      <c r="C717" s="30"/>
      <c r="D717" s="30"/>
      <c r="E717" s="30"/>
      <c r="F717" s="30"/>
      <c r="G717" s="30"/>
      <c r="H717" s="1"/>
      <c r="I717" s="1"/>
      <c r="J717" s="1"/>
    </row>
    <row r="718" spans="1:10" ht="15.75" customHeight="1">
      <c r="A718" s="29"/>
      <c r="B718" s="29"/>
      <c r="C718" s="30"/>
      <c r="D718" s="30"/>
      <c r="E718" s="30"/>
      <c r="F718" s="30"/>
      <c r="G718" s="30"/>
      <c r="H718" s="1"/>
      <c r="I718" s="1"/>
      <c r="J718" s="1"/>
    </row>
    <row r="719" spans="1:10" ht="15.75" customHeight="1">
      <c r="A719" s="29"/>
      <c r="B719" s="29"/>
      <c r="C719" s="30"/>
      <c r="D719" s="30"/>
      <c r="E719" s="30"/>
      <c r="F719" s="30"/>
      <c r="G719" s="30"/>
      <c r="H719" s="1"/>
      <c r="I719" s="1"/>
      <c r="J719" s="1"/>
    </row>
    <row r="720" spans="1:10" ht="15.75" customHeight="1">
      <c r="A720" s="29"/>
      <c r="B720" s="29"/>
      <c r="C720" s="30"/>
      <c r="D720" s="30"/>
      <c r="E720" s="30"/>
      <c r="F720" s="30"/>
      <c r="G720" s="30"/>
      <c r="H720" s="1"/>
      <c r="I720" s="1"/>
      <c r="J720" s="1"/>
    </row>
    <row r="721" spans="1:10" ht="15.75" customHeight="1">
      <c r="A721" s="29"/>
      <c r="B721" s="29"/>
      <c r="C721" s="30"/>
      <c r="D721" s="30"/>
      <c r="E721" s="30"/>
      <c r="F721" s="30"/>
      <c r="G721" s="30"/>
      <c r="H721" s="1"/>
      <c r="I721" s="1"/>
      <c r="J721" s="1"/>
    </row>
    <row r="722" spans="1:10" ht="15.75" customHeight="1">
      <c r="A722" s="29"/>
      <c r="B722" s="29"/>
      <c r="C722" s="30"/>
      <c r="D722" s="30"/>
      <c r="E722" s="30"/>
      <c r="F722" s="30"/>
      <c r="G722" s="30"/>
      <c r="H722" s="1"/>
      <c r="I722" s="1"/>
      <c r="J722" s="1"/>
    </row>
    <row r="723" spans="1:10" ht="15.75" customHeight="1">
      <c r="A723" s="29"/>
      <c r="B723" s="29"/>
      <c r="C723" s="30"/>
      <c r="D723" s="30"/>
      <c r="E723" s="30"/>
      <c r="F723" s="30"/>
      <c r="G723" s="30"/>
      <c r="H723" s="1"/>
      <c r="I723" s="1"/>
      <c r="J723" s="1"/>
    </row>
    <row r="724" spans="1:10" ht="15.75" customHeight="1">
      <c r="A724" s="29"/>
      <c r="B724" s="29"/>
      <c r="C724" s="30"/>
      <c r="D724" s="30"/>
      <c r="E724" s="30"/>
      <c r="F724" s="30"/>
      <c r="G724" s="30"/>
      <c r="H724" s="1"/>
      <c r="I724" s="1"/>
      <c r="J724" s="1"/>
    </row>
    <row r="725" spans="1:10" ht="15.75" customHeight="1">
      <c r="A725" s="29"/>
      <c r="B725" s="29"/>
      <c r="C725" s="30"/>
      <c r="D725" s="30"/>
      <c r="E725" s="30"/>
      <c r="F725" s="30"/>
      <c r="G725" s="30"/>
      <c r="H725" s="1"/>
      <c r="I725" s="1"/>
      <c r="J725" s="1"/>
    </row>
    <row r="726" spans="1:10" ht="15.75" customHeight="1">
      <c r="A726" s="29"/>
      <c r="B726" s="29"/>
      <c r="C726" s="30"/>
      <c r="D726" s="30"/>
      <c r="E726" s="30"/>
      <c r="F726" s="30"/>
      <c r="G726" s="30"/>
      <c r="H726" s="1"/>
      <c r="I726" s="1"/>
      <c r="J726" s="1"/>
    </row>
    <row r="727" spans="1:10" ht="15.75" customHeight="1">
      <c r="A727" s="29"/>
      <c r="B727" s="29"/>
      <c r="C727" s="30"/>
      <c r="D727" s="30"/>
      <c r="E727" s="30"/>
      <c r="F727" s="30"/>
      <c r="G727" s="30"/>
      <c r="H727" s="1"/>
      <c r="I727" s="1"/>
      <c r="J727" s="1"/>
    </row>
    <row r="728" spans="1:10" ht="15.75" customHeight="1">
      <c r="A728" s="29"/>
      <c r="B728" s="29"/>
      <c r="C728" s="30"/>
      <c r="D728" s="30"/>
      <c r="E728" s="30"/>
      <c r="F728" s="30"/>
      <c r="G728" s="30"/>
      <c r="H728" s="1"/>
      <c r="I728" s="1"/>
      <c r="J728" s="1"/>
    </row>
    <row r="729" spans="1:10" ht="15.75" customHeight="1">
      <c r="A729" s="29"/>
      <c r="B729" s="29"/>
      <c r="C729" s="30"/>
      <c r="D729" s="30"/>
      <c r="E729" s="30"/>
      <c r="F729" s="30"/>
      <c r="G729" s="30"/>
      <c r="H729" s="1"/>
      <c r="I729" s="1"/>
      <c r="J729" s="1"/>
    </row>
    <row r="730" spans="1:10" ht="15.75" customHeight="1">
      <c r="A730" s="29"/>
      <c r="B730" s="29"/>
      <c r="C730" s="30"/>
      <c r="D730" s="30"/>
      <c r="E730" s="30"/>
      <c r="F730" s="30"/>
      <c r="G730" s="30"/>
      <c r="H730" s="1"/>
      <c r="I730" s="1"/>
      <c r="J730" s="1"/>
    </row>
    <row r="731" spans="1:10" ht="15.75" customHeight="1">
      <c r="A731" s="29"/>
      <c r="B731" s="29"/>
      <c r="C731" s="30"/>
      <c r="D731" s="30"/>
      <c r="E731" s="30"/>
      <c r="F731" s="30"/>
      <c r="G731" s="30"/>
      <c r="H731" s="1"/>
      <c r="I731" s="1"/>
      <c r="J731" s="1"/>
    </row>
    <row r="732" spans="1:10" ht="15.75" customHeight="1">
      <c r="A732" s="29"/>
      <c r="B732" s="29"/>
      <c r="C732" s="30"/>
      <c r="D732" s="30"/>
      <c r="E732" s="30"/>
      <c r="F732" s="30"/>
      <c r="G732" s="30"/>
      <c r="H732" s="1"/>
      <c r="I732" s="1"/>
      <c r="J732" s="1"/>
    </row>
    <row r="733" spans="1:10" ht="15.75" customHeight="1">
      <c r="A733" s="29"/>
      <c r="B733" s="29"/>
      <c r="C733" s="30"/>
      <c r="D733" s="30"/>
      <c r="E733" s="30"/>
      <c r="F733" s="30"/>
      <c r="G733" s="30"/>
      <c r="H733" s="1"/>
      <c r="I733" s="1"/>
      <c r="J733" s="1"/>
    </row>
    <row r="734" spans="1:10" ht="15.75" customHeight="1">
      <c r="A734" s="29"/>
      <c r="B734" s="29"/>
      <c r="C734" s="30"/>
      <c r="D734" s="30"/>
      <c r="E734" s="30"/>
      <c r="F734" s="30"/>
      <c r="G734" s="30"/>
      <c r="H734" s="1"/>
      <c r="I734" s="1"/>
      <c r="J734" s="1"/>
    </row>
    <row r="735" spans="1:10" ht="15.75" customHeight="1">
      <c r="A735" s="29"/>
      <c r="B735" s="29"/>
      <c r="C735" s="30"/>
      <c r="D735" s="30"/>
      <c r="E735" s="30"/>
      <c r="F735" s="30"/>
      <c r="G735" s="30"/>
      <c r="H735" s="1"/>
      <c r="I735" s="1"/>
      <c r="J735" s="1"/>
    </row>
    <row r="736" spans="1:10" ht="15.75" customHeight="1">
      <c r="A736" s="29"/>
      <c r="B736" s="29"/>
      <c r="C736" s="30"/>
      <c r="D736" s="30"/>
      <c r="E736" s="30"/>
      <c r="F736" s="30"/>
      <c r="G736" s="30"/>
      <c r="H736" s="1"/>
      <c r="I736" s="1"/>
      <c r="J736" s="1"/>
    </row>
    <row r="737" spans="1:10" ht="15.75" customHeight="1">
      <c r="A737" s="29"/>
      <c r="B737" s="29"/>
      <c r="C737" s="30"/>
      <c r="D737" s="30"/>
      <c r="E737" s="30"/>
      <c r="F737" s="30"/>
      <c r="G737" s="30"/>
      <c r="H737" s="1"/>
      <c r="I737" s="1"/>
      <c r="J737" s="1"/>
    </row>
    <row r="738" spans="1:10" ht="15.75" customHeight="1">
      <c r="A738" s="29"/>
      <c r="B738" s="29"/>
      <c r="C738" s="30"/>
      <c r="D738" s="30"/>
      <c r="E738" s="30"/>
      <c r="F738" s="30"/>
      <c r="G738" s="30"/>
      <c r="H738" s="1"/>
      <c r="I738" s="1"/>
      <c r="J738" s="1"/>
    </row>
    <row r="739" spans="1:10" ht="15.75" customHeight="1">
      <c r="A739" s="29"/>
      <c r="B739" s="29"/>
      <c r="C739" s="30"/>
      <c r="D739" s="30"/>
      <c r="E739" s="30"/>
      <c r="F739" s="30"/>
      <c r="G739" s="30"/>
      <c r="H739" s="1"/>
      <c r="I739" s="1"/>
      <c r="J739" s="1"/>
    </row>
    <row r="740" spans="1:10" ht="15.75" customHeight="1">
      <c r="A740" s="29"/>
      <c r="B740" s="29"/>
      <c r="C740" s="30"/>
      <c r="D740" s="30"/>
      <c r="E740" s="30"/>
      <c r="F740" s="30"/>
      <c r="G740" s="30"/>
      <c r="H740" s="1"/>
      <c r="I740" s="1"/>
      <c r="J740" s="1"/>
    </row>
    <row r="741" spans="1:10" ht="15.75" customHeight="1">
      <c r="A741" s="29"/>
      <c r="B741" s="29"/>
      <c r="C741" s="30"/>
      <c r="D741" s="30"/>
      <c r="E741" s="30"/>
      <c r="F741" s="30"/>
      <c r="G741" s="30"/>
      <c r="H741" s="1"/>
      <c r="I741" s="1"/>
      <c r="J741" s="1"/>
    </row>
    <row r="742" spans="1:10" ht="15.75" customHeight="1">
      <c r="A742" s="29"/>
      <c r="B742" s="29"/>
      <c r="C742" s="30"/>
      <c r="D742" s="30"/>
      <c r="E742" s="30"/>
      <c r="F742" s="30"/>
      <c r="G742" s="30"/>
      <c r="H742" s="1"/>
      <c r="I742" s="1"/>
      <c r="J742" s="1"/>
    </row>
    <row r="743" spans="1:10" ht="15.75" customHeight="1">
      <c r="A743" s="29"/>
      <c r="B743" s="29"/>
      <c r="C743" s="30"/>
      <c r="D743" s="30"/>
      <c r="E743" s="30"/>
      <c r="F743" s="30"/>
      <c r="G743" s="30"/>
      <c r="H743" s="1"/>
      <c r="I743" s="1"/>
      <c r="J743" s="1"/>
    </row>
    <row r="744" spans="1:10" ht="15.75" customHeight="1">
      <c r="A744" s="29"/>
      <c r="B744" s="29"/>
      <c r="C744" s="30"/>
      <c r="D744" s="30"/>
      <c r="E744" s="30"/>
      <c r="F744" s="30"/>
      <c r="G744" s="30"/>
      <c r="H744" s="1"/>
      <c r="I744" s="1"/>
      <c r="J744" s="1"/>
    </row>
    <row r="745" spans="1:10" ht="15.75" customHeight="1">
      <c r="A745" s="29"/>
      <c r="B745" s="29"/>
      <c r="C745" s="30"/>
      <c r="D745" s="30"/>
      <c r="E745" s="30"/>
      <c r="F745" s="30"/>
      <c r="G745" s="30"/>
      <c r="H745" s="1"/>
      <c r="I745" s="1"/>
      <c r="J745" s="1"/>
    </row>
    <row r="746" spans="1:10" ht="15.75" customHeight="1">
      <c r="A746" s="29"/>
      <c r="B746" s="29"/>
      <c r="C746" s="30"/>
      <c r="D746" s="30"/>
      <c r="E746" s="30"/>
      <c r="F746" s="30"/>
      <c r="G746" s="30"/>
      <c r="H746" s="1"/>
      <c r="I746" s="1"/>
      <c r="J746" s="1"/>
    </row>
    <row r="747" spans="1:10" ht="15.75" customHeight="1">
      <c r="A747" s="29"/>
      <c r="B747" s="29"/>
      <c r="C747" s="30"/>
      <c r="D747" s="30"/>
      <c r="E747" s="30"/>
      <c r="F747" s="30"/>
      <c r="G747" s="30"/>
      <c r="H747" s="1"/>
      <c r="I747" s="1"/>
      <c r="J747" s="1"/>
    </row>
    <row r="748" spans="1:10" ht="15.75" customHeight="1">
      <c r="A748" s="29"/>
      <c r="B748" s="29"/>
      <c r="C748" s="30"/>
      <c r="D748" s="30"/>
      <c r="E748" s="30"/>
      <c r="F748" s="30"/>
      <c r="G748" s="30"/>
      <c r="H748" s="1"/>
      <c r="I748" s="1"/>
      <c r="J748" s="1"/>
    </row>
    <row r="749" spans="1:10" ht="15.75" customHeight="1">
      <c r="A749" s="29"/>
      <c r="B749" s="29"/>
      <c r="C749" s="30"/>
      <c r="D749" s="30"/>
      <c r="E749" s="30"/>
      <c r="F749" s="30"/>
      <c r="G749" s="30"/>
      <c r="H749" s="1"/>
      <c r="I749" s="1"/>
      <c r="J749" s="1"/>
    </row>
    <row r="750" spans="1:10" ht="15.75" customHeight="1">
      <c r="A750" s="29"/>
      <c r="B750" s="29"/>
      <c r="C750" s="30"/>
      <c r="D750" s="30"/>
      <c r="E750" s="30"/>
      <c r="F750" s="30"/>
      <c r="G750" s="30"/>
      <c r="H750" s="1"/>
      <c r="I750" s="1"/>
      <c r="J750" s="1"/>
    </row>
    <row r="751" spans="1:10" ht="15.75" customHeight="1">
      <c r="A751" s="29"/>
      <c r="B751" s="29"/>
      <c r="C751" s="30"/>
      <c r="D751" s="30"/>
      <c r="E751" s="30"/>
      <c r="F751" s="30"/>
      <c r="G751" s="30"/>
      <c r="H751" s="1"/>
      <c r="I751" s="1"/>
      <c r="J751" s="1"/>
    </row>
    <row r="752" spans="1:10" ht="15.75" customHeight="1">
      <c r="A752" s="29"/>
      <c r="B752" s="29"/>
      <c r="C752" s="30"/>
      <c r="D752" s="30"/>
      <c r="E752" s="30"/>
      <c r="F752" s="30"/>
      <c r="G752" s="30"/>
      <c r="H752" s="1"/>
      <c r="I752" s="1"/>
      <c r="J752" s="1"/>
    </row>
    <row r="753" spans="1:10" ht="15.75" customHeight="1">
      <c r="A753" s="29"/>
      <c r="B753" s="29"/>
      <c r="C753" s="30"/>
      <c r="D753" s="30"/>
      <c r="E753" s="30"/>
      <c r="F753" s="30"/>
      <c r="G753" s="30"/>
      <c r="H753" s="1"/>
      <c r="I753" s="1"/>
      <c r="J753" s="1"/>
    </row>
    <row r="754" spans="1:10" ht="15.75" customHeight="1">
      <c r="A754" s="29"/>
      <c r="B754" s="29"/>
      <c r="C754" s="30"/>
      <c r="D754" s="30"/>
      <c r="E754" s="30"/>
      <c r="F754" s="30"/>
      <c r="G754" s="30"/>
      <c r="H754" s="1"/>
      <c r="I754" s="1"/>
      <c r="J754" s="1"/>
    </row>
    <row r="755" spans="1:10" ht="15.75" customHeight="1">
      <c r="A755" s="29"/>
      <c r="B755" s="29"/>
      <c r="C755" s="30"/>
      <c r="D755" s="30"/>
      <c r="E755" s="30"/>
      <c r="F755" s="30"/>
      <c r="G755" s="30"/>
      <c r="H755" s="1"/>
      <c r="I755" s="1"/>
      <c r="J755" s="1"/>
    </row>
    <row r="756" spans="1:10" ht="15.75" customHeight="1">
      <c r="A756" s="29"/>
      <c r="B756" s="29"/>
      <c r="C756" s="30"/>
      <c r="D756" s="30"/>
      <c r="E756" s="30"/>
      <c r="F756" s="30"/>
      <c r="G756" s="30"/>
      <c r="H756" s="1"/>
      <c r="I756" s="1"/>
      <c r="J756" s="1"/>
    </row>
    <row r="757" spans="1:10" ht="15.75" customHeight="1">
      <c r="A757" s="29"/>
      <c r="B757" s="29"/>
      <c r="C757" s="30"/>
      <c r="D757" s="30"/>
      <c r="E757" s="30"/>
      <c r="F757" s="30"/>
      <c r="G757" s="30"/>
      <c r="H757" s="1"/>
      <c r="I757" s="1"/>
      <c r="J757" s="1"/>
    </row>
    <row r="758" spans="1:10" ht="15.75" customHeight="1">
      <c r="A758" s="29"/>
      <c r="B758" s="29"/>
      <c r="C758" s="30"/>
      <c r="D758" s="30"/>
      <c r="E758" s="30"/>
      <c r="F758" s="30"/>
      <c r="G758" s="30"/>
      <c r="H758" s="1"/>
      <c r="I758" s="1"/>
      <c r="J758" s="1"/>
    </row>
    <row r="759" spans="1:10" ht="15.75" customHeight="1">
      <c r="A759" s="29"/>
      <c r="B759" s="29"/>
      <c r="C759" s="30"/>
      <c r="D759" s="30"/>
      <c r="E759" s="30"/>
      <c r="F759" s="30"/>
      <c r="G759" s="30"/>
      <c r="H759" s="1"/>
      <c r="I759" s="1"/>
      <c r="J759" s="1"/>
    </row>
    <row r="760" spans="1:10" ht="15.75" customHeight="1">
      <c r="A760" s="29"/>
      <c r="B760" s="29"/>
      <c r="C760" s="30"/>
      <c r="D760" s="30"/>
      <c r="E760" s="30"/>
      <c r="F760" s="30"/>
      <c r="G760" s="30"/>
      <c r="H760" s="1"/>
      <c r="I760" s="1"/>
      <c r="J760" s="1"/>
    </row>
    <row r="761" spans="1:10" ht="15.75" customHeight="1">
      <c r="A761" s="29"/>
      <c r="B761" s="29"/>
      <c r="C761" s="30"/>
      <c r="D761" s="30"/>
      <c r="E761" s="30"/>
      <c r="F761" s="30"/>
      <c r="G761" s="30"/>
      <c r="H761" s="1"/>
      <c r="I761" s="1"/>
      <c r="J761" s="1"/>
    </row>
    <row r="762" spans="1:10" ht="15.75" customHeight="1">
      <c r="A762" s="29"/>
      <c r="B762" s="29"/>
      <c r="C762" s="30"/>
      <c r="D762" s="30"/>
      <c r="E762" s="30"/>
      <c r="F762" s="30"/>
      <c r="G762" s="30"/>
      <c r="H762" s="1"/>
      <c r="I762" s="1"/>
      <c r="J762" s="1"/>
    </row>
    <row r="763" spans="1:10" ht="15.75" customHeight="1">
      <c r="A763" s="29"/>
      <c r="B763" s="29"/>
      <c r="C763" s="30"/>
      <c r="D763" s="30"/>
      <c r="E763" s="30"/>
      <c r="F763" s="30"/>
      <c r="G763" s="30"/>
      <c r="H763" s="1"/>
      <c r="I763" s="1"/>
      <c r="J763" s="1"/>
    </row>
    <row r="764" spans="1:10" ht="15.75" customHeight="1">
      <c r="A764" s="29"/>
      <c r="B764" s="29"/>
      <c r="C764" s="30"/>
      <c r="D764" s="30"/>
      <c r="E764" s="30"/>
      <c r="F764" s="30"/>
      <c r="G764" s="30"/>
      <c r="H764" s="1"/>
      <c r="I764" s="1"/>
      <c r="J764" s="1"/>
    </row>
    <row r="765" spans="1:10" ht="15.75" customHeight="1">
      <c r="A765" s="29"/>
      <c r="B765" s="29"/>
      <c r="C765" s="30"/>
      <c r="D765" s="30"/>
      <c r="E765" s="30"/>
      <c r="F765" s="30"/>
      <c r="G765" s="30"/>
      <c r="H765" s="1"/>
      <c r="I765" s="1"/>
      <c r="J765" s="1"/>
    </row>
    <row r="766" spans="1:10" ht="15.75" customHeight="1">
      <c r="A766" s="29"/>
      <c r="B766" s="29"/>
      <c r="C766" s="30"/>
      <c r="D766" s="30"/>
      <c r="E766" s="30"/>
      <c r="F766" s="30"/>
      <c r="G766" s="30"/>
      <c r="H766" s="1"/>
      <c r="I766" s="1"/>
      <c r="J766" s="1"/>
    </row>
    <row r="767" spans="1:10" ht="15.75" customHeight="1">
      <c r="A767" s="29"/>
      <c r="B767" s="29"/>
      <c r="C767" s="30"/>
      <c r="D767" s="30"/>
      <c r="E767" s="30"/>
      <c r="F767" s="30"/>
      <c r="G767" s="30"/>
      <c r="H767" s="1"/>
      <c r="I767" s="1"/>
      <c r="J767" s="1"/>
    </row>
    <row r="768" spans="1:10" ht="15.75" customHeight="1">
      <c r="A768" s="29"/>
      <c r="B768" s="29"/>
      <c r="C768" s="30"/>
      <c r="D768" s="30"/>
      <c r="E768" s="30"/>
      <c r="F768" s="30"/>
      <c r="G768" s="30"/>
      <c r="H768" s="1"/>
      <c r="I768" s="1"/>
      <c r="J768" s="1"/>
    </row>
    <row r="769" spans="1:10" ht="15.75" customHeight="1">
      <c r="A769" s="29"/>
      <c r="B769" s="29"/>
      <c r="C769" s="30"/>
      <c r="D769" s="30"/>
      <c r="E769" s="30"/>
      <c r="F769" s="30"/>
      <c r="G769" s="30"/>
      <c r="H769" s="1"/>
      <c r="I769" s="1"/>
      <c r="J769" s="1"/>
    </row>
    <row r="770" spans="1:10" ht="15.75" customHeight="1">
      <c r="A770" s="29"/>
      <c r="B770" s="29"/>
      <c r="C770" s="30"/>
      <c r="D770" s="30"/>
      <c r="E770" s="30"/>
      <c r="F770" s="30"/>
      <c r="G770" s="30"/>
      <c r="H770" s="1"/>
      <c r="I770" s="1"/>
      <c r="J770" s="1"/>
    </row>
    <row r="771" spans="1:10" ht="15.75" customHeight="1">
      <c r="A771" s="29"/>
      <c r="B771" s="29"/>
      <c r="C771" s="30"/>
      <c r="D771" s="30"/>
      <c r="E771" s="30"/>
      <c r="F771" s="30"/>
      <c r="G771" s="30"/>
      <c r="H771" s="1"/>
      <c r="I771" s="1"/>
      <c r="J771" s="1"/>
    </row>
    <row r="772" spans="1:10" ht="15.75" customHeight="1">
      <c r="A772" s="29"/>
      <c r="B772" s="29"/>
      <c r="C772" s="30"/>
      <c r="D772" s="30"/>
      <c r="E772" s="30"/>
      <c r="F772" s="30"/>
      <c r="G772" s="30"/>
      <c r="H772" s="1"/>
      <c r="I772" s="1"/>
      <c r="J772" s="1"/>
    </row>
    <row r="773" spans="1:10" ht="15.75" customHeight="1">
      <c r="A773" s="29"/>
      <c r="B773" s="29"/>
      <c r="C773" s="30"/>
      <c r="D773" s="30"/>
      <c r="E773" s="30"/>
      <c r="F773" s="30"/>
      <c r="G773" s="30"/>
      <c r="H773" s="1"/>
      <c r="I773" s="1"/>
      <c r="J773" s="1"/>
    </row>
    <row r="774" spans="1:10" ht="15.75" customHeight="1">
      <c r="A774" s="29"/>
      <c r="B774" s="29"/>
      <c r="C774" s="30"/>
      <c r="D774" s="30"/>
      <c r="E774" s="30"/>
      <c r="F774" s="30"/>
      <c r="G774" s="30"/>
      <c r="H774" s="1"/>
      <c r="I774" s="1"/>
      <c r="J774" s="1"/>
    </row>
    <row r="775" spans="1:10" ht="15.75" customHeight="1">
      <c r="A775" s="29"/>
      <c r="B775" s="29"/>
      <c r="C775" s="30"/>
      <c r="D775" s="30"/>
      <c r="E775" s="30"/>
      <c r="F775" s="30"/>
      <c r="G775" s="30"/>
      <c r="H775" s="1"/>
      <c r="I775" s="1"/>
      <c r="J775" s="1"/>
    </row>
    <row r="776" spans="1:10" ht="15.75" customHeight="1">
      <c r="A776" s="29"/>
      <c r="B776" s="29"/>
      <c r="C776" s="30"/>
      <c r="D776" s="30"/>
      <c r="E776" s="30"/>
      <c r="F776" s="30"/>
      <c r="G776" s="30"/>
      <c r="H776" s="1"/>
      <c r="I776" s="1"/>
      <c r="J776" s="1"/>
    </row>
    <row r="777" spans="1:10" ht="15.75" customHeight="1">
      <c r="A777" s="29"/>
      <c r="B777" s="29"/>
      <c r="C777" s="30"/>
      <c r="D777" s="30"/>
      <c r="E777" s="30"/>
      <c r="F777" s="30"/>
      <c r="G777" s="30"/>
      <c r="H777" s="1"/>
      <c r="I777" s="1"/>
      <c r="J777" s="1"/>
    </row>
    <row r="778" spans="1:10" ht="15.75" customHeight="1">
      <c r="A778" s="29"/>
      <c r="B778" s="29"/>
      <c r="C778" s="30"/>
      <c r="D778" s="30"/>
      <c r="E778" s="30"/>
      <c r="F778" s="30"/>
      <c r="G778" s="30"/>
      <c r="H778" s="1"/>
      <c r="I778" s="1"/>
      <c r="J778" s="1"/>
    </row>
    <row r="779" spans="1:10" ht="15.75" customHeight="1">
      <c r="A779" s="29"/>
      <c r="B779" s="29"/>
      <c r="C779" s="30"/>
      <c r="D779" s="30"/>
      <c r="E779" s="30"/>
      <c r="F779" s="30"/>
      <c r="G779" s="30"/>
      <c r="H779" s="1"/>
      <c r="I779" s="1"/>
      <c r="J779" s="1"/>
    </row>
    <row r="780" spans="1:10" ht="15.75" customHeight="1">
      <c r="A780" s="29"/>
      <c r="B780" s="29"/>
      <c r="C780" s="30"/>
      <c r="D780" s="30"/>
      <c r="E780" s="30"/>
      <c r="F780" s="30"/>
      <c r="G780" s="30"/>
      <c r="H780" s="1"/>
      <c r="I780" s="1"/>
      <c r="J780" s="1"/>
    </row>
    <row r="781" spans="1:10" ht="15.75" customHeight="1">
      <c r="A781" s="29"/>
      <c r="B781" s="29"/>
      <c r="C781" s="30"/>
      <c r="D781" s="30"/>
      <c r="E781" s="30"/>
      <c r="F781" s="30"/>
      <c r="G781" s="30"/>
      <c r="H781" s="1"/>
      <c r="I781" s="1"/>
      <c r="J781" s="1"/>
    </row>
    <row r="782" spans="1:10" ht="15.75" customHeight="1">
      <c r="A782" s="29"/>
      <c r="B782" s="29"/>
      <c r="C782" s="30"/>
      <c r="D782" s="30"/>
      <c r="E782" s="30"/>
      <c r="F782" s="30"/>
      <c r="G782" s="30"/>
      <c r="H782" s="1"/>
      <c r="I782" s="1"/>
      <c r="J782" s="1"/>
    </row>
    <row r="783" spans="1:10" ht="15.75" customHeight="1">
      <c r="A783" s="29"/>
      <c r="B783" s="29"/>
      <c r="C783" s="30"/>
      <c r="D783" s="30"/>
      <c r="E783" s="30"/>
      <c r="F783" s="30"/>
      <c r="G783" s="30"/>
      <c r="H783" s="1"/>
      <c r="I783" s="1"/>
      <c r="J783" s="1"/>
    </row>
    <row r="784" spans="1:10" ht="15.75" customHeight="1">
      <c r="A784" s="29"/>
      <c r="B784" s="29"/>
      <c r="C784" s="30"/>
      <c r="D784" s="30"/>
      <c r="E784" s="30"/>
      <c r="F784" s="30"/>
      <c r="G784" s="30"/>
      <c r="H784" s="1"/>
      <c r="I784" s="1"/>
      <c r="J784" s="1"/>
    </row>
    <row r="785" spans="1:10" ht="15.75" customHeight="1">
      <c r="A785" s="29"/>
      <c r="B785" s="29"/>
      <c r="C785" s="30"/>
      <c r="D785" s="30"/>
      <c r="E785" s="30"/>
      <c r="F785" s="30"/>
      <c r="G785" s="30"/>
      <c r="H785" s="1"/>
      <c r="I785" s="1"/>
      <c r="J785" s="1"/>
    </row>
    <row r="786" spans="1:10" ht="15.75" customHeight="1">
      <c r="A786" s="29"/>
      <c r="B786" s="29"/>
      <c r="C786" s="30"/>
      <c r="D786" s="30"/>
      <c r="E786" s="30"/>
      <c r="F786" s="30"/>
      <c r="G786" s="30"/>
      <c r="H786" s="1"/>
      <c r="I786" s="1"/>
      <c r="J786" s="1"/>
    </row>
    <row r="787" spans="1:10" ht="15.75" customHeight="1">
      <c r="A787" s="29"/>
      <c r="B787" s="29"/>
      <c r="C787" s="30"/>
      <c r="D787" s="30"/>
      <c r="E787" s="30"/>
      <c r="F787" s="30"/>
      <c r="G787" s="30"/>
      <c r="H787" s="1"/>
      <c r="I787" s="1"/>
      <c r="J787" s="1"/>
    </row>
    <row r="788" spans="1:10" ht="15.75" customHeight="1">
      <c r="A788" s="29"/>
      <c r="B788" s="29"/>
      <c r="C788" s="30"/>
      <c r="D788" s="30"/>
      <c r="E788" s="30"/>
      <c r="F788" s="30"/>
      <c r="G788" s="30"/>
      <c r="H788" s="1"/>
      <c r="I788" s="1"/>
      <c r="J788" s="1"/>
    </row>
    <row r="789" spans="1:10" ht="15.75" customHeight="1">
      <c r="A789" s="29"/>
      <c r="B789" s="29"/>
      <c r="C789" s="30"/>
      <c r="D789" s="30"/>
      <c r="E789" s="30"/>
      <c r="F789" s="30"/>
      <c r="G789" s="30"/>
      <c r="H789" s="1"/>
      <c r="I789" s="1"/>
      <c r="J789" s="1"/>
    </row>
    <row r="790" spans="1:10" ht="15.75" customHeight="1">
      <c r="A790" s="29"/>
      <c r="B790" s="29"/>
      <c r="C790" s="30"/>
      <c r="D790" s="30"/>
      <c r="E790" s="30"/>
      <c r="F790" s="30"/>
      <c r="G790" s="30"/>
      <c r="H790" s="1"/>
      <c r="I790" s="1"/>
      <c r="J790" s="1"/>
    </row>
    <row r="791" spans="1:10" ht="15.75" customHeight="1">
      <c r="A791" s="29"/>
      <c r="B791" s="29"/>
      <c r="C791" s="30"/>
      <c r="D791" s="30"/>
      <c r="E791" s="30"/>
      <c r="F791" s="30"/>
      <c r="G791" s="30"/>
      <c r="H791" s="1"/>
      <c r="I791" s="1"/>
      <c r="J791" s="1"/>
    </row>
    <row r="792" spans="1:10" ht="15.75" customHeight="1">
      <c r="A792" s="29"/>
      <c r="B792" s="29"/>
      <c r="C792" s="30"/>
      <c r="D792" s="30"/>
      <c r="E792" s="30"/>
      <c r="F792" s="30"/>
      <c r="G792" s="30"/>
      <c r="H792" s="1"/>
      <c r="I792" s="1"/>
      <c r="J792" s="1"/>
    </row>
    <row r="793" spans="1:10" ht="15.75" customHeight="1">
      <c r="A793" s="29"/>
      <c r="B793" s="29"/>
      <c r="C793" s="30"/>
      <c r="D793" s="30"/>
      <c r="E793" s="30"/>
      <c r="F793" s="30"/>
      <c r="G793" s="30"/>
      <c r="H793" s="1"/>
      <c r="I793" s="1"/>
      <c r="J793" s="1"/>
    </row>
    <row r="794" spans="1:10" ht="15.75" customHeight="1">
      <c r="A794" s="29"/>
      <c r="B794" s="29"/>
      <c r="C794" s="30"/>
      <c r="D794" s="30"/>
      <c r="E794" s="30"/>
      <c r="F794" s="30"/>
      <c r="G794" s="30"/>
      <c r="H794" s="1"/>
      <c r="I794" s="1"/>
      <c r="J794" s="1"/>
    </row>
    <row r="795" spans="1:10" ht="15.75" customHeight="1">
      <c r="A795" s="29"/>
      <c r="B795" s="29"/>
      <c r="C795" s="30"/>
      <c r="D795" s="30"/>
      <c r="E795" s="30"/>
      <c r="F795" s="30"/>
      <c r="G795" s="30"/>
      <c r="H795" s="1"/>
      <c r="I795" s="1"/>
      <c r="J795" s="1"/>
    </row>
    <row r="796" spans="1:10" ht="15.75" customHeight="1">
      <c r="A796" s="29"/>
      <c r="B796" s="29"/>
      <c r="C796" s="30"/>
      <c r="D796" s="30"/>
      <c r="E796" s="30"/>
      <c r="F796" s="30"/>
      <c r="G796" s="30"/>
      <c r="H796" s="1"/>
      <c r="I796" s="1"/>
      <c r="J796" s="1"/>
    </row>
    <row r="797" spans="1:10" ht="15.75" customHeight="1">
      <c r="A797" s="29"/>
      <c r="B797" s="29"/>
      <c r="C797" s="30"/>
      <c r="D797" s="30"/>
      <c r="E797" s="30"/>
      <c r="F797" s="30"/>
      <c r="G797" s="30"/>
      <c r="H797" s="1"/>
      <c r="I797" s="1"/>
      <c r="J797" s="1"/>
    </row>
    <row r="798" spans="1:10" ht="15.75" customHeight="1">
      <c r="A798" s="29"/>
      <c r="B798" s="29"/>
      <c r="C798" s="30"/>
      <c r="D798" s="30"/>
      <c r="E798" s="30"/>
      <c r="F798" s="30"/>
      <c r="G798" s="30"/>
      <c r="H798" s="1"/>
      <c r="I798" s="1"/>
      <c r="J798" s="1"/>
    </row>
    <row r="799" spans="1:10" ht="15.75" customHeight="1">
      <c r="A799" s="29"/>
      <c r="B799" s="29"/>
      <c r="C799" s="30"/>
      <c r="D799" s="30"/>
      <c r="E799" s="30"/>
      <c r="F799" s="30"/>
      <c r="G799" s="30"/>
      <c r="H799" s="1"/>
      <c r="I799" s="1"/>
      <c r="J799" s="1"/>
    </row>
    <row r="800" spans="1:10" ht="15.75" customHeight="1">
      <c r="A800" s="29"/>
      <c r="B800" s="29"/>
      <c r="C800" s="30"/>
      <c r="D800" s="30"/>
      <c r="E800" s="30"/>
      <c r="F800" s="30"/>
      <c r="G800" s="30"/>
      <c r="H800" s="1"/>
      <c r="I800" s="1"/>
      <c r="J800" s="1"/>
    </row>
    <row r="801" spans="1:10" ht="15.75" customHeight="1">
      <c r="A801" s="29"/>
      <c r="B801" s="29"/>
      <c r="C801" s="30"/>
      <c r="D801" s="30"/>
      <c r="E801" s="30"/>
      <c r="F801" s="30"/>
      <c r="G801" s="30"/>
      <c r="H801" s="1"/>
      <c r="I801" s="1"/>
      <c r="J801" s="1"/>
    </row>
    <row r="802" spans="1:10" ht="15.75" customHeight="1">
      <c r="A802" s="29"/>
      <c r="B802" s="29"/>
      <c r="C802" s="30"/>
      <c r="D802" s="30"/>
      <c r="E802" s="30"/>
      <c r="F802" s="30"/>
      <c r="G802" s="30"/>
      <c r="H802" s="1"/>
      <c r="I802" s="1"/>
      <c r="J802" s="1"/>
    </row>
    <row r="803" spans="1:10" ht="15.75" customHeight="1">
      <c r="A803" s="29"/>
      <c r="B803" s="29"/>
      <c r="C803" s="30"/>
      <c r="D803" s="30"/>
      <c r="E803" s="30"/>
      <c r="F803" s="30"/>
      <c r="G803" s="30"/>
      <c r="H803" s="1"/>
      <c r="I803" s="1"/>
      <c r="J803" s="1"/>
    </row>
    <row r="804" spans="1:10" ht="15.75" customHeight="1">
      <c r="A804" s="29"/>
      <c r="B804" s="29"/>
      <c r="C804" s="30"/>
      <c r="D804" s="30"/>
      <c r="E804" s="30"/>
      <c r="F804" s="30"/>
      <c r="G804" s="30"/>
      <c r="H804" s="1"/>
      <c r="I804" s="1"/>
      <c r="J804" s="1"/>
    </row>
    <row r="805" spans="1:10" ht="15.75" customHeight="1">
      <c r="A805" s="29"/>
      <c r="B805" s="29"/>
      <c r="C805" s="30"/>
      <c r="D805" s="30"/>
      <c r="E805" s="30"/>
      <c r="F805" s="30"/>
      <c r="G805" s="30"/>
      <c r="H805" s="1"/>
      <c r="I805" s="1"/>
      <c r="J805" s="1"/>
    </row>
    <row r="806" spans="1:10" ht="15.75" customHeight="1">
      <c r="A806" s="29"/>
      <c r="B806" s="29"/>
      <c r="C806" s="30"/>
      <c r="D806" s="30"/>
      <c r="E806" s="30"/>
      <c r="F806" s="30"/>
      <c r="G806" s="30"/>
      <c r="H806" s="1"/>
      <c r="I806" s="1"/>
      <c r="J806" s="1"/>
    </row>
    <row r="807" spans="1:10" ht="15.75" customHeight="1">
      <c r="A807" s="29"/>
      <c r="B807" s="29"/>
      <c r="C807" s="30"/>
      <c r="D807" s="30"/>
      <c r="E807" s="30"/>
      <c r="F807" s="30"/>
      <c r="G807" s="30"/>
      <c r="H807" s="1"/>
      <c r="I807" s="1"/>
      <c r="J807" s="1"/>
    </row>
    <row r="808" spans="1:10" ht="15.75" customHeight="1">
      <c r="A808" s="29"/>
      <c r="B808" s="29"/>
      <c r="C808" s="30"/>
      <c r="D808" s="30"/>
      <c r="E808" s="30"/>
      <c r="F808" s="30"/>
      <c r="G808" s="30"/>
      <c r="H808" s="1"/>
      <c r="I808" s="1"/>
      <c r="J808" s="1"/>
    </row>
    <row r="809" spans="1:10" ht="15.75" customHeight="1">
      <c r="A809" s="29"/>
      <c r="B809" s="29"/>
      <c r="C809" s="30"/>
      <c r="D809" s="30"/>
      <c r="E809" s="30"/>
      <c r="F809" s="30"/>
      <c r="G809" s="30"/>
      <c r="H809" s="1"/>
      <c r="I809" s="1"/>
      <c r="J809" s="1"/>
    </row>
    <row r="810" spans="1:10" ht="15.75" customHeight="1">
      <c r="A810" s="29"/>
      <c r="B810" s="29"/>
      <c r="C810" s="30"/>
      <c r="D810" s="30"/>
      <c r="E810" s="30"/>
      <c r="F810" s="30"/>
      <c r="G810" s="30"/>
      <c r="H810" s="1"/>
      <c r="I810" s="1"/>
      <c r="J810" s="1"/>
    </row>
    <row r="811" spans="1:10" ht="15.75" customHeight="1">
      <c r="A811" s="29"/>
      <c r="B811" s="29"/>
      <c r="C811" s="30"/>
      <c r="D811" s="30"/>
      <c r="E811" s="30"/>
      <c r="F811" s="30"/>
      <c r="G811" s="30"/>
      <c r="H811" s="1"/>
      <c r="I811" s="1"/>
      <c r="J811" s="1"/>
    </row>
    <row r="812" spans="1:10" ht="15.75" customHeight="1">
      <c r="A812" s="29"/>
      <c r="B812" s="29"/>
      <c r="C812" s="30"/>
      <c r="D812" s="30"/>
      <c r="E812" s="30"/>
      <c r="F812" s="30"/>
      <c r="G812" s="30"/>
      <c r="H812" s="1"/>
      <c r="I812" s="1"/>
      <c r="J812" s="1"/>
    </row>
    <row r="813" spans="1:10" ht="15.75" customHeight="1">
      <c r="A813" s="29"/>
      <c r="B813" s="29"/>
      <c r="C813" s="30"/>
      <c r="D813" s="30"/>
      <c r="E813" s="30"/>
      <c r="F813" s="30"/>
      <c r="G813" s="30"/>
      <c r="H813" s="1"/>
      <c r="I813" s="1"/>
      <c r="J813" s="1"/>
    </row>
    <row r="814" spans="1:10" ht="15.75" customHeight="1">
      <c r="A814" s="29"/>
      <c r="B814" s="29"/>
      <c r="C814" s="30"/>
      <c r="D814" s="30"/>
      <c r="E814" s="30"/>
      <c r="F814" s="30"/>
      <c r="G814" s="30"/>
      <c r="H814" s="1"/>
      <c r="I814" s="1"/>
      <c r="J814" s="1"/>
    </row>
    <row r="815" spans="1:10" ht="15.75" customHeight="1">
      <c r="A815" s="29"/>
      <c r="B815" s="29"/>
      <c r="C815" s="30"/>
      <c r="D815" s="30"/>
      <c r="E815" s="30"/>
      <c r="F815" s="30"/>
      <c r="G815" s="30"/>
      <c r="H815" s="1"/>
      <c r="I815" s="1"/>
      <c r="J815" s="1"/>
    </row>
    <row r="816" spans="1:10" ht="15.75" customHeight="1">
      <c r="A816" s="29"/>
      <c r="B816" s="29"/>
      <c r="C816" s="30"/>
      <c r="D816" s="30"/>
      <c r="E816" s="30"/>
      <c r="F816" s="30"/>
      <c r="G816" s="30"/>
      <c r="H816" s="1"/>
      <c r="I816" s="1"/>
      <c r="J816" s="1"/>
    </row>
    <row r="817" spans="1:10" ht="15.75" customHeight="1">
      <c r="A817" s="29"/>
      <c r="B817" s="29"/>
      <c r="C817" s="30"/>
      <c r="D817" s="30"/>
      <c r="E817" s="30"/>
      <c r="F817" s="30"/>
      <c r="G817" s="30"/>
      <c r="H817" s="1"/>
      <c r="I817" s="1"/>
      <c r="J817" s="1"/>
    </row>
    <row r="818" spans="1:10" ht="15.75" customHeight="1">
      <c r="A818" s="29"/>
      <c r="B818" s="29"/>
      <c r="C818" s="30"/>
      <c r="D818" s="30"/>
      <c r="E818" s="30"/>
      <c r="F818" s="30"/>
      <c r="G818" s="30"/>
      <c r="H818" s="1"/>
      <c r="I818" s="1"/>
      <c r="J818" s="1"/>
    </row>
    <row r="819" spans="1:10" ht="15.75" customHeight="1">
      <c r="A819" s="29"/>
      <c r="B819" s="29"/>
      <c r="C819" s="30"/>
      <c r="D819" s="30"/>
      <c r="E819" s="30"/>
      <c r="F819" s="30"/>
      <c r="G819" s="30"/>
      <c r="H819" s="1"/>
      <c r="I819" s="1"/>
      <c r="J819" s="1"/>
    </row>
    <row r="820" spans="1:10" ht="15.75" customHeight="1">
      <c r="A820" s="29"/>
      <c r="B820" s="29"/>
      <c r="C820" s="30"/>
      <c r="D820" s="30"/>
      <c r="E820" s="30"/>
      <c r="F820" s="30"/>
      <c r="G820" s="30"/>
      <c r="H820" s="1"/>
      <c r="I820" s="1"/>
      <c r="J820" s="1"/>
    </row>
    <row r="821" spans="1:10" ht="15.75" customHeight="1">
      <c r="A821" s="29"/>
      <c r="B821" s="29"/>
      <c r="C821" s="30"/>
      <c r="D821" s="30"/>
      <c r="E821" s="30"/>
      <c r="F821" s="30"/>
      <c r="G821" s="30"/>
      <c r="H821" s="1"/>
      <c r="I821" s="1"/>
      <c r="J821" s="1"/>
    </row>
    <row r="822" spans="1:10" ht="15.75" customHeight="1">
      <c r="A822" s="29"/>
      <c r="B822" s="29"/>
      <c r="C822" s="30"/>
      <c r="D822" s="30"/>
      <c r="E822" s="30"/>
      <c r="F822" s="30"/>
      <c r="G822" s="30"/>
      <c r="H822" s="1"/>
      <c r="I822" s="1"/>
      <c r="J822" s="1"/>
    </row>
    <row r="823" spans="1:10" ht="15.75" customHeight="1">
      <c r="A823" s="29"/>
      <c r="B823" s="29"/>
      <c r="C823" s="30"/>
      <c r="D823" s="30"/>
      <c r="E823" s="30"/>
      <c r="F823" s="30"/>
      <c r="G823" s="30"/>
      <c r="H823" s="1"/>
      <c r="I823" s="1"/>
      <c r="J823" s="1"/>
    </row>
    <row r="824" spans="1:10" ht="15.75" customHeight="1">
      <c r="A824" s="29"/>
      <c r="B824" s="29"/>
      <c r="C824" s="30"/>
      <c r="D824" s="30"/>
      <c r="E824" s="30"/>
      <c r="F824" s="30"/>
      <c r="G824" s="30"/>
      <c r="H824" s="1"/>
      <c r="I824" s="1"/>
      <c r="J824" s="1"/>
    </row>
    <row r="825" spans="1:10" ht="15.75" customHeight="1">
      <c r="A825" s="29"/>
      <c r="B825" s="29"/>
      <c r="C825" s="30"/>
      <c r="D825" s="30"/>
      <c r="E825" s="30"/>
      <c r="F825" s="30"/>
      <c r="G825" s="30"/>
      <c r="H825" s="1"/>
      <c r="I825" s="1"/>
      <c r="J825" s="1"/>
    </row>
    <row r="826" spans="1:10" ht="15.75" customHeight="1">
      <c r="A826" s="29"/>
      <c r="B826" s="29"/>
      <c r="C826" s="30"/>
      <c r="D826" s="30"/>
      <c r="E826" s="30"/>
      <c r="F826" s="30"/>
      <c r="G826" s="30"/>
      <c r="H826" s="1"/>
      <c r="I826" s="1"/>
      <c r="J826" s="1"/>
    </row>
    <row r="827" spans="1:10" ht="15.75" customHeight="1">
      <c r="A827" s="29"/>
      <c r="B827" s="29"/>
      <c r="C827" s="30"/>
      <c r="D827" s="30"/>
      <c r="E827" s="30"/>
      <c r="F827" s="30"/>
      <c r="G827" s="30"/>
      <c r="H827" s="1"/>
      <c r="I827" s="1"/>
      <c r="J827" s="1"/>
    </row>
    <row r="828" spans="1:10" ht="15.75" customHeight="1">
      <c r="A828" s="29"/>
      <c r="B828" s="29"/>
      <c r="C828" s="30"/>
      <c r="D828" s="30"/>
      <c r="E828" s="30"/>
      <c r="F828" s="30"/>
      <c r="G828" s="30"/>
      <c r="H828" s="1"/>
      <c r="I828" s="1"/>
      <c r="J828" s="1"/>
    </row>
    <row r="829" spans="1:10" ht="15.75" customHeight="1">
      <c r="A829" s="29"/>
      <c r="B829" s="29"/>
      <c r="C829" s="30"/>
      <c r="D829" s="30"/>
      <c r="E829" s="30"/>
      <c r="F829" s="30"/>
      <c r="G829" s="30"/>
      <c r="H829" s="1"/>
      <c r="I829" s="1"/>
      <c r="J829" s="1"/>
    </row>
    <row r="830" spans="1:10" ht="15.75" customHeight="1">
      <c r="A830" s="29"/>
      <c r="B830" s="29"/>
      <c r="C830" s="30"/>
      <c r="D830" s="30"/>
      <c r="E830" s="30"/>
      <c r="F830" s="30"/>
      <c r="G830" s="30"/>
      <c r="H830" s="1"/>
      <c r="I830" s="1"/>
      <c r="J830" s="1"/>
    </row>
    <row r="831" spans="1:10" ht="15.75" customHeight="1">
      <c r="A831" s="29"/>
      <c r="B831" s="29"/>
      <c r="C831" s="30"/>
      <c r="D831" s="30"/>
      <c r="E831" s="30"/>
      <c r="F831" s="30"/>
      <c r="G831" s="30"/>
      <c r="H831" s="1"/>
      <c r="I831" s="1"/>
      <c r="J831" s="1"/>
    </row>
    <row r="832" spans="1:10" ht="15.75" customHeight="1">
      <c r="A832" s="29"/>
      <c r="B832" s="29"/>
      <c r="C832" s="30"/>
      <c r="D832" s="30"/>
      <c r="E832" s="30"/>
      <c r="F832" s="30"/>
      <c r="G832" s="30"/>
      <c r="H832" s="1"/>
      <c r="I832" s="1"/>
      <c r="J832" s="1"/>
    </row>
    <row r="833" spans="1:10" ht="15.75" customHeight="1">
      <c r="A833" s="29"/>
      <c r="B833" s="29"/>
      <c r="C833" s="30"/>
      <c r="D833" s="30"/>
      <c r="E833" s="30"/>
      <c r="F833" s="30"/>
      <c r="G833" s="30"/>
      <c r="H833" s="1"/>
      <c r="I833" s="1"/>
      <c r="J833" s="1"/>
    </row>
    <row r="834" spans="1:10" ht="15.75" customHeight="1">
      <c r="A834" s="29"/>
      <c r="B834" s="29"/>
      <c r="C834" s="30"/>
      <c r="D834" s="30"/>
      <c r="E834" s="30"/>
      <c r="F834" s="30"/>
      <c r="G834" s="30"/>
      <c r="H834" s="1"/>
      <c r="I834" s="1"/>
      <c r="J834" s="1"/>
    </row>
    <row r="835" spans="1:10" ht="15.75" customHeight="1">
      <c r="A835" s="29"/>
      <c r="B835" s="29"/>
      <c r="C835" s="30"/>
      <c r="D835" s="30"/>
      <c r="E835" s="30"/>
      <c r="F835" s="30"/>
      <c r="G835" s="30"/>
      <c r="H835" s="1"/>
      <c r="I835" s="1"/>
      <c r="J835" s="1"/>
    </row>
    <row r="836" spans="1:10" ht="15.75" customHeight="1">
      <c r="A836" s="29"/>
      <c r="B836" s="29"/>
      <c r="C836" s="30"/>
      <c r="D836" s="30"/>
      <c r="E836" s="30"/>
      <c r="F836" s="30"/>
      <c r="G836" s="30"/>
      <c r="H836" s="1"/>
      <c r="I836" s="1"/>
      <c r="J836" s="1"/>
    </row>
    <row r="837" spans="1:10" ht="15.75" customHeight="1">
      <c r="A837" s="29"/>
      <c r="B837" s="29"/>
      <c r="C837" s="30"/>
      <c r="D837" s="30"/>
      <c r="E837" s="30"/>
      <c r="F837" s="30"/>
      <c r="G837" s="30"/>
      <c r="H837" s="1"/>
      <c r="I837" s="1"/>
      <c r="J837" s="1"/>
    </row>
    <row r="838" spans="1:10" ht="15.75" customHeight="1">
      <c r="A838" s="29"/>
      <c r="B838" s="29"/>
      <c r="C838" s="30"/>
      <c r="D838" s="30"/>
      <c r="E838" s="30"/>
      <c r="F838" s="30"/>
      <c r="G838" s="30"/>
      <c r="H838" s="1"/>
      <c r="I838" s="1"/>
      <c r="J838" s="1"/>
    </row>
    <row r="839" spans="1:10" ht="15.75" customHeight="1">
      <c r="A839" s="29"/>
      <c r="B839" s="29"/>
      <c r="C839" s="30"/>
      <c r="D839" s="30"/>
      <c r="E839" s="30"/>
      <c r="F839" s="30"/>
      <c r="G839" s="30"/>
      <c r="H839" s="1"/>
      <c r="I839" s="1"/>
      <c r="J839" s="1"/>
    </row>
    <row r="840" spans="1:10" ht="15.75" customHeight="1">
      <c r="A840" s="29"/>
      <c r="B840" s="29"/>
      <c r="C840" s="30"/>
      <c r="D840" s="30"/>
      <c r="E840" s="30"/>
      <c r="F840" s="30"/>
      <c r="G840" s="30"/>
      <c r="H840" s="1"/>
      <c r="I840" s="1"/>
      <c r="J840" s="1"/>
    </row>
    <row r="841" spans="1:10" ht="15.75" customHeight="1">
      <c r="A841" s="29"/>
      <c r="B841" s="29"/>
      <c r="C841" s="30"/>
      <c r="D841" s="30"/>
      <c r="E841" s="30"/>
      <c r="F841" s="30"/>
      <c r="G841" s="30"/>
      <c r="H841" s="1"/>
      <c r="I841" s="1"/>
      <c r="J841" s="1"/>
    </row>
    <row r="842" spans="1:10" ht="15.75" customHeight="1">
      <c r="A842" s="29"/>
      <c r="B842" s="29"/>
      <c r="C842" s="30"/>
      <c r="D842" s="30"/>
      <c r="E842" s="30"/>
      <c r="F842" s="30"/>
      <c r="G842" s="30"/>
      <c r="H842" s="1"/>
      <c r="I842" s="1"/>
      <c r="J842" s="1"/>
    </row>
    <row r="843" spans="1:10" ht="15.75" customHeight="1">
      <c r="A843" s="29"/>
      <c r="B843" s="29"/>
      <c r="C843" s="30"/>
      <c r="D843" s="30"/>
      <c r="E843" s="30"/>
      <c r="F843" s="30"/>
      <c r="G843" s="30"/>
      <c r="H843" s="1"/>
      <c r="I843" s="1"/>
      <c r="J843" s="1"/>
    </row>
    <row r="844" spans="1:10" ht="15.75" customHeight="1">
      <c r="A844" s="29"/>
      <c r="B844" s="29"/>
      <c r="C844" s="30"/>
      <c r="D844" s="30"/>
      <c r="E844" s="30"/>
      <c r="F844" s="30"/>
      <c r="G844" s="30"/>
      <c r="H844" s="1"/>
      <c r="I844" s="1"/>
      <c r="J844" s="1"/>
    </row>
    <row r="845" spans="1:10" ht="15.75" customHeight="1">
      <c r="A845" s="29"/>
      <c r="B845" s="29"/>
      <c r="C845" s="30"/>
      <c r="D845" s="30"/>
      <c r="E845" s="30"/>
      <c r="F845" s="30"/>
      <c r="G845" s="30"/>
      <c r="H845" s="1"/>
      <c r="I845" s="1"/>
      <c r="J845" s="1"/>
    </row>
    <row r="846" spans="1:10" ht="15.75" customHeight="1">
      <c r="A846" s="29"/>
      <c r="B846" s="29"/>
      <c r="C846" s="30"/>
      <c r="D846" s="30"/>
      <c r="E846" s="30"/>
      <c r="F846" s="30"/>
      <c r="G846" s="30"/>
      <c r="H846" s="1"/>
      <c r="I846" s="1"/>
      <c r="J846" s="1"/>
    </row>
    <row r="847" spans="1:10" ht="15.75" customHeight="1">
      <c r="A847" s="29"/>
      <c r="B847" s="29"/>
      <c r="C847" s="30"/>
      <c r="D847" s="30"/>
      <c r="E847" s="30"/>
      <c r="F847" s="30"/>
      <c r="G847" s="30"/>
      <c r="H847" s="1"/>
      <c r="I847" s="1"/>
      <c r="J847" s="1"/>
    </row>
    <row r="848" spans="1:10" ht="15.75" customHeight="1">
      <c r="A848" s="29"/>
      <c r="B848" s="29"/>
      <c r="C848" s="30"/>
      <c r="D848" s="30"/>
      <c r="E848" s="30"/>
      <c r="F848" s="30"/>
      <c r="G848" s="30"/>
      <c r="H848" s="1"/>
      <c r="I848" s="1"/>
      <c r="J848" s="1"/>
    </row>
    <row r="849" spans="1:10" ht="15.75" customHeight="1">
      <c r="A849" s="29"/>
      <c r="B849" s="29"/>
      <c r="C849" s="30"/>
      <c r="D849" s="30"/>
      <c r="E849" s="30"/>
      <c r="F849" s="30"/>
      <c r="G849" s="30"/>
      <c r="H849" s="1"/>
      <c r="I849" s="1"/>
      <c r="J849" s="1"/>
    </row>
    <row r="850" spans="1:10" ht="15.75" customHeight="1">
      <c r="A850" s="29"/>
      <c r="B850" s="29"/>
      <c r="C850" s="30"/>
      <c r="D850" s="30"/>
      <c r="E850" s="30"/>
      <c r="F850" s="30"/>
      <c r="G850" s="30"/>
      <c r="H850" s="1"/>
      <c r="I850" s="1"/>
      <c r="J850" s="1"/>
    </row>
    <row r="851" spans="1:10" ht="15.75" customHeight="1">
      <c r="A851" s="29"/>
      <c r="B851" s="29"/>
      <c r="C851" s="30"/>
      <c r="D851" s="30"/>
      <c r="E851" s="30"/>
      <c r="F851" s="30"/>
      <c r="G851" s="30"/>
      <c r="H851" s="1"/>
      <c r="I851" s="1"/>
      <c r="J851" s="1"/>
    </row>
    <row r="852" spans="1:10" ht="15.75" customHeight="1">
      <c r="A852" s="29"/>
      <c r="B852" s="29"/>
      <c r="C852" s="30"/>
      <c r="D852" s="30"/>
      <c r="E852" s="30"/>
      <c r="F852" s="30"/>
      <c r="G852" s="30"/>
      <c r="H852" s="1"/>
      <c r="I852" s="1"/>
      <c r="J852" s="1"/>
    </row>
    <row r="853" spans="1:10" ht="15.75" customHeight="1">
      <c r="A853" s="29"/>
      <c r="B853" s="29"/>
      <c r="C853" s="30"/>
      <c r="D853" s="30"/>
      <c r="E853" s="30"/>
      <c r="F853" s="30"/>
      <c r="G853" s="30"/>
      <c r="H853" s="1"/>
      <c r="I853" s="1"/>
      <c r="J853" s="1"/>
    </row>
    <row r="854" spans="1:10" ht="15.75" customHeight="1">
      <c r="A854" s="29"/>
      <c r="B854" s="29"/>
      <c r="C854" s="30"/>
      <c r="D854" s="30"/>
      <c r="E854" s="30"/>
      <c r="F854" s="30"/>
      <c r="G854" s="30"/>
      <c r="H854" s="1"/>
      <c r="I854" s="1"/>
      <c r="J854" s="1"/>
    </row>
    <row r="855" spans="1:10" ht="15.75" customHeight="1">
      <c r="A855" s="29"/>
      <c r="B855" s="29"/>
      <c r="C855" s="30"/>
      <c r="D855" s="30"/>
      <c r="E855" s="30"/>
      <c r="F855" s="30"/>
      <c r="G855" s="30"/>
      <c r="H855" s="1"/>
      <c r="I855" s="1"/>
      <c r="J855" s="1"/>
    </row>
    <row r="856" spans="1:10" ht="15.75" customHeight="1">
      <c r="A856" s="29"/>
      <c r="B856" s="29"/>
      <c r="C856" s="30"/>
      <c r="D856" s="30"/>
      <c r="E856" s="30"/>
      <c r="F856" s="30"/>
      <c r="G856" s="30"/>
      <c r="H856" s="1"/>
      <c r="I856" s="1"/>
      <c r="J856" s="1"/>
    </row>
    <row r="857" spans="1:10" ht="15.75" customHeight="1">
      <c r="A857" s="29"/>
      <c r="B857" s="29"/>
      <c r="C857" s="30"/>
      <c r="D857" s="30"/>
      <c r="E857" s="30"/>
      <c r="F857" s="30"/>
      <c r="G857" s="30"/>
      <c r="H857" s="1"/>
      <c r="I857" s="1"/>
      <c r="J857" s="1"/>
    </row>
    <row r="858" spans="1:10" ht="15.75" customHeight="1">
      <c r="A858" s="29"/>
      <c r="B858" s="29"/>
      <c r="C858" s="30"/>
      <c r="D858" s="30"/>
      <c r="E858" s="30"/>
      <c r="F858" s="30"/>
      <c r="G858" s="30"/>
      <c r="H858" s="1"/>
      <c r="I858" s="1"/>
      <c r="J858" s="1"/>
    </row>
    <row r="859" spans="1:10" ht="15.75" customHeight="1">
      <c r="A859" s="29"/>
      <c r="B859" s="29"/>
      <c r="C859" s="30"/>
      <c r="D859" s="30"/>
      <c r="E859" s="30"/>
      <c r="F859" s="30"/>
      <c r="G859" s="30"/>
      <c r="H859" s="1"/>
      <c r="I859" s="1"/>
      <c r="J859" s="1"/>
    </row>
    <row r="860" spans="1:10" ht="15.75" customHeight="1">
      <c r="A860" s="29"/>
      <c r="B860" s="29"/>
      <c r="C860" s="30"/>
      <c r="D860" s="30"/>
      <c r="E860" s="30"/>
      <c r="F860" s="30"/>
      <c r="G860" s="30"/>
      <c r="H860" s="1"/>
      <c r="I860" s="1"/>
      <c r="J860" s="1"/>
    </row>
    <row r="861" spans="1:10" ht="15.75" customHeight="1">
      <c r="A861" s="29"/>
      <c r="B861" s="29"/>
      <c r="C861" s="30"/>
      <c r="D861" s="30"/>
      <c r="E861" s="30"/>
      <c r="F861" s="30"/>
      <c r="G861" s="30"/>
      <c r="H861" s="1"/>
      <c r="I861" s="1"/>
      <c r="J861" s="1"/>
    </row>
    <row r="862" spans="1:10" ht="15.75" customHeight="1">
      <c r="A862" s="29"/>
      <c r="B862" s="29"/>
      <c r="C862" s="30"/>
      <c r="D862" s="30"/>
      <c r="E862" s="30"/>
      <c r="F862" s="30"/>
      <c r="G862" s="30"/>
      <c r="H862" s="1"/>
      <c r="I862" s="1"/>
      <c r="J862" s="1"/>
    </row>
    <row r="863" spans="1:10" ht="15.75" customHeight="1">
      <c r="A863" s="29"/>
      <c r="B863" s="29"/>
      <c r="C863" s="30"/>
      <c r="D863" s="30"/>
      <c r="E863" s="30"/>
      <c r="F863" s="30"/>
      <c r="G863" s="30"/>
      <c r="H863" s="1"/>
      <c r="I863" s="1"/>
      <c r="J863" s="1"/>
    </row>
    <row r="864" spans="1:10" ht="15.75" customHeight="1">
      <c r="A864" s="29"/>
      <c r="B864" s="29"/>
      <c r="C864" s="30"/>
      <c r="D864" s="30"/>
      <c r="E864" s="30"/>
      <c r="F864" s="30"/>
      <c r="G864" s="30"/>
      <c r="H864" s="1"/>
      <c r="I864" s="1"/>
      <c r="J864" s="1"/>
    </row>
    <row r="865" spans="1:10" ht="15.75" customHeight="1">
      <c r="A865" s="29"/>
      <c r="B865" s="29"/>
      <c r="C865" s="30"/>
      <c r="D865" s="30"/>
      <c r="E865" s="30"/>
      <c r="F865" s="30"/>
      <c r="G865" s="30"/>
      <c r="H865" s="1"/>
      <c r="I865" s="1"/>
      <c r="J865" s="1"/>
    </row>
    <row r="866" spans="1:10" ht="15.75" customHeight="1">
      <c r="A866" s="29"/>
      <c r="B866" s="29"/>
      <c r="C866" s="30"/>
      <c r="D866" s="30"/>
      <c r="E866" s="30"/>
      <c r="F866" s="30"/>
      <c r="G866" s="30"/>
      <c r="H866" s="1"/>
      <c r="I866" s="1"/>
      <c r="J866" s="1"/>
    </row>
    <row r="867" spans="1:10" ht="15.75" customHeight="1">
      <c r="A867" s="29"/>
      <c r="B867" s="29"/>
      <c r="C867" s="30"/>
      <c r="D867" s="30"/>
      <c r="E867" s="30"/>
      <c r="F867" s="30"/>
      <c r="G867" s="30"/>
      <c r="H867" s="1"/>
      <c r="I867" s="1"/>
      <c r="J867" s="1"/>
    </row>
    <row r="868" spans="1:10" ht="15.75" customHeight="1">
      <c r="A868" s="29"/>
      <c r="B868" s="29"/>
      <c r="C868" s="30"/>
      <c r="D868" s="30"/>
      <c r="E868" s="30"/>
      <c r="F868" s="30"/>
      <c r="G868" s="30"/>
      <c r="H868" s="1"/>
      <c r="I868" s="1"/>
      <c r="J868" s="1"/>
    </row>
    <row r="869" spans="1:10" ht="15.75" customHeight="1">
      <c r="A869" s="29"/>
      <c r="B869" s="29"/>
      <c r="C869" s="30"/>
      <c r="D869" s="30"/>
      <c r="E869" s="30"/>
      <c r="F869" s="30"/>
      <c r="G869" s="30"/>
      <c r="H869" s="1"/>
      <c r="I869" s="1"/>
      <c r="J869" s="1"/>
    </row>
    <row r="870" spans="1:10" ht="15.75" customHeight="1">
      <c r="A870" s="29"/>
      <c r="B870" s="29"/>
      <c r="C870" s="30"/>
      <c r="D870" s="30"/>
      <c r="E870" s="30"/>
      <c r="F870" s="30"/>
      <c r="G870" s="30"/>
      <c r="H870" s="1"/>
      <c r="I870" s="1"/>
      <c r="J870" s="1"/>
    </row>
    <row r="871" spans="1:10" ht="15.75" customHeight="1">
      <c r="A871" s="29"/>
      <c r="B871" s="29"/>
      <c r="C871" s="30"/>
      <c r="D871" s="30"/>
      <c r="E871" s="30"/>
      <c r="F871" s="30"/>
      <c r="G871" s="30"/>
      <c r="H871" s="1"/>
      <c r="I871" s="1"/>
      <c r="J871" s="1"/>
    </row>
    <row r="872" spans="1:10" ht="15.75" customHeight="1">
      <c r="A872" s="29"/>
      <c r="B872" s="29"/>
      <c r="C872" s="30"/>
      <c r="D872" s="30"/>
      <c r="E872" s="30"/>
      <c r="F872" s="30"/>
      <c r="G872" s="30"/>
      <c r="H872" s="1"/>
      <c r="I872" s="1"/>
      <c r="J872" s="1"/>
    </row>
    <row r="873" spans="1:10" ht="15.75" customHeight="1">
      <c r="A873" s="29"/>
      <c r="B873" s="29"/>
      <c r="C873" s="30"/>
      <c r="D873" s="30"/>
      <c r="E873" s="30"/>
      <c r="F873" s="30"/>
      <c r="G873" s="30"/>
      <c r="H873" s="1"/>
      <c r="I873" s="1"/>
      <c r="J873" s="1"/>
    </row>
    <row r="874" spans="1:10" ht="15.75" customHeight="1">
      <c r="A874" s="29"/>
      <c r="B874" s="29"/>
      <c r="C874" s="30"/>
      <c r="D874" s="30"/>
      <c r="E874" s="30"/>
      <c r="F874" s="30"/>
      <c r="G874" s="30"/>
      <c r="H874" s="1"/>
      <c r="I874" s="1"/>
      <c r="J874" s="1"/>
    </row>
    <row r="875" spans="1:10" ht="15.75" customHeight="1">
      <c r="A875" s="29"/>
      <c r="B875" s="29"/>
      <c r="C875" s="30"/>
      <c r="D875" s="30"/>
      <c r="E875" s="30"/>
      <c r="F875" s="30"/>
      <c r="G875" s="30"/>
      <c r="H875" s="1"/>
      <c r="I875" s="1"/>
      <c r="J875" s="1"/>
    </row>
    <row r="876" spans="1:10" ht="15.75" customHeight="1">
      <c r="A876" s="29"/>
      <c r="B876" s="29"/>
      <c r="C876" s="30"/>
      <c r="D876" s="30"/>
      <c r="E876" s="30"/>
      <c r="F876" s="30"/>
      <c r="G876" s="30"/>
      <c r="H876" s="1"/>
      <c r="I876" s="1"/>
      <c r="J876" s="1"/>
    </row>
    <row r="877" spans="1:10" ht="15.75" customHeight="1">
      <c r="A877" s="29"/>
      <c r="B877" s="29"/>
      <c r="C877" s="30"/>
      <c r="D877" s="30"/>
      <c r="E877" s="30"/>
      <c r="F877" s="30"/>
      <c r="G877" s="30"/>
      <c r="H877" s="1"/>
      <c r="I877" s="1"/>
      <c r="J877" s="1"/>
    </row>
    <row r="878" spans="1:10" ht="15.75" customHeight="1">
      <c r="A878" s="29"/>
      <c r="B878" s="29"/>
      <c r="C878" s="30"/>
      <c r="D878" s="30"/>
      <c r="E878" s="30"/>
      <c r="F878" s="30"/>
      <c r="G878" s="30"/>
      <c r="H878" s="1"/>
      <c r="I878" s="1"/>
      <c r="J878" s="1"/>
    </row>
    <row r="879" spans="1:10" ht="15.75" customHeight="1">
      <c r="A879" s="29"/>
      <c r="B879" s="29"/>
      <c r="C879" s="30"/>
      <c r="D879" s="30"/>
      <c r="E879" s="30"/>
      <c r="F879" s="30"/>
      <c r="G879" s="30"/>
      <c r="H879" s="1"/>
      <c r="I879" s="1"/>
      <c r="J879" s="1"/>
    </row>
    <row r="880" spans="1:10" ht="15.75" customHeight="1">
      <c r="A880" s="29"/>
      <c r="B880" s="29"/>
      <c r="C880" s="30"/>
      <c r="D880" s="30"/>
      <c r="E880" s="30"/>
      <c r="F880" s="30"/>
      <c r="G880" s="30"/>
      <c r="H880" s="1"/>
      <c r="I880" s="1"/>
      <c r="J880" s="1"/>
    </row>
    <row r="881" spans="1:10" ht="15.75" customHeight="1">
      <c r="A881" s="29"/>
      <c r="B881" s="29"/>
      <c r="C881" s="30"/>
      <c r="D881" s="30"/>
      <c r="E881" s="30"/>
      <c r="F881" s="30"/>
      <c r="G881" s="30"/>
      <c r="H881" s="1"/>
      <c r="I881" s="1"/>
      <c r="J881" s="1"/>
    </row>
    <row r="882" spans="1:10" ht="15.75" customHeight="1">
      <c r="A882" s="29"/>
      <c r="B882" s="29"/>
      <c r="C882" s="30"/>
      <c r="D882" s="30"/>
      <c r="E882" s="30"/>
      <c r="F882" s="30"/>
      <c r="G882" s="30"/>
      <c r="H882" s="1"/>
      <c r="I882" s="1"/>
      <c r="J882" s="1"/>
    </row>
    <row r="883" spans="1:10" ht="15.75" customHeight="1">
      <c r="A883" s="29"/>
      <c r="B883" s="29"/>
      <c r="C883" s="30"/>
      <c r="D883" s="30"/>
      <c r="E883" s="30"/>
      <c r="F883" s="30"/>
      <c r="G883" s="30"/>
      <c r="H883" s="1"/>
      <c r="I883" s="1"/>
      <c r="J883" s="1"/>
    </row>
    <row r="884" spans="1:10" ht="15.75" customHeight="1">
      <c r="A884" s="29"/>
      <c r="B884" s="29"/>
      <c r="C884" s="30"/>
      <c r="D884" s="30"/>
      <c r="E884" s="30"/>
      <c r="F884" s="30"/>
      <c r="G884" s="30"/>
      <c r="H884" s="1"/>
      <c r="I884" s="1"/>
      <c r="J884" s="1"/>
    </row>
    <row r="885" spans="1:10" ht="15.75" customHeight="1">
      <c r="A885" s="29"/>
      <c r="B885" s="29"/>
      <c r="C885" s="30"/>
      <c r="D885" s="30"/>
      <c r="E885" s="30"/>
      <c r="F885" s="30"/>
      <c r="G885" s="30"/>
      <c r="H885" s="1"/>
      <c r="I885" s="1"/>
      <c r="J885" s="1"/>
    </row>
    <row r="886" spans="1:10" ht="15.75" customHeight="1">
      <c r="A886" s="29"/>
      <c r="B886" s="29"/>
      <c r="C886" s="30"/>
      <c r="D886" s="30"/>
      <c r="E886" s="30"/>
      <c r="F886" s="30"/>
      <c r="G886" s="30"/>
      <c r="H886" s="1"/>
      <c r="I886" s="1"/>
      <c r="J886" s="1"/>
    </row>
    <row r="887" spans="1:10" ht="15.75" customHeight="1">
      <c r="A887" s="29"/>
      <c r="B887" s="29"/>
      <c r="C887" s="30"/>
      <c r="D887" s="30"/>
      <c r="E887" s="30"/>
      <c r="F887" s="30"/>
      <c r="G887" s="30"/>
      <c r="H887" s="1"/>
      <c r="I887" s="1"/>
      <c r="J887" s="1"/>
    </row>
    <row r="888" spans="1:10" ht="15.75" customHeight="1">
      <c r="A888" s="29"/>
      <c r="B888" s="29"/>
      <c r="C888" s="30"/>
      <c r="D888" s="30"/>
      <c r="E888" s="30"/>
      <c r="F888" s="30"/>
      <c r="G888" s="30"/>
      <c r="H888" s="1"/>
      <c r="I888" s="1"/>
      <c r="J888" s="1"/>
    </row>
    <row r="889" spans="1:10" ht="15.75" customHeight="1">
      <c r="A889" s="29"/>
      <c r="B889" s="29"/>
      <c r="C889" s="30"/>
      <c r="D889" s="30"/>
      <c r="E889" s="30"/>
      <c r="F889" s="30"/>
      <c r="G889" s="30"/>
      <c r="H889" s="1"/>
      <c r="I889" s="1"/>
      <c r="J889" s="1"/>
    </row>
    <row r="890" spans="1:10" ht="15.75" customHeight="1">
      <c r="A890" s="29"/>
      <c r="B890" s="29"/>
      <c r="C890" s="30"/>
      <c r="D890" s="30"/>
      <c r="E890" s="30"/>
      <c r="F890" s="30"/>
      <c r="G890" s="30"/>
      <c r="H890" s="1"/>
      <c r="I890" s="1"/>
      <c r="J890" s="1"/>
    </row>
    <row r="891" spans="1:10" ht="15.75" customHeight="1">
      <c r="A891" s="29"/>
      <c r="B891" s="29"/>
      <c r="C891" s="30"/>
      <c r="D891" s="30"/>
      <c r="E891" s="30"/>
      <c r="F891" s="30"/>
      <c r="G891" s="30"/>
      <c r="H891" s="1"/>
      <c r="I891" s="1"/>
      <c r="J891" s="1"/>
    </row>
    <row r="892" spans="1:10" ht="15.75" customHeight="1">
      <c r="A892" s="29"/>
      <c r="B892" s="29"/>
      <c r="C892" s="30"/>
      <c r="D892" s="30"/>
      <c r="E892" s="30"/>
      <c r="F892" s="30"/>
      <c r="G892" s="30"/>
      <c r="H892" s="1"/>
      <c r="I892" s="1"/>
      <c r="J892" s="1"/>
    </row>
    <row r="893" spans="1:10" ht="15.75" customHeight="1">
      <c r="A893" s="29"/>
      <c r="B893" s="29"/>
      <c r="C893" s="30"/>
      <c r="D893" s="30"/>
      <c r="E893" s="30"/>
      <c r="F893" s="30"/>
      <c r="G893" s="30"/>
      <c r="H893" s="1"/>
      <c r="I893" s="1"/>
      <c r="J893" s="1"/>
    </row>
    <row r="894" spans="1:10" ht="15.75" customHeight="1">
      <c r="A894" s="29"/>
      <c r="B894" s="29"/>
      <c r="C894" s="30"/>
      <c r="D894" s="30"/>
      <c r="E894" s="30"/>
      <c r="F894" s="30"/>
      <c r="G894" s="30"/>
      <c r="H894" s="1"/>
      <c r="I894" s="1"/>
      <c r="J894" s="1"/>
    </row>
    <row r="895" spans="1:10" ht="15.75" customHeight="1">
      <c r="A895" s="29"/>
      <c r="B895" s="29"/>
      <c r="C895" s="30"/>
      <c r="D895" s="30"/>
      <c r="E895" s="30"/>
      <c r="F895" s="30"/>
      <c r="G895" s="30"/>
      <c r="H895" s="1"/>
      <c r="I895" s="1"/>
      <c r="J895" s="1"/>
    </row>
    <row r="896" spans="1:10" ht="15.75" customHeight="1">
      <c r="A896" s="29"/>
      <c r="B896" s="29"/>
      <c r="C896" s="30"/>
      <c r="D896" s="30"/>
      <c r="E896" s="30"/>
      <c r="F896" s="30"/>
      <c r="G896" s="30"/>
      <c r="H896" s="1"/>
      <c r="I896" s="1"/>
      <c r="J896" s="1"/>
    </row>
    <row r="897" spans="1:10" ht="15.75" customHeight="1">
      <c r="A897" s="29"/>
      <c r="B897" s="29"/>
      <c r="C897" s="30"/>
      <c r="D897" s="30"/>
      <c r="E897" s="30"/>
      <c r="F897" s="30"/>
      <c r="G897" s="30"/>
      <c r="H897" s="1"/>
      <c r="I897" s="1"/>
      <c r="J897" s="1"/>
    </row>
    <row r="898" spans="1:10" ht="15.75" customHeight="1">
      <c r="A898" s="29"/>
      <c r="B898" s="29"/>
      <c r="C898" s="30"/>
      <c r="D898" s="30"/>
      <c r="E898" s="30"/>
      <c r="F898" s="30"/>
      <c r="G898" s="30"/>
      <c r="H898" s="1"/>
      <c r="I898" s="1"/>
      <c r="J898" s="1"/>
    </row>
    <row r="899" spans="1:10" ht="15.75" customHeight="1">
      <c r="A899" s="29"/>
      <c r="B899" s="29"/>
      <c r="C899" s="30"/>
      <c r="D899" s="30"/>
      <c r="E899" s="30"/>
      <c r="F899" s="30"/>
      <c r="G899" s="30"/>
      <c r="H899" s="1"/>
      <c r="I899" s="1"/>
      <c r="J899" s="1"/>
    </row>
    <row r="900" spans="1:10" ht="15.75" customHeight="1">
      <c r="A900" s="29"/>
      <c r="B900" s="29"/>
      <c r="C900" s="30"/>
      <c r="D900" s="30"/>
      <c r="E900" s="30"/>
      <c r="F900" s="30"/>
      <c r="G900" s="30"/>
      <c r="H900" s="1"/>
      <c r="I900" s="1"/>
      <c r="J900" s="1"/>
    </row>
    <row r="901" spans="1:10" ht="15.75" customHeight="1">
      <c r="A901" s="29"/>
      <c r="B901" s="29"/>
      <c r="C901" s="30"/>
      <c r="D901" s="30"/>
      <c r="E901" s="30"/>
      <c r="F901" s="30"/>
      <c r="G901" s="30"/>
      <c r="H901" s="1"/>
      <c r="I901" s="1"/>
      <c r="J901" s="1"/>
    </row>
    <row r="902" spans="1:10" ht="15.75" customHeight="1">
      <c r="A902" s="29"/>
      <c r="B902" s="29"/>
      <c r="C902" s="30"/>
      <c r="D902" s="30"/>
      <c r="E902" s="30"/>
      <c r="F902" s="30"/>
      <c r="G902" s="30"/>
      <c r="H902" s="1"/>
      <c r="I902" s="1"/>
      <c r="J902" s="1"/>
    </row>
    <row r="903" spans="1:10" ht="15.75" customHeight="1">
      <c r="A903" s="29"/>
      <c r="B903" s="29"/>
      <c r="C903" s="30"/>
      <c r="D903" s="30"/>
      <c r="E903" s="30"/>
      <c r="F903" s="30"/>
      <c r="G903" s="30"/>
      <c r="H903" s="1"/>
      <c r="I903" s="1"/>
      <c r="J903" s="1"/>
    </row>
    <row r="904" spans="1:10" ht="15.75" customHeight="1">
      <c r="A904" s="29"/>
      <c r="B904" s="29"/>
      <c r="C904" s="30"/>
      <c r="D904" s="30"/>
      <c r="E904" s="30"/>
      <c r="F904" s="30"/>
      <c r="G904" s="30"/>
      <c r="H904" s="1"/>
      <c r="I904" s="1"/>
      <c r="J904" s="1"/>
    </row>
    <row r="905" spans="1:10" ht="15.75" customHeight="1">
      <c r="A905" s="29"/>
      <c r="B905" s="29"/>
      <c r="C905" s="30"/>
      <c r="D905" s="30"/>
      <c r="E905" s="30"/>
      <c r="F905" s="30"/>
      <c r="G905" s="30"/>
      <c r="H905" s="1"/>
      <c r="I905" s="1"/>
      <c r="J905" s="1"/>
    </row>
    <row r="906" spans="1:10" ht="15.75" customHeight="1">
      <c r="A906" s="29"/>
      <c r="B906" s="29"/>
      <c r="C906" s="30"/>
      <c r="D906" s="30"/>
      <c r="E906" s="30"/>
      <c r="F906" s="30"/>
      <c r="G906" s="30"/>
      <c r="H906" s="1"/>
      <c r="I906" s="1"/>
      <c r="J906" s="1"/>
    </row>
    <row r="907" spans="1:10" ht="15.75" customHeight="1">
      <c r="A907" s="29"/>
      <c r="B907" s="29"/>
      <c r="C907" s="30"/>
      <c r="D907" s="30"/>
      <c r="E907" s="30"/>
      <c r="F907" s="30"/>
      <c r="G907" s="30"/>
      <c r="H907" s="1"/>
      <c r="I907" s="1"/>
      <c r="J907" s="1"/>
    </row>
    <row r="908" spans="1:10" ht="15.75" customHeight="1">
      <c r="A908" s="29"/>
      <c r="B908" s="29"/>
      <c r="C908" s="30"/>
      <c r="D908" s="30"/>
      <c r="E908" s="30"/>
      <c r="F908" s="30"/>
      <c r="G908" s="30"/>
      <c r="H908" s="1"/>
      <c r="I908" s="1"/>
      <c r="J908" s="1"/>
    </row>
    <row r="909" spans="1:10" ht="15.75" customHeight="1">
      <c r="A909" s="29"/>
      <c r="B909" s="29"/>
      <c r="C909" s="30"/>
      <c r="D909" s="30"/>
      <c r="E909" s="30"/>
      <c r="F909" s="30"/>
      <c r="G909" s="30"/>
      <c r="H909" s="1"/>
      <c r="I909" s="1"/>
      <c r="J909" s="1"/>
    </row>
    <row r="910" spans="1:10" ht="15.75" customHeight="1">
      <c r="A910" s="29"/>
      <c r="B910" s="29"/>
      <c r="C910" s="30"/>
      <c r="D910" s="30"/>
      <c r="E910" s="30"/>
      <c r="F910" s="30"/>
      <c r="G910" s="30"/>
      <c r="H910" s="1"/>
      <c r="I910" s="1"/>
      <c r="J910" s="1"/>
    </row>
    <row r="911" spans="1:10" ht="15.75" customHeight="1">
      <c r="A911" s="29"/>
      <c r="B911" s="29"/>
      <c r="C911" s="30"/>
      <c r="D911" s="30"/>
      <c r="E911" s="30"/>
      <c r="F911" s="30"/>
      <c r="G911" s="30"/>
      <c r="H911" s="1"/>
      <c r="I911" s="1"/>
      <c r="J911" s="1"/>
    </row>
    <row r="912" spans="1:10" ht="15.75" customHeight="1">
      <c r="A912" s="29"/>
      <c r="B912" s="29"/>
      <c r="C912" s="30"/>
      <c r="D912" s="30"/>
      <c r="E912" s="30"/>
      <c r="F912" s="30"/>
      <c r="G912" s="30"/>
      <c r="H912" s="1"/>
      <c r="I912" s="1"/>
      <c r="J912" s="1"/>
    </row>
    <row r="913" spans="1:10" ht="15.75" customHeight="1">
      <c r="A913" s="29"/>
      <c r="B913" s="29"/>
      <c r="C913" s="30"/>
      <c r="D913" s="30"/>
      <c r="E913" s="30"/>
      <c r="F913" s="30"/>
      <c r="G913" s="30"/>
      <c r="H913" s="1"/>
      <c r="I913" s="1"/>
      <c r="J913" s="1"/>
    </row>
    <row r="914" spans="1:10" ht="15.75" customHeight="1">
      <c r="A914" s="29"/>
      <c r="B914" s="29"/>
      <c r="C914" s="30"/>
      <c r="D914" s="30"/>
      <c r="E914" s="30"/>
      <c r="F914" s="30"/>
      <c r="G914" s="30"/>
      <c r="H914" s="1"/>
      <c r="I914" s="1"/>
      <c r="J914" s="1"/>
    </row>
    <row r="915" spans="1:10" ht="15.75" customHeight="1">
      <c r="A915" s="29"/>
      <c r="B915" s="29"/>
      <c r="C915" s="30"/>
      <c r="D915" s="30"/>
      <c r="E915" s="30"/>
      <c r="F915" s="30"/>
      <c r="G915" s="30"/>
      <c r="H915" s="1"/>
      <c r="I915" s="1"/>
      <c r="J915" s="1"/>
    </row>
    <row r="916" spans="1:10" ht="15.75" customHeight="1">
      <c r="A916" s="29"/>
      <c r="B916" s="29"/>
      <c r="C916" s="30"/>
      <c r="D916" s="30"/>
      <c r="E916" s="30"/>
      <c r="F916" s="30"/>
      <c r="G916" s="30"/>
      <c r="H916" s="1"/>
      <c r="I916" s="1"/>
      <c r="J916" s="1"/>
    </row>
    <row r="917" spans="1:10" ht="15.75" customHeight="1">
      <c r="A917" s="29"/>
      <c r="B917" s="29"/>
      <c r="C917" s="30"/>
      <c r="D917" s="30"/>
      <c r="E917" s="30"/>
      <c r="F917" s="30"/>
      <c r="G917" s="30"/>
      <c r="H917" s="1"/>
      <c r="I917" s="1"/>
      <c r="J917" s="1"/>
    </row>
    <row r="918" spans="1:10" ht="15.75" customHeight="1">
      <c r="A918" s="29"/>
      <c r="B918" s="29"/>
      <c r="C918" s="30"/>
      <c r="D918" s="30"/>
      <c r="E918" s="30"/>
      <c r="F918" s="30"/>
      <c r="G918" s="30"/>
      <c r="H918" s="1"/>
      <c r="I918" s="1"/>
      <c r="J918" s="1"/>
    </row>
    <row r="919" spans="1:10" ht="15.75" customHeight="1">
      <c r="A919" s="29"/>
      <c r="B919" s="29"/>
      <c r="C919" s="30"/>
      <c r="D919" s="30"/>
      <c r="E919" s="30"/>
      <c r="F919" s="30"/>
      <c r="G919" s="30"/>
      <c r="H919" s="1"/>
      <c r="I919" s="1"/>
      <c r="J919" s="1"/>
    </row>
    <row r="920" spans="1:10" ht="15.75" customHeight="1">
      <c r="A920" s="29"/>
      <c r="B920" s="29"/>
      <c r="C920" s="30"/>
      <c r="D920" s="30"/>
      <c r="E920" s="30"/>
      <c r="F920" s="30"/>
      <c r="G920" s="30"/>
      <c r="H920" s="1"/>
      <c r="I920" s="1"/>
      <c r="J920" s="1"/>
    </row>
    <row r="921" spans="1:10" ht="15.75" customHeight="1">
      <c r="A921" s="29"/>
      <c r="B921" s="29"/>
      <c r="C921" s="30"/>
      <c r="D921" s="30"/>
      <c r="E921" s="30"/>
      <c r="F921" s="30"/>
      <c r="G921" s="30"/>
      <c r="H921" s="1"/>
      <c r="I921" s="1"/>
      <c r="J921" s="1"/>
    </row>
    <row r="922" spans="1:10" ht="15.75" customHeight="1">
      <c r="A922" s="29"/>
      <c r="B922" s="29"/>
      <c r="C922" s="30"/>
      <c r="D922" s="30"/>
      <c r="E922" s="30"/>
      <c r="F922" s="30"/>
      <c r="G922" s="30"/>
      <c r="H922" s="1"/>
      <c r="I922" s="1"/>
      <c r="J922" s="1"/>
    </row>
    <row r="923" spans="1:10" ht="15.75" customHeight="1">
      <c r="A923" s="29"/>
      <c r="B923" s="29"/>
      <c r="C923" s="30"/>
      <c r="D923" s="30"/>
      <c r="E923" s="30"/>
      <c r="F923" s="30"/>
      <c r="G923" s="30"/>
      <c r="H923" s="1"/>
      <c r="I923" s="1"/>
      <c r="J923" s="1"/>
    </row>
    <row r="924" spans="1:10" ht="15.75" customHeight="1">
      <c r="A924" s="29"/>
      <c r="B924" s="29"/>
      <c r="C924" s="30"/>
      <c r="D924" s="30"/>
      <c r="E924" s="30"/>
      <c r="F924" s="30"/>
      <c r="G924" s="30"/>
      <c r="H924" s="1"/>
      <c r="I924" s="1"/>
      <c r="J924" s="1"/>
    </row>
    <row r="925" spans="1:10" ht="15.75" customHeight="1">
      <c r="A925" s="29"/>
      <c r="B925" s="29"/>
      <c r="C925" s="30"/>
      <c r="D925" s="30"/>
      <c r="E925" s="30"/>
      <c r="F925" s="30"/>
      <c r="G925" s="30"/>
      <c r="H925" s="1"/>
      <c r="I925" s="1"/>
      <c r="J925" s="1"/>
    </row>
    <row r="926" spans="1:10" ht="15.75" customHeight="1">
      <c r="A926" s="29"/>
      <c r="B926" s="29"/>
      <c r="C926" s="30"/>
      <c r="D926" s="30"/>
      <c r="E926" s="30"/>
      <c r="F926" s="30"/>
      <c r="G926" s="30"/>
      <c r="H926" s="1"/>
      <c r="I926" s="1"/>
      <c r="J926" s="1"/>
    </row>
    <row r="927" spans="1:10" ht="15.75" customHeight="1">
      <c r="A927" s="29"/>
      <c r="B927" s="29"/>
      <c r="C927" s="30"/>
      <c r="D927" s="30"/>
      <c r="E927" s="30"/>
      <c r="F927" s="30"/>
      <c r="G927" s="30"/>
      <c r="H927" s="1"/>
      <c r="I927" s="1"/>
      <c r="J927" s="1"/>
    </row>
    <row r="928" spans="1:10" ht="15.75" customHeight="1">
      <c r="A928" s="29"/>
      <c r="B928" s="29"/>
      <c r="C928" s="30"/>
      <c r="D928" s="30"/>
      <c r="E928" s="30"/>
      <c r="F928" s="30"/>
      <c r="G928" s="30"/>
      <c r="H928" s="1"/>
      <c r="I928" s="1"/>
      <c r="J928" s="1"/>
    </row>
    <row r="929" spans="1:10" ht="15.75" customHeight="1">
      <c r="A929" s="29"/>
      <c r="B929" s="29"/>
      <c r="C929" s="30"/>
      <c r="D929" s="30"/>
      <c r="E929" s="30"/>
      <c r="F929" s="30"/>
      <c r="G929" s="30"/>
      <c r="H929" s="1"/>
      <c r="I929" s="1"/>
      <c r="J929" s="1"/>
    </row>
    <row r="930" spans="1:10" ht="15.75" customHeight="1">
      <c r="A930" s="29"/>
      <c r="B930" s="29"/>
      <c r="C930" s="30"/>
      <c r="D930" s="30"/>
      <c r="E930" s="30"/>
      <c r="F930" s="30"/>
      <c r="G930" s="30"/>
      <c r="H930" s="1"/>
      <c r="I930" s="1"/>
      <c r="J930" s="1"/>
    </row>
    <row r="931" spans="1:10" ht="15.75" customHeight="1">
      <c r="A931" s="29"/>
      <c r="B931" s="29"/>
      <c r="C931" s="30"/>
      <c r="D931" s="30"/>
      <c r="E931" s="30"/>
      <c r="F931" s="30"/>
      <c r="G931" s="30"/>
      <c r="H931" s="1"/>
      <c r="I931" s="1"/>
      <c r="J931" s="1"/>
    </row>
    <row r="932" spans="1:10" ht="15.75" customHeight="1">
      <c r="A932" s="29"/>
      <c r="B932" s="29"/>
      <c r="C932" s="30"/>
      <c r="D932" s="30"/>
      <c r="E932" s="30"/>
      <c r="F932" s="30"/>
      <c r="G932" s="30"/>
      <c r="H932" s="1"/>
      <c r="I932" s="1"/>
      <c r="J932" s="1"/>
    </row>
    <row r="933" spans="1:10" ht="15.75" customHeight="1">
      <c r="A933" s="29"/>
      <c r="B933" s="29"/>
      <c r="C933" s="30"/>
      <c r="D933" s="30"/>
      <c r="E933" s="30"/>
      <c r="F933" s="30"/>
      <c r="G933" s="30"/>
      <c r="H933" s="1"/>
      <c r="I933" s="1"/>
      <c r="J933" s="1"/>
    </row>
    <row r="934" spans="1:10" ht="15.75" customHeight="1">
      <c r="A934" s="29"/>
      <c r="B934" s="29"/>
      <c r="C934" s="30"/>
      <c r="D934" s="30"/>
      <c r="E934" s="30"/>
      <c r="F934" s="30"/>
      <c r="G934" s="30"/>
      <c r="H934" s="1"/>
      <c r="I934" s="1"/>
      <c r="J934" s="1"/>
    </row>
    <row r="935" spans="1:10" ht="15.75" customHeight="1">
      <c r="A935" s="29"/>
      <c r="B935" s="29"/>
      <c r="C935" s="30"/>
      <c r="D935" s="30"/>
      <c r="E935" s="30"/>
      <c r="F935" s="30"/>
      <c r="G935" s="30"/>
      <c r="H935" s="1"/>
      <c r="I935" s="1"/>
      <c r="J935" s="1"/>
    </row>
    <row r="936" spans="1:10" ht="15.75" customHeight="1">
      <c r="A936" s="29"/>
      <c r="B936" s="29"/>
      <c r="C936" s="30"/>
      <c r="D936" s="30"/>
      <c r="E936" s="30"/>
      <c r="F936" s="30"/>
      <c r="G936" s="30"/>
      <c r="H936" s="1"/>
      <c r="I936" s="1"/>
      <c r="J936" s="1"/>
    </row>
    <row r="937" spans="1:10" ht="15.75" customHeight="1">
      <c r="A937" s="29"/>
      <c r="B937" s="29"/>
      <c r="C937" s="30"/>
      <c r="D937" s="30"/>
      <c r="E937" s="30"/>
      <c r="F937" s="30"/>
      <c r="G937" s="30"/>
      <c r="H937" s="1"/>
      <c r="I937" s="1"/>
      <c r="J937" s="1"/>
    </row>
    <row r="938" spans="1:10" ht="15.75" customHeight="1">
      <c r="A938" s="29"/>
      <c r="B938" s="29"/>
      <c r="C938" s="30"/>
      <c r="D938" s="30"/>
      <c r="E938" s="30"/>
      <c r="F938" s="30"/>
      <c r="G938" s="30"/>
      <c r="H938" s="1"/>
      <c r="I938" s="1"/>
      <c r="J938" s="1"/>
    </row>
    <row r="939" spans="1:10" ht="15.75" customHeight="1">
      <c r="A939" s="29"/>
      <c r="B939" s="29"/>
      <c r="C939" s="30"/>
      <c r="D939" s="30"/>
      <c r="E939" s="30"/>
      <c r="F939" s="30"/>
      <c r="G939" s="30"/>
      <c r="H939" s="1"/>
      <c r="I939" s="1"/>
      <c r="J939" s="1"/>
    </row>
    <row r="940" spans="1:10" ht="15.75" customHeight="1">
      <c r="A940" s="29"/>
      <c r="B940" s="29"/>
      <c r="C940" s="30"/>
      <c r="D940" s="30"/>
      <c r="E940" s="30"/>
      <c r="F940" s="30"/>
      <c r="G940" s="30"/>
      <c r="H940" s="1"/>
      <c r="I940" s="1"/>
      <c r="J940" s="1"/>
    </row>
    <row r="941" spans="1:10" ht="15.75" customHeight="1">
      <c r="A941" s="29"/>
      <c r="B941" s="29"/>
      <c r="C941" s="30"/>
      <c r="D941" s="30"/>
      <c r="E941" s="30"/>
      <c r="F941" s="30"/>
      <c r="G941" s="30"/>
      <c r="H941" s="1"/>
      <c r="I941" s="1"/>
      <c r="J941" s="1"/>
    </row>
    <row r="942" spans="1:10" ht="15.75" customHeight="1">
      <c r="A942" s="29"/>
      <c r="B942" s="29"/>
      <c r="C942" s="30"/>
      <c r="D942" s="30"/>
      <c r="E942" s="30"/>
      <c r="F942" s="30"/>
      <c r="G942" s="30"/>
      <c r="H942" s="1"/>
      <c r="I942" s="1"/>
      <c r="J942" s="1"/>
    </row>
    <row r="943" spans="1:10" ht="15.75" customHeight="1">
      <c r="A943" s="29"/>
      <c r="B943" s="29"/>
      <c r="C943" s="30"/>
      <c r="D943" s="30"/>
      <c r="E943" s="30"/>
      <c r="F943" s="30"/>
      <c r="G943" s="30"/>
      <c r="H943" s="1"/>
      <c r="I943" s="1"/>
      <c r="J943" s="1"/>
    </row>
    <row r="944" spans="1:10" ht="15.75" customHeight="1">
      <c r="A944" s="29"/>
      <c r="B944" s="29"/>
      <c r="C944" s="30"/>
      <c r="D944" s="30"/>
      <c r="E944" s="30"/>
      <c r="F944" s="30"/>
      <c r="G944" s="30"/>
      <c r="H944" s="1"/>
      <c r="I944" s="1"/>
      <c r="J944" s="1"/>
    </row>
    <row r="945" spans="1:10" ht="15.75" customHeight="1">
      <c r="A945" s="29"/>
      <c r="B945" s="29"/>
      <c r="C945" s="30"/>
      <c r="D945" s="30"/>
      <c r="E945" s="30"/>
      <c r="F945" s="30"/>
      <c r="G945" s="30"/>
      <c r="H945" s="1"/>
      <c r="I945" s="1"/>
      <c r="J945" s="1"/>
    </row>
    <row r="946" spans="1:10" ht="15.75" customHeight="1">
      <c r="A946" s="29"/>
      <c r="B946" s="29"/>
      <c r="C946" s="30"/>
      <c r="D946" s="30"/>
      <c r="E946" s="30"/>
      <c r="F946" s="30"/>
      <c r="G946" s="30"/>
      <c r="H946" s="1"/>
      <c r="I946" s="1"/>
      <c r="J946" s="1"/>
    </row>
    <row r="947" spans="1:10" ht="15.75" customHeight="1">
      <c r="A947" s="29"/>
      <c r="B947" s="29"/>
      <c r="C947" s="30"/>
      <c r="D947" s="30"/>
      <c r="E947" s="30"/>
      <c r="F947" s="30"/>
      <c r="G947" s="30"/>
      <c r="H947" s="1"/>
      <c r="I947" s="1"/>
      <c r="J947" s="1"/>
    </row>
    <row r="948" spans="1:10" ht="15.75" customHeight="1">
      <c r="A948" s="29"/>
      <c r="B948" s="29"/>
      <c r="C948" s="30"/>
      <c r="D948" s="30"/>
      <c r="E948" s="30"/>
      <c r="F948" s="30"/>
      <c r="G948" s="30"/>
      <c r="H948" s="1"/>
      <c r="I948" s="1"/>
      <c r="J948" s="1"/>
    </row>
    <row r="949" spans="1:10" ht="15.75" customHeight="1">
      <c r="A949" s="29"/>
      <c r="B949" s="29"/>
      <c r="C949" s="30"/>
      <c r="D949" s="30"/>
      <c r="E949" s="30"/>
      <c r="F949" s="30"/>
      <c r="G949" s="30"/>
      <c r="H949" s="1"/>
      <c r="I949" s="1"/>
      <c r="J949" s="1"/>
    </row>
    <row r="950" spans="1:10" ht="15.75" customHeight="1">
      <c r="A950" s="29"/>
      <c r="B950" s="29"/>
      <c r="C950" s="30"/>
      <c r="D950" s="30"/>
      <c r="E950" s="30"/>
      <c r="F950" s="30"/>
      <c r="G950" s="30"/>
      <c r="H950" s="1"/>
      <c r="I950" s="1"/>
      <c r="J950" s="1"/>
    </row>
    <row r="951" spans="1:10" ht="15.75" customHeight="1">
      <c r="A951" s="29"/>
      <c r="B951" s="29"/>
      <c r="C951" s="30"/>
      <c r="D951" s="30"/>
      <c r="E951" s="30"/>
      <c r="F951" s="30"/>
      <c r="G951" s="30"/>
      <c r="H951" s="1"/>
      <c r="I951" s="1"/>
      <c r="J951" s="1"/>
    </row>
    <row r="952" spans="1:10" ht="15.75" customHeight="1">
      <c r="A952" s="29"/>
      <c r="B952" s="29"/>
      <c r="C952" s="30"/>
      <c r="D952" s="30"/>
      <c r="E952" s="30"/>
      <c r="F952" s="30"/>
      <c r="G952" s="30"/>
      <c r="H952" s="1"/>
      <c r="I952" s="1"/>
      <c r="J952" s="1"/>
    </row>
    <row r="953" spans="1:10" ht="15.75" customHeight="1">
      <c r="A953" s="29"/>
      <c r="B953" s="29"/>
      <c r="C953" s="30"/>
      <c r="D953" s="30"/>
      <c r="E953" s="30"/>
      <c r="F953" s="30"/>
      <c r="G953" s="30"/>
      <c r="H953" s="1"/>
      <c r="I953" s="1"/>
      <c r="J953" s="1"/>
    </row>
    <row r="954" spans="1:10" ht="15.75" customHeight="1">
      <c r="A954" s="29"/>
      <c r="B954" s="29"/>
      <c r="C954" s="30"/>
      <c r="D954" s="30"/>
      <c r="E954" s="30"/>
      <c r="F954" s="30"/>
      <c r="G954" s="30"/>
      <c r="H954" s="1"/>
      <c r="I954" s="1"/>
      <c r="J954" s="1"/>
    </row>
    <row r="955" spans="1:10" ht="15.75" customHeight="1">
      <c r="A955" s="29"/>
      <c r="B955" s="29"/>
      <c r="C955" s="30"/>
      <c r="D955" s="30"/>
      <c r="E955" s="30"/>
      <c r="F955" s="30"/>
      <c r="G955" s="30"/>
      <c r="H955" s="1"/>
      <c r="I955" s="1"/>
      <c r="J955" s="1"/>
    </row>
    <row r="956" spans="1:10" ht="15.75" customHeight="1">
      <c r="A956" s="29"/>
      <c r="B956" s="29"/>
      <c r="C956" s="30"/>
      <c r="D956" s="30"/>
      <c r="E956" s="30"/>
      <c r="F956" s="30"/>
      <c r="G956" s="30"/>
      <c r="H956" s="1"/>
      <c r="I956" s="1"/>
      <c r="J956" s="1"/>
    </row>
    <row r="957" spans="1:10" ht="15.75" customHeight="1">
      <c r="A957" s="29"/>
      <c r="B957" s="29"/>
      <c r="C957" s="30"/>
      <c r="D957" s="30"/>
      <c r="E957" s="30"/>
      <c r="F957" s="30"/>
      <c r="G957" s="30"/>
      <c r="H957" s="1"/>
      <c r="I957" s="1"/>
      <c r="J957" s="1"/>
    </row>
    <row r="958" spans="1:10" ht="15.75" customHeight="1">
      <c r="A958" s="29"/>
      <c r="B958" s="29"/>
      <c r="C958" s="30"/>
      <c r="D958" s="30"/>
      <c r="E958" s="30"/>
      <c r="F958" s="30"/>
      <c r="G958" s="30"/>
      <c r="H958" s="1"/>
      <c r="I958" s="1"/>
      <c r="J958" s="1"/>
    </row>
    <row r="959" spans="1:10" ht="15.75" customHeight="1">
      <c r="A959" s="29"/>
      <c r="B959" s="29"/>
      <c r="C959" s="30"/>
      <c r="D959" s="30"/>
      <c r="E959" s="30"/>
      <c r="F959" s="30"/>
      <c r="G959" s="30"/>
      <c r="H959" s="1"/>
      <c r="I959" s="1"/>
      <c r="J959" s="1"/>
    </row>
    <row r="960" spans="1:10" ht="15.75" customHeight="1">
      <c r="A960" s="29"/>
      <c r="B960" s="29"/>
      <c r="C960" s="30"/>
      <c r="D960" s="30"/>
      <c r="E960" s="30"/>
      <c r="F960" s="30"/>
      <c r="G960" s="30"/>
      <c r="H960" s="1"/>
      <c r="I960" s="1"/>
      <c r="J960" s="1"/>
    </row>
    <row r="961" spans="1:10" ht="15.75" customHeight="1">
      <c r="A961" s="29"/>
      <c r="B961" s="29"/>
      <c r="C961" s="30"/>
      <c r="D961" s="30"/>
      <c r="E961" s="30"/>
      <c r="F961" s="30"/>
      <c r="G961" s="30"/>
      <c r="H961" s="1"/>
      <c r="I961" s="1"/>
      <c r="J961" s="1"/>
    </row>
    <row r="962" spans="1:10" ht="15.75" customHeight="1">
      <c r="A962" s="29"/>
      <c r="B962" s="29"/>
      <c r="C962" s="30"/>
      <c r="D962" s="30"/>
      <c r="E962" s="30"/>
      <c r="F962" s="30"/>
      <c r="G962" s="30"/>
      <c r="H962" s="1"/>
      <c r="I962" s="1"/>
      <c r="J962" s="1"/>
    </row>
    <row r="963" spans="1:10" ht="15.75" customHeight="1">
      <c r="A963" s="29"/>
      <c r="B963" s="29"/>
      <c r="C963" s="30"/>
      <c r="D963" s="30"/>
      <c r="E963" s="30"/>
      <c r="F963" s="30"/>
      <c r="G963" s="30"/>
      <c r="H963" s="1"/>
      <c r="I963" s="1"/>
      <c r="J963" s="1"/>
    </row>
    <row r="964" spans="1:10" ht="15.75" customHeight="1">
      <c r="A964" s="29"/>
      <c r="B964" s="29"/>
      <c r="C964" s="30"/>
      <c r="D964" s="30"/>
      <c r="E964" s="30"/>
      <c r="F964" s="30"/>
      <c r="G964" s="30"/>
      <c r="H964" s="1"/>
      <c r="I964" s="1"/>
      <c r="J964" s="1"/>
    </row>
    <row r="965" spans="1:10" ht="15.75" customHeight="1">
      <c r="A965" s="29"/>
      <c r="B965" s="29"/>
      <c r="C965" s="30"/>
      <c r="D965" s="30"/>
      <c r="E965" s="30"/>
      <c r="F965" s="30"/>
      <c r="G965" s="30"/>
      <c r="H965" s="1"/>
      <c r="I965" s="1"/>
      <c r="J965" s="1"/>
    </row>
    <row r="966" spans="1:10" ht="15.75" customHeight="1">
      <c r="A966" s="29"/>
      <c r="B966" s="29"/>
      <c r="C966" s="30"/>
      <c r="D966" s="30"/>
      <c r="E966" s="30"/>
      <c r="F966" s="30"/>
      <c r="G966" s="30"/>
      <c r="H966" s="1"/>
      <c r="I966" s="1"/>
      <c r="J966" s="1"/>
    </row>
    <row r="967" spans="1:10" ht="15.75" customHeight="1">
      <c r="A967" s="29"/>
      <c r="B967" s="29"/>
      <c r="C967" s="30"/>
      <c r="D967" s="30"/>
      <c r="E967" s="30"/>
      <c r="F967" s="30"/>
      <c r="G967" s="30"/>
      <c r="H967" s="1"/>
      <c r="I967" s="1"/>
      <c r="J967" s="1"/>
    </row>
    <row r="968" spans="1:10" ht="15.75" customHeight="1">
      <c r="A968" s="29"/>
      <c r="B968" s="29"/>
      <c r="C968" s="30"/>
      <c r="D968" s="30"/>
      <c r="E968" s="30"/>
      <c r="F968" s="30"/>
      <c r="G968" s="30"/>
      <c r="H968" s="1"/>
      <c r="I968" s="1"/>
      <c r="J968" s="1"/>
    </row>
    <row r="969" spans="1:10" ht="15.75" customHeight="1">
      <c r="A969" s="29"/>
      <c r="B969" s="29"/>
      <c r="C969" s="30"/>
      <c r="D969" s="30"/>
      <c r="E969" s="30"/>
      <c r="F969" s="30"/>
      <c r="G969" s="30"/>
      <c r="H969" s="1"/>
      <c r="I969" s="1"/>
      <c r="J969" s="1"/>
    </row>
    <row r="970" spans="1:10" ht="15.75" customHeight="1">
      <c r="A970" s="29"/>
      <c r="B970" s="29"/>
      <c r="C970" s="30"/>
      <c r="D970" s="30"/>
      <c r="E970" s="30"/>
      <c r="F970" s="30"/>
      <c r="G970" s="30"/>
      <c r="H970" s="1"/>
      <c r="I970" s="1"/>
      <c r="J970" s="1"/>
    </row>
    <row r="971" spans="1:10" ht="15.75" customHeight="1">
      <c r="A971" s="29"/>
      <c r="B971" s="29"/>
      <c r="C971" s="30"/>
      <c r="D971" s="30"/>
      <c r="E971" s="30"/>
      <c r="F971" s="30"/>
      <c r="G971" s="30"/>
      <c r="H971" s="1"/>
      <c r="I971" s="1"/>
      <c r="J971" s="1"/>
    </row>
    <row r="972" spans="1:10" ht="15.75" customHeight="1">
      <c r="A972" s="29"/>
      <c r="B972" s="29"/>
      <c r="C972" s="30"/>
      <c r="D972" s="30"/>
      <c r="E972" s="30"/>
      <c r="F972" s="30"/>
      <c r="G972" s="30"/>
      <c r="H972" s="1"/>
      <c r="I972" s="1"/>
      <c r="J972" s="1"/>
    </row>
    <row r="973" spans="1:10" ht="15.75" customHeight="1">
      <c r="A973" s="29"/>
      <c r="B973" s="29"/>
      <c r="C973" s="30"/>
      <c r="D973" s="30"/>
      <c r="E973" s="30"/>
      <c r="F973" s="30"/>
      <c r="G973" s="30"/>
      <c r="H973" s="1"/>
      <c r="I973" s="1"/>
      <c r="J973" s="1"/>
    </row>
    <row r="974" spans="1:10" ht="15.75" customHeight="1">
      <c r="A974" s="29"/>
      <c r="B974" s="29"/>
      <c r="C974" s="30"/>
      <c r="D974" s="30"/>
      <c r="E974" s="30"/>
      <c r="F974" s="30"/>
      <c r="G974" s="30"/>
      <c r="H974" s="1"/>
      <c r="I974" s="1"/>
      <c r="J974" s="1"/>
    </row>
    <row r="975" spans="1:10" ht="15.75" customHeight="1">
      <c r="A975" s="29"/>
      <c r="B975" s="29"/>
      <c r="C975" s="30"/>
      <c r="D975" s="30"/>
      <c r="E975" s="30"/>
      <c r="F975" s="30"/>
      <c r="G975" s="30"/>
      <c r="H975" s="1"/>
      <c r="I975" s="1"/>
      <c r="J975" s="1"/>
    </row>
    <row r="976" spans="1:10" ht="15.75" customHeight="1">
      <c r="A976" s="29"/>
      <c r="B976" s="29"/>
      <c r="C976" s="30"/>
      <c r="D976" s="30"/>
      <c r="E976" s="30"/>
      <c r="F976" s="30"/>
      <c r="G976" s="30"/>
      <c r="H976" s="1"/>
      <c r="I976" s="1"/>
      <c r="J976" s="1"/>
    </row>
    <row r="977" spans="1:10" ht="15.75" customHeight="1">
      <c r="A977" s="29"/>
      <c r="B977" s="29"/>
      <c r="C977" s="30"/>
      <c r="D977" s="30"/>
      <c r="E977" s="30"/>
      <c r="F977" s="30"/>
      <c r="G977" s="30"/>
      <c r="H977" s="1"/>
      <c r="I977" s="1"/>
      <c r="J977" s="1"/>
    </row>
    <row r="978" spans="1:10" ht="15.75" customHeight="1">
      <c r="A978" s="29"/>
      <c r="B978" s="29"/>
      <c r="C978" s="30"/>
      <c r="D978" s="30"/>
      <c r="E978" s="30"/>
      <c r="F978" s="30"/>
      <c r="G978" s="30"/>
      <c r="H978" s="1"/>
      <c r="I978" s="1"/>
      <c r="J978" s="1"/>
    </row>
    <row r="979" spans="1:10" ht="15.75" customHeight="1">
      <c r="A979" s="29"/>
      <c r="B979" s="29"/>
      <c r="C979" s="30"/>
      <c r="D979" s="30"/>
      <c r="E979" s="30"/>
      <c r="F979" s="30"/>
      <c r="G979" s="30"/>
      <c r="H979" s="1"/>
      <c r="I979" s="1"/>
      <c r="J979" s="1"/>
    </row>
    <row r="980" spans="1:10" ht="15.75" customHeight="1">
      <c r="A980" s="29"/>
      <c r="B980" s="29"/>
      <c r="C980" s="30"/>
      <c r="D980" s="30"/>
      <c r="E980" s="30"/>
      <c r="F980" s="30"/>
      <c r="G980" s="30"/>
      <c r="H980" s="1"/>
      <c r="I980" s="1"/>
      <c r="J980" s="1"/>
    </row>
    <row r="981" spans="1:10" ht="15.75" customHeight="1">
      <c r="A981" s="29"/>
      <c r="B981" s="29"/>
      <c r="C981" s="30"/>
      <c r="D981" s="30"/>
      <c r="E981" s="30"/>
      <c r="F981" s="30"/>
      <c r="G981" s="30"/>
      <c r="H981" s="1"/>
      <c r="I981" s="1"/>
      <c r="J981" s="1"/>
    </row>
    <row r="982" spans="1:10" ht="15.75" customHeight="1">
      <c r="A982" s="29"/>
      <c r="B982" s="29"/>
      <c r="C982" s="30"/>
      <c r="D982" s="30"/>
      <c r="E982" s="30"/>
      <c r="F982" s="30"/>
      <c r="G982" s="30"/>
      <c r="H982" s="1"/>
      <c r="I982" s="1"/>
      <c r="J982" s="1"/>
    </row>
    <row r="983" spans="1:10" ht="15.75" customHeight="1">
      <c r="A983" s="29"/>
      <c r="B983" s="29"/>
      <c r="C983" s="30"/>
      <c r="D983" s="30"/>
      <c r="E983" s="30"/>
      <c r="F983" s="30"/>
      <c r="G983" s="30"/>
      <c r="H983" s="1"/>
      <c r="I983" s="1"/>
      <c r="J983" s="1"/>
    </row>
    <row r="984" spans="1:10" ht="15.75" customHeight="1">
      <c r="A984" s="29"/>
      <c r="B984" s="29"/>
      <c r="C984" s="30"/>
      <c r="D984" s="30"/>
      <c r="E984" s="30"/>
      <c r="F984" s="30"/>
      <c r="G984" s="30"/>
      <c r="H984" s="1"/>
      <c r="I984" s="1"/>
      <c r="J984" s="1"/>
    </row>
    <row r="985" spans="1:10" ht="15.75" customHeight="1">
      <c r="A985" s="29"/>
      <c r="B985" s="29"/>
      <c r="C985" s="30"/>
      <c r="D985" s="30"/>
      <c r="E985" s="30"/>
      <c r="F985" s="30"/>
      <c r="G985" s="30"/>
      <c r="H985" s="1"/>
      <c r="I985" s="1"/>
      <c r="J985" s="1"/>
    </row>
    <row r="986" spans="1:10" ht="15.75" customHeight="1">
      <c r="A986" s="29"/>
      <c r="B986" s="29"/>
      <c r="C986" s="30"/>
      <c r="D986" s="30"/>
      <c r="E986" s="30"/>
      <c r="F986" s="30"/>
      <c r="G986" s="30"/>
      <c r="H986" s="1"/>
      <c r="I986" s="1"/>
      <c r="J986" s="1"/>
    </row>
    <row r="987" spans="1:10" ht="15.75" customHeight="1">
      <c r="A987" s="29"/>
      <c r="B987" s="29"/>
      <c r="C987" s="30"/>
      <c r="D987" s="30"/>
      <c r="E987" s="30"/>
      <c r="F987" s="30"/>
      <c r="G987" s="30"/>
      <c r="H987" s="1"/>
      <c r="I987" s="1"/>
      <c r="J987" s="1"/>
    </row>
    <row r="988" spans="1:10" ht="15.75" customHeight="1">
      <c r="A988" s="29"/>
      <c r="B988" s="29"/>
      <c r="C988" s="30"/>
      <c r="D988" s="30"/>
      <c r="E988" s="30"/>
      <c r="F988" s="30"/>
      <c r="G988" s="30"/>
      <c r="H988" s="1"/>
      <c r="I988" s="1"/>
      <c r="J988" s="1"/>
    </row>
    <row r="989" spans="1:10" ht="15.75" customHeight="1">
      <c r="A989" s="29"/>
      <c r="B989" s="29"/>
      <c r="C989" s="30"/>
      <c r="D989" s="30"/>
      <c r="E989" s="30"/>
      <c r="F989" s="30"/>
      <c r="G989" s="30"/>
      <c r="H989" s="1"/>
      <c r="I989" s="1"/>
      <c r="J989" s="1"/>
    </row>
    <row r="990" spans="1:10" ht="15.75" customHeight="1">
      <c r="A990" s="29"/>
      <c r="B990" s="29"/>
      <c r="C990" s="30"/>
      <c r="D990" s="30"/>
      <c r="E990" s="30"/>
      <c r="F990" s="30"/>
      <c r="G990" s="30"/>
      <c r="H990" s="1"/>
      <c r="I990" s="1"/>
      <c r="J990" s="1"/>
    </row>
    <row r="991" spans="1:10" ht="15.75" customHeight="1">
      <c r="A991" s="29"/>
      <c r="B991" s="29"/>
      <c r="C991" s="30"/>
      <c r="D991" s="30"/>
      <c r="E991" s="30"/>
      <c r="F991" s="30"/>
      <c r="G991" s="30"/>
      <c r="H991" s="1"/>
      <c r="I991" s="1"/>
      <c r="J991" s="1"/>
    </row>
    <row r="992" spans="1:10" ht="15.75" customHeight="1">
      <c r="A992" s="29"/>
      <c r="B992" s="29"/>
      <c r="C992" s="30"/>
      <c r="D992" s="30"/>
      <c r="E992" s="30"/>
      <c r="F992" s="30"/>
      <c r="G992" s="30"/>
      <c r="H992" s="1"/>
      <c r="I992" s="1"/>
      <c r="J992" s="1"/>
    </row>
    <row r="993" spans="1:10" ht="15.75" customHeight="1">
      <c r="A993" s="29"/>
      <c r="B993" s="29"/>
      <c r="C993" s="30"/>
      <c r="D993" s="30"/>
      <c r="E993" s="30"/>
      <c r="F993" s="30"/>
      <c r="G993" s="30"/>
      <c r="H993" s="1"/>
      <c r="I993" s="1"/>
      <c r="J993" s="1"/>
    </row>
    <row r="994" spans="1:10" ht="15.75" customHeight="1">
      <c r="A994" s="29"/>
      <c r="B994" s="29"/>
      <c r="C994" s="30"/>
      <c r="D994" s="30"/>
      <c r="E994" s="30"/>
      <c r="F994" s="30"/>
      <c r="G994" s="30"/>
      <c r="H994" s="1"/>
      <c r="I994" s="1"/>
      <c r="J994" s="1"/>
    </row>
    <row r="995" spans="1:10" ht="15.75" customHeight="1">
      <c r="A995" s="29"/>
      <c r="B995" s="29"/>
      <c r="C995" s="30"/>
      <c r="D995" s="30"/>
      <c r="E995" s="30"/>
      <c r="F995" s="30"/>
      <c r="G995" s="30"/>
      <c r="H995" s="1"/>
      <c r="I995" s="1"/>
      <c r="J995" s="1"/>
    </row>
    <row r="996" spans="1:10" ht="15.75" customHeight="1">
      <c r="A996" s="29"/>
      <c r="B996" s="29"/>
      <c r="C996" s="30"/>
      <c r="D996" s="30"/>
      <c r="E996" s="30"/>
      <c r="F996" s="30"/>
      <c r="G996" s="30"/>
      <c r="H996" s="1"/>
      <c r="I996" s="1"/>
      <c r="J996" s="1"/>
    </row>
    <row r="997" spans="1:10" ht="15.75" customHeight="1">
      <c r="A997" s="29"/>
      <c r="B997" s="29"/>
      <c r="C997" s="30"/>
      <c r="D997" s="30"/>
      <c r="E997" s="30"/>
      <c r="F997" s="30"/>
      <c r="G997" s="30"/>
      <c r="H997" s="1"/>
      <c r="I997" s="1"/>
      <c r="J997" s="1"/>
    </row>
    <row r="998" spans="1:10" ht="15.75" customHeight="1">
      <c r="A998" s="29"/>
      <c r="B998" s="29"/>
      <c r="C998" s="30"/>
      <c r="D998" s="30"/>
      <c r="E998" s="30"/>
      <c r="F998" s="30"/>
      <c r="G998" s="30"/>
      <c r="H998" s="1"/>
      <c r="I998" s="1"/>
      <c r="J998" s="1"/>
    </row>
    <row r="999" spans="1:10" ht="15.75" customHeight="1">
      <c r="A999" s="29"/>
      <c r="B999" s="29"/>
      <c r="C999" s="30"/>
      <c r="D999" s="30"/>
      <c r="E999" s="30"/>
      <c r="F999" s="30"/>
      <c r="G999" s="30"/>
      <c r="H999" s="1"/>
      <c r="I999" s="1"/>
      <c r="J999" s="1"/>
    </row>
    <row r="1000" spans="1:10" ht="15.75" customHeight="1">
      <c r="A1000" s="29"/>
      <c r="B1000" s="29"/>
      <c r="C1000" s="30"/>
      <c r="D1000" s="30"/>
      <c r="E1000" s="30"/>
      <c r="F1000" s="30"/>
      <c r="G1000" s="30"/>
      <c r="H1000" s="1"/>
      <c r="I1000" s="1"/>
      <c r="J1000" s="1"/>
    </row>
    <row r="1001" spans="1:10" ht="15.75" customHeight="1">
      <c r="A1001" s="29"/>
      <c r="B1001" s="29"/>
      <c r="C1001" s="30"/>
      <c r="D1001" s="30"/>
      <c r="E1001" s="30"/>
      <c r="F1001" s="30"/>
      <c r="G1001" s="30"/>
      <c r="H1001" s="1"/>
      <c r="I1001" s="1"/>
      <c r="J1001" s="1"/>
    </row>
    <row r="1002" spans="1:10" ht="15.75" customHeight="1">
      <c r="A1002" s="29"/>
      <c r="B1002" s="29"/>
      <c r="C1002" s="30"/>
      <c r="D1002" s="30"/>
      <c r="E1002" s="30"/>
      <c r="F1002" s="30"/>
      <c r="G1002" s="30"/>
      <c r="H1002" s="1"/>
      <c r="I1002" s="1"/>
      <c r="J1002" s="1"/>
    </row>
    <row r="1003" spans="1:10" ht="15.75" customHeight="1">
      <c r="A1003" s="29"/>
      <c r="B1003" s="29"/>
      <c r="C1003" s="30"/>
      <c r="D1003" s="30"/>
      <c r="E1003" s="30"/>
      <c r="F1003" s="30"/>
      <c r="G1003" s="30"/>
      <c r="H1003" s="1"/>
      <c r="I1003" s="1"/>
      <c r="J1003" s="1"/>
    </row>
    <row r="1004" spans="1:10" ht="15.75" customHeight="1">
      <c r="A1004" s="29"/>
      <c r="B1004" s="29"/>
      <c r="C1004" s="30"/>
      <c r="D1004" s="30"/>
      <c r="E1004" s="30"/>
      <c r="F1004" s="30"/>
      <c r="G1004" s="30"/>
      <c r="H1004" s="1"/>
      <c r="I1004" s="1"/>
      <c r="J1004" s="1"/>
    </row>
    <row r="1005" spans="1:10" ht="15.75" customHeight="1">
      <c r="A1005" s="29"/>
      <c r="B1005" s="29"/>
      <c r="C1005" s="30"/>
      <c r="D1005" s="30"/>
      <c r="E1005" s="30"/>
      <c r="F1005" s="30"/>
      <c r="G1005" s="30"/>
      <c r="H1005" s="1"/>
      <c r="I1005" s="1"/>
      <c r="J1005" s="1"/>
    </row>
    <row r="1006" spans="1:10" ht="15.75" customHeight="1">
      <c r="A1006" s="29"/>
      <c r="B1006" s="29"/>
      <c r="C1006" s="30"/>
      <c r="D1006" s="30"/>
      <c r="E1006" s="30"/>
      <c r="F1006" s="30"/>
      <c r="G1006" s="30"/>
      <c r="H1006" s="1"/>
      <c r="I1006" s="1"/>
      <c r="J1006" s="1"/>
    </row>
    <row r="1007" spans="1:10" ht="15.75" customHeight="1">
      <c r="A1007" s="29"/>
      <c r="B1007" s="29"/>
      <c r="C1007" s="30"/>
      <c r="D1007" s="30"/>
      <c r="E1007" s="30"/>
      <c r="F1007" s="30"/>
      <c r="G1007" s="30"/>
      <c r="H1007" s="1"/>
      <c r="I1007" s="1"/>
      <c r="J1007" s="1"/>
    </row>
    <row r="1008" spans="1:10" ht="15.75" customHeight="1">
      <c r="A1008" s="29"/>
      <c r="B1008" s="29"/>
      <c r="C1008" s="30"/>
      <c r="D1008" s="30"/>
      <c r="E1008" s="30"/>
      <c r="F1008" s="30"/>
      <c r="G1008" s="30"/>
      <c r="H1008" s="1"/>
      <c r="I1008" s="1"/>
      <c r="J1008" s="1"/>
    </row>
    <row r="1009" spans="1:10" ht="15.75" customHeight="1">
      <c r="A1009" s="29"/>
      <c r="B1009" s="29"/>
      <c r="C1009" s="30"/>
      <c r="D1009" s="30"/>
      <c r="E1009" s="30"/>
      <c r="F1009" s="30"/>
      <c r="G1009" s="30"/>
      <c r="H1009" s="1"/>
      <c r="I1009" s="1"/>
      <c r="J1009" s="1"/>
    </row>
    <row r="1010" spans="1:10" ht="15.75" customHeight="1">
      <c r="A1010" s="29"/>
      <c r="B1010" s="29"/>
      <c r="C1010" s="30"/>
      <c r="D1010" s="30"/>
      <c r="E1010" s="30"/>
      <c r="F1010" s="30"/>
      <c r="G1010" s="30"/>
      <c r="H1010" s="1"/>
      <c r="I1010" s="1"/>
      <c r="J1010" s="1"/>
    </row>
    <row r="1011" spans="1:10" ht="15.75" customHeight="1">
      <c r="A1011" s="29"/>
      <c r="B1011" s="29"/>
      <c r="C1011" s="30"/>
      <c r="D1011" s="30"/>
      <c r="E1011" s="30"/>
      <c r="F1011" s="30"/>
      <c r="G1011" s="30"/>
      <c r="H1011" s="1"/>
      <c r="I1011" s="1"/>
      <c r="J1011" s="1"/>
    </row>
    <row r="1012" spans="1:10" ht="15.75" customHeight="1">
      <c r="A1012" s="29"/>
      <c r="B1012" s="29"/>
      <c r="C1012" s="30"/>
      <c r="D1012" s="30"/>
      <c r="E1012" s="30"/>
      <c r="F1012" s="30"/>
      <c r="G1012" s="30"/>
      <c r="H1012" s="1"/>
      <c r="I1012" s="1"/>
      <c r="J1012" s="1"/>
    </row>
    <row r="1013" spans="1:10" ht="15.75" customHeight="1">
      <c r="A1013" s="29"/>
      <c r="B1013" s="29"/>
      <c r="C1013" s="30"/>
      <c r="D1013" s="30"/>
      <c r="E1013" s="30"/>
      <c r="F1013" s="30"/>
      <c r="G1013" s="30"/>
      <c r="H1013" s="1"/>
      <c r="I1013" s="1"/>
      <c r="J1013" s="1"/>
    </row>
    <row r="1014" spans="1:10" ht="15.75" customHeight="1">
      <c r="A1014" s="29"/>
      <c r="B1014" s="29"/>
      <c r="C1014" s="30"/>
      <c r="D1014" s="30"/>
      <c r="E1014" s="30"/>
      <c r="F1014" s="30"/>
      <c r="G1014" s="30"/>
      <c r="H1014" s="1"/>
      <c r="I1014" s="1"/>
      <c r="J1014" s="1"/>
    </row>
    <row r="1015" spans="1:10" ht="15.75" customHeight="1">
      <c r="A1015" s="29"/>
      <c r="B1015" s="29"/>
      <c r="C1015" s="30"/>
      <c r="D1015" s="30"/>
      <c r="E1015" s="30"/>
      <c r="F1015" s="30"/>
      <c r="G1015" s="30"/>
      <c r="H1015" s="1"/>
      <c r="I1015" s="1"/>
      <c r="J1015" s="1"/>
    </row>
    <row r="1016" spans="1:10" ht="15.75" customHeight="1">
      <c r="A1016" s="29"/>
      <c r="B1016" s="29"/>
      <c r="C1016" s="30"/>
      <c r="D1016" s="30"/>
      <c r="E1016" s="30"/>
      <c r="F1016" s="30"/>
      <c r="G1016" s="30"/>
      <c r="H1016" s="1"/>
      <c r="I1016" s="1"/>
      <c r="J1016" s="1"/>
    </row>
    <row r="1017" spans="1:10" ht="15.75" customHeight="1">
      <c r="A1017" s="29"/>
      <c r="B1017" s="29"/>
      <c r="C1017" s="30"/>
      <c r="D1017" s="30"/>
      <c r="E1017" s="30"/>
      <c r="F1017" s="30"/>
      <c r="G1017" s="30"/>
      <c r="H1017" s="1"/>
      <c r="I1017" s="1"/>
      <c r="J1017" s="1"/>
    </row>
    <row r="1018" spans="1:10" ht="15.75" customHeight="1">
      <c r="A1018" s="29"/>
      <c r="B1018" s="29"/>
      <c r="C1018" s="30"/>
      <c r="D1018" s="30"/>
      <c r="E1018" s="30"/>
      <c r="F1018" s="30"/>
      <c r="G1018" s="30"/>
      <c r="H1018" s="1"/>
      <c r="I1018" s="1"/>
      <c r="J1018" s="1"/>
    </row>
    <row r="1019" spans="1:10" ht="15.75" customHeight="1">
      <c r="A1019" s="29"/>
      <c r="B1019" s="29"/>
      <c r="C1019" s="30"/>
      <c r="D1019" s="30"/>
      <c r="E1019" s="30"/>
      <c r="F1019" s="30"/>
      <c r="G1019" s="30"/>
      <c r="H1019" s="1"/>
      <c r="I1019" s="1"/>
      <c r="J1019" s="1"/>
    </row>
    <row r="1020" spans="1:10" ht="15.75" customHeight="1">
      <c r="A1020" s="29"/>
      <c r="B1020" s="29"/>
      <c r="C1020" s="30"/>
      <c r="D1020" s="30"/>
      <c r="E1020" s="30"/>
      <c r="F1020" s="30"/>
      <c r="G1020" s="30"/>
      <c r="H1020" s="1"/>
      <c r="I1020" s="1"/>
      <c r="J1020" s="1"/>
    </row>
    <row r="1021" spans="1:10" ht="15.75" customHeight="1">
      <c r="A1021" s="29"/>
      <c r="B1021" s="29"/>
      <c r="C1021" s="30"/>
      <c r="D1021" s="30"/>
      <c r="E1021" s="30"/>
      <c r="F1021" s="30"/>
      <c r="G1021" s="30"/>
      <c r="H1021" s="1"/>
      <c r="I1021" s="1"/>
      <c r="J1021" s="1"/>
    </row>
    <row r="1022" spans="1:10" ht="15.75" customHeight="1">
      <c r="A1022" s="29"/>
      <c r="B1022" s="29"/>
      <c r="C1022" s="30"/>
      <c r="D1022" s="30"/>
      <c r="E1022" s="30"/>
      <c r="F1022" s="30"/>
      <c r="G1022" s="30"/>
      <c r="H1022" s="1"/>
      <c r="I1022" s="1"/>
      <c r="J1022" s="1"/>
    </row>
    <row r="1023" spans="1:10" ht="15.75" customHeight="1">
      <c r="A1023" s="29"/>
      <c r="B1023" s="29"/>
      <c r="C1023" s="30"/>
      <c r="D1023" s="30"/>
      <c r="E1023" s="30"/>
      <c r="F1023" s="30"/>
      <c r="G1023" s="30"/>
      <c r="H1023" s="1"/>
      <c r="I1023" s="1"/>
      <c r="J1023" s="1"/>
    </row>
    <row r="1024" spans="1:10" ht="15.75" customHeight="1">
      <c r="A1024" s="29"/>
      <c r="B1024" s="29"/>
      <c r="C1024" s="30"/>
      <c r="D1024" s="30"/>
      <c r="E1024" s="30"/>
      <c r="F1024" s="30"/>
      <c r="G1024" s="30"/>
      <c r="H1024" s="1"/>
      <c r="I1024" s="1"/>
      <c r="J1024" s="1"/>
    </row>
    <row r="1025" spans="1:10" ht="15.75" customHeight="1">
      <c r="A1025" s="29"/>
      <c r="B1025" s="29"/>
      <c r="C1025" s="30"/>
      <c r="D1025" s="30"/>
      <c r="E1025" s="30"/>
      <c r="F1025" s="30"/>
      <c r="G1025" s="30"/>
      <c r="H1025" s="1"/>
      <c r="I1025" s="1"/>
      <c r="J1025" s="1"/>
    </row>
    <row r="1026" spans="1:10" ht="15.75" customHeight="1">
      <c r="A1026" s="29"/>
      <c r="B1026" s="29"/>
      <c r="C1026" s="30"/>
      <c r="D1026" s="30"/>
      <c r="E1026" s="30"/>
      <c r="F1026" s="30"/>
      <c r="G1026" s="30"/>
      <c r="H1026" s="1"/>
      <c r="I1026" s="1"/>
      <c r="J1026" s="1"/>
    </row>
    <row r="1027" spans="1:10" ht="15.75" customHeight="1">
      <c r="A1027" s="29"/>
      <c r="B1027" s="29"/>
      <c r="C1027" s="30"/>
      <c r="D1027" s="30"/>
      <c r="E1027" s="30"/>
      <c r="F1027" s="30"/>
      <c r="G1027" s="30"/>
      <c r="H1027" s="1"/>
      <c r="I1027" s="1"/>
      <c r="J1027" s="1"/>
    </row>
    <row r="1028" spans="1:10" ht="15.75" customHeight="1">
      <c r="A1028" s="29"/>
      <c r="B1028" s="29"/>
      <c r="C1028" s="30"/>
      <c r="D1028" s="30"/>
      <c r="E1028" s="30"/>
      <c r="F1028" s="30"/>
      <c r="G1028" s="30"/>
      <c r="H1028" s="1"/>
      <c r="I1028" s="1"/>
      <c r="J1028" s="1"/>
    </row>
    <row r="1029" spans="1:10" ht="15.75" customHeight="1">
      <c r="A1029" s="29"/>
      <c r="B1029" s="29"/>
      <c r="C1029" s="30"/>
      <c r="D1029" s="30"/>
      <c r="E1029" s="30"/>
      <c r="F1029" s="30"/>
      <c r="G1029" s="30"/>
      <c r="H1029" s="1"/>
      <c r="I1029" s="1"/>
      <c r="J1029" s="1"/>
    </row>
    <row r="1030" spans="1:10" ht="15.75" customHeight="1">
      <c r="A1030" s="29"/>
      <c r="B1030" s="29"/>
      <c r="C1030" s="30"/>
      <c r="D1030" s="30"/>
      <c r="E1030" s="30"/>
      <c r="F1030" s="30"/>
      <c r="G1030" s="30"/>
      <c r="H1030" s="1"/>
      <c r="I1030" s="1"/>
      <c r="J1030" s="1"/>
    </row>
    <row r="1031" spans="1:10" ht="15.75" customHeight="1">
      <c r="A1031" s="29"/>
      <c r="B1031" s="29"/>
      <c r="C1031" s="30"/>
      <c r="D1031" s="30"/>
      <c r="E1031" s="30"/>
      <c r="F1031" s="30"/>
      <c r="G1031" s="30"/>
      <c r="H1031" s="1"/>
      <c r="I1031" s="1"/>
      <c r="J1031" s="1"/>
    </row>
    <row r="1032" spans="1:10" ht="15.75" customHeight="1">
      <c r="A1032" s="29"/>
      <c r="B1032" s="29"/>
      <c r="C1032" s="30"/>
      <c r="D1032" s="30"/>
      <c r="E1032" s="30"/>
      <c r="F1032" s="30"/>
      <c r="G1032" s="30"/>
      <c r="H1032" s="1"/>
      <c r="I1032" s="1"/>
      <c r="J1032" s="1"/>
    </row>
    <row r="1033" spans="1:10" ht="15.75" customHeight="1">
      <c r="A1033" s="29"/>
      <c r="B1033" s="29"/>
      <c r="C1033" s="30"/>
      <c r="D1033" s="30"/>
      <c r="E1033" s="30"/>
      <c r="F1033" s="30"/>
      <c r="G1033" s="30"/>
      <c r="H1033" s="1"/>
      <c r="I1033" s="1"/>
      <c r="J1033" s="1"/>
    </row>
    <row r="1034" spans="1:10" ht="15.75" customHeight="1">
      <c r="A1034" s="29"/>
      <c r="B1034" s="29"/>
      <c r="C1034" s="30"/>
      <c r="D1034" s="30"/>
      <c r="E1034" s="30"/>
      <c r="F1034" s="30"/>
      <c r="G1034" s="30"/>
      <c r="H1034" s="1"/>
      <c r="I1034" s="1"/>
      <c r="J1034" s="1"/>
    </row>
    <row r="1035" spans="1:10" ht="15.75" customHeight="1">
      <c r="A1035" s="29"/>
      <c r="B1035" s="29"/>
      <c r="C1035" s="30"/>
      <c r="D1035" s="30"/>
      <c r="E1035" s="30"/>
      <c r="F1035" s="30"/>
      <c r="G1035" s="30"/>
      <c r="H1035" s="1"/>
      <c r="I1035" s="1"/>
      <c r="J1035" s="1"/>
    </row>
    <row r="1036" spans="1:10" ht="15.75" customHeight="1">
      <c r="A1036" s="29"/>
      <c r="B1036" s="29"/>
      <c r="C1036" s="30"/>
      <c r="D1036" s="30"/>
      <c r="E1036" s="30"/>
      <c r="F1036" s="30"/>
      <c r="G1036" s="30"/>
      <c r="H1036" s="1"/>
      <c r="I1036" s="1"/>
      <c r="J1036" s="1"/>
    </row>
    <row r="1037" spans="1:10" ht="15.75" customHeight="1">
      <c r="A1037" s="29"/>
      <c r="B1037" s="29"/>
      <c r="C1037" s="30"/>
      <c r="D1037" s="30"/>
      <c r="E1037" s="30"/>
      <c r="F1037" s="30"/>
      <c r="G1037" s="30"/>
      <c r="H1037" s="1"/>
      <c r="I1037" s="1"/>
      <c r="J1037" s="1"/>
    </row>
    <row r="1038" spans="1:10" ht="15.75" customHeight="1">
      <c r="A1038" s="29"/>
      <c r="B1038" s="29"/>
      <c r="C1038" s="30"/>
      <c r="D1038" s="30"/>
      <c r="E1038" s="30"/>
      <c r="F1038" s="30"/>
      <c r="G1038" s="30"/>
      <c r="H1038" s="1"/>
      <c r="I1038" s="1"/>
      <c r="J1038" s="1"/>
    </row>
    <row r="1039" spans="1:10" ht="15.75" customHeight="1">
      <c r="A1039" s="29"/>
      <c r="B1039" s="29"/>
      <c r="C1039" s="30"/>
      <c r="D1039" s="30"/>
      <c r="E1039" s="30"/>
      <c r="F1039" s="30"/>
      <c r="G1039" s="30"/>
      <c r="H1039" s="1"/>
      <c r="I1039" s="1"/>
      <c r="J1039" s="1"/>
    </row>
    <row r="1040" spans="1:10" ht="15.75" customHeight="1">
      <c r="A1040" s="29"/>
      <c r="B1040" s="29"/>
      <c r="C1040" s="30"/>
      <c r="D1040" s="30"/>
      <c r="E1040" s="30"/>
      <c r="F1040" s="30"/>
      <c r="G1040" s="30"/>
      <c r="H1040" s="1"/>
      <c r="I1040" s="1"/>
      <c r="J1040" s="1"/>
    </row>
    <row r="1041" spans="1:10" ht="15.75" customHeight="1">
      <c r="A1041" s="29"/>
      <c r="B1041" s="29"/>
      <c r="C1041" s="30"/>
      <c r="D1041" s="30"/>
      <c r="E1041" s="30"/>
      <c r="F1041" s="30"/>
      <c r="G1041" s="30"/>
      <c r="H1041" s="1"/>
      <c r="I1041" s="1"/>
      <c r="J1041" s="1"/>
    </row>
    <row r="1042" spans="1:10" ht="15.75" customHeight="1">
      <c r="A1042" s="29"/>
      <c r="B1042" s="29"/>
      <c r="C1042" s="30"/>
      <c r="D1042" s="30"/>
      <c r="E1042" s="30"/>
      <c r="F1042" s="30"/>
      <c r="G1042" s="30"/>
      <c r="H1042" s="1"/>
      <c r="I1042" s="1"/>
      <c r="J1042" s="1"/>
    </row>
    <row r="1043" spans="1:10" ht="15.75" customHeight="1">
      <c r="A1043" s="29"/>
      <c r="B1043" s="29"/>
      <c r="C1043" s="30"/>
      <c r="D1043" s="30"/>
      <c r="E1043" s="30"/>
      <c r="F1043" s="30"/>
      <c r="G1043" s="30"/>
      <c r="H1043" s="1"/>
      <c r="I1043" s="1"/>
      <c r="J1043" s="1"/>
    </row>
    <row r="1044" spans="1:10" ht="15.75" customHeight="1">
      <c r="A1044" s="29"/>
      <c r="B1044" s="29"/>
      <c r="C1044" s="30"/>
      <c r="D1044" s="30"/>
      <c r="E1044" s="30"/>
      <c r="F1044" s="30"/>
      <c r="G1044" s="30"/>
      <c r="H1044" s="1"/>
      <c r="I1044" s="1"/>
      <c r="J1044" s="1"/>
    </row>
    <row r="1045" spans="1:10" ht="15.75" customHeight="1">
      <c r="A1045" s="29"/>
      <c r="B1045" s="29"/>
      <c r="C1045" s="30"/>
      <c r="D1045" s="30"/>
      <c r="E1045" s="30"/>
      <c r="F1045" s="30"/>
      <c r="G1045" s="30"/>
      <c r="H1045" s="1"/>
      <c r="I1045" s="1"/>
      <c r="J1045" s="1"/>
    </row>
    <row r="1046" spans="1:10" ht="15.75" customHeight="1">
      <c r="A1046" s="29"/>
      <c r="B1046" s="29"/>
      <c r="C1046" s="30"/>
      <c r="D1046" s="30"/>
      <c r="E1046" s="30"/>
      <c r="F1046" s="30"/>
      <c r="G1046" s="30"/>
      <c r="H1046" s="1"/>
      <c r="I1046" s="1"/>
      <c r="J1046" s="1"/>
    </row>
    <row r="1047" spans="1:10" ht="15.75" customHeight="1">
      <c r="A1047" s="29"/>
      <c r="B1047" s="29"/>
      <c r="C1047" s="30"/>
      <c r="D1047" s="30"/>
      <c r="E1047" s="30"/>
      <c r="F1047" s="30"/>
      <c r="G1047" s="30"/>
      <c r="H1047" s="1"/>
      <c r="I1047" s="1"/>
      <c r="J1047" s="1"/>
    </row>
    <row r="1048" spans="1:10" ht="15.75" customHeight="1">
      <c r="A1048" s="29"/>
      <c r="B1048" s="29"/>
      <c r="C1048" s="30"/>
      <c r="D1048" s="30"/>
      <c r="E1048" s="30"/>
      <c r="F1048" s="30"/>
      <c r="G1048" s="30"/>
      <c r="H1048" s="1"/>
      <c r="I1048" s="1"/>
      <c r="J1048" s="1"/>
    </row>
    <row r="1049" spans="1:10" ht="15.75" customHeight="1">
      <c r="A1049" s="29"/>
      <c r="B1049" s="29"/>
      <c r="C1049" s="30"/>
      <c r="D1049" s="30"/>
      <c r="E1049" s="30"/>
      <c r="F1049" s="30"/>
      <c r="G1049" s="30"/>
      <c r="H1049" s="1"/>
      <c r="I1049" s="1"/>
      <c r="J1049" s="1"/>
    </row>
    <row r="1050" spans="1:10" ht="15.75" customHeight="1">
      <c r="A1050" s="29"/>
      <c r="B1050" s="29"/>
      <c r="C1050" s="30"/>
      <c r="D1050" s="30"/>
      <c r="E1050" s="30"/>
      <c r="F1050" s="30"/>
      <c r="G1050" s="30"/>
      <c r="H1050" s="1"/>
      <c r="I1050" s="1"/>
      <c r="J1050" s="1"/>
    </row>
    <row r="1051" spans="1:10" ht="15.75" customHeight="1">
      <c r="A1051" s="29"/>
      <c r="B1051" s="29"/>
      <c r="C1051" s="30"/>
      <c r="D1051" s="30"/>
      <c r="E1051" s="30"/>
      <c r="F1051" s="30"/>
      <c r="G1051" s="30"/>
      <c r="H1051" s="1"/>
      <c r="I1051" s="1"/>
      <c r="J1051" s="1"/>
    </row>
    <row r="1052" spans="1:10" ht="15.75" customHeight="1">
      <c r="A1052" s="29"/>
      <c r="B1052" s="29"/>
      <c r="C1052" s="30"/>
      <c r="D1052" s="30"/>
      <c r="E1052" s="30"/>
      <c r="F1052" s="30"/>
      <c r="G1052" s="30"/>
      <c r="H1052" s="1"/>
      <c r="I1052" s="1"/>
      <c r="J1052" s="1"/>
    </row>
    <row r="1053" spans="1:10" ht="15.75" customHeight="1">
      <c r="A1053" s="29"/>
      <c r="B1053" s="29"/>
      <c r="C1053" s="30"/>
      <c r="D1053" s="30"/>
      <c r="E1053" s="30"/>
      <c r="F1053" s="30"/>
      <c r="G1053" s="30"/>
      <c r="H1053" s="1"/>
      <c r="I1053" s="1"/>
      <c r="J1053" s="1"/>
    </row>
    <row r="1054" spans="1:10" ht="15.75" customHeight="1">
      <c r="A1054" s="29"/>
      <c r="B1054" s="29"/>
      <c r="C1054" s="30"/>
      <c r="D1054" s="30"/>
      <c r="E1054" s="30"/>
      <c r="F1054" s="30"/>
      <c r="G1054" s="30"/>
      <c r="H1054" s="1"/>
      <c r="I1054" s="1"/>
      <c r="J1054" s="1"/>
    </row>
    <row r="1055" spans="1:10" ht="15.75" customHeight="1">
      <c r="A1055" s="29"/>
      <c r="B1055" s="29"/>
      <c r="C1055" s="30"/>
      <c r="D1055" s="30"/>
      <c r="E1055" s="30"/>
      <c r="F1055" s="30"/>
      <c r="G1055" s="30"/>
      <c r="H1055" s="1"/>
      <c r="I1055" s="1"/>
      <c r="J1055" s="1"/>
    </row>
    <row r="1056" spans="1:10" ht="15.75" customHeight="1">
      <c r="A1056" s="29"/>
      <c r="B1056" s="29"/>
      <c r="C1056" s="30"/>
      <c r="D1056" s="30"/>
      <c r="E1056" s="30"/>
      <c r="F1056" s="30"/>
      <c r="G1056" s="30"/>
      <c r="H1056" s="1"/>
      <c r="I1056" s="1"/>
      <c r="J1056" s="1"/>
    </row>
    <row r="1057" spans="1:10" ht="15.75" customHeight="1">
      <c r="A1057" s="29"/>
      <c r="B1057" s="29"/>
      <c r="C1057" s="30"/>
      <c r="D1057" s="30"/>
      <c r="E1057" s="30"/>
      <c r="F1057" s="30"/>
      <c r="G1057" s="30"/>
      <c r="H1057" s="1"/>
      <c r="I1057" s="1"/>
      <c r="J1057" s="1"/>
    </row>
    <row r="1058" spans="1:10" ht="15.75" customHeight="1">
      <c r="A1058" s="29"/>
      <c r="B1058" s="29"/>
      <c r="C1058" s="30"/>
      <c r="D1058" s="30"/>
      <c r="E1058" s="30"/>
      <c r="F1058" s="30"/>
      <c r="G1058" s="30"/>
      <c r="H1058" s="1"/>
      <c r="I1058" s="1"/>
      <c r="J1058" s="1"/>
    </row>
    <row r="1059" spans="1:10" ht="15.75" customHeight="1">
      <c r="A1059" s="29"/>
      <c r="B1059" s="29"/>
      <c r="C1059" s="30"/>
      <c r="D1059" s="30"/>
      <c r="E1059" s="30"/>
      <c r="F1059" s="30"/>
      <c r="G1059" s="30"/>
      <c r="H1059" s="1"/>
      <c r="I1059" s="1"/>
      <c r="J1059" s="1"/>
    </row>
    <row r="1060" spans="1:10" ht="15.75" customHeight="1">
      <c r="A1060" s="29"/>
      <c r="B1060" s="29"/>
      <c r="C1060" s="30"/>
      <c r="D1060" s="30"/>
      <c r="E1060" s="30"/>
      <c r="F1060" s="30"/>
      <c r="G1060" s="30"/>
      <c r="H1060" s="1"/>
      <c r="I1060" s="1"/>
      <c r="J1060" s="1"/>
    </row>
    <row r="1061" spans="1:10" ht="15.75" customHeight="1">
      <c r="A1061" s="29"/>
      <c r="B1061" s="29"/>
      <c r="C1061" s="30"/>
      <c r="D1061" s="30"/>
      <c r="E1061" s="30"/>
      <c r="F1061" s="30"/>
      <c r="G1061" s="30"/>
      <c r="H1061" s="1"/>
      <c r="I1061" s="1"/>
      <c r="J1061" s="1"/>
    </row>
    <row r="1062" spans="1:10" ht="15.75" customHeight="1">
      <c r="A1062" s="29"/>
      <c r="B1062" s="29"/>
      <c r="C1062" s="30"/>
      <c r="D1062" s="30"/>
      <c r="E1062" s="30"/>
      <c r="F1062" s="30"/>
      <c r="G1062" s="30"/>
      <c r="H1062" s="1"/>
      <c r="I1062" s="1"/>
      <c r="J1062" s="1"/>
    </row>
    <row r="1063" spans="1:10" ht="15.75" customHeight="1">
      <c r="A1063" s="29"/>
      <c r="B1063" s="29"/>
      <c r="C1063" s="30"/>
      <c r="D1063" s="30"/>
      <c r="E1063" s="30"/>
      <c r="F1063" s="30"/>
      <c r="G1063" s="30"/>
      <c r="H1063" s="1"/>
      <c r="I1063" s="1"/>
      <c r="J1063" s="1"/>
    </row>
    <row r="1064" spans="1:10" ht="15.75" customHeight="1">
      <c r="A1064" s="29"/>
      <c r="B1064" s="29"/>
      <c r="C1064" s="30"/>
      <c r="D1064" s="30"/>
      <c r="E1064" s="30"/>
      <c r="F1064" s="30"/>
      <c r="G1064" s="30"/>
      <c r="H1064" s="1"/>
      <c r="I1064" s="1"/>
      <c r="J1064" s="1"/>
    </row>
    <row r="1065" spans="1:10" ht="15.75" customHeight="1">
      <c r="A1065" s="29"/>
      <c r="B1065" s="29"/>
      <c r="C1065" s="30"/>
      <c r="D1065" s="30"/>
      <c r="E1065" s="30"/>
      <c r="F1065" s="30"/>
      <c r="G1065" s="30"/>
      <c r="H1065" s="1"/>
      <c r="I1065" s="1"/>
      <c r="J1065" s="1"/>
    </row>
    <row r="1066" spans="1:10" ht="15.75" customHeight="1">
      <c r="A1066" s="29"/>
      <c r="B1066" s="29"/>
      <c r="C1066" s="30"/>
      <c r="D1066" s="30"/>
      <c r="E1066" s="30"/>
      <c r="F1066" s="30"/>
      <c r="G1066" s="30"/>
      <c r="H1066" s="1"/>
      <c r="I1066" s="1"/>
      <c r="J1066" s="1"/>
    </row>
    <row r="1067" spans="1:10" ht="15.75" customHeight="1">
      <c r="A1067" s="29"/>
      <c r="B1067" s="29"/>
      <c r="C1067" s="30"/>
      <c r="D1067" s="30"/>
      <c r="E1067" s="30"/>
      <c r="F1067" s="30"/>
      <c r="G1067" s="30"/>
      <c r="H1067" s="1"/>
      <c r="I1067" s="1"/>
      <c r="J1067" s="1"/>
    </row>
    <row r="1068" spans="1:10" ht="15.75" customHeight="1">
      <c r="A1068" s="29"/>
      <c r="B1068" s="29"/>
      <c r="C1068" s="30"/>
      <c r="D1068" s="30"/>
      <c r="E1068" s="30"/>
      <c r="F1068" s="30"/>
      <c r="G1068" s="30"/>
      <c r="H1068" s="1"/>
      <c r="I1068" s="1"/>
      <c r="J1068" s="1"/>
    </row>
    <row r="1069" spans="1:10" ht="15.75" customHeight="1">
      <c r="A1069" s="29"/>
      <c r="B1069" s="29"/>
      <c r="C1069" s="30"/>
      <c r="D1069" s="30"/>
      <c r="E1069" s="30"/>
      <c r="F1069" s="30"/>
      <c r="G1069" s="30"/>
      <c r="H1069" s="1"/>
      <c r="I1069" s="1"/>
      <c r="J1069" s="1"/>
    </row>
    <row r="1070" spans="1:10" ht="15.75" customHeight="1">
      <c r="A1070" s="29"/>
      <c r="B1070" s="29"/>
      <c r="C1070" s="30"/>
      <c r="D1070" s="30"/>
      <c r="E1070" s="30"/>
      <c r="F1070" s="30"/>
      <c r="G1070" s="30"/>
      <c r="H1070" s="1"/>
      <c r="I1070" s="1"/>
      <c r="J1070" s="1"/>
    </row>
    <row r="1071" spans="1:10" ht="15.75" customHeight="1">
      <c r="A1071" s="29"/>
      <c r="B1071" s="29"/>
      <c r="C1071" s="30"/>
      <c r="D1071" s="30"/>
      <c r="E1071" s="30"/>
      <c r="F1071" s="30"/>
      <c r="G1071" s="30"/>
      <c r="H1071" s="1"/>
      <c r="I1071" s="1"/>
      <c r="J1071" s="1"/>
    </row>
    <row r="1072" spans="1:10" ht="15.75" customHeight="1">
      <c r="A1072" s="29"/>
      <c r="B1072" s="29"/>
      <c r="C1072" s="30"/>
      <c r="D1072" s="30"/>
      <c r="E1072" s="30"/>
      <c r="F1072" s="30"/>
      <c r="G1072" s="30"/>
      <c r="H1072" s="1"/>
      <c r="I1072" s="1"/>
      <c r="J1072" s="1"/>
    </row>
    <row r="1073" spans="1:10" ht="15.75" customHeight="1">
      <c r="A1073" s="29"/>
      <c r="B1073" s="29"/>
      <c r="C1073" s="30"/>
      <c r="D1073" s="30"/>
      <c r="E1073" s="30"/>
      <c r="F1073" s="30"/>
      <c r="G1073" s="30"/>
      <c r="H1073" s="1"/>
      <c r="I1073" s="1"/>
      <c r="J1073" s="1"/>
    </row>
    <row r="1074" spans="1:10" ht="15.75" customHeight="1">
      <c r="A1074" s="29"/>
      <c r="B1074" s="29"/>
      <c r="C1074" s="30"/>
      <c r="D1074" s="30"/>
      <c r="E1074" s="30"/>
      <c r="F1074" s="30"/>
      <c r="G1074" s="30"/>
      <c r="H1074" s="1"/>
      <c r="I1074" s="1"/>
      <c r="J1074" s="1"/>
    </row>
    <row r="1075" spans="1:10" ht="15.75" customHeight="1">
      <c r="A1075" s="29"/>
      <c r="B1075" s="29"/>
      <c r="C1075" s="30"/>
      <c r="D1075" s="30"/>
      <c r="E1075" s="30"/>
      <c r="F1075" s="30"/>
      <c r="G1075" s="30"/>
      <c r="H1075" s="1"/>
      <c r="I1075" s="1"/>
      <c r="J1075" s="1"/>
    </row>
    <row r="1076" spans="1:10" ht="15.75" customHeight="1">
      <c r="A1076" s="29"/>
      <c r="B1076" s="29"/>
      <c r="C1076" s="30"/>
      <c r="D1076" s="30"/>
      <c r="E1076" s="30"/>
      <c r="F1076" s="30"/>
      <c r="G1076" s="30"/>
      <c r="H1076" s="1"/>
      <c r="I1076" s="1"/>
      <c r="J1076" s="1"/>
    </row>
    <row r="1077" spans="1:10" ht="15.75" customHeight="1">
      <c r="A1077" s="29"/>
      <c r="B1077" s="29"/>
      <c r="C1077" s="30"/>
      <c r="D1077" s="30"/>
      <c r="E1077" s="30"/>
      <c r="F1077" s="30"/>
      <c r="G1077" s="30"/>
      <c r="H1077" s="1"/>
      <c r="I1077" s="1"/>
      <c r="J1077" s="1"/>
    </row>
    <row r="1078" spans="1:10" ht="15.75" customHeight="1">
      <c r="A1078" s="29"/>
      <c r="B1078" s="29"/>
      <c r="C1078" s="30"/>
      <c r="D1078" s="30"/>
      <c r="E1078" s="30"/>
      <c r="F1078" s="30"/>
      <c r="G1078" s="30"/>
      <c r="H1078" s="1"/>
      <c r="I1078" s="1"/>
      <c r="J1078" s="1"/>
    </row>
    <row r="1079" spans="1:10" ht="15.75" customHeight="1">
      <c r="A1079" s="29"/>
      <c r="B1079" s="29"/>
      <c r="C1079" s="30"/>
      <c r="D1079" s="30"/>
      <c r="E1079" s="30"/>
      <c r="F1079" s="30"/>
      <c r="G1079" s="30"/>
      <c r="H1079" s="1"/>
      <c r="I1079" s="1"/>
      <c r="J1079" s="1"/>
    </row>
    <row r="1080" spans="1:10" ht="15.75" customHeight="1">
      <c r="A1080" s="29"/>
      <c r="B1080" s="29"/>
      <c r="C1080" s="30"/>
      <c r="D1080" s="30"/>
      <c r="E1080" s="30"/>
      <c r="F1080" s="30"/>
      <c r="G1080" s="30"/>
      <c r="H1080" s="1"/>
      <c r="I1080" s="1"/>
      <c r="J1080" s="1"/>
    </row>
    <row r="1081" spans="1:10" ht="15.75" customHeight="1">
      <c r="A1081" s="29"/>
      <c r="B1081" s="29"/>
      <c r="C1081" s="30"/>
      <c r="D1081" s="30"/>
      <c r="E1081" s="30"/>
      <c r="F1081" s="30"/>
      <c r="G1081" s="30"/>
      <c r="H1081" s="1"/>
      <c r="I1081" s="1"/>
      <c r="J1081" s="1"/>
    </row>
    <row r="1082" spans="1:10" ht="15.75" customHeight="1">
      <c r="A1082" s="29"/>
      <c r="B1082" s="29"/>
      <c r="C1082" s="30"/>
      <c r="D1082" s="30"/>
      <c r="E1082" s="30"/>
      <c r="F1082" s="30"/>
      <c r="G1082" s="30"/>
      <c r="H1082" s="1"/>
      <c r="I1082" s="1"/>
      <c r="J1082" s="1"/>
    </row>
    <row r="1083" spans="1:10" ht="15.75" customHeight="1">
      <c r="A1083" s="29"/>
      <c r="B1083" s="29"/>
      <c r="C1083" s="30"/>
      <c r="D1083" s="30"/>
      <c r="E1083" s="30"/>
      <c r="F1083" s="30"/>
      <c r="G1083" s="30"/>
      <c r="H1083" s="1"/>
      <c r="I1083" s="1"/>
      <c r="J1083" s="1"/>
    </row>
    <row r="1084" spans="1:10" ht="15.75" customHeight="1">
      <c r="A1084" s="29"/>
      <c r="B1084" s="29"/>
      <c r="C1084" s="30"/>
      <c r="D1084" s="30"/>
      <c r="E1084" s="30"/>
      <c r="F1084" s="30"/>
      <c r="G1084" s="30"/>
      <c r="H1084" s="1"/>
      <c r="I1084" s="1"/>
      <c r="J1084" s="1"/>
    </row>
    <row r="1085" spans="1:10" ht="15.75" customHeight="1">
      <c r="A1085" s="29"/>
      <c r="B1085" s="29"/>
      <c r="C1085" s="30"/>
      <c r="D1085" s="30"/>
      <c r="E1085" s="30"/>
      <c r="F1085" s="30"/>
      <c r="G1085" s="30"/>
      <c r="H1085" s="1"/>
      <c r="I1085" s="1"/>
      <c r="J1085" s="1"/>
    </row>
    <row r="1086" spans="1:10" ht="15.75" customHeight="1">
      <c r="A1086" s="29"/>
      <c r="B1086" s="29"/>
      <c r="C1086" s="30"/>
      <c r="D1086" s="30"/>
      <c r="E1086" s="30"/>
      <c r="F1086" s="30"/>
      <c r="G1086" s="30"/>
      <c r="H1086" s="1"/>
      <c r="I1086" s="1"/>
      <c r="J1086" s="1"/>
    </row>
    <row r="1087" spans="1:10" ht="15.75" customHeight="1">
      <c r="A1087" s="29"/>
      <c r="B1087" s="29"/>
      <c r="C1087" s="30"/>
      <c r="D1087" s="30"/>
      <c r="E1087" s="30"/>
      <c r="F1087" s="30"/>
      <c r="G1087" s="30"/>
      <c r="H1087" s="1"/>
      <c r="I1087" s="1"/>
      <c r="J1087" s="1"/>
    </row>
    <row r="1088" spans="1:10" ht="15.75" customHeight="1">
      <c r="A1088" s="29"/>
      <c r="B1088" s="29"/>
      <c r="C1088" s="30"/>
      <c r="D1088" s="30"/>
      <c r="E1088" s="30"/>
      <c r="F1088" s="30"/>
      <c r="G1088" s="30"/>
      <c r="H1088" s="1"/>
      <c r="I1088" s="1"/>
      <c r="J1088" s="1"/>
    </row>
    <row r="1089" spans="1:10" ht="15.75" customHeight="1">
      <c r="A1089" s="29"/>
      <c r="B1089" s="29"/>
      <c r="C1089" s="30"/>
      <c r="D1089" s="30"/>
      <c r="E1089" s="30"/>
      <c r="F1089" s="30"/>
      <c r="G1089" s="30"/>
      <c r="H1089" s="1"/>
      <c r="I1089" s="1"/>
      <c r="J1089" s="1"/>
    </row>
    <row r="1090" spans="1:10" ht="15.75" customHeight="1">
      <c r="A1090" s="29"/>
      <c r="B1090" s="29"/>
      <c r="C1090" s="30"/>
      <c r="D1090" s="30"/>
      <c r="E1090" s="30"/>
      <c r="F1090" s="30"/>
      <c r="G1090" s="30"/>
      <c r="H1090" s="1"/>
      <c r="I1090" s="1"/>
      <c r="J1090" s="1"/>
    </row>
    <row r="1091" spans="1:10" ht="15.75" customHeight="1">
      <c r="A1091" s="29"/>
      <c r="B1091" s="29"/>
      <c r="C1091" s="30"/>
      <c r="D1091" s="30"/>
      <c r="E1091" s="30"/>
      <c r="F1091" s="30"/>
      <c r="G1091" s="30"/>
      <c r="H1091" s="1"/>
      <c r="I1091" s="1"/>
      <c r="J1091" s="1"/>
    </row>
    <row r="1092" spans="1:10" ht="15.75" customHeight="1">
      <c r="A1092" s="29"/>
      <c r="B1092" s="29"/>
      <c r="C1092" s="30"/>
      <c r="D1092" s="30"/>
      <c r="E1092" s="30"/>
      <c r="F1092" s="30"/>
      <c r="G1092" s="30"/>
      <c r="H1092" s="1"/>
      <c r="I1092" s="1"/>
      <c r="J1092" s="1"/>
    </row>
    <row r="1093" spans="1:10" ht="15.75" customHeight="1">
      <c r="A1093" s="29"/>
      <c r="B1093" s="29"/>
      <c r="C1093" s="30"/>
      <c r="D1093" s="30"/>
      <c r="E1093" s="30"/>
      <c r="F1093" s="30"/>
      <c r="G1093" s="30"/>
      <c r="H1093" s="1"/>
      <c r="I1093" s="1"/>
      <c r="J1093" s="1"/>
    </row>
    <row r="1094" spans="1:10" ht="15.75" customHeight="1">
      <c r="A1094" s="29"/>
      <c r="B1094" s="29"/>
      <c r="C1094" s="30"/>
      <c r="D1094" s="30"/>
      <c r="E1094" s="30"/>
      <c r="F1094" s="30"/>
      <c r="G1094" s="30"/>
      <c r="H1094" s="1"/>
      <c r="I1094" s="1"/>
      <c r="J1094" s="1"/>
    </row>
    <row r="1095" spans="1:10" ht="15.75" customHeight="1">
      <c r="A1095" s="29"/>
      <c r="B1095" s="29"/>
      <c r="C1095" s="30"/>
      <c r="D1095" s="30"/>
      <c r="E1095" s="30"/>
      <c r="F1095" s="30"/>
      <c r="G1095" s="30"/>
      <c r="H1095" s="1"/>
      <c r="I1095" s="1"/>
      <c r="J1095" s="1"/>
    </row>
    <row r="1096" spans="1:10" ht="15.75" customHeight="1">
      <c r="A1096" s="29"/>
      <c r="B1096" s="29"/>
      <c r="C1096" s="30"/>
      <c r="D1096" s="30"/>
      <c r="E1096" s="30"/>
      <c r="F1096" s="30"/>
      <c r="G1096" s="30"/>
      <c r="H1096" s="1"/>
      <c r="I1096" s="1"/>
      <c r="J1096" s="1"/>
    </row>
    <row r="1097" spans="1:10" ht="15.75" customHeight="1">
      <c r="A1097" s="29"/>
      <c r="B1097" s="29"/>
      <c r="C1097" s="30"/>
      <c r="D1097" s="30"/>
      <c r="E1097" s="30"/>
      <c r="F1097" s="30"/>
      <c r="G1097" s="30"/>
      <c r="H1097" s="1"/>
      <c r="I1097" s="1"/>
      <c r="J1097" s="1"/>
    </row>
    <row r="1098" spans="1:10" ht="15.75" customHeight="1">
      <c r="A1098" s="29"/>
      <c r="B1098" s="29"/>
      <c r="C1098" s="30"/>
      <c r="D1098" s="30"/>
      <c r="E1098" s="30"/>
      <c r="F1098" s="30"/>
      <c r="G1098" s="30"/>
      <c r="H1098" s="1"/>
      <c r="I1098" s="1"/>
      <c r="J1098" s="1"/>
    </row>
    <row r="1099" spans="1:10" ht="15.75" customHeight="1">
      <c r="A1099" s="29"/>
      <c r="B1099" s="29"/>
      <c r="C1099" s="30"/>
      <c r="D1099" s="30"/>
      <c r="E1099" s="30"/>
      <c r="F1099" s="30"/>
      <c r="G1099" s="30"/>
      <c r="H1099" s="1"/>
      <c r="I1099" s="1"/>
      <c r="J1099" s="1"/>
    </row>
    <row r="1100" spans="1:10" ht="15.75" customHeight="1">
      <c r="A1100" s="29"/>
      <c r="B1100" s="29"/>
      <c r="C1100" s="30"/>
      <c r="D1100" s="30"/>
      <c r="E1100" s="30"/>
      <c r="F1100" s="30"/>
      <c r="G1100" s="30"/>
      <c r="H1100" s="1"/>
      <c r="I1100" s="1"/>
      <c r="J1100" s="1"/>
    </row>
    <row r="1101" spans="1:10" ht="15.75" customHeight="1">
      <c r="A1101" s="29"/>
      <c r="B1101" s="29"/>
      <c r="C1101" s="30"/>
      <c r="D1101" s="30"/>
      <c r="E1101" s="30"/>
      <c r="F1101" s="30"/>
      <c r="G1101" s="30"/>
      <c r="H1101" s="1"/>
      <c r="I1101" s="1"/>
      <c r="J1101" s="1"/>
    </row>
    <row r="1102" spans="1:10" ht="15.75" customHeight="1">
      <c r="A1102" s="29"/>
      <c r="B1102" s="29"/>
      <c r="C1102" s="30"/>
      <c r="D1102" s="30"/>
      <c r="E1102" s="30"/>
      <c r="F1102" s="30"/>
      <c r="G1102" s="30"/>
      <c r="H1102" s="1"/>
      <c r="I1102" s="1"/>
      <c r="J1102" s="1"/>
    </row>
    <row r="1103" spans="1:10" ht="15.75" customHeight="1">
      <c r="A1103" s="29"/>
      <c r="B1103" s="29"/>
      <c r="C1103" s="30"/>
      <c r="D1103" s="30"/>
      <c r="E1103" s="30"/>
      <c r="F1103" s="30"/>
      <c r="G1103" s="30"/>
      <c r="H1103" s="1"/>
      <c r="I1103" s="1"/>
      <c r="J1103" s="1"/>
    </row>
    <row r="1104" spans="1:10" ht="15.75" customHeight="1">
      <c r="A1104" s="29"/>
      <c r="B1104" s="29"/>
      <c r="C1104" s="30"/>
      <c r="D1104" s="30"/>
      <c r="E1104" s="30"/>
      <c r="F1104" s="30"/>
      <c r="G1104" s="30"/>
      <c r="H1104" s="1"/>
      <c r="I1104" s="1"/>
      <c r="J1104" s="1"/>
    </row>
    <row r="1105" spans="1:10" ht="15.75" customHeight="1">
      <c r="A1105" s="29"/>
      <c r="B1105" s="29"/>
      <c r="C1105" s="30"/>
      <c r="D1105" s="30"/>
      <c r="E1105" s="30"/>
      <c r="F1105" s="30"/>
      <c r="G1105" s="30"/>
      <c r="H1105" s="1"/>
      <c r="I1105" s="1"/>
      <c r="J1105" s="1"/>
    </row>
    <row r="1106" spans="1:10" ht="15.75" customHeight="1">
      <c r="A1106" s="29"/>
      <c r="B1106" s="29"/>
      <c r="C1106" s="30"/>
      <c r="D1106" s="30"/>
      <c r="E1106" s="30"/>
      <c r="F1106" s="30"/>
      <c r="G1106" s="30"/>
      <c r="H1106" s="1"/>
      <c r="I1106" s="1"/>
      <c r="J1106" s="1"/>
    </row>
    <row r="1107" spans="1:10" ht="15.75" customHeight="1">
      <c r="A1107" s="29"/>
      <c r="B1107" s="29"/>
      <c r="C1107" s="30"/>
      <c r="D1107" s="30"/>
      <c r="E1107" s="30"/>
      <c r="F1107" s="30"/>
      <c r="G1107" s="30"/>
      <c r="H1107" s="1"/>
      <c r="I1107" s="1"/>
      <c r="J1107" s="1"/>
    </row>
    <row r="1108" spans="1:10" ht="15.75" customHeight="1">
      <c r="A1108" s="29"/>
      <c r="B1108" s="29"/>
      <c r="C1108" s="30"/>
      <c r="D1108" s="30"/>
      <c r="E1108" s="30"/>
      <c r="F1108" s="30"/>
      <c r="G1108" s="30"/>
      <c r="H1108" s="1"/>
      <c r="I1108" s="1"/>
      <c r="J1108" s="1"/>
    </row>
    <row r="1109" spans="1:10" ht="15.75" customHeight="1">
      <c r="A1109" s="29"/>
      <c r="B1109" s="29"/>
      <c r="C1109" s="30"/>
      <c r="D1109" s="30"/>
      <c r="E1109" s="30"/>
      <c r="F1109" s="30"/>
      <c r="G1109" s="30"/>
      <c r="H1109" s="1"/>
      <c r="I1109" s="1"/>
      <c r="J1109" s="1"/>
    </row>
    <row r="1110" spans="1:10" ht="15.75" customHeight="1">
      <c r="A1110" s="29"/>
      <c r="B1110" s="29"/>
      <c r="C1110" s="30"/>
      <c r="D1110" s="30"/>
      <c r="E1110" s="30"/>
      <c r="F1110" s="30"/>
      <c r="G1110" s="30"/>
      <c r="H1110" s="1"/>
      <c r="I1110" s="1"/>
      <c r="J1110" s="1"/>
    </row>
    <row r="1111" spans="1:10" ht="15.75" customHeight="1">
      <c r="A1111" s="29"/>
      <c r="B1111" s="29"/>
      <c r="C1111" s="30"/>
      <c r="D1111" s="30"/>
      <c r="E1111" s="30"/>
      <c r="F1111" s="30"/>
      <c r="G1111" s="30"/>
      <c r="H1111" s="1"/>
      <c r="I1111" s="1"/>
      <c r="J1111" s="1"/>
    </row>
    <row r="1112" spans="1:10" ht="15.75" customHeight="1">
      <c r="A1112" s="29"/>
      <c r="B1112" s="29"/>
      <c r="C1112" s="30"/>
      <c r="D1112" s="30"/>
      <c r="E1112" s="30"/>
      <c r="F1112" s="30"/>
      <c r="G1112" s="30"/>
      <c r="H1112" s="1"/>
      <c r="I1112" s="1"/>
      <c r="J1112" s="1"/>
    </row>
    <row r="1113" spans="1:10" ht="15.75" customHeight="1">
      <c r="A1113" s="29"/>
      <c r="B1113" s="29"/>
      <c r="C1113" s="30"/>
      <c r="D1113" s="30"/>
      <c r="E1113" s="30"/>
      <c r="F1113" s="30"/>
      <c r="G1113" s="30"/>
      <c r="H1113" s="1"/>
      <c r="I1113" s="1"/>
      <c r="J1113" s="1"/>
    </row>
    <row r="1114" spans="1:10" ht="15.75" customHeight="1">
      <c r="A1114" s="29"/>
      <c r="B1114" s="29"/>
      <c r="C1114" s="30"/>
      <c r="D1114" s="30"/>
      <c r="E1114" s="30"/>
      <c r="F1114" s="30"/>
      <c r="G1114" s="30"/>
      <c r="H1114" s="1"/>
      <c r="I1114" s="1"/>
      <c r="J1114" s="1"/>
    </row>
    <row r="1115" spans="1:10" ht="15.75" customHeight="1">
      <c r="A1115" s="29"/>
      <c r="B1115" s="29"/>
      <c r="C1115" s="30"/>
      <c r="D1115" s="30"/>
      <c r="E1115" s="30"/>
      <c r="F1115" s="30"/>
      <c r="G1115" s="30"/>
      <c r="H1115" s="1"/>
      <c r="I1115" s="1"/>
      <c r="J1115" s="1"/>
    </row>
    <row r="1116" spans="1:10" ht="15.75" customHeight="1">
      <c r="A1116" s="29"/>
      <c r="B1116" s="29"/>
      <c r="C1116" s="30"/>
      <c r="D1116" s="30"/>
      <c r="E1116" s="30"/>
      <c r="F1116" s="30"/>
      <c r="G1116" s="30"/>
      <c r="H1116" s="1"/>
      <c r="I1116" s="1"/>
      <c r="J1116" s="1"/>
    </row>
    <row r="1117" spans="1:10" ht="15.75" customHeight="1">
      <c r="A1117" s="29"/>
      <c r="B1117" s="29"/>
      <c r="C1117" s="30"/>
      <c r="D1117" s="30"/>
      <c r="E1117" s="30"/>
      <c r="F1117" s="30"/>
      <c r="G1117" s="30"/>
      <c r="H1117" s="1"/>
      <c r="I1117" s="1"/>
      <c r="J1117" s="1"/>
    </row>
    <row r="1118" spans="1:10" ht="15.75" customHeight="1">
      <c r="A1118" s="29"/>
      <c r="B1118" s="29"/>
      <c r="C1118" s="30"/>
      <c r="D1118" s="30"/>
      <c r="E1118" s="30"/>
      <c r="F1118" s="30"/>
      <c r="G1118" s="30"/>
      <c r="H1118" s="1"/>
      <c r="I1118" s="1"/>
      <c r="J1118" s="1"/>
    </row>
    <row r="1119" spans="1:10" ht="15.75" customHeight="1">
      <c r="A1119" s="29"/>
      <c r="B1119" s="29"/>
      <c r="C1119" s="30"/>
      <c r="D1119" s="30"/>
      <c r="E1119" s="30"/>
      <c r="F1119" s="30"/>
      <c r="G1119" s="30"/>
      <c r="H1119" s="1"/>
      <c r="I1119" s="1"/>
      <c r="J1119" s="1"/>
    </row>
    <row r="1120" spans="1:10" ht="15.75" customHeight="1">
      <c r="A1120" s="29"/>
      <c r="B1120" s="29"/>
      <c r="C1120" s="30"/>
      <c r="D1120" s="30"/>
      <c r="E1120" s="30"/>
      <c r="F1120" s="30"/>
      <c r="G1120" s="30"/>
      <c r="H1120" s="1"/>
      <c r="I1120" s="1"/>
      <c r="J1120" s="1"/>
    </row>
    <row r="1121" spans="1:10" ht="15.75" customHeight="1">
      <c r="A1121" s="29"/>
      <c r="B1121" s="29"/>
      <c r="C1121" s="30"/>
      <c r="D1121" s="30"/>
      <c r="E1121" s="30"/>
      <c r="F1121" s="30"/>
      <c r="G1121" s="30"/>
      <c r="H1121" s="1"/>
      <c r="I1121" s="1"/>
      <c r="J1121" s="1"/>
    </row>
    <row r="1122" spans="1:10" ht="15.75" customHeight="1">
      <c r="A1122" s="29"/>
      <c r="B1122" s="29"/>
      <c r="C1122" s="30"/>
      <c r="D1122" s="30"/>
      <c r="E1122" s="30"/>
      <c r="F1122" s="30"/>
      <c r="G1122" s="30"/>
      <c r="H1122" s="1"/>
      <c r="I1122" s="1"/>
      <c r="J1122" s="1"/>
    </row>
    <row r="1123" spans="1:10" ht="15.75" customHeight="1">
      <c r="A1123" s="29"/>
      <c r="B1123" s="29"/>
      <c r="C1123" s="30"/>
      <c r="D1123" s="30"/>
      <c r="E1123" s="30"/>
      <c r="F1123" s="30"/>
      <c r="G1123" s="30"/>
      <c r="H1123" s="1"/>
      <c r="I1123" s="1"/>
      <c r="J1123" s="1"/>
    </row>
    <row r="1124" spans="1:10" ht="15.75" customHeight="1">
      <c r="A1124" s="29"/>
      <c r="B1124" s="29"/>
      <c r="C1124" s="30"/>
      <c r="D1124" s="30"/>
      <c r="E1124" s="30"/>
      <c r="F1124" s="30"/>
      <c r="G1124" s="30"/>
      <c r="H1124" s="1"/>
      <c r="I1124" s="1"/>
      <c r="J1124" s="1"/>
    </row>
    <row r="1125" spans="1:10" ht="15.75" customHeight="1">
      <c r="A1125" s="29"/>
      <c r="B1125" s="29"/>
      <c r="C1125" s="30"/>
      <c r="D1125" s="30"/>
      <c r="E1125" s="30"/>
      <c r="F1125" s="30"/>
      <c r="G1125" s="30"/>
      <c r="H1125" s="1"/>
      <c r="I1125" s="1"/>
      <c r="J1125" s="1"/>
    </row>
    <row r="1126" spans="1:10" ht="15.75" customHeight="1">
      <c r="A1126" s="29"/>
      <c r="B1126" s="29"/>
      <c r="C1126" s="30"/>
      <c r="D1126" s="30"/>
      <c r="E1126" s="30"/>
      <c r="F1126" s="30"/>
      <c r="G1126" s="30"/>
      <c r="H1126" s="1"/>
      <c r="I1126" s="1"/>
      <c r="J1126" s="1"/>
    </row>
    <row r="1127" spans="1:10" ht="15.75" customHeight="1">
      <c r="A1127" s="29"/>
      <c r="B1127" s="29"/>
      <c r="C1127" s="30"/>
      <c r="D1127" s="30"/>
      <c r="E1127" s="30"/>
      <c r="F1127" s="30"/>
      <c r="G1127" s="30"/>
      <c r="H1127" s="1"/>
      <c r="I1127" s="1"/>
      <c r="J1127" s="1"/>
    </row>
    <row r="1128" spans="1:10" ht="15.75" customHeight="1">
      <c r="A1128" s="29"/>
      <c r="B1128" s="29"/>
      <c r="C1128" s="30"/>
      <c r="D1128" s="30"/>
      <c r="E1128" s="30"/>
      <c r="F1128" s="30"/>
      <c r="G1128" s="30"/>
      <c r="H1128" s="1"/>
      <c r="I1128" s="1"/>
      <c r="J1128" s="1"/>
    </row>
    <row r="1129" spans="1:10" ht="15.75" customHeight="1">
      <c r="A1129" s="29"/>
      <c r="B1129" s="29"/>
      <c r="C1129" s="30"/>
      <c r="D1129" s="30"/>
      <c r="E1129" s="30"/>
      <c r="F1129" s="30"/>
      <c r="G1129" s="30"/>
      <c r="H1129" s="1"/>
      <c r="I1129" s="1"/>
      <c r="J1129" s="1"/>
    </row>
    <row r="1130" spans="1:10" ht="15.75" customHeight="1">
      <c r="A1130" s="29"/>
      <c r="B1130" s="29"/>
      <c r="C1130" s="30"/>
      <c r="D1130" s="30"/>
      <c r="E1130" s="30"/>
      <c r="F1130" s="30"/>
      <c r="G1130" s="30"/>
      <c r="H1130" s="1"/>
      <c r="I1130" s="1"/>
      <c r="J1130" s="1"/>
    </row>
    <row r="1131" spans="1:10" ht="15.75" customHeight="1">
      <c r="A1131" s="29"/>
      <c r="B1131" s="29"/>
      <c r="C1131" s="30"/>
      <c r="D1131" s="30"/>
      <c r="E1131" s="30"/>
      <c r="F1131" s="30"/>
      <c r="G1131" s="30"/>
      <c r="H1131" s="1"/>
      <c r="I1131" s="1"/>
      <c r="J1131" s="1"/>
    </row>
    <row r="1132" spans="1:10" ht="15.75" customHeight="1">
      <c r="A1132" s="29"/>
      <c r="B1132" s="29"/>
      <c r="C1132" s="30"/>
      <c r="D1132" s="30"/>
      <c r="E1132" s="30"/>
      <c r="F1132" s="30"/>
      <c r="G1132" s="30"/>
      <c r="H1132" s="1"/>
      <c r="I1132" s="1"/>
      <c r="J1132" s="1"/>
    </row>
    <row r="1133" spans="1:10" ht="15.75" customHeight="1">
      <c r="A1133" s="29"/>
      <c r="B1133" s="29"/>
      <c r="C1133" s="30"/>
      <c r="D1133" s="30"/>
      <c r="E1133" s="30"/>
      <c r="F1133" s="30"/>
      <c r="G1133" s="30"/>
      <c r="H1133" s="1"/>
      <c r="I1133" s="1"/>
      <c r="J1133" s="1"/>
    </row>
    <row r="1134" spans="1:10" ht="15.75" customHeight="1">
      <c r="A1134" s="29"/>
      <c r="B1134" s="29"/>
      <c r="C1134" s="30"/>
      <c r="D1134" s="30"/>
      <c r="E1134" s="30"/>
      <c r="F1134" s="30"/>
      <c r="G1134" s="30"/>
      <c r="H1134" s="1"/>
      <c r="I1134" s="1"/>
      <c r="J1134" s="1"/>
    </row>
    <row r="1135" spans="1:10" ht="15.75" customHeight="1">
      <c r="A1135" s="29"/>
      <c r="B1135" s="29"/>
      <c r="C1135" s="30"/>
      <c r="D1135" s="30"/>
      <c r="E1135" s="30"/>
      <c r="F1135" s="30"/>
      <c r="G1135" s="30"/>
      <c r="H1135" s="1"/>
      <c r="I1135" s="1"/>
      <c r="J1135" s="1"/>
    </row>
    <row r="1136" spans="1:10" ht="15.75" customHeight="1">
      <c r="A1136" s="29"/>
      <c r="B1136" s="29"/>
      <c r="C1136" s="30"/>
      <c r="D1136" s="30"/>
      <c r="E1136" s="30"/>
      <c r="F1136" s="30"/>
      <c r="G1136" s="30"/>
      <c r="H1136" s="1"/>
      <c r="I1136" s="1"/>
      <c r="J1136" s="1"/>
    </row>
    <row r="1137" spans="1:10" ht="15.75" customHeight="1">
      <c r="A1137" s="29"/>
      <c r="B1137" s="29"/>
      <c r="C1137" s="30"/>
      <c r="D1137" s="30"/>
      <c r="E1137" s="30"/>
      <c r="F1137" s="30"/>
      <c r="G1137" s="30"/>
      <c r="H1137" s="1"/>
      <c r="I1137" s="1"/>
      <c r="J1137" s="1"/>
    </row>
    <row r="1138" spans="1:10" ht="15.75" customHeight="1">
      <c r="A1138" s="29"/>
      <c r="B1138" s="29"/>
      <c r="C1138" s="30"/>
      <c r="D1138" s="30"/>
      <c r="E1138" s="30"/>
      <c r="F1138" s="30"/>
      <c r="G1138" s="30"/>
      <c r="H1138" s="1"/>
      <c r="I1138" s="1"/>
      <c r="J1138" s="1"/>
    </row>
    <row r="1139" spans="1:10" ht="15.75" customHeight="1">
      <c r="A1139" s="29"/>
      <c r="B1139" s="29"/>
      <c r="C1139" s="30"/>
      <c r="D1139" s="30"/>
      <c r="E1139" s="30"/>
      <c r="F1139" s="30"/>
      <c r="G1139" s="30"/>
      <c r="H1139" s="1"/>
      <c r="I1139" s="1"/>
      <c r="J1139" s="1"/>
    </row>
    <row r="1140" spans="1:10" ht="15.75" customHeight="1">
      <c r="A1140" s="29"/>
      <c r="B1140" s="29"/>
      <c r="C1140" s="30"/>
      <c r="D1140" s="30"/>
      <c r="E1140" s="30"/>
      <c r="F1140" s="30"/>
      <c r="G1140" s="30"/>
      <c r="H1140" s="1"/>
      <c r="I1140" s="1"/>
      <c r="J1140" s="1"/>
    </row>
    <row r="1141" spans="1:10" ht="15.75" customHeight="1">
      <c r="A1141" s="29"/>
      <c r="B1141" s="29"/>
      <c r="C1141" s="30"/>
      <c r="D1141" s="30"/>
      <c r="E1141" s="30"/>
      <c r="F1141" s="30"/>
      <c r="G1141" s="30"/>
      <c r="H1141" s="1"/>
      <c r="I1141" s="1"/>
      <c r="J1141" s="1"/>
    </row>
    <row r="1142" spans="1:10" ht="15.75" customHeight="1">
      <c r="A1142" s="29"/>
      <c r="B1142" s="29"/>
      <c r="C1142" s="30"/>
      <c r="D1142" s="30"/>
      <c r="E1142" s="30"/>
      <c r="F1142" s="30"/>
      <c r="G1142" s="30"/>
      <c r="H1142" s="1"/>
      <c r="I1142" s="1"/>
      <c r="J1142" s="1"/>
    </row>
    <row r="1143" spans="1:10" ht="15.75" customHeight="1">
      <c r="A1143" s="29"/>
      <c r="B1143" s="29"/>
      <c r="C1143" s="30"/>
      <c r="D1143" s="30"/>
      <c r="E1143" s="30"/>
      <c r="F1143" s="30"/>
      <c r="G1143" s="30"/>
      <c r="H1143" s="1"/>
      <c r="I1143" s="1"/>
      <c r="J1143" s="1"/>
    </row>
    <row r="1144" spans="1:10" ht="15.75" customHeight="1">
      <c r="A1144" s="29"/>
      <c r="B1144" s="29"/>
      <c r="C1144" s="30"/>
      <c r="D1144" s="30"/>
      <c r="E1144" s="30"/>
      <c r="F1144" s="30"/>
      <c r="G1144" s="30"/>
      <c r="H1144" s="1"/>
      <c r="I1144" s="1"/>
      <c r="J1144" s="1"/>
    </row>
    <row r="1145" spans="1:10" ht="15.75" customHeight="1">
      <c r="A1145" s="29"/>
      <c r="B1145" s="29"/>
      <c r="C1145" s="30"/>
      <c r="D1145" s="30"/>
      <c r="E1145" s="30"/>
      <c r="F1145" s="30"/>
      <c r="G1145" s="30"/>
      <c r="H1145" s="1"/>
      <c r="I1145" s="1"/>
      <c r="J1145" s="1"/>
    </row>
    <row r="1146" spans="1:10" ht="15.75" customHeight="1">
      <c r="A1146" s="29"/>
      <c r="B1146" s="29"/>
      <c r="C1146" s="30"/>
      <c r="D1146" s="30"/>
      <c r="E1146" s="30"/>
      <c r="F1146" s="30"/>
      <c r="G1146" s="30"/>
      <c r="H1146" s="1"/>
      <c r="I1146" s="1"/>
      <c r="J1146" s="1"/>
    </row>
    <row r="1147" spans="1:10" ht="15.75" customHeight="1">
      <c r="A1147" s="29"/>
      <c r="B1147" s="29"/>
      <c r="C1147" s="30"/>
      <c r="D1147" s="30"/>
      <c r="E1147" s="30"/>
      <c r="F1147" s="30"/>
      <c r="G1147" s="30"/>
      <c r="H1147" s="1"/>
      <c r="I1147" s="1"/>
      <c r="J1147" s="1"/>
    </row>
    <row r="1148" spans="1:10" ht="15.75" customHeight="1">
      <c r="A1148" s="29"/>
      <c r="B1148" s="29"/>
      <c r="C1148" s="30"/>
      <c r="D1148" s="30"/>
      <c r="E1148" s="30"/>
      <c r="F1148" s="30"/>
      <c r="G1148" s="30"/>
      <c r="H1148" s="1"/>
      <c r="I1148" s="1"/>
      <c r="J1148" s="1"/>
    </row>
    <row r="1149" spans="1:10" ht="15.75" customHeight="1">
      <c r="A1149" s="29"/>
      <c r="B1149" s="29"/>
      <c r="C1149" s="30"/>
      <c r="D1149" s="30"/>
      <c r="E1149" s="30"/>
      <c r="F1149" s="30"/>
      <c r="G1149" s="30"/>
      <c r="H1149" s="1"/>
      <c r="I1149" s="1"/>
      <c r="J1149" s="1"/>
    </row>
    <row r="1150" spans="1:10" ht="15.75" customHeight="1">
      <c r="A1150" s="29"/>
      <c r="B1150" s="29"/>
      <c r="C1150" s="30"/>
      <c r="D1150" s="30"/>
      <c r="E1150" s="30"/>
      <c r="F1150" s="30"/>
      <c r="G1150" s="30"/>
      <c r="H1150" s="1"/>
      <c r="I1150" s="1"/>
      <c r="J1150" s="1"/>
    </row>
    <row r="1151" spans="1:10" ht="15.75" customHeight="1">
      <c r="A1151" s="29"/>
      <c r="B1151" s="29"/>
      <c r="C1151" s="30"/>
      <c r="D1151" s="30"/>
      <c r="E1151" s="30"/>
      <c r="F1151" s="30"/>
      <c r="G1151" s="30"/>
      <c r="H1151" s="1"/>
      <c r="I1151" s="1"/>
      <c r="J1151" s="1"/>
    </row>
    <row r="1152" spans="1:10" ht="15.75" customHeight="1">
      <c r="A1152" s="29"/>
      <c r="B1152" s="29"/>
      <c r="C1152" s="30"/>
      <c r="D1152" s="30"/>
      <c r="E1152" s="30"/>
      <c r="F1152" s="30"/>
      <c r="G1152" s="30"/>
      <c r="H1152" s="1"/>
      <c r="I1152" s="1"/>
      <c r="J1152" s="1"/>
    </row>
    <row r="1153" spans="1:10" ht="15.75" customHeight="1">
      <c r="A1153" s="29"/>
      <c r="B1153" s="29"/>
      <c r="C1153" s="30"/>
      <c r="D1153" s="30"/>
      <c r="E1153" s="30"/>
      <c r="F1153" s="30"/>
      <c r="G1153" s="30"/>
      <c r="H1153" s="1"/>
      <c r="I1153" s="1"/>
      <c r="J1153" s="1"/>
    </row>
    <row r="1154" spans="1:10" ht="15.75" customHeight="1">
      <c r="A1154" s="29"/>
      <c r="B1154" s="29"/>
      <c r="C1154" s="30"/>
      <c r="D1154" s="30"/>
      <c r="E1154" s="30"/>
      <c r="F1154" s="30"/>
      <c r="G1154" s="30"/>
      <c r="H1154" s="1"/>
      <c r="I1154" s="1"/>
      <c r="J1154" s="1"/>
    </row>
    <row r="1155" spans="1:10" ht="15.75" customHeight="1">
      <c r="A1155" s="29"/>
      <c r="B1155" s="29"/>
      <c r="C1155" s="30"/>
      <c r="D1155" s="30"/>
      <c r="E1155" s="30"/>
      <c r="F1155" s="30"/>
      <c r="G1155" s="30"/>
      <c r="H1155" s="1"/>
      <c r="I1155" s="1"/>
      <c r="J1155" s="1"/>
    </row>
    <row r="1156" spans="1:10" ht="15.75" customHeight="1">
      <c r="A1156" s="29"/>
      <c r="B1156" s="29"/>
      <c r="C1156" s="30"/>
      <c r="D1156" s="30"/>
      <c r="E1156" s="30"/>
      <c r="F1156" s="30"/>
      <c r="G1156" s="30"/>
      <c r="H1156" s="1"/>
      <c r="I1156" s="1"/>
      <c r="J1156" s="1"/>
    </row>
    <row r="1157" spans="1:10" ht="15.75" customHeight="1">
      <c r="A1157" s="29"/>
      <c r="B1157" s="29"/>
      <c r="C1157" s="30"/>
      <c r="D1157" s="30"/>
      <c r="E1157" s="30"/>
      <c r="F1157" s="30"/>
      <c r="G1157" s="30"/>
      <c r="H1157" s="1"/>
      <c r="I1157" s="1"/>
      <c r="J1157" s="1"/>
    </row>
    <row r="1158" spans="1:10" ht="15.75" customHeight="1">
      <c r="A1158" s="29"/>
      <c r="B1158" s="29"/>
      <c r="C1158" s="30"/>
      <c r="D1158" s="30"/>
      <c r="E1158" s="30"/>
      <c r="F1158" s="30"/>
      <c r="G1158" s="30"/>
      <c r="H1158" s="1"/>
      <c r="I1158" s="1"/>
      <c r="J1158" s="1"/>
    </row>
    <row r="1159" spans="1:10" ht="15.75" customHeight="1">
      <c r="A1159" s="29"/>
      <c r="B1159" s="29"/>
      <c r="C1159" s="30"/>
      <c r="D1159" s="30"/>
      <c r="E1159" s="30"/>
      <c r="F1159" s="30"/>
      <c r="G1159" s="30"/>
      <c r="H1159" s="1"/>
      <c r="I1159" s="1"/>
      <c r="J1159" s="1"/>
    </row>
    <row r="1160" spans="1:10" ht="15.75" customHeight="1">
      <c r="A1160" s="29"/>
      <c r="B1160" s="29"/>
      <c r="C1160" s="30"/>
      <c r="D1160" s="30"/>
      <c r="E1160" s="30"/>
      <c r="F1160" s="30"/>
      <c r="G1160" s="30"/>
      <c r="H1160" s="1"/>
      <c r="I1160" s="1"/>
      <c r="J1160" s="1"/>
    </row>
    <row r="1161" spans="1:10" ht="15.75" customHeight="1">
      <c r="A1161" s="29"/>
      <c r="B1161" s="29"/>
      <c r="C1161" s="30"/>
      <c r="D1161" s="30"/>
      <c r="E1161" s="30"/>
      <c r="F1161" s="30"/>
      <c r="G1161" s="30"/>
      <c r="H1161" s="1"/>
      <c r="I1161" s="1"/>
      <c r="J1161" s="1"/>
    </row>
    <row r="1162" spans="1:10" ht="15.75" customHeight="1">
      <c r="A1162" s="29"/>
      <c r="B1162" s="29"/>
      <c r="C1162" s="30"/>
      <c r="D1162" s="30"/>
      <c r="E1162" s="30"/>
      <c r="F1162" s="30"/>
      <c r="G1162" s="30"/>
      <c r="H1162" s="1"/>
      <c r="I1162" s="1"/>
      <c r="J1162" s="1"/>
    </row>
    <row r="1163" spans="1:10" ht="15.75" customHeight="1">
      <c r="A1163" s="29"/>
      <c r="B1163" s="29"/>
      <c r="C1163" s="30"/>
      <c r="D1163" s="30"/>
      <c r="E1163" s="30"/>
      <c r="F1163" s="30"/>
      <c r="G1163" s="30"/>
      <c r="H1163" s="1"/>
      <c r="I1163" s="1"/>
      <c r="J1163" s="1"/>
    </row>
    <row r="1164" spans="1:10" ht="15.75" customHeight="1">
      <c r="A1164" s="29"/>
      <c r="B1164" s="29"/>
      <c r="C1164" s="30"/>
      <c r="D1164" s="30"/>
      <c r="E1164" s="30"/>
      <c r="F1164" s="30"/>
      <c r="G1164" s="30"/>
      <c r="H1164" s="1"/>
      <c r="I1164" s="1"/>
      <c r="J1164" s="1"/>
    </row>
    <row r="1165" spans="1:10" ht="15.75" customHeight="1">
      <c r="A1165" s="29"/>
      <c r="B1165" s="29"/>
      <c r="C1165" s="30"/>
      <c r="D1165" s="30"/>
      <c r="E1165" s="30"/>
      <c r="F1165" s="30"/>
      <c r="G1165" s="30"/>
      <c r="H1165" s="1"/>
      <c r="I1165" s="1"/>
      <c r="J1165" s="1"/>
    </row>
    <row r="1166" spans="1:10" ht="15.75" customHeight="1">
      <c r="A1166" s="29"/>
      <c r="B1166" s="29"/>
      <c r="C1166" s="30"/>
      <c r="D1166" s="30"/>
      <c r="E1166" s="30"/>
      <c r="F1166" s="30"/>
      <c r="G1166" s="30"/>
      <c r="H1166" s="1"/>
      <c r="I1166" s="1"/>
      <c r="J1166" s="1"/>
    </row>
    <row r="1167" spans="1:10" ht="15.75" customHeight="1">
      <c r="A1167" s="29"/>
      <c r="B1167" s="29"/>
      <c r="C1167" s="30"/>
      <c r="D1167" s="30"/>
      <c r="E1167" s="30"/>
      <c r="F1167" s="30"/>
      <c r="G1167" s="30"/>
      <c r="H1167" s="1"/>
      <c r="I1167" s="1"/>
      <c r="J1167" s="1"/>
    </row>
    <row r="1168" spans="1:10" ht="15.75" customHeight="1">
      <c r="A1168" s="29"/>
      <c r="B1168" s="29"/>
      <c r="C1168" s="30"/>
      <c r="D1168" s="30"/>
      <c r="E1168" s="30"/>
      <c r="F1168" s="30"/>
      <c r="G1168" s="30"/>
      <c r="H1168" s="1"/>
      <c r="I1168" s="1"/>
      <c r="J1168" s="1"/>
    </row>
    <row r="1169" spans="1:10" ht="15.75" customHeight="1">
      <c r="A1169" s="29"/>
      <c r="B1169" s="29"/>
      <c r="C1169" s="30"/>
      <c r="D1169" s="30"/>
      <c r="E1169" s="30"/>
      <c r="F1169" s="30"/>
      <c r="G1169" s="30"/>
      <c r="H1169" s="1"/>
      <c r="I1169" s="1"/>
      <c r="J1169" s="1"/>
    </row>
    <row r="1170" spans="1:10" ht="15.75" customHeight="1">
      <c r="A1170" s="29"/>
      <c r="B1170" s="29"/>
      <c r="C1170" s="30"/>
      <c r="D1170" s="30"/>
      <c r="E1170" s="30"/>
      <c r="F1170" s="30"/>
      <c r="G1170" s="30"/>
      <c r="H1170" s="1"/>
      <c r="I1170" s="1"/>
      <c r="J1170" s="1"/>
    </row>
    <row r="1171" spans="1:10" ht="15.75" customHeight="1">
      <c r="A1171" s="29"/>
      <c r="B1171" s="29"/>
      <c r="C1171" s="30"/>
      <c r="D1171" s="30"/>
      <c r="E1171" s="30"/>
      <c r="F1171" s="30"/>
      <c r="G1171" s="30"/>
      <c r="H1171" s="1"/>
      <c r="I1171" s="1"/>
      <c r="J1171" s="1"/>
    </row>
    <row r="1172" spans="1:10" ht="15.75" customHeight="1">
      <c r="A1172" s="29"/>
      <c r="B1172" s="29"/>
      <c r="C1172" s="30"/>
      <c r="D1172" s="30"/>
      <c r="E1172" s="30"/>
      <c r="F1172" s="30"/>
      <c r="G1172" s="30"/>
      <c r="H1172" s="1"/>
      <c r="I1172" s="1"/>
      <c r="J1172" s="1"/>
    </row>
    <row r="1173" spans="1:10" ht="15.75" customHeight="1">
      <c r="A1173" s="29"/>
      <c r="B1173" s="29"/>
      <c r="C1173" s="30"/>
      <c r="D1173" s="30"/>
      <c r="E1173" s="30"/>
      <c r="F1173" s="30"/>
      <c r="G1173" s="30"/>
      <c r="H1173" s="1"/>
      <c r="I1173" s="1"/>
      <c r="J1173" s="1"/>
    </row>
    <row r="1174" spans="1:10" ht="15.75" customHeight="1">
      <c r="A1174" s="29"/>
      <c r="B1174" s="29"/>
      <c r="C1174" s="30"/>
      <c r="D1174" s="30"/>
      <c r="E1174" s="30"/>
      <c r="F1174" s="30"/>
      <c r="G1174" s="30"/>
      <c r="H1174" s="1"/>
      <c r="I1174" s="1"/>
      <c r="J1174" s="1"/>
    </row>
    <row r="1175" spans="1:10" ht="15.75" customHeight="1">
      <c r="A1175" s="29"/>
      <c r="B1175" s="29"/>
      <c r="C1175" s="30"/>
      <c r="D1175" s="30"/>
      <c r="E1175" s="30"/>
      <c r="F1175" s="30"/>
      <c r="G1175" s="30"/>
      <c r="H1175" s="1"/>
      <c r="I1175" s="1"/>
      <c r="J1175" s="1"/>
    </row>
    <row r="1176" spans="1:10" ht="15.75" customHeight="1">
      <c r="A1176" s="29"/>
      <c r="B1176" s="29"/>
      <c r="C1176" s="30"/>
      <c r="D1176" s="30"/>
      <c r="E1176" s="30"/>
      <c r="F1176" s="30"/>
      <c r="G1176" s="30"/>
      <c r="H1176" s="1"/>
      <c r="I1176" s="1"/>
      <c r="J1176" s="1"/>
    </row>
    <row r="1177" spans="1:10" ht="15.75" customHeight="1">
      <c r="A1177" s="29"/>
      <c r="B1177" s="29"/>
      <c r="C1177" s="30"/>
      <c r="D1177" s="30"/>
      <c r="E1177" s="30"/>
      <c r="F1177" s="30"/>
      <c r="G1177" s="30"/>
      <c r="H1177" s="1"/>
      <c r="I1177" s="1"/>
      <c r="J1177" s="1"/>
    </row>
    <row r="1178" spans="1:10" ht="15.75" customHeight="1">
      <c r="A1178" s="29"/>
      <c r="B1178" s="29"/>
      <c r="C1178" s="30"/>
      <c r="D1178" s="30"/>
      <c r="E1178" s="30"/>
      <c r="F1178" s="30"/>
      <c r="G1178" s="30"/>
      <c r="H1178" s="1"/>
      <c r="I1178" s="1"/>
      <c r="J1178" s="1"/>
    </row>
    <row r="1179" spans="1:10" ht="15.75" customHeight="1">
      <c r="A1179" s="29"/>
      <c r="B1179" s="29"/>
      <c r="C1179" s="30"/>
      <c r="D1179" s="30"/>
      <c r="E1179" s="30"/>
      <c r="F1179" s="30"/>
      <c r="G1179" s="30"/>
      <c r="H1179" s="1"/>
      <c r="I1179" s="1"/>
      <c r="J1179" s="1"/>
    </row>
    <row r="1180" spans="1:10" ht="15.75" customHeight="1">
      <c r="A1180" s="29"/>
      <c r="B1180" s="29"/>
      <c r="C1180" s="30"/>
      <c r="D1180" s="30"/>
      <c r="E1180" s="30"/>
      <c r="F1180" s="30"/>
      <c r="G1180" s="30"/>
      <c r="H1180" s="1"/>
      <c r="I1180" s="1"/>
      <c r="J1180" s="1"/>
    </row>
    <row r="1181" spans="1:10" ht="15.75" customHeight="1">
      <c r="A1181" s="29"/>
      <c r="B1181" s="29"/>
      <c r="C1181" s="30"/>
      <c r="D1181" s="30"/>
      <c r="E1181" s="30"/>
      <c r="F1181" s="30"/>
      <c r="G1181" s="30"/>
      <c r="H1181" s="1"/>
      <c r="I1181" s="1"/>
      <c r="J1181" s="1"/>
    </row>
    <row r="1182" spans="1:10" ht="15.75" customHeight="1">
      <c r="A1182" s="29"/>
      <c r="B1182" s="29"/>
      <c r="C1182" s="30"/>
      <c r="D1182" s="30"/>
      <c r="E1182" s="30"/>
      <c r="F1182" s="30"/>
      <c r="G1182" s="30"/>
      <c r="H1182" s="1"/>
      <c r="I1182" s="1"/>
      <c r="J1182" s="1"/>
    </row>
    <row r="1183" spans="1:10" ht="15.75" customHeight="1">
      <c r="A1183" s="29"/>
      <c r="B1183" s="29"/>
      <c r="C1183" s="30"/>
      <c r="D1183" s="30"/>
      <c r="E1183" s="30"/>
      <c r="F1183" s="30"/>
      <c r="G1183" s="30"/>
      <c r="H1183" s="1"/>
      <c r="I1183" s="1"/>
      <c r="J1183" s="1"/>
    </row>
    <row r="1184" spans="1:10" ht="15.75" customHeight="1">
      <c r="A1184" s="29"/>
      <c r="B1184" s="29"/>
      <c r="C1184" s="30"/>
      <c r="D1184" s="30"/>
      <c r="E1184" s="30"/>
      <c r="F1184" s="30"/>
      <c r="G1184" s="30"/>
      <c r="H1184" s="1"/>
      <c r="I1184" s="1"/>
      <c r="J1184" s="1"/>
    </row>
    <row r="1185" spans="1:10" ht="15.75" customHeight="1">
      <c r="A1185" s="29"/>
      <c r="B1185" s="29"/>
      <c r="C1185" s="30"/>
      <c r="D1185" s="30"/>
      <c r="E1185" s="30"/>
      <c r="F1185" s="30"/>
      <c r="G1185" s="30"/>
      <c r="H1185" s="1"/>
      <c r="I1185" s="1"/>
      <c r="J1185" s="1"/>
    </row>
    <row r="1186" spans="1:10" ht="15.75" customHeight="1">
      <c r="A1186" s="29"/>
      <c r="B1186" s="29"/>
      <c r="C1186" s="30"/>
      <c r="D1186" s="30"/>
      <c r="E1186" s="30"/>
      <c r="F1186" s="30"/>
      <c r="G1186" s="30"/>
      <c r="H1186" s="1"/>
      <c r="I1186" s="1"/>
      <c r="J1186" s="1"/>
    </row>
    <row r="1187" spans="1:10" ht="15.75" customHeight="1">
      <c r="A1187" s="29"/>
      <c r="B1187" s="29"/>
      <c r="C1187" s="30"/>
      <c r="D1187" s="30"/>
      <c r="E1187" s="30"/>
      <c r="F1187" s="30"/>
      <c r="G1187" s="30"/>
      <c r="H1187" s="1"/>
      <c r="I1187" s="1"/>
      <c r="J1187" s="1"/>
    </row>
    <row r="1188" spans="1:10" ht="15.75" customHeight="1">
      <c r="A1188" s="29"/>
      <c r="B1188" s="29"/>
      <c r="C1188" s="30"/>
      <c r="D1188" s="30"/>
      <c r="E1188" s="30"/>
      <c r="F1188" s="30"/>
      <c r="G1188" s="30"/>
      <c r="H1188" s="1"/>
      <c r="I1188" s="1"/>
      <c r="J1188" s="1"/>
    </row>
    <row r="1189" spans="1:10" ht="15.75" customHeight="1">
      <c r="A1189" s="29"/>
      <c r="B1189" s="29"/>
      <c r="C1189" s="30"/>
      <c r="D1189" s="30"/>
      <c r="E1189" s="30"/>
      <c r="F1189" s="30"/>
      <c r="G1189" s="30"/>
      <c r="H1189" s="1"/>
      <c r="I1189" s="1"/>
      <c r="J1189" s="1"/>
    </row>
    <row r="1190" spans="1:10" ht="15.75" customHeight="1">
      <c r="A1190" s="29"/>
      <c r="B1190" s="29"/>
      <c r="C1190" s="30"/>
      <c r="D1190" s="30"/>
      <c r="E1190" s="30"/>
      <c r="F1190" s="30"/>
      <c r="G1190" s="30"/>
      <c r="H1190" s="1"/>
      <c r="I1190" s="1"/>
      <c r="J1190" s="1"/>
    </row>
    <row r="1191" spans="1:10" ht="15.75" customHeight="1">
      <c r="A1191" s="29"/>
      <c r="B1191" s="29"/>
      <c r="C1191" s="30"/>
      <c r="D1191" s="30"/>
      <c r="E1191" s="30"/>
      <c r="F1191" s="30"/>
      <c r="G1191" s="30"/>
      <c r="H1191" s="1"/>
      <c r="I1191" s="1"/>
      <c r="J1191" s="1"/>
    </row>
    <row r="1192" spans="1:10" ht="15.75" customHeight="1">
      <c r="A1192" s="29"/>
      <c r="B1192" s="29"/>
      <c r="C1192" s="30"/>
      <c r="D1192" s="30"/>
      <c r="E1192" s="30"/>
      <c r="F1192" s="30"/>
      <c r="G1192" s="30"/>
      <c r="H1192" s="1"/>
      <c r="I1192" s="1"/>
      <c r="J1192" s="1"/>
    </row>
    <row r="1193" spans="1:10" ht="15.75" customHeight="1">
      <c r="A1193" s="29"/>
      <c r="B1193" s="29"/>
      <c r="C1193" s="30"/>
      <c r="D1193" s="30"/>
      <c r="E1193" s="30"/>
      <c r="F1193" s="30"/>
      <c r="G1193" s="30"/>
      <c r="H1193" s="1"/>
      <c r="I1193" s="1"/>
      <c r="J1193" s="1"/>
    </row>
    <row r="1194" spans="1:10" ht="15.75" customHeight="1">
      <c r="A1194" s="29"/>
      <c r="B1194" s="29"/>
      <c r="C1194" s="30"/>
      <c r="D1194" s="30"/>
      <c r="E1194" s="30"/>
      <c r="F1194" s="30"/>
      <c r="G1194" s="30"/>
      <c r="H1194" s="1"/>
      <c r="I1194" s="1"/>
      <c r="J1194" s="1"/>
    </row>
    <row r="1195" spans="1:10" ht="15.75" customHeight="1">
      <c r="A1195" s="29"/>
      <c r="B1195" s="29"/>
      <c r="C1195" s="30"/>
      <c r="D1195" s="30"/>
      <c r="E1195" s="30"/>
      <c r="F1195" s="30"/>
      <c r="G1195" s="30"/>
      <c r="H1195" s="1"/>
      <c r="I1195" s="1"/>
      <c r="J1195" s="1"/>
    </row>
    <row r="1196" spans="1:10" ht="15.75" customHeight="1">
      <c r="A1196" s="29"/>
      <c r="B1196" s="29"/>
      <c r="C1196" s="30"/>
      <c r="D1196" s="30"/>
      <c r="E1196" s="30"/>
      <c r="F1196" s="30"/>
      <c r="G1196" s="30"/>
      <c r="H1196" s="1"/>
      <c r="I1196" s="1"/>
      <c r="J1196" s="1"/>
    </row>
    <row r="1197" spans="1:10" ht="15.75" customHeight="1">
      <c r="A1197" s="29"/>
      <c r="B1197" s="29"/>
      <c r="C1197" s="30"/>
      <c r="D1197" s="30"/>
      <c r="E1197" s="30"/>
      <c r="F1197" s="30"/>
      <c r="G1197" s="30"/>
      <c r="H1197" s="1"/>
      <c r="I1197" s="1"/>
      <c r="J1197" s="1"/>
    </row>
    <row r="1198" spans="1:10" ht="15.75" customHeight="1">
      <c r="A1198" s="29"/>
      <c r="B1198" s="29"/>
      <c r="C1198" s="30"/>
      <c r="D1198" s="30"/>
      <c r="E1198" s="30"/>
      <c r="F1198" s="30"/>
      <c r="G1198" s="30"/>
      <c r="H1198" s="1"/>
      <c r="I1198" s="1"/>
      <c r="J1198" s="1"/>
    </row>
    <row r="1199" spans="1:10" ht="15.75" customHeight="1">
      <c r="A1199" s="29"/>
      <c r="B1199" s="29"/>
      <c r="C1199" s="30"/>
      <c r="D1199" s="30"/>
      <c r="E1199" s="30"/>
      <c r="F1199" s="30"/>
      <c r="G1199" s="30"/>
      <c r="H1199" s="1"/>
      <c r="I1199" s="1"/>
      <c r="J1199" s="1"/>
    </row>
    <row r="1200" spans="1:10" ht="15.75" customHeight="1">
      <c r="A1200" s="29"/>
      <c r="B1200" s="29"/>
      <c r="C1200" s="30"/>
      <c r="D1200" s="30"/>
      <c r="E1200" s="30"/>
      <c r="F1200" s="30"/>
      <c r="G1200" s="30"/>
      <c r="H1200" s="1"/>
      <c r="I1200" s="1"/>
      <c r="J1200" s="1"/>
    </row>
    <row r="1201" spans="1:10" ht="15.75" customHeight="1">
      <c r="A1201" s="29"/>
      <c r="B1201" s="29"/>
      <c r="C1201" s="30"/>
      <c r="D1201" s="30"/>
      <c r="E1201" s="30"/>
      <c r="F1201" s="30"/>
      <c r="G1201" s="30"/>
      <c r="H1201" s="1"/>
      <c r="I1201" s="1"/>
      <c r="J1201" s="1"/>
    </row>
    <row r="1202" spans="1:10" ht="15.75" customHeight="1">
      <c r="A1202" s="29"/>
      <c r="B1202" s="29"/>
      <c r="C1202" s="30"/>
      <c r="D1202" s="30"/>
      <c r="E1202" s="30"/>
      <c r="F1202" s="30"/>
      <c r="G1202" s="30"/>
      <c r="H1202" s="1"/>
      <c r="I1202" s="1"/>
      <c r="J1202" s="1"/>
    </row>
    <row r="1203" spans="1:10" ht="15.75" customHeight="1">
      <c r="A1203" s="29"/>
      <c r="B1203" s="29"/>
      <c r="C1203" s="30"/>
      <c r="D1203" s="30"/>
      <c r="E1203" s="30"/>
      <c r="F1203" s="30"/>
      <c r="G1203" s="30"/>
      <c r="H1203" s="1"/>
      <c r="I1203" s="1"/>
      <c r="J1203" s="1"/>
    </row>
    <row r="1204" spans="1:10" ht="15.75" customHeight="1">
      <c r="A1204" s="29"/>
      <c r="B1204" s="29"/>
      <c r="C1204" s="30"/>
      <c r="D1204" s="30"/>
      <c r="E1204" s="30"/>
      <c r="F1204" s="30"/>
      <c r="G1204" s="30"/>
      <c r="H1204" s="1"/>
      <c r="I1204" s="1"/>
      <c r="J1204" s="1"/>
    </row>
    <row r="1205" spans="1:10" ht="15.75" customHeight="1">
      <c r="A1205" s="29"/>
      <c r="B1205" s="29"/>
      <c r="C1205" s="30"/>
      <c r="D1205" s="30"/>
      <c r="E1205" s="30"/>
      <c r="F1205" s="30"/>
      <c r="G1205" s="30"/>
      <c r="H1205" s="1"/>
      <c r="I1205" s="1"/>
      <c r="J1205" s="1"/>
    </row>
    <row r="1206" spans="1:10" ht="15.75" customHeight="1">
      <c r="A1206" s="29"/>
      <c r="B1206" s="29"/>
      <c r="C1206" s="30"/>
      <c r="D1206" s="30"/>
      <c r="E1206" s="30"/>
      <c r="F1206" s="30"/>
      <c r="G1206" s="30"/>
      <c r="H1206" s="1"/>
      <c r="I1206" s="1"/>
      <c r="J1206" s="1"/>
    </row>
    <row r="1207" spans="1:10" ht="15.75" customHeight="1">
      <c r="A1207" s="29"/>
      <c r="B1207" s="29"/>
      <c r="C1207" s="30"/>
      <c r="D1207" s="30"/>
      <c r="E1207" s="30"/>
      <c r="F1207" s="30"/>
      <c r="G1207" s="30"/>
      <c r="H1207" s="1"/>
      <c r="I1207" s="1"/>
      <c r="J1207" s="1"/>
    </row>
    <row r="1208" spans="1:10" ht="15.75" customHeight="1">
      <c r="A1208" s="29"/>
      <c r="B1208" s="29"/>
      <c r="C1208" s="30"/>
      <c r="D1208" s="30"/>
      <c r="E1208" s="30"/>
      <c r="F1208" s="30"/>
      <c r="G1208" s="30"/>
      <c r="H1208" s="1"/>
      <c r="I1208" s="1"/>
      <c r="J1208" s="1"/>
    </row>
    <row r="1209" spans="1:10" ht="15.75" customHeight="1">
      <c r="A1209" s="29"/>
      <c r="B1209" s="29"/>
      <c r="C1209" s="30"/>
      <c r="D1209" s="30"/>
      <c r="E1209" s="30"/>
      <c r="F1209" s="30"/>
      <c r="G1209" s="30"/>
      <c r="H1209" s="1"/>
      <c r="I1209" s="1"/>
      <c r="J1209" s="1"/>
    </row>
    <row r="1210" spans="1:10" ht="15.75" customHeight="1">
      <c r="A1210" s="29"/>
      <c r="B1210" s="29"/>
      <c r="C1210" s="30"/>
      <c r="D1210" s="30"/>
      <c r="E1210" s="30"/>
      <c r="F1210" s="30"/>
      <c r="G1210" s="30"/>
      <c r="H1210" s="1"/>
      <c r="I1210" s="1"/>
      <c r="J1210" s="1"/>
    </row>
    <row r="1211" spans="1:10" ht="15.75" customHeight="1">
      <c r="A1211" s="29"/>
      <c r="B1211" s="29"/>
      <c r="C1211" s="30"/>
      <c r="D1211" s="30"/>
      <c r="E1211" s="30"/>
      <c r="F1211" s="30"/>
      <c r="G1211" s="30"/>
      <c r="H1211" s="1"/>
      <c r="I1211" s="1"/>
      <c r="J1211" s="1"/>
    </row>
    <row r="1212" spans="1:10" ht="15.75" customHeight="1">
      <c r="A1212" s="29"/>
      <c r="B1212" s="29"/>
      <c r="C1212" s="30"/>
      <c r="D1212" s="30"/>
      <c r="E1212" s="30"/>
      <c r="F1212" s="30"/>
      <c r="G1212" s="30"/>
      <c r="H1212" s="1"/>
      <c r="I1212" s="1"/>
      <c r="J1212" s="1"/>
    </row>
    <row r="1213" spans="1:10" ht="15.75" customHeight="1">
      <c r="A1213" s="29"/>
      <c r="B1213" s="29"/>
      <c r="C1213" s="30"/>
      <c r="D1213" s="30"/>
      <c r="E1213" s="30"/>
      <c r="F1213" s="30"/>
      <c r="G1213" s="30"/>
      <c r="H1213" s="1"/>
      <c r="I1213" s="1"/>
      <c r="J1213" s="1"/>
    </row>
    <row r="1214" spans="1:10" ht="15.75" customHeight="1">
      <c r="A1214" s="29"/>
      <c r="B1214" s="29"/>
      <c r="C1214" s="30"/>
      <c r="D1214" s="30"/>
      <c r="E1214" s="30"/>
      <c r="F1214" s="30"/>
      <c r="G1214" s="30"/>
      <c r="H1214" s="1"/>
      <c r="I1214" s="1"/>
      <c r="J1214" s="1"/>
    </row>
    <row r="1215" spans="1:10" ht="15.75" customHeight="1">
      <c r="A1215" s="29"/>
      <c r="B1215" s="29"/>
      <c r="C1215" s="30"/>
      <c r="D1215" s="30"/>
      <c r="E1215" s="30"/>
      <c r="F1215" s="30"/>
      <c r="G1215" s="30"/>
      <c r="H1215" s="1"/>
      <c r="I1215" s="1"/>
      <c r="J1215" s="1"/>
    </row>
    <row r="1216" spans="1:10" ht="15.75" customHeight="1">
      <c r="A1216" s="29"/>
      <c r="B1216" s="29"/>
      <c r="C1216" s="30"/>
      <c r="D1216" s="30"/>
      <c r="E1216" s="30"/>
      <c r="F1216" s="30"/>
      <c r="G1216" s="30"/>
      <c r="H1216" s="1"/>
      <c r="I1216" s="1"/>
      <c r="J1216" s="1"/>
    </row>
    <row r="1217" spans="1:10" ht="15.75" customHeight="1">
      <c r="A1217" s="29"/>
      <c r="B1217" s="29"/>
      <c r="C1217" s="30"/>
      <c r="D1217" s="30"/>
      <c r="E1217" s="30"/>
      <c r="F1217" s="30"/>
      <c r="G1217" s="30"/>
      <c r="H1217" s="1"/>
      <c r="I1217" s="1"/>
      <c r="J1217" s="1"/>
    </row>
    <row r="1218" spans="1:10" ht="15.75" customHeight="1">
      <c r="A1218" s="29"/>
      <c r="B1218" s="29"/>
      <c r="C1218" s="30"/>
      <c r="D1218" s="30"/>
      <c r="E1218" s="30"/>
      <c r="F1218" s="30"/>
      <c r="G1218" s="30"/>
      <c r="H1218" s="1"/>
      <c r="I1218" s="1"/>
      <c r="J1218" s="1"/>
    </row>
    <row r="1219" spans="1:10" ht="15.75" customHeight="1">
      <c r="A1219" s="29"/>
      <c r="B1219" s="29"/>
      <c r="C1219" s="30"/>
      <c r="D1219" s="30"/>
      <c r="E1219" s="30"/>
      <c r="F1219" s="30"/>
      <c r="G1219" s="30"/>
      <c r="H1219" s="1"/>
      <c r="I1219" s="1"/>
      <c r="J1219" s="1"/>
    </row>
    <row r="1220" spans="1:10" ht="15.75" customHeight="1">
      <c r="A1220" s="29"/>
      <c r="B1220" s="29"/>
      <c r="C1220" s="30"/>
      <c r="D1220" s="30"/>
      <c r="E1220" s="30"/>
      <c r="F1220" s="30"/>
      <c r="G1220" s="30"/>
      <c r="H1220" s="1"/>
      <c r="I1220" s="1"/>
      <c r="J1220" s="1"/>
    </row>
    <row r="1221" spans="1:10" ht="15.75" customHeight="1">
      <c r="A1221" s="29"/>
      <c r="B1221" s="29"/>
      <c r="C1221" s="30"/>
      <c r="D1221" s="30"/>
      <c r="E1221" s="30"/>
      <c r="F1221" s="30"/>
      <c r="G1221" s="30"/>
      <c r="H1221" s="1"/>
      <c r="I1221" s="1"/>
      <c r="J1221" s="1"/>
    </row>
    <row r="1222" spans="1:10" ht="15.75" customHeight="1">
      <c r="A1222" s="29"/>
      <c r="B1222" s="29"/>
      <c r="C1222" s="30"/>
      <c r="D1222" s="30"/>
      <c r="E1222" s="30"/>
      <c r="F1222" s="30"/>
      <c r="G1222" s="30"/>
      <c r="H1222" s="1"/>
      <c r="I1222" s="1"/>
      <c r="J1222" s="1"/>
    </row>
    <row r="1223" spans="1:10" ht="15.75" customHeight="1">
      <c r="A1223" s="29"/>
      <c r="B1223" s="29"/>
      <c r="C1223" s="30"/>
      <c r="D1223" s="30"/>
      <c r="E1223" s="30"/>
      <c r="F1223" s="30"/>
      <c r="G1223" s="30"/>
      <c r="H1223" s="1"/>
      <c r="I1223" s="1"/>
      <c r="J1223" s="1"/>
    </row>
    <row r="1224" spans="1:10" ht="15.75" customHeight="1">
      <c r="A1224" s="29"/>
      <c r="B1224" s="29"/>
      <c r="C1224" s="30"/>
      <c r="D1224" s="30"/>
      <c r="E1224" s="30"/>
      <c r="F1224" s="30"/>
      <c r="G1224" s="30"/>
      <c r="H1224" s="1"/>
      <c r="I1224" s="1"/>
      <c r="J1224" s="1"/>
    </row>
    <row r="1225" spans="1:10" ht="15.75" customHeight="1">
      <c r="A1225" s="29"/>
      <c r="B1225" s="29"/>
      <c r="C1225" s="30"/>
      <c r="D1225" s="30"/>
      <c r="E1225" s="30"/>
      <c r="F1225" s="30"/>
      <c r="G1225" s="30"/>
      <c r="H1225" s="1"/>
      <c r="I1225" s="1"/>
      <c r="J1225" s="1"/>
    </row>
    <row r="1226" spans="1:10" ht="15.75" customHeight="1">
      <c r="A1226" s="29"/>
      <c r="B1226" s="29"/>
      <c r="C1226" s="30"/>
      <c r="D1226" s="30"/>
      <c r="E1226" s="30"/>
      <c r="F1226" s="30"/>
      <c r="G1226" s="30"/>
      <c r="H1226" s="1"/>
      <c r="I1226" s="1"/>
      <c r="J1226" s="1"/>
    </row>
    <row r="1227" spans="1:10" ht="15.75" customHeight="1">
      <c r="A1227" s="29"/>
      <c r="B1227" s="29"/>
      <c r="C1227" s="30"/>
      <c r="D1227" s="30"/>
      <c r="E1227" s="30"/>
      <c r="F1227" s="30"/>
      <c r="G1227" s="30"/>
      <c r="H1227" s="1"/>
      <c r="I1227" s="1"/>
      <c r="J1227" s="1"/>
    </row>
    <row r="1228" spans="1:10" ht="15.75" customHeight="1">
      <c r="A1228" s="29"/>
      <c r="B1228" s="29"/>
      <c r="C1228" s="30"/>
      <c r="D1228" s="30"/>
      <c r="E1228" s="30"/>
      <c r="F1228" s="30"/>
      <c r="G1228" s="30"/>
      <c r="H1228" s="1"/>
      <c r="I1228" s="1"/>
      <c r="J1228" s="1"/>
    </row>
    <row r="1229" spans="1:10" ht="15.75" customHeight="1">
      <c r="A1229" s="29"/>
      <c r="B1229" s="29"/>
      <c r="C1229" s="30"/>
      <c r="D1229" s="30"/>
      <c r="E1229" s="30"/>
      <c r="F1229" s="30"/>
      <c r="G1229" s="30"/>
      <c r="H1229" s="1"/>
      <c r="I1229" s="1"/>
      <c r="J1229" s="1"/>
    </row>
    <row r="1230" spans="1:10" ht="15.75" customHeight="1">
      <c r="A1230" s="29"/>
      <c r="B1230" s="29"/>
      <c r="C1230" s="30"/>
      <c r="D1230" s="30"/>
      <c r="E1230" s="30"/>
      <c r="F1230" s="30"/>
      <c r="G1230" s="30"/>
      <c r="H1230" s="1"/>
      <c r="I1230" s="1"/>
      <c r="J1230" s="1"/>
    </row>
    <row r="1231" spans="1:10" ht="15.75" customHeight="1">
      <c r="A1231" s="29"/>
      <c r="B1231" s="29"/>
      <c r="C1231" s="30"/>
      <c r="D1231" s="30"/>
      <c r="E1231" s="30"/>
      <c r="F1231" s="30"/>
      <c r="G1231" s="30"/>
      <c r="H1231" s="1"/>
      <c r="I1231" s="1"/>
      <c r="J1231" s="1"/>
    </row>
    <row r="1232" spans="1:10" ht="15.75" customHeight="1">
      <c r="A1232" s="29"/>
      <c r="B1232" s="29"/>
      <c r="C1232" s="30"/>
      <c r="D1232" s="30"/>
      <c r="E1232" s="30"/>
      <c r="F1232" s="30"/>
      <c r="G1232" s="30"/>
      <c r="H1232" s="1"/>
      <c r="I1232" s="1"/>
      <c r="J1232" s="1"/>
    </row>
    <row r="1233" spans="1:10" ht="15.75" customHeight="1">
      <c r="A1233" s="29"/>
      <c r="B1233" s="29"/>
      <c r="C1233" s="30"/>
      <c r="D1233" s="30"/>
      <c r="E1233" s="30"/>
      <c r="F1233" s="30"/>
      <c r="G1233" s="30"/>
      <c r="H1233" s="1"/>
      <c r="I1233" s="1"/>
      <c r="J1233" s="1"/>
    </row>
    <row r="1234" spans="1:10" ht="15.75" customHeight="1">
      <c r="A1234" s="29"/>
      <c r="B1234" s="29"/>
      <c r="C1234" s="30"/>
      <c r="D1234" s="30"/>
      <c r="E1234" s="30"/>
      <c r="F1234" s="30"/>
      <c r="G1234" s="30"/>
      <c r="H1234" s="1"/>
      <c r="I1234" s="1"/>
      <c r="J1234" s="1"/>
    </row>
    <row r="1235" spans="1:10" ht="15.75" customHeight="1">
      <c r="A1235" s="29"/>
      <c r="B1235" s="29"/>
      <c r="C1235" s="30"/>
      <c r="D1235" s="30"/>
      <c r="E1235" s="30"/>
      <c r="F1235" s="30"/>
      <c r="G1235" s="30"/>
      <c r="H1235" s="1"/>
      <c r="I1235" s="1"/>
      <c r="J1235" s="1"/>
    </row>
    <row r="1236" spans="1:10" ht="15.75" customHeight="1">
      <c r="A1236" s="29"/>
      <c r="B1236" s="29"/>
      <c r="C1236" s="30"/>
      <c r="D1236" s="30"/>
      <c r="E1236" s="30"/>
      <c r="F1236" s="30"/>
      <c r="G1236" s="30"/>
      <c r="H1236" s="1"/>
      <c r="I1236" s="1"/>
      <c r="J1236" s="1"/>
    </row>
    <row r="1237" spans="1:10" ht="15.75" customHeight="1">
      <c r="A1237" s="29"/>
      <c r="B1237" s="29"/>
      <c r="C1237" s="30"/>
      <c r="D1237" s="30"/>
      <c r="E1237" s="30"/>
      <c r="F1237" s="30"/>
      <c r="G1237" s="30"/>
      <c r="H1237" s="1"/>
      <c r="I1237" s="1"/>
      <c r="J1237" s="1"/>
    </row>
    <row r="1238" spans="1:10" ht="15.75" customHeight="1">
      <c r="A1238" s="29"/>
      <c r="B1238" s="29"/>
      <c r="C1238" s="30"/>
      <c r="D1238" s="30"/>
      <c r="E1238" s="30"/>
      <c r="F1238" s="30"/>
      <c r="G1238" s="30"/>
      <c r="H1238" s="1"/>
      <c r="I1238" s="1"/>
      <c r="J1238" s="1"/>
    </row>
    <row r="1239" spans="1:10" ht="15.75" customHeight="1">
      <c r="A1239" s="29"/>
      <c r="B1239" s="29"/>
      <c r="C1239" s="30"/>
      <c r="D1239" s="30"/>
      <c r="E1239" s="30"/>
      <c r="F1239" s="30"/>
      <c r="G1239" s="30"/>
      <c r="H1239" s="1"/>
      <c r="I1239" s="1"/>
      <c r="J1239" s="1"/>
    </row>
    <row r="1240" spans="1:10" ht="15.75" customHeight="1">
      <c r="A1240" s="29"/>
      <c r="B1240" s="29"/>
      <c r="C1240" s="30"/>
      <c r="D1240" s="30"/>
      <c r="E1240" s="30"/>
      <c r="F1240" s="30"/>
      <c r="G1240" s="30"/>
      <c r="H1240" s="1"/>
      <c r="I1240" s="1"/>
      <c r="J1240" s="1"/>
    </row>
    <row r="1241" spans="1:10" ht="15.75" customHeight="1">
      <c r="A1241" s="29"/>
      <c r="B1241" s="29"/>
      <c r="C1241" s="30"/>
      <c r="D1241" s="30"/>
      <c r="E1241" s="30"/>
      <c r="F1241" s="30"/>
      <c r="G1241" s="30"/>
      <c r="H1241" s="1"/>
      <c r="I1241" s="1"/>
      <c r="J1241" s="1"/>
    </row>
    <row r="1242" spans="1:10" ht="15.75" customHeight="1">
      <c r="A1242" s="29"/>
      <c r="B1242" s="29"/>
      <c r="C1242" s="30"/>
      <c r="D1242" s="30"/>
      <c r="E1242" s="30"/>
      <c r="F1242" s="30"/>
      <c r="G1242" s="30"/>
      <c r="H1242" s="1"/>
      <c r="I1242" s="1"/>
      <c r="J1242" s="1"/>
    </row>
    <row r="1243" spans="1:10" ht="15.75" customHeight="1">
      <c r="A1243" s="29"/>
      <c r="B1243" s="29"/>
      <c r="C1243" s="30"/>
      <c r="D1243" s="30"/>
      <c r="E1243" s="30"/>
      <c r="F1243" s="30"/>
      <c r="G1243" s="30"/>
      <c r="H1243" s="1"/>
      <c r="I1243" s="1"/>
      <c r="J1243" s="1"/>
    </row>
    <row r="1244" spans="1:10" ht="15.75" customHeight="1">
      <c r="A1244" s="29"/>
      <c r="B1244" s="29"/>
      <c r="C1244" s="30"/>
      <c r="D1244" s="30"/>
      <c r="E1244" s="30"/>
      <c r="F1244" s="30"/>
      <c r="G1244" s="30"/>
      <c r="H1244" s="1"/>
      <c r="I1244" s="1"/>
      <c r="J1244" s="1"/>
    </row>
    <row r="1245" spans="1:10" ht="15.75" customHeight="1">
      <c r="A1245" s="29"/>
      <c r="B1245" s="29"/>
      <c r="C1245" s="30"/>
      <c r="D1245" s="30"/>
      <c r="E1245" s="30"/>
      <c r="F1245" s="30"/>
      <c r="G1245" s="30"/>
      <c r="H1245" s="1"/>
      <c r="I1245" s="1"/>
      <c r="J1245" s="1"/>
    </row>
    <row r="1246" spans="1:10" ht="15.75" customHeight="1">
      <c r="A1246" s="29"/>
      <c r="B1246" s="29"/>
      <c r="C1246" s="30"/>
      <c r="D1246" s="30"/>
      <c r="E1246" s="30"/>
      <c r="F1246" s="30"/>
      <c r="G1246" s="30"/>
      <c r="H1246" s="1"/>
      <c r="I1246" s="1"/>
      <c r="J1246" s="1"/>
    </row>
    <row r="1247" spans="1:10" ht="15.75" customHeight="1">
      <c r="A1247" s="29"/>
      <c r="B1247" s="29"/>
      <c r="C1247" s="30"/>
      <c r="D1247" s="30"/>
      <c r="E1247" s="30"/>
      <c r="F1247" s="30"/>
      <c r="G1247" s="30"/>
      <c r="H1247" s="1"/>
      <c r="I1247" s="1"/>
      <c r="J1247" s="1"/>
    </row>
    <row r="1248" spans="1:10" ht="15.75" customHeight="1">
      <c r="A1248" s="29"/>
      <c r="B1248" s="29"/>
      <c r="C1248" s="30"/>
      <c r="D1248" s="30"/>
      <c r="E1248" s="30"/>
      <c r="F1248" s="30"/>
      <c r="G1248" s="30"/>
      <c r="H1248" s="1"/>
      <c r="I1248" s="1"/>
      <c r="J1248" s="1"/>
    </row>
    <row r="1249" spans="1:10" ht="15.75" customHeight="1">
      <c r="A1249" s="29"/>
      <c r="B1249" s="29"/>
      <c r="C1249" s="30"/>
      <c r="D1249" s="30"/>
      <c r="E1249" s="30"/>
      <c r="F1249" s="30"/>
      <c r="G1249" s="30"/>
      <c r="H1249" s="1"/>
      <c r="I1249" s="1"/>
      <c r="J1249" s="1"/>
    </row>
    <row r="1250" spans="1:10" ht="15.75" customHeight="1">
      <c r="A1250" s="29"/>
      <c r="B1250" s="29"/>
      <c r="C1250" s="30"/>
      <c r="D1250" s="30"/>
      <c r="E1250" s="30"/>
      <c r="F1250" s="30"/>
      <c r="G1250" s="30"/>
      <c r="H1250" s="1"/>
      <c r="I1250" s="1"/>
      <c r="J1250" s="1"/>
    </row>
    <row r="1251" spans="1:10" ht="15.75" customHeight="1">
      <c r="A1251" s="29"/>
      <c r="B1251" s="29"/>
      <c r="C1251" s="30"/>
      <c r="D1251" s="30"/>
      <c r="E1251" s="30"/>
      <c r="F1251" s="30"/>
      <c r="G1251" s="30"/>
      <c r="H1251" s="1"/>
      <c r="I1251" s="1"/>
      <c r="J1251" s="1"/>
    </row>
    <row r="1252" spans="1:10" ht="15.75" customHeight="1">
      <c r="A1252" s="29"/>
      <c r="B1252" s="29"/>
      <c r="C1252" s="30"/>
      <c r="D1252" s="30"/>
      <c r="E1252" s="30"/>
      <c r="F1252" s="30"/>
      <c r="G1252" s="30"/>
      <c r="H1252" s="1"/>
      <c r="I1252" s="1"/>
      <c r="J1252" s="1"/>
    </row>
    <row r="1253" spans="1:10" ht="15.75" customHeight="1">
      <c r="A1253" s="29"/>
      <c r="B1253" s="29"/>
      <c r="C1253" s="30"/>
      <c r="D1253" s="30"/>
      <c r="E1253" s="30"/>
      <c r="F1253" s="30"/>
      <c r="G1253" s="30"/>
      <c r="H1253" s="1"/>
      <c r="I1253" s="1"/>
      <c r="J1253" s="1"/>
    </row>
    <row r="1254" spans="1:10" ht="15.75" customHeight="1">
      <c r="A1254" s="29"/>
      <c r="B1254" s="29"/>
      <c r="C1254" s="30"/>
      <c r="D1254" s="30"/>
      <c r="E1254" s="30"/>
      <c r="F1254" s="30"/>
      <c r="G1254" s="30"/>
      <c r="H1254" s="1"/>
      <c r="I1254" s="1"/>
      <c r="J1254" s="1"/>
    </row>
    <row r="1255" spans="1:10" ht="15.75" customHeight="1">
      <c r="A1255" s="29"/>
      <c r="B1255" s="29"/>
      <c r="C1255" s="30"/>
      <c r="D1255" s="30"/>
      <c r="E1255" s="30"/>
      <c r="F1255" s="30"/>
      <c r="G1255" s="30"/>
      <c r="H1255" s="1"/>
      <c r="I1255" s="1"/>
      <c r="J1255" s="1"/>
    </row>
    <row r="1256" spans="1:10" ht="15.75" customHeight="1">
      <c r="A1256" s="29"/>
      <c r="B1256" s="29"/>
      <c r="C1256" s="30"/>
      <c r="D1256" s="30"/>
      <c r="E1256" s="30"/>
      <c r="F1256" s="30"/>
      <c r="G1256" s="30"/>
      <c r="H1256" s="1"/>
      <c r="I1256" s="1"/>
      <c r="J1256" s="1"/>
    </row>
    <row r="1257" spans="1:10" ht="15.75" customHeight="1">
      <c r="A1257" s="29"/>
      <c r="B1257" s="29"/>
      <c r="C1257" s="30"/>
      <c r="D1257" s="30"/>
      <c r="E1257" s="30"/>
      <c r="F1257" s="30"/>
      <c r="G1257" s="30"/>
      <c r="H1257" s="1"/>
      <c r="I1257" s="1"/>
      <c r="J1257" s="1"/>
    </row>
    <row r="1258" spans="1:10" ht="15.75" customHeight="1">
      <c r="A1258" s="29"/>
      <c r="B1258" s="29"/>
      <c r="C1258" s="30"/>
      <c r="D1258" s="30"/>
      <c r="E1258" s="30"/>
      <c r="F1258" s="30"/>
      <c r="G1258" s="30"/>
      <c r="H1258" s="1"/>
      <c r="I1258" s="1"/>
      <c r="J1258" s="1"/>
    </row>
    <row r="1259" spans="1:10" ht="15.75" customHeight="1">
      <c r="A1259" s="29"/>
      <c r="B1259" s="29"/>
      <c r="C1259" s="30"/>
      <c r="D1259" s="30"/>
      <c r="E1259" s="30"/>
      <c r="F1259" s="30"/>
      <c r="G1259" s="30"/>
      <c r="H1259" s="1"/>
      <c r="I1259" s="1"/>
      <c r="J1259" s="1"/>
    </row>
    <row r="1260" spans="1:10" ht="15.75" customHeight="1">
      <c r="A1260" s="29"/>
      <c r="B1260" s="29"/>
      <c r="C1260" s="30"/>
      <c r="D1260" s="30"/>
      <c r="E1260" s="30"/>
      <c r="F1260" s="30"/>
      <c r="G1260" s="30"/>
      <c r="H1260" s="1"/>
      <c r="I1260" s="1"/>
      <c r="J1260" s="1"/>
    </row>
    <row r="1261" spans="1:10" ht="15.75" customHeight="1">
      <c r="A1261" s="29"/>
      <c r="B1261" s="29"/>
      <c r="C1261" s="30"/>
      <c r="D1261" s="30"/>
      <c r="E1261" s="30"/>
      <c r="F1261" s="30"/>
      <c r="G1261" s="30"/>
      <c r="H1261" s="1"/>
      <c r="I1261" s="1"/>
      <c r="J1261" s="1"/>
    </row>
    <row r="1262" spans="1:10" ht="15.75" customHeight="1">
      <c r="A1262" s="29"/>
      <c r="B1262" s="29"/>
      <c r="C1262" s="30"/>
      <c r="D1262" s="30"/>
      <c r="E1262" s="30"/>
      <c r="F1262" s="30"/>
      <c r="G1262" s="30"/>
      <c r="H1262" s="1"/>
      <c r="I1262" s="1"/>
      <c r="J1262" s="1"/>
    </row>
    <row r="1263" spans="1:10" ht="15.75" customHeight="1">
      <c r="A1263" s="29"/>
      <c r="B1263" s="29"/>
      <c r="C1263" s="30"/>
      <c r="D1263" s="30"/>
      <c r="E1263" s="30"/>
      <c r="F1263" s="30"/>
      <c r="G1263" s="30"/>
      <c r="H1263" s="1"/>
      <c r="I1263" s="1"/>
      <c r="J1263" s="1"/>
    </row>
    <row r="1264" spans="1:10" ht="15.75" customHeight="1">
      <c r="A1264" s="29"/>
      <c r="B1264" s="29"/>
      <c r="C1264" s="30"/>
      <c r="D1264" s="30"/>
      <c r="E1264" s="30"/>
      <c r="F1264" s="30"/>
      <c r="G1264" s="30"/>
      <c r="H1264" s="1"/>
      <c r="I1264" s="1"/>
      <c r="J1264" s="1"/>
    </row>
    <row r="1265" spans="1:10" ht="15.75" customHeight="1">
      <c r="A1265" s="29"/>
      <c r="B1265" s="29"/>
      <c r="C1265" s="30"/>
      <c r="D1265" s="30"/>
      <c r="E1265" s="30"/>
      <c r="F1265" s="30"/>
      <c r="G1265" s="30"/>
      <c r="H1265" s="1"/>
      <c r="I1265" s="1"/>
      <c r="J1265" s="1"/>
    </row>
    <row r="1266" spans="1:10" ht="15.75" customHeight="1">
      <c r="A1266" s="29"/>
      <c r="B1266" s="29"/>
      <c r="C1266" s="30"/>
      <c r="D1266" s="30"/>
      <c r="E1266" s="30"/>
      <c r="F1266" s="30"/>
      <c r="G1266" s="30"/>
      <c r="H1266" s="1"/>
      <c r="I1266" s="1"/>
      <c r="J1266" s="1"/>
    </row>
    <row r="1267" spans="1:10" ht="15.75" customHeight="1">
      <c r="A1267" s="29"/>
      <c r="B1267" s="29"/>
      <c r="C1267" s="30"/>
      <c r="D1267" s="30"/>
      <c r="E1267" s="30"/>
      <c r="F1267" s="30"/>
      <c r="G1267" s="30"/>
      <c r="H1267" s="1"/>
      <c r="I1267" s="1"/>
      <c r="J1267" s="1"/>
    </row>
    <row r="1268" spans="1:10" ht="15.75" customHeight="1">
      <c r="A1268" s="29"/>
      <c r="B1268" s="29"/>
      <c r="C1268" s="30"/>
      <c r="D1268" s="30"/>
      <c r="E1268" s="30"/>
      <c r="F1268" s="30"/>
      <c r="G1268" s="30"/>
      <c r="H1268" s="1"/>
      <c r="I1268" s="1"/>
      <c r="J1268" s="1"/>
    </row>
    <row r="1269" spans="1:10" ht="15.75" customHeight="1">
      <c r="A1269" s="29"/>
      <c r="B1269" s="29"/>
      <c r="C1269" s="30"/>
      <c r="D1269" s="30"/>
      <c r="E1269" s="30"/>
      <c r="F1269" s="30"/>
      <c r="G1269" s="30"/>
      <c r="H1269" s="1"/>
      <c r="I1269" s="1"/>
      <c r="J1269" s="1"/>
    </row>
    <row r="1270" spans="1:10" ht="15.75" customHeight="1">
      <c r="A1270" s="29"/>
      <c r="B1270" s="29"/>
      <c r="C1270" s="30"/>
      <c r="D1270" s="30"/>
      <c r="E1270" s="30"/>
      <c r="F1270" s="30"/>
      <c r="G1270" s="30"/>
      <c r="H1270" s="1"/>
      <c r="I1270" s="1"/>
      <c r="J1270" s="1"/>
    </row>
    <row r="1271" spans="1:10" ht="15.75" customHeight="1">
      <c r="A1271" s="29"/>
      <c r="B1271" s="29"/>
      <c r="C1271" s="30"/>
      <c r="D1271" s="30"/>
      <c r="E1271" s="30"/>
      <c r="F1271" s="30"/>
      <c r="G1271" s="30"/>
      <c r="H1271" s="1"/>
      <c r="I1271" s="1"/>
      <c r="J1271" s="1"/>
    </row>
    <row r="1272" spans="1:10" ht="15.75" customHeight="1">
      <c r="A1272" s="29"/>
      <c r="B1272" s="29"/>
      <c r="C1272" s="30"/>
      <c r="D1272" s="30"/>
      <c r="E1272" s="30"/>
      <c r="F1272" s="30"/>
      <c r="G1272" s="30"/>
      <c r="H1272" s="1"/>
      <c r="I1272" s="1"/>
      <c r="J1272" s="1"/>
    </row>
    <row r="1273" spans="1:10" ht="15.75" customHeight="1">
      <c r="A1273" s="29"/>
      <c r="B1273" s="29"/>
      <c r="C1273" s="30"/>
      <c r="D1273" s="30"/>
      <c r="E1273" s="30"/>
      <c r="F1273" s="30"/>
      <c r="G1273" s="30"/>
      <c r="H1273" s="1"/>
      <c r="I1273" s="1"/>
      <c r="J1273" s="1"/>
    </row>
    <row r="1274" spans="1:10" ht="15.75" customHeight="1">
      <c r="A1274" s="29"/>
      <c r="B1274" s="29"/>
      <c r="C1274" s="30"/>
      <c r="D1274" s="30"/>
      <c r="E1274" s="30"/>
      <c r="F1274" s="30"/>
      <c r="G1274" s="30"/>
      <c r="H1274" s="1"/>
      <c r="I1274" s="1"/>
      <c r="J1274" s="1"/>
    </row>
    <row r="1275" spans="1:10" ht="15.75" customHeight="1">
      <c r="A1275" s="29"/>
      <c r="B1275" s="29"/>
      <c r="C1275" s="30"/>
      <c r="D1275" s="30"/>
      <c r="E1275" s="30"/>
      <c r="F1275" s="30"/>
      <c r="G1275" s="30"/>
      <c r="H1275" s="1"/>
      <c r="I1275" s="1"/>
      <c r="J1275" s="1"/>
    </row>
    <row r="1276" spans="1:10" ht="15.75" customHeight="1">
      <c r="A1276" s="29"/>
      <c r="B1276" s="29"/>
      <c r="C1276" s="30"/>
      <c r="D1276" s="30"/>
      <c r="E1276" s="30"/>
      <c r="F1276" s="30"/>
      <c r="G1276" s="30"/>
      <c r="H1276" s="1"/>
      <c r="I1276" s="1"/>
      <c r="J1276" s="1"/>
    </row>
    <row r="1277" spans="1:10" ht="15.75" customHeight="1">
      <c r="A1277" s="29"/>
      <c r="B1277" s="29"/>
      <c r="C1277" s="30"/>
      <c r="D1277" s="30"/>
      <c r="E1277" s="30"/>
      <c r="F1277" s="30"/>
      <c r="G1277" s="30"/>
      <c r="H1277" s="1"/>
      <c r="I1277" s="1"/>
      <c r="J1277" s="1"/>
    </row>
    <row r="1278" spans="1:10" ht="15.75" customHeight="1">
      <c r="A1278" s="29"/>
      <c r="B1278" s="29"/>
      <c r="C1278" s="30"/>
      <c r="D1278" s="30"/>
      <c r="E1278" s="30"/>
      <c r="F1278" s="30"/>
      <c r="G1278" s="30"/>
      <c r="H1278" s="1"/>
      <c r="I1278" s="1"/>
      <c r="J1278" s="1"/>
    </row>
    <row r="1279" spans="1:10" ht="15.75" customHeight="1">
      <c r="A1279" s="29"/>
      <c r="B1279" s="29"/>
      <c r="C1279" s="30"/>
      <c r="D1279" s="30"/>
      <c r="E1279" s="30"/>
      <c r="F1279" s="30"/>
      <c r="G1279" s="30"/>
      <c r="H1279" s="1"/>
      <c r="I1279" s="1"/>
      <c r="J1279" s="1"/>
    </row>
    <row r="1280" spans="1:10" ht="15.75" customHeight="1">
      <c r="A1280" s="29"/>
      <c r="B1280" s="29"/>
      <c r="C1280" s="30"/>
      <c r="D1280" s="30"/>
      <c r="E1280" s="30"/>
      <c r="F1280" s="30"/>
      <c r="G1280" s="30"/>
      <c r="H1280" s="1"/>
      <c r="I1280" s="1"/>
      <c r="J1280" s="1"/>
    </row>
    <row r="1281" spans="1:10" ht="15.75" customHeight="1">
      <c r="A1281" s="29"/>
      <c r="B1281" s="29"/>
      <c r="C1281" s="30"/>
      <c r="D1281" s="30"/>
      <c r="E1281" s="30"/>
      <c r="F1281" s="30"/>
      <c r="G1281" s="30"/>
      <c r="H1281" s="1"/>
      <c r="I1281" s="1"/>
      <c r="J1281" s="1"/>
    </row>
    <row r="1282" spans="1:10" ht="15.75" customHeight="1">
      <c r="A1282" s="29"/>
      <c r="B1282" s="29"/>
      <c r="C1282" s="30"/>
      <c r="D1282" s="30"/>
      <c r="E1282" s="30"/>
      <c r="F1282" s="30"/>
      <c r="G1282" s="30"/>
      <c r="H1282" s="1"/>
      <c r="I1282" s="1"/>
      <c r="J1282" s="1"/>
    </row>
    <row r="1283" spans="1:10" ht="15.75" customHeight="1">
      <c r="A1283" s="29"/>
      <c r="B1283" s="29"/>
      <c r="C1283" s="30"/>
      <c r="D1283" s="30"/>
      <c r="E1283" s="30"/>
      <c r="F1283" s="30"/>
      <c r="G1283" s="30"/>
      <c r="H1283" s="1"/>
      <c r="I1283" s="1"/>
      <c r="J1283" s="1"/>
    </row>
    <row r="1284" spans="1:10" ht="15.75" customHeight="1">
      <c r="A1284" s="29"/>
      <c r="B1284" s="29"/>
      <c r="C1284" s="30"/>
      <c r="D1284" s="30"/>
      <c r="E1284" s="30"/>
      <c r="F1284" s="30"/>
      <c r="G1284" s="30"/>
      <c r="H1284" s="1"/>
      <c r="I1284" s="1"/>
      <c r="J1284" s="1"/>
    </row>
    <row r="1285" spans="1:10" ht="15.75" customHeight="1">
      <c r="A1285" s="29"/>
      <c r="B1285" s="29"/>
      <c r="C1285" s="30"/>
      <c r="D1285" s="30"/>
      <c r="E1285" s="30"/>
      <c r="F1285" s="30"/>
      <c r="G1285" s="30"/>
      <c r="H1285" s="1"/>
      <c r="I1285" s="1"/>
      <c r="J1285" s="1"/>
    </row>
    <row r="1286" spans="1:10" ht="15.75" customHeight="1">
      <c r="A1286" s="29"/>
      <c r="B1286" s="29"/>
      <c r="C1286" s="30"/>
      <c r="D1286" s="30"/>
      <c r="E1286" s="30"/>
      <c r="F1286" s="30"/>
      <c r="G1286" s="30"/>
      <c r="H1286" s="1"/>
      <c r="I1286" s="1"/>
      <c r="J1286" s="1"/>
    </row>
    <row r="1287" spans="1:10" ht="15.75" customHeight="1">
      <c r="A1287" s="29"/>
      <c r="B1287" s="29"/>
      <c r="C1287" s="30"/>
      <c r="D1287" s="30"/>
      <c r="E1287" s="30"/>
      <c r="F1287" s="30"/>
      <c r="G1287" s="30"/>
      <c r="H1287" s="1"/>
      <c r="I1287" s="1"/>
      <c r="J1287" s="1"/>
    </row>
    <row r="1288" spans="1:10" ht="15.75" customHeight="1">
      <c r="A1288" s="29"/>
      <c r="B1288" s="29"/>
      <c r="C1288" s="30"/>
      <c r="D1288" s="30"/>
      <c r="E1288" s="30"/>
      <c r="F1288" s="30"/>
      <c r="G1288" s="30"/>
      <c r="H1288" s="1"/>
      <c r="I1288" s="1"/>
      <c r="J1288" s="1"/>
    </row>
    <row r="1289" spans="1:10" ht="15.75" customHeight="1">
      <c r="A1289" s="29"/>
      <c r="B1289" s="29"/>
      <c r="C1289" s="30"/>
      <c r="D1289" s="30"/>
      <c r="E1289" s="30"/>
      <c r="F1289" s="30"/>
      <c r="G1289" s="30"/>
      <c r="H1289" s="1"/>
      <c r="I1289" s="1"/>
      <c r="J1289" s="1"/>
    </row>
    <row r="1290" spans="1:10" ht="15.75" customHeight="1">
      <c r="A1290" s="29"/>
      <c r="B1290" s="29"/>
      <c r="C1290" s="30"/>
      <c r="D1290" s="30"/>
      <c r="E1290" s="30"/>
      <c r="F1290" s="30"/>
      <c r="G1290" s="30"/>
      <c r="H1290" s="1"/>
      <c r="I1290" s="1"/>
      <c r="J1290" s="1"/>
    </row>
    <row r="1291" spans="1:10" ht="15.75" customHeight="1">
      <c r="A1291" s="29"/>
      <c r="B1291" s="29"/>
      <c r="C1291" s="30"/>
      <c r="D1291" s="30"/>
      <c r="E1291" s="30"/>
      <c r="F1291" s="30"/>
      <c r="G1291" s="30"/>
      <c r="H1291" s="1"/>
      <c r="I1291" s="1"/>
      <c r="J1291" s="1"/>
    </row>
    <row r="1292" spans="1:10" ht="15.75" customHeight="1">
      <c r="A1292" s="29"/>
      <c r="B1292" s="29"/>
      <c r="C1292" s="30"/>
      <c r="D1292" s="30"/>
      <c r="E1292" s="30"/>
      <c r="F1292" s="30"/>
      <c r="G1292" s="30"/>
      <c r="H1292" s="1"/>
      <c r="I1292" s="1"/>
      <c r="J1292" s="1"/>
    </row>
    <row r="1293" spans="1:10" ht="15.75" customHeight="1">
      <c r="A1293" s="29"/>
      <c r="B1293" s="29"/>
      <c r="C1293" s="30"/>
      <c r="D1293" s="30"/>
      <c r="E1293" s="30"/>
      <c r="F1293" s="30"/>
      <c r="G1293" s="30"/>
      <c r="H1293" s="1"/>
      <c r="I1293" s="1"/>
      <c r="J1293" s="1"/>
    </row>
    <row r="1294" spans="1:10" ht="15.75" customHeight="1">
      <c r="A1294" s="29"/>
      <c r="B1294" s="29"/>
      <c r="C1294" s="30"/>
      <c r="D1294" s="30"/>
      <c r="E1294" s="30"/>
      <c r="F1294" s="30"/>
      <c r="G1294" s="30"/>
      <c r="H1294" s="1"/>
      <c r="I1294" s="1"/>
      <c r="J1294" s="1"/>
    </row>
    <row r="1295" spans="1:10" ht="15.75" customHeight="1">
      <c r="A1295" s="29"/>
      <c r="B1295" s="29"/>
      <c r="C1295" s="30"/>
      <c r="D1295" s="30"/>
      <c r="E1295" s="30"/>
      <c r="F1295" s="30"/>
      <c r="G1295" s="30"/>
      <c r="H1295" s="1"/>
      <c r="I1295" s="1"/>
      <c r="J1295" s="1"/>
    </row>
    <row r="1296" spans="1:10" ht="15.75" customHeight="1">
      <c r="A1296" s="29"/>
      <c r="B1296" s="29"/>
      <c r="C1296" s="30"/>
      <c r="D1296" s="30"/>
      <c r="E1296" s="30"/>
      <c r="F1296" s="30"/>
      <c r="G1296" s="30"/>
      <c r="H1296" s="1"/>
      <c r="I1296" s="1"/>
      <c r="J1296" s="1"/>
    </row>
    <row r="1297" spans="1:10" ht="15.75" customHeight="1">
      <c r="A1297" s="29"/>
      <c r="B1297" s="29"/>
      <c r="C1297" s="30"/>
      <c r="D1297" s="30"/>
      <c r="E1297" s="30"/>
      <c r="F1297" s="30"/>
      <c r="G1297" s="30"/>
      <c r="H1297" s="1"/>
      <c r="I1297" s="1"/>
      <c r="J1297" s="1"/>
    </row>
    <row r="1298" spans="1:10" ht="15.75" customHeight="1">
      <c r="A1298" s="29"/>
      <c r="B1298" s="29"/>
      <c r="C1298" s="30"/>
      <c r="D1298" s="30"/>
      <c r="E1298" s="30"/>
      <c r="F1298" s="30"/>
      <c r="G1298" s="30"/>
      <c r="H1298" s="1"/>
      <c r="I1298" s="1"/>
      <c r="J1298" s="1"/>
    </row>
    <row r="1299" spans="1:10" ht="15.75" customHeight="1">
      <c r="A1299" s="29"/>
      <c r="B1299" s="29"/>
      <c r="C1299" s="30"/>
      <c r="D1299" s="30"/>
      <c r="E1299" s="30"/>
      <c r="F1299" s="30"/>
      <c r="G1299" s="30"/>
      <c r="H1299" s="1"/>
      <c r="I1299" s="1"/>
      <c r="J1299" s="1"/>
    </row>
    <row r="1300" spans="1:10" ht="15.75" customHeight="1">
      <c r="A1300" s="29"/>
      <c r="B1300" s="29"/>
      <c r="C1300" s="30"/>
      <c r="D1300" s="30"/>
      <c r="E1300" s="30"/>
      <c r="F1300" s="30"/>
      <c r="G1300" s="30"/>
      <c r="H1300" s="1"/>
      <c r="I1300" s="1"/>
      <c r="J1300" s="1"/>
    </row>
    <row r="1301" spans="1:10" ht="15.75" customHeight="1">
      <c r="A1301" s="29"/>
      <c r="B1301" s="29"/>
      <c r="C1301" s="30"/>
      <c r="D1301" s="30"/>
      <c r="E1301" s="30"/>
      <c r="F1301" s="30"/>
      <c r="G1301" s="30"/>
      <c r="H1301" s="1"/>
      <c r="I1301" s="1"/>
      <c r="J1301" s="1"/>
    </row>
    <row r="1302" spans="1:10" ht="15.75" customHeight="1">
      <c r="A1302" s="29"/>
      <c r="B1302" s="29"/>
      <c r="C1302" s="30"/>
      <c r="D1302" s="30"/>
      <c r="E1302" s="30"/>
      <c r="F1302" s="30"/>
      <c r="G1302" s="30"/>
      <c r="H1302" s="1"/>
      <c r="I1302" s="1"/>
      <c r="J1302" s="1"/>
    </row>
    <row r="1303" spans="1:10" ht="15.75" customHeight="1">
      <c r="A1303" s="29"/>
      <c r="B1303" s="29"/>
      <c r="C1303" s="30"/>
      <c r="D1303" s="30"/>
      <c r="E1303" s="30"/>
      <c r="F1303" s="30"/>
      <c r="G1303" s="30"/>
      <c r="H1303" s="1"/>
      <c r="I1303" s="1"/>
      <c r="J1303" s="1"/>
    </row>
    <row r="1304" spans="1:10" ht="15.75" customHeight="1">
      <c r="A1304" s="29"/>
      <c r="B1304" s="29"/>
      <c r="C1304" s="30"/>
      <c r="D1304" s="30"/>
      <c r="E1304" s="30"/>
      <c r="F1304" s="30"/>
      <c r="G1304" s="30"/>
      <c r="H1304" s="1"/>
      <c r="I1304" s="1"/>
      <c r="J1304" s="1"/>
    </row>
    <row r="1305" spans="1:10" ht="15.75" customHeight="1">
      <c r="A1305" s="29"/>
      <c r="B1305" s="29"/>
      <c r="C1305" s="30"/>
      <c r="D1305" s="30"/>
      <c r="E1305" s="30"/>
      <c r="F1305" s="30"/>
      <c r="G1305" s="30"/>
      <c r="H1305" s="1"/>
      <c r="I1305" s="1"/>
      <c r="J1305" s="1"/>
    </row>
    <row r="1306" spans="1:10" ht="15.75" customHeight="1">
      <c r="A1306" s="29"/>
      <c r="B1306" s="29"/>
      <c r="C1306" s="30"/>
      <c r="D1306" s="30"/>
      <c r="E1306" s="30"/>
      <c r="F1306" s="30"/>
      <c r="G1306" s="30"/>
      <c r="H1306" s="1"/>
      <c r="I1306" s="1"/>
      <c r="J1306" s="1"/>
    </row>
    <row r="1307" spans="1:10" ht="15.75" customHeight="1">
      <c r="A1307" s="29"/>
      <c r="B1307" s="29"/>
      <c r="C1307" s="30"/>
      <c r="D1307" s="30"/>
      <c r="E1307" s="30"/>
      <c r="F1307" s="30"/>
      <c r="G1307" s="30"/>
      <c r="H1307" s="1"/>
      <c r="I1307" s="1"/>
      <c r="J1307" s="1"/>
    </row>
    <row r="1308" spans="1:10" ht="15.75" customHeight="1">
      <c r="A1308" s="29"/>
      <c r="B1308" s="29"/>
      <c r="C1308" s="30"/>
      <c r="D1308" s="30"/>
      <c r="E1308" s="30"/>
      <c r="F1308" s="30"/>
      <c r="G1308" s="30"/>
      <c r="H1308" s="1"/>
      <c r="I1308" s="1"/>
      <c r="J1308" s="1"/>
    </row>
    <row r="1309" spans="1:10" ht="15.75" customHeight="1">
      <c r="A1309" s="29"/>
      <c r="B1309" s="29"/>
      <c r="C1309" s="30"/>
      <c r="D1309" s="30"/>
      <c r="E1309" s="30"/>
      <c r="F1309" s="30"/>
      <c r="G1309" s="30"/>
      <c r="H1309" s="1"/>
      <c r="I1309" s="1"/>
      <c r="J1309" s="1"/>
    </row>
    <row r="1310" spans="1:10" ht="15.75" customHeight="1">
      <c r="A1310" s="29"/>
      <c r="B1310" s="29"/>
      <c r="C1310" s="30"/>
      <c r="D1310" s="30"/>
      <c r="E1310" s="30"/>
      <c r="F1310" s="30"/>
      <c r="G1310" s="30"/>
      <c r="H1310" s="1"/>
      <c r="I1310" s="1"/>
      <c r="J1310" s="1"/>
    </row>
    <row r="1311" spans="1:10" ht="15.75" customHeight="1">
      <c r="A1311" s="29"/>
      <c r="B1311" s="29"/>
      <c r="C1311" s="30"/>
      <c r="D1311" s="30"/>
      <c r="E1311" s="30"/>
      <c r="F1311" s="30"/>
      <c r="G1311" s="30"/>
      <c r="H1311" s="1"/>
      <c r="I1311" s="1"/>
      <c r="J1311" s="1"/>
    </row>
    <row r="1312" spans="1:10" ht="15.75" customHeight="1">
      <c r="A1312" s="29"/>
      <c r="B1312" s="29"/>
      <c r="C1312" s="30"/>
      <c r="D1312" s="30"/>
      <c r="E1312" s="30"/>
      <c r="F1312" s="30"/>
      <c r="G1312" s="30"/>
      <c r="H1312" s="1"/>
      <c r="I1312" s="1"/>
      <c r="J1312" s="1"/>
    </row>
    <row r="1313" spans="1:10" ht="15.75" customHeight="1">
      <c r="A1313" s="29"/>
      <c r="B1313" s="29"/>
      <c r="C1313" s="30"/>
      <c r="D1313" s="30"/>
      <c r="E1313" s="30"/>
      <c r="F1313" s="30"/>
      <c r="G1313" s="30"/>
      <c r="H1313" s="1"/>
      <c r="I1313" s="1"/>
      <c r="J1313" s="1"/>
    </row>
    <row r="1314" spans="1:10" ht="15.75" customHeight="1">
      <c r="A1314" s="29"/>
      <c r="B1314" s="29"/>
      <c r="C1314" s="30"/>
      <c r="D1314" s="30"/>
      <c r="E1314" s="30"/>
      <c r="F1314" s="30"/>
      <c r="G1314" s="30"/>
      <c r="H1314" s="1"/>
      <c r="I1314" s="1"/>
      <c r="J1314" s="1"/>
    </row>
    <row r="1315" spans="1:10" ht="15.75" customHeight="1">
      <c r="A1315" s="29"/>
      <c r="B1315" s="29"/>
      <c r="C1315" s="30"/>
      <c r="D1315" s="30"/>
      <c r="E1315" s="30"/>
      <c r="F1315" s="30"/>
      <c r="G1315" s="30"/>
      <c r="H1315" s="1"/>
      <c r="I1315" s="1"/>
      <c r="J1315" s="1"/>
    </row>
    <row r="1316" spans="1:10" ht="15.75" customHeight="1">
      <c r="A1316" s="29"/>
      <c r="B1316" s="29"/>
      <c r="C1316" s="30"/>
      <c r="D1316" s="30"/>
      <c r="E1316" s="30"/>
      <c r="F1316" s="30"/>
      <c r="G1316" s="30"/>
      <c r="H1316" s="1"/>
      <c r="I1316" s="1"/>
      <c r="J1316" s="1"/>
    </row>
    <row r="1317" spans="1:10" ht="15.75" customHeight="1">
      <c r="A1317" s="29"/>
      <c r="B1317" s="29"/>
      <c r="C1317" s="30"/>
      <c r="D1317" s="30"/>
      <c r="E1317" s="30"/>
      <c r="F1317" s="30"/>
      <c r="G1317" s="30"/>
      <c r="H1317" s="1"/>
      <c r="I1317" s="1"/>
      <c r="J1317" s="1"/>
    </row>
    <row r="1318" spans="1:10" ht="15.75" customHeight="1">
      <c r="A1318" s="29"/>
      <c r="B1318" s="29"/>
      <c r="C1318" s="30"/>
      <c r="D1318" s="30"/>
      <c r="E1318" s="30"/>
      <c r="F1318" s="30"/>
      <c r="G1318" s="30"/>
      <c r="H1318" s="1"/>
      <c r="I1318" s="1"/>
      <c r="J1318" s="1"/>
    </row>
    <row r="1319" spans="1:10" ht="15.75" customHeight="1">
      <c r="A1319" s="29"/>
      <c r="B1319" s="29"/>
      <c r="C1319" s="30"/>
      <c r="D1319" s="30"/>
      <c r="E1319" s="30"/>
      <c r="F1319" s="30"/>
      <c r="G1319" s="30"/>
      <c r="H1319" s="1"/>
      <c r="I1319" s="1"/>
      <c r="J1319" s="1"/>
    </row>
    <row r="1320" spans="1:10" ht="15.75" customHeight="1">
      <c r="A1320" s="29"/>
      <c r="B1320" s="29"/>
      <c r="C1320" s="30"/>
      <c r="D1320" s="30"/>
      <c r="E1320" s="30"/>
      <c r="F1320" s="30"/>
      <c r="G1320" s="30"/>
      <c r="H1320" s="1"/>
      <c r="I1320" s="1"/>
      <c r="J1320" s="1"/>
    </row>
    <row r="1321" spans="1:10" ht="15.75" customHeight="1">
      <c r="A1321" s="29"/>
      <c r="B1321" s="29"/>
      <c r="C1321" s="30"/>
      <c r="D1321" s="30"/>
      <c r="E1321" s="30"/>
      <c r="F1321" s="30"/>
      <c r="G1321" s="30"/>
      <c r="H1321" s="1"/>
      <c r="I1321" s="1"/>
      <c r="J1321" s="1"/>
    </row>
    <row r="1322" spans="1:10" ht="15.75" customHeight="1">
      <c r="A1322" s="29"/>
      <c r="B1322" s="29"/>
      <c r="C1322" s="30"/>
      <c r="D1322" s="30"/>
      <c r="E1322" s="30"/>
      <c r="F1322" s="30"/>
      <c r="G1322" s="30"/>
      <c r="H1322" s="1"/>
      <c r="I1322" s="1"/>
      <c r="J1322" s="1"/>
    </row>
    <row r="1323" spans="1:10" ht="15.75" customHeight="1">
      <c r="A1323" s="29"/>
      <c r="B1323" s="29"/>
      <c r="C1323" s="30"/>
      <c r="D1323" s="30"/>
      <c r="E1323" s="30"/>
      <c r="F1323" s="30"/>
      <c r="G1323" s="30"/>
      <c r="H1323" s="1"/>
      <c r="I1323" s="1"/>
      <c r="J1323" s="1"/>
    </row>
    <row r="1324" spans="1:10" ht="15.75" customHeight="1">
      <c r="A1324" s="29"/>
      <c r="B1324" s="29"/>
      <c r="C1324" s="30"/>
      <c r="D1324" s="30"/>
      <c r="E1324" s="30"/>
      <c r="F1324" s="30"/>
      <c r="G1324" s="30"/>
      <c r="H1324" s="1"/>
      <c r="I1324" s="1"/>
      <c r="J1324" s="1"/>
    </row>
    <row r="1325" spans="1:10" ht="15.75" customHeight="1">
      <c r="A1325" s="29"/>
      <c r="B1325" s="29"/>
      <c r="C1325" s="30"/>
      <c r="D1325" s="30"/>
      <c r="E1325" s="30"/>
      <c r="F1325" s="30"/>
      <c r="G1325" s="30"/>
      <c r="H1325" s="1"/>
      <c r="I1325" s="1"/>
      <c r="J1325" s="1"/>
    </row>
    <row r="1326" spans="1:10" ht="15.75" customHeight="1">
      <c r="A1326" s="29"/>
      <c r="B1326" s="29"/>
      <c r="C1326" s="30"/>
      <c r="D1326" s="30"/>
      <c r="E1326" s="30"/>
      <c r="F1326" s="30"/>
      <c r="G1326" s="30"/>
      <c r="H1326" s="1"/>
      <c r="I1326" s="1"/>
      <c r="J1326" s="1"/>
    </row>
    <row r="1327" spans="1:10" ht="15.75" customHeight="1">
      <c r="A1327" s="29"/>
      <c r="B1327" s="29"/>
      <c r="C1327" s="30"/>
      <c r="D1327" s="30"/>
      <c r="E1327" s="30"/>
      <c r="F1327" s="30"/>
      <c r="G1327" s="30"/>
      <c r="H1327" s="1"/>
      <c r="I1327" s="1"/>
      <c r="J1327" s="1"/>
    </row>
    <row r="1328" spans="1:10" ht="15.75" customHeight="1">
      <c r="A1328" s="29"/>
      <c r="B1328" s="29"/>
      <c r="C1328" s="30"/>
      <c r="D1328" s="30"/>
      <c r="E1328" s="30"/>
      <c r="F1328" s="30"/>
      <c r="G1328" s="30"/>
      <c r="H1328" s="1"/>
      <c r="I1328" s="1"/>
      <c r="J1328" s="1"/>
    </row>
    <row r="1329" spans="1:10" ht="15.75" customHeight="1">
      <c r="A1329" s="29"/>
      <c r="B1329" s="29"/>
      <c r="C1329" s="30"/>
      <c r="D1329" s="30"/>
      <c r="E1329" s="30"/>
      <c r="F1329" s="30"/>
      <c r="G1329" s="30"/>
      <c r="H1329" s="1"/>
      <c r="I1329" s="1"/>
      <c r="J1329" s="1"/>
    </row>
    <row r="1330" spans="1:10" ht="15.75" customHeight="1">
      <c r="A1330" s="29"/>
      <c r="B1330" s="29"/>
      <c r="C1330" s="30"/>
      <c r="D1330" s="30"/>
      <c r="E1330" s="30"/>
      <c r="F1330" s="30"/>
      <c r="G1330" s="30"/>
      <c r="H1330" s="1"/>
      <c r="I1330" s="1"/>
      <c r="J1330" s="1"/>
    </row>
    <row r="1331" spans="1:10" ht="15.75" customHeight="1">
      <c r="A1331" s="29"/>
      <c r="B1331" s="29"/>
      <c r="C1331" s="30"/>
      <c r="D1331" s="30"/>
      <c r="E1331" s="30"/>
      <c r="F1331" s="30"/>
      <c r="G1331" s="30"/>
      <c r="H1331" s="1"/>
      <c r="I1331" s="1"/>
      <c r="J1331" s="1"/>
    </row>
    <row r="1332" spans="1:10" ht="15.75" customHeight="1">
      <c r="A1332" s="29"/>
      <c r="B1332" s="29"/>
      <c r="C1332" s="30"/>
      <c r="D1332" s="30"/>
      <c r="E1332" s="30"/>
      <c r="F1332" s="30"/>
      <c r="G1332" s="30"/>
      <c r="H1332" s="1"/>
      <c r="I1332" s="1"/>
      <c r="J1332" s="1"/>
    </row>
    <row r="1333" spans="1:10" ht="15.75" customHeight="1">
      <c r="A1333" s="29"/>
      <c r="B1333" s="29"/>
      <c r="C1333" s="30"/>
      <c r="D1333" s="30"/>
      <c r="E1333" s="30"/>
      <c r="F1333" s="30"/>
      <c r="G1333" s="30"/>
      <c r="H1333" s="1"/>
      <c r="I1333" s="1"/>
      <c r="J1333" s="1"/>
    </row>
    <row r="1334" spans="1:10" ht="15.75" customHeight="1">
      <c r="A1334" s="29"/>
      <c r="B1334" s="29"/>
      <c r="C1334" s="30"/>
      <c r="D1334" s="30"/>
      <c r="E1334" s="30"/>
      <c r="F1334" s="30"/>
      <c r="G1334" s="30"/>
      <c r="H1334" s="1"/>
      <c r="I1334" s="1"/>
      <c r="J1334" s="1"/>
    </row>
    <row r="1335" spans="1:10" ht="15.75" customHeight="1">
      <c r="A1335" s="29"/>
      <c r="B1335" s="29"/>
      <c r="C1335" s="30"/>
      <c r="D1335" s="30"/>
      <c r="E1335" s="30"/>
      <c r="F1335" s="30"/>
      <c r="G1335" s="30"/>
      <c r="H1335" s="1"/>
      <c r="I1335" s="1"/>
      <c r="J1335" s="1"/>
    </row>
    <row r="1336" spans="1:10" ht="15.75" customHeight="1">
      <c r="A1336" s="29"/>
      <c r="B1336" s="29"/>
      <c r="C1336" s="30"/>
      <c r="D1336" s="30"/>
      <c r="E1336" s="30"/>
      <c r="F1336" s="30"/>
      <c r="G1336" s="30"/>
      <c r="H1336" s="1"/>
      <c r="I1336" s="1"/>
      <c r="J1336" s="1"/>
    </row>
    <row r="1337" spans="1:10" ht="15.75" customHeight="1">
      <c r="A1337" s="29"/>
      <c r="B1337" s="29"/>
      <c r="C1337" s="30"/>
      <c r="D1337" s="30"/>
      <c r="E1337" s="30"/>
      <c r="F1337" s="30"/>
      <c r="G1337" s="30"/>
      <c r="H1337" s="1"/>
      <c r="I1337" s="1"/>
      <c r="J1337" s="1"/>
    </row>
    <row r="1338" spans="1:10" ht="15.75" customHeight="1">
      <c r="A1338" s="29"/>
      <c r="B1338" s="29"/>
      <c r="C1338" s="30"/>
      <c r="D1338" s="30"/>
      <c r="E1338" s="30"/>
      <c r="F1338" s="30"/>
      <c r="G1338" s="30"/>
      <c r="H1338" s="1"/>
      <c r="I1338" s="1"/>
      <c r="J1338" s="1"/>
    </row>
    <row r="1339" spans="1:10" ht="15.75" customHeight="1">
      <c r="A1339" s="29"/>
      <c r="B1339" s="29"/>
      <c r="C1339" s="30"/>
      <c r="D1339" s="30"/>
      <c r="E1339" s="30"/>
      <c r="F1339" s="30"/>
      <c r="G1339" s="30"/>
      <c r="H1339" s="1"/>
      <c r="I1339" s="1"/>
      <c r="J1339" s="1"/>
    </row>
    <row r="1340" spans="1:10" ht="15.75" customHeight="1">
      <c r="A1340" s="29"/>
      <c r="B1340" s="29"/>
      <c r="C1340" s="30"/>
      <c r="D1340" s="30"/>
      <c r="E1340" s="30"/>
      <c r="F1340" s="30"/>
      <c r="G1340" s="30"/>
      <c r="H1340" s="1"/>
      <c r="I1340" s="1"/>
      <c r="J1340" s="1"/>
    </row>
    <row r="1341" spans="1:10" ht="15.75" customHeight="1">
      <c r="A1341" s="29"/>
      <c r="B1341" s="29"/>
      <c r="C1341" s="30"/>
      <c r="D1341" s="30"/>
      <c r="E1341" s="30"/>
      <c r="F1341" s="30"/>
      <c r="G1341" s="30"/>
      <c r="H1341" s="1"/>
      <c r="I1341" s="1"/>
      <c r="J1341" s="1"/>
    </row>
  </sheetData>
  <autoFilter ref="A7:J82" xr:uid="{B9E1314B-9B52-484C-8FC4-160AD0CBA634}"/>
  <mergeCells count="3">
    <mergeCell ref="A2:H2"/>
    <mergeCell ref="A4:H4"/>
    <mergeCell ref="A402:H402"/>
  </mergeCells>
  <hyperlinks>
    <hyperlink ref="E9" r:id="rId1" xr:uid="{00000000-0004-0000-1400-000000000000}"/>
    <hyperlink ref="E14" r:id="rId2" xr:uid="{00000000-0004-0000-1400-000001000000}"/>
    <hyperlink ref="E19" r:id="rId3" xr:uid="{00000000-0004-0000-1400-000002000000}"/>
    <hyperlink ref="E20" r:id="rId4" xr:uid="{00000000-0004-0000-1400-000003000000}"/>
    <hyperlink ref="E21" r:id="rId5" xr:uid="{00000000-0004-0000-1400-000004000000}"/>
    <hyperlink ref="E22" r:id="rId6" xr:uid="{00000000-0004-0000-1400-000005000000}"/>
    <hyperlink ref="E23" r:id="rId7" xr:uid="{00000000-0004-0000-1400-000006000000}"/>
    <hyperlink ref="E24" r:id="rId8" xr:uid="{00000000-0004-0000-1400-000007000000}"/>
    <hyperlink ref="E25" r:id="rId9" xr:uid="{00000000-0004-0000-1400-000008000000}"/>
    <hyperlink ref="E26" r:id="rId10" xr:uid="{00000000-0004-0000-1400-000009000000}"/>
    <hyperlink ref="E27" r:id="rId11" xr:uid="{00000000-0004-0000-1400-00000A000000}"/>
    <hyperlink ref="E28" r:id="rId12" xr:uid="{00000000-0004-0000-1400-00000B000000}"/>
    <hyperlink ref="E29" r:id="rId13" xr:uid="{00000000-0004-0000-1400-00000C000000}"/>
    <hyperlink ref="E30" r:id="rId14" xr:uid="{00000000-0004-0000-1400-00000D000000}"/>
    <hyperlink ref="E31" r:id="rId15" xr:uid="{00000000-0004-0000-1400-00000E000000}"/>
    <hyperlink ref="E32" r:id="rId16" xr:uid="{00000000-0004-0000-1400-00000F000000}"/>
    <hyperlink ref="E33" r:id="rId17" xr:uid="{00000000-0004-0000-1400-000010000000}"/>
    <hyperlink ref="E35" r:id="rId18" xr:uid="{00000000-0004-0000-1400-000011000000}"/>
    <hyperlink ref="E36" r:id="rId19" xr:uid="{00000000-0004-0000-1400-000012000000}"/>
    <hyperlink ref="E37" r:id="rId20" xr:uid="{00000000-0004-0000-1400-000013000000}"/>
    <hyperlink ref="E38" r:id="rId21" xr:uid="{00000000-0004-0000-1400-000014000000}"/>
    <hyperlink ref="E39" r:id="rId22" xr:uid="{00000000-0004-0000-1400-000015000000}"/>
    <hyperlink ref="E42" r:id="rId23" xr:uid="{00000000-0004-0000-1400-000016000000}"/>
    <hyperlink ref="E47" r:id="rId24" xr:uid="{00000000-0004-0000-1400-000017000000}"/>
    <hyperlink ref="E48" r:id="rId25" xr:uid="{00000000-0004-0000-1400-000018000000}"/>
    <hyperlink ref="E49" r:id="rId26" xr:uid="{00000000-0004-0000-1400-000019000000}"/>
    <hyperlink ref="E50" r:id="rId27" xr:uid="{00000000-0004-0000-1400-00001A000000}"/>
    <hyperlink ref="E51" r:id="rId28" xr:uid="{00000000-0004-0000-1400-00001B000000}"/>
    <hyperlink ref="E52" r:id="rId29" xr:uid="{00000000-0004-0000-1400-00001C000000}"/>
    <hyperlink ref="E83" r:id="rId30" xr:uid="{DD9E2FA6-4B20-4ECC-8C90-D5B161DCE162}"/>
    <hyperlink ref="E84" r:id="rId31" xr:uid="{B1EFE4F1-02EB-4B1F-9FAF-691819380A1D}"/>
    <hyperlink ref="E86" r:id="rId32" xr:uid="{2999DE5D-AD7C-49F7-AECB-E283948BC2DE}"/>
    <hyperlink ref="E87" r:id="rId33" xr:uid="{3E04C8FE-2218-4D0D-A77A-49709C7B4141}"/>
    <hyperlink ref="E88" r:id="rId34" xr:uid="{3E1C4A20-75B6-4604-AE18-3C73940A3419}"/>
    <hyperlink ref="E89" r:id="rId35" xr:uid="{6F0FE676-7E1F-4FBD-B7DF-FDEE0236A60E}"/>
    <hyperlink ref="E93" r:id="rId36" xr:uid="{CEAD9A90-FC2C-4BAB-851E-FC6278FAA8E8}"/>
    <hyperlink ref="E95" r:id="rId37" xr:uid="{2E3B4904-81F8-4B1C-A570-5B135FDB24C5}"/>
    <hyperlink ref="E100" r:id="rId38" xr:uid="{DEE7511D-1252-4499-B358-9A2C30E9DB58}"/>
    <hyperlink ref="E101" r:id="rId39" xr:uid="{A76FA22D-6C58-46EC-B69E-C325739CE379}"/>
    <hyperlink ref="E102" r:id="rId40" xr:uid="{9392D661-2E72-45AF-BB0B-E0F8015142FF}"/>
    <hyperlink ref="E103" r:id="rId41" xr:uid="{56D051FF-5E1D-4437-ADAD-5B97BDB54C2B}"/>
    <hyperlink ref="E104" r:id="rId42" xr:uid="{BCDF5E52-9CE0-4204-8F1A-D5AB1244C60E}"/>
    <hyperlink ref="E105" r:id="rId43" xr:uid="{D9CDA953-5361-45DF-A7DA-EAC2618E74AD}"/>
    <hyperlink ref="E106" r:id="rId44" xr:uid="{559C7DB5-ECAB-4DDC-A840-0A71481704F8}"/>
    <hyperlink ref="E108" r:id="rId45" xr:uid="{8BF9BDF4-82EF-45FE-BE1A-A39C02F4FAFD}"/>
    <hyperlink ref="E109" r:id="rId46" xr:uid="{4E736690-7432-47B6-9B28-CAD96736295C}"/>
    <hyperlink ref="E110" r:id="rId47" xr:uid="{1BE493E8-E4FA-4EF4-B591-EF2525AE318F}"/>
    <hyperlink ref="E111" r:id="rId48" xr:uid="{1B24C998-3081-4FE0-8849-355B2553BB3F}"/>
    <hyperlink ref="E112" r:id="rId49" xr:uid="{3B48B137-DBCC-488C-BE46-8A189E237F2F}"/>
    <hyperlink ref="E113" r:id="rId50" xr:uid="{A13853F9-8DAC-47B4-AFD7-950012673770}"/>
    <hyperlink ref="E114" r:id="rId51" xr:uid="{0E14DB69-A131-4C71-A58F-8D88C8B56B8A}"/>
    <hyperlink ref="E115" r:id="rId52" xr:uid="{37BF5AEC-F5BC-4104-9C35-96B411E916A1}"/>
    <hyperlink ref="E119" r:id="rId53" xr:uid="{74502FCD-4644-4EB7-8798-E4F5BF9D6920}"/>
    <hyperlink ref="E122" r:id="rId54" xr:uid="{41004082-A154-4367-896D-811100A2D45C}"/>
    <hyperlink ref="E123" r:id="rId55" xr:uid="{D8FEBB85-4EAE-464D-9A51-87BC9165709B}"/>
    <hyperlink ref="E124" r:id="rId56" xr:uid="{89BDE780-382E-48C6-9BC5-BDA578FDC448}"/>
    <hyperlink ref="E125" r:id="rId57" xr:uid="{D8A48B6D-7A7D-4268-BAA4-AAF2CB6156CE}"/>
    <hyperlink ref="E126" r:id="rId58" xr:uid="{750E17C4-82E8-47CF-82A6-957F4909279E}"/>
    <hyperlink ref="E127" r:id="rId59" xr:uid="{34660C32-1A94-48C2-BFDA-B3C0B4249FC8}"/>
    <hyperlink ref="E128" r:id="rId60" xr:uid="{EB479BE7-9D0F-485D-A3FC-A4E9AE7EB9DC}"/>
    <hyperlink ref="E129" r:id="rId61" xr:uid="{27144377-8708-4ECA-A252-FE0E7E79FFB3}"/>
    <hyperlink ref="E130" r:id="rId62" xr:uid="{9349A85E-CCA9-484F-A4D5-3B69F4115C19}"/>
    <hyperlink ref="E131" r:id="rId63" xr:uid="{EF01A916-074A-42BE-BDC0-13D89B34D243}"/>
    <hyperlink ref="E132" r:id="rId64" xr:uid="{96D62662-3D0A-4D3C-AC24-B18895037B5C}"/>
    <hyperlink ref="E133" r:id="rId65" xr:uid="{43108A10-3021-41B1-97D7-AA415F08A610}"/>
    <hyperlink ref="E134" r:id="rId66" xr:uid="{321A0E61-C070-4ED0-B7D2-AFCA9AF0CCFD}"/>
    <hyperlink ref="E135" r:id="rId67" xr:uid="{547547A2-ED69-48E2-8C5A-D13DF03A08C3}"/>
    <hyperlink ref="E136" r:id="rId68" xr:uid="{CB2626CD-4AF7-4D24-9953-AE1F81021192}"/>
    <hyperlink ref="E137" r:id="rId69" xr:uid="{59FB63B1-B6B5-43A9-BBB7-7AE2AD5C8BC4}"/>
    <hyperlink ref="E138" r:id="rId70" xr:uid="{608287FE-8606-46D5-9562-7FFB665E431F}"/>
    <hyperlink ref="E139" r:id="rId71" xr:uid="{3A6F1134-6D07-4B5D-B6E5-56D134D87697}"/>
    <hyperlink ref="E140" r:id="rId72" xr:uid="{71E3888F-5754-4297-B2C6-6B52BCEC8BEC}"/>
    <hyperlink ref="E141" r:id="rId73" xr:uid="{BEE8781C-EEA5-4B2A-8A81-EB0513D4DFB4}"/>
    <hyperlink ref="E144" r:id="rId74" xr:uid="{33F7D093-63A2-48DF-832E-4C794BDAC906}"/>
    <hyperlink ref="E145" r:id="rId75" xr:uid="{3ADA398A-842A-43A4-B1D1-3D40A7BFBA85}"/>
    <hyperlink ref="E146" r:id="rId76" xr:uid="{3753F11E-742B-4B9D-BEE4-DDC876A8E8D5}"/>
    <hyperlink ref="E147" r:id="rId77" xr:uid="{69CCD5C0-32EA-4B50-B132-D9FF06F7D533}"/>
    <hyperlink ref="E148" r:id="rId78" xr:uid="{255C688D-1964-4799-B283-084171E1476D}"/>
    <hyperlink ref="E149" r:id="rId79" xr:uid="{E624ED02-0956-4E85-B951-1195F7CA4215}"/>
    <hyperlink ref="E150" r:id="rId80" xr:uid="{5699AF79-492D-4D35-B533-E098378CE153}"/>
    <hyperlink ref="E151" r:id="rId81" xr:uid="{25D4E33B-3286-488D-A564-6738325C5A84}"/>
    <hyperlink ref="E152" r:id="rId82" xr:uid="{4C5684F1-9D00-4F48-978D-520B5C4867BD}"/>
    <hyperlink ref="E153" r:id="rId83" xr:uid="{C383ACAF-AC6D-4873-9015-BD70C6AD32B3}"/>
    <hyperlink ref="E154" r:id="rId84" xr:uid="{FB15145D-D535-4E73-BDB6-0BC9FA8ACB43}"/>
    <hyperlink ref="E155" r:id="rId85" xr:uid="{7B6D09FC-87E5-451A-AE63-F01086350224}"/>
    <hyperlink ref="E161" r:id="rId86" xr:uid="{7037C8FF-7F0E-4B9C-9D92-F4241BE8C126}"/>
    <hyperlink ref="E162" r:id="rId87" xr:uid="{F2E7B9C4-D0DB-4B7C-A763-E522F7631A02}"/>
    <hyperlink ref="E163" r:id="rId88" xr:uid="{E2BEF012-0E24-4472-9BE5-DC5FCC24EF7B}"/>
    <hyperlink ref="E165" r:id="rId89" xr:uid="{C61429D0-B010-4BB6-869B-C1D7F7B46AA4}"/>
    <hyperlink ref="E166" r:id="rId90" xr:uid="{8A7FFC6F-3A89-4B97-9324-D0555107A684}"/>
    <hyperlink ref="E173" r:id="rId91" xr:uid="{D735C2AB-511E-43CF-B144-8567FE156111}"/>
    <hyperlink ref="E191" r:id="rId92" xr:uid="{418165EC-C84F-4040-8222-A5FFC9221139}"/>
    <hyperlink ref="E194" r:id="rId93" xr:uid="{8AC65722-36F3-4407-AC98-B8006C2ECDAD}"/>
    <hyperlink ref="E195" r:id="rId94" xr:uid="{796F1EA7-2AAB-4A6A-930F-CC7DD4932EC0}"/>
    <hyperlink ref="E198" r:id="rId95" xr:uid="{BF480937-A37D-4F19-8F17-A37DBECF687C}"/>
    <hyperlink ref="E223" r:id="rId96" xr:uid="{1C5534A2-B81A-47AD-98C8-2EBA7E9A1184}"/>
    <hyperlink ref="E224" r:id="rId97" xr:uid="{68B39F45-AB4B-498B-8AF4-27FFE9ACA793}"/>
    <hyperlink ref="E232" r:id="rId98" xr:uid="{861CD664-E79D-4216-8077-5F71299BE1B1}"/>
    <hyperlink ref="E233" r:id="rId99" xr:uid="{AC5289A6-FE34-4D45-A78A-5E4A48D3BA4E}"/>
    <hyperlink ref="E234" r:id="rId100" xr:uid="{908BFE28-18ED-454A-A154-54CD080BB044}"/>
    <hyperlink ref="E235" r:id="rId101" xr:uid="{38FA50F0-C897-46F8-8170-0401AB3D469B}"/>
    <hyperlink ref="E236" r:id="rId102" xr:uid="{3AD13E10-E125-4404-A0B9-7D09F3A89A63}"/>
    <hyperlink ref="E237" r:id="rId103" xr:uid="{DE06E19B-BC4A-4065-8C62-88D20C6A46E4}"/>
    <hyperlink ref="E239" r:id="rId104" xr:uid="{89D64FC9-9426-49CB-97BE-CA4EAF82DE31}"/>
    <hyperlink ref="E240" r:id="rId105" xr:uid="{DC14B2D1-93F2-4DE8-A61F-32DE4618F39A}"/>
    <hyperlink ref="E238" r:id="rId106" xr:uid="{91595EC6-DCEB-4B09-84E0-A93878867CAD}"/>
    <hyperlink ref="E241" r:id="rId107" xr:uid="{33C4831E-7FF6-463D-8E53-C9D962B8FC61}"/>
    <hyperlink ref="E244" r:id="rId108" xr:uid="{B4E5A07C-6E6D-4482-9313-B4EEE3A9D917}"/>
    <hyperlink ref="E245" r:id="rId109" xr:uid="{D045723E-4DD4-4207-8EAA-286BB23D6324}"/>
    <hyperlink ref="E246" r:id="rId110" xr:uid="{BF50B52C-F913-4A1C-AD8E-B6698276F03D}"/>
    <hyperlink ref="E247" r:id="rId111" xr:uid="{46BAC4C6-FE32-4165-A2FE-CD1358A07BB8}"/>
    <hyperlink ref="E248" r:id="rId112" xr:uid="{1F249501-2432-4C70-9032-F29E438B32A1}"/>
    <hyperlink ref="E249" r:id="rId113" xr:uid="{E67E3078-D097-41CE-A807-FBEF8D742D7A}"/>
    <hyperlink ref="E250" r:id="rId114" xr:uid="{5D6269E1-A700-4D00-AE4C-7EDB6BB585F9}"/>
    <hyperlink ref="E251" r:id="rId115" xr:uid="{CC416D64-78A8-490D-B736-5C99FA765F45}"/>
    <hyperlink ref="E252" r:id="rId116" xr:uid="{2A55FB94-46EB-4DAC-9AD2-9B2C67C0D8C4}"/>
    <hyperlink ref="E254" r:id="rId117" xr:uid="{E485F93C-6FD5-46BE-B7D6-ADE5B4AEFF16}"/>
    <hyperlink ref="E256" r:id="rId118" xr:uid="{1D4D4124-37C3-4D4C-B8AB-0D97725F82F2}"/>
    <hyperlink ref="E257" r:id="rId119" xr:uid="{14ED83C7-A5F6-407C-BCDD-518FE12D19B1}"/>
    <hyperlink ref="E258" r:id="rId120" xr:uid="{EFECD60F-9D59-40D0-A2FA-2DC324527A50}"/>
    <hyperlink ref="E259" r:id="rId121" xr:uid="{0628ED1D-D8C9-4301-BB81-A297944F2E74}"/>
    <hyperlink ref="E260" r:id="rId122" xr:uid="{FD5E0046-532B-4E62-97C2-BDAB3B7AE8E7}"/>
    <hyperlink ref="E261" r:id="rId123" xr:uid="{828180CB-99BA-4681-A978-2EAA1CF5384C}"/>
    <hyperlink ref="E262" r:id="rId124" xr:uid="{A5EE7DE3-2188-4085-8F28-4A6C92B7BC6C}"/>
    <hyperlink ref="E263" r:id="rId125" xr:uid="{5D15680D-481A-4EB4-A2B4-3F2ECCA194F5}"/>
    <hyperlink ref="E264" r:id="rId126" xr:uid="{7CD12124-8A5C-4B3B-A699-DDD854B0599F}"/>
    <hyperlink ref="E266" r:id="rId127" xr:uid="{98E850CF-35B9-4398-8642-3E090D92DADD}"/>
    <hyperlink ref="E267" r:id="rId128" xr:uid="{86C49E66-4951-4DB3-A992-90AE5B0A1812}"/>
    <hyperlink ref="E268" r:id="rId129" xr:uid="{6CBC08D0-6D85-45DE-891D-0937BD832D47}"/>
    <hyperlink ref="E270" r:id="rId130" xr:uid="{F5D9404C-FB01-47E5-A1D3-106F2037794B}"/>
    <hyperlink ref="E271" r:id="rId131" xr:uid="{7CDD497E-F7FB-4901-9EEE-7B37AFB9A38B}"/>
    <hyperlink ref="E272" r:id="rId132" xr:uid="{9A567AAD-2DB0-4405-91E8-B2702EF2C520}"/>
    <hyperlink ref="E273" r:id="rId133" xr:uid="{E213E511-BBEB-42EA-97A7-AFF742519851}"/>
    <hyperlink ref="E274" r:id="rId134" xr:uid="{599549B3-A681-456C-82E3-943C51BB9334}"/>
    <hyperlink ref="E289" r:id="rId135" xr:uid="{C89696BD-9639-464F-8532-63C5B506D7B4}"/>
    <hyperlink ref="E290" r:id="rId136" xr:uid="{9509C587-B8D3-4B45-927A-59816C0B2A48}"/>
    <hyperlink ref="E291" r:id="rId137" xr:uid="{7FE16CB6-97F5-402C-85BE-8629A2AF1023}"/>
    <hyperlink ref="E292" r:id="rId138" xr:uid="{A1E4E24B-FE85-4681-8E48-A296E81CD1B4}"/>
    <hyperlink ref="E294" r:id="rId139" xr:uid="{4A6CBA45-6A69-4AF7-B356-82CD5BE87567}"/>
    <hyperlink ref="E295" r:id="rId140" xr:uid="{3018B871-BDEC-4497-B9CE-1AD36AF5D0F3}"/>
    <hyperlink ref="E296" r:id="rId141" xr:uid="{710BE27E-CE93-475B-BD7C-25AFAD046F61}"/>
    <hyperlink ref="E297" r:id="rId142" xr:uid="{FF1B6E44-B0D5-48B6-B10C-76ED188580A1}"/>
    <hyperlink ref="E298" r:id="rId143" xr:uid="{F7304C5B-A96C-4878-93B4-5F43DBB5E12D}"/>
    <hyperlink ref="E299" r:id="rId144" xr:uid="{99B653B7-F1FF-4233-9E8F-D4F6F159F429}"/>
    <hyperlink ref="E301" r:id="rId145" xr:uid="{35BDE91E-BB95-4784-9BFC-487AF4214101}"/>
    <hyperlink ref="E302" r:id="rId146" xr:uid="{53B8D366-1894-4388-AB01-594D2286871E}"/>
    <hyperlink ref="E303" r:id="rId147" xr:uid="{82E4B9AA-0025-4469-AFEB-C43E65B8B80D}"/>
    <hyperlink ref="E306" r:id="rId148" xr:uid="{14CEB882-5FF0-489C-9CF5-6542A7BBAA43}"/>
    <hyperlink ref="E307" r:id="rId149" xr:uid="{5C6ABAE8-5661-459E-8A76-D9783DD0F81F}"/>
    <hyperlink ref="E308" r:id="rId150" xr:uid="{CD15794B-11A0-4C64-9411-B01FD14B2A31}"/>
    <hyperlink ref="E309" r:id="rId151" xr:uid="{283EFF21-C6B3-4CFE-AD87-7729B7512698}"/>
    <hyperlink ref="E315" r:id="rId152" xr:uid="{576925F1-2EDE-470C-B276-B44494CB53EF}"/>
    <hyperlink ref="E316" r:id="rId153" xr:uid="{DB93FC01-D074-4613-AF50-6F8558A8E00F}"/>
    <hyperlink ref="E317" r:id="rId154" xr:uid="{95F016A5-9FD1-4D11-BD30-D20AA4D0C42C}"/>
    <hyperlink ref="E318" r:id="rId155" xr:uid="{DAC04210-0B8B-43CD-85ED-0CDFD2E097ED}"/>
    <hyperlink ref="E319" r:id="rId156" xr:uid="{C254644C-C5C6-4F31-805D-7FD84A9FE85A}"/>
    <hyperlink ref="E320" r:id="rId157" xr:uid="{5BB84D8B-6978-4700-A929-2F390CE4FF5B}"/>
    <hyperlink ref="E312" r:id="rId158" xr:uid="{2BD35BBE-2B60-49E4-B82E-B2C3CC724D83}"/>
    <hyperlink ref="E314" r:id="rId159" xr:uid="{E3DFD787-637B-4A2C-8FDC-C1EF477AF2B1}"/>
    <hyperlink ref="E313" r:id="rId160" xr:uid="{DD126C93-14DA-4C68-A0ED-8C0EA44128D6}"/>
    <hyperlink ref="E328" r:id="rId161" xr:uid="{1E6F8476-041C-40B1-ABD2-C74ABB9058DD}"/>
    <hyperlink ref="E329" r:id="rId162" xr:uid="{7E998615-721E-474C-AACD-4F82F966A039}"/>
    <hyperlink ref="E330" r:id="rId163" xr:uid="{95FBE165-AEE0-43D1-9652-9F2D108CFEE4}"/>
    <hyperlink ref="E331" r:id="rId164" xr:uid="{F35577FE-7BBA-4ED2-BF61-CFDADDB1D909}"/>
    <hyperlink ref="E332" r:id="rId165" xr:uid="{4622FAC7-9DD2-4467-B11B-AE67E10E7918}"/>
    <hyperlink ref="E333" r:id="rId166" xr:uid="{673AEF44-0005-45EB-805A-789730B65AA0}"/>
    <hyperlink ref="E334" r:id="rId167" xr:uid="{204DA7AB-44F1-4FA3-886B-94F3D1B94EA8}"/>
    <hyperlink ref="E338" r:id="rId168" xr:uid="{D74D258E-32CD-4185-9A17-B52BD0BA4C44}"/>
    <hyperlink ref="E335" r:id="rId169" xr:uid="{EF4BE49C-A4F9-41A7-81CB-03B37AAD7045}"/>
    <hyperlink ref="E336" r:id="rId170" xr:uid="{791C9E20-ACD3-4330-8FFD-452FF8962BD1}"/>
    <hyperlink ref="E337" r:id="rId171" xr:uid="{44F523D4-979D-4714-8C1D-4457FBD52DFB}"/>
    <hyperlink ref="E339" r:id="rId172" xr:uid="{8D72A60D-7A82-4133-AC3D-80024C90A016}"/>
    <hyperlink ref="E340" r:id="rId173" xr:uid="{919F02BD-627A-4F79-A20A-F13DA90EA5EE}"/>
    <hyperlink ref="E341" r:id="rId174" xr:uid="{083415E9-1908-4262-9E92-06A2D7464877}"/>
    <hyperlink ref="E348" r:id="rId175" xr:uid="{E517C5C4-E26C-4FF3-AF30-6AB174DCA82B}"/>
    <hyperlink ref="E350" r:id="rId176" xr:uid="{7DBB5A51-521F-4A0F-9352-2024EC2152E7}"/>
    <hyperlink ref="E351" r:id="rId177" xr:uid="{567E1B03-94EA-448F-939D-11748DA65E7A}"/>
    <hyperlink ref="E366" r:id="rId178" xr:uid="{99F0A575-53A6-4658-8C73-48532111D3DA}"/>
    <hyperlink ref="E367" r:id="rId179" xr:uid="{CCDC87E6-F0C4-4D5E-A891-85B688890208}"/>
    <hyperlink ref="E368" r:id="rId180" xr:uid="{E274017C-F39A-4E26-9C3B-68C2B3088E09}"/>
    <hyperlink ref="E370" r:id="rId181" xr:uid="{61657434-9936-40AB-B2B2-5B9560BAA6CF}"/>
    <hyperlink ref="E371" r:id="rId182" xr:uid="{2BF280B9-F678-4B9E-960C-A69E2BACF6B1}"/>
    <hyperlink ref="E369" r:id="rId183" xr:uid="{FEC9617E-608D-4BC7-859E-996D83B7436B}"/>
    <hyperlink ref="E373" r:id="rId184" xr:uid="{9C264CC0-F07C-4B97-9893-DB30B65AE9B7}"/>
    <hyperlink ref="E374" r:id="rId185" xr:uid="{D3689B58-0D26-42D1-9DC4-2E275CC3F76D}"/>
    <hyperlink ref="E375" r:id="rId186" xr:uid="{2C13443B-D7DE-4DF1-8FC6-37F532CDCD91}"/>
    <hyperlink ref="E383" r:id="rId187" xr:uid="{3BE641BB-0794-4F37-AC6B-8508C437EAEA}"/>
  </hyperlinks>
  <pageMargins left="0.7" right="0.7" top="0.75" bottom="0.75" header="0" footer="0"/>
  <pageSetup orientation="landscape" r:id="rId188"/>
  <drawing r:id="rId18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40"/>
  <sheetViews>
    <sheetView topLeftCell="A59" workbookViewId="0">
      <selection activeCell="A60" sqref="A60:XFD64"/>
    </sheetView>
  </sheetViews>
  <sheetFormatPr baseColWidth="10" defaultColWidth="14.42578125" defaultRowHeight="15" customHeight="1"/>
  <cols>
    <col min="1" max="1" width="14.42578125" customWidth="1"/>
    <col min="2" max="2" width="16" customWidth="1"/>
    <col min="3" max="3" width="10.42578125" customWidth="1"/>
    <col min="4" max="4" width="12.7109375" customWidth="1"/>
    <col min="5" max="5" width="5.7109375" customWidth="1"/>
    <col min="6" max="6" width="5.85546875" customWidth="1"/>
    <col min="7" max="7" width="7.140625" customWidth="1"/>
    <col min="8" max="8" width="9.140625" customWidth="1"/>
    <col min="9" max="11" width="10.140625" customWidth="1"/>
    <col min="12" max="13" width="8" customWidth="1"/>
    <col min="14" max="14" width="10.42578125" customWidth="1"/>
    <col min="15" max="15" width="8.7109375" customWidth="1"/>
    <col min="16" max="16" width="9.140625" style="482" customWidth="1"/>
    <col min="17" max="17" width="21" customWidth="1"/>
    <col min="18" max="20" width="9.140625" customWidth="1"/>
    <col min="21" max="26" width="8" customWidth="1"/>
  </cols>
  <sheetData>
    <row r="1" spans="1:26">
      <c r="A1" s="29"/>
      <c r="B1" s="30"/>
      <c r="C1" s="30"/>
      <c r="D1" s="30"/>
      <c r="E1" s="30"/>
      <c r="F1" s="30"/>
      <c r="G1" s="1"/>
      <c r="H1" s="1"/>
      <c r="I1" s="1"/>
      <c r="J1" s="1"/>
      <c r="K1" s="1"/>
      <c r="L1" s="1"/>
      <c r="M1" s="1"/>
      <c r="N1" s="1"/>
      <c r="O1" s="1"/>
      <c r="P1" s="474"/>
      <c r="Q1" s="1"/>
      <c r="R1" s="1"/>
      <c r="S1" s="1"/>
      <c r="T1" s="1"/>
    </row>
    <row r="2" spans="1:26" ht="15.75" customHeight="1">
      <c r="A2" s="1236" t="s">
        <v>188</v>
      </c>
      <c r="B2" s="1231"/>
      <c r="C2" s="1231"/>
      <c r="D2" s="1231"/>
      <c r="E2" s="1231"/>
      <c r="F2" s="1231"/>
      <c r="G2" s="1231"/>
      <c r="H2" s="1231"/>
      <c r="I2" s="1231"/>
      <c r="J2" s="1231"/>
      <c r="K2" s="1231"/>
      <c r="L2" s="1231"/>
      <c r="M2" s="1231"/>
      <c r="N2" s="1231"/>
      <c r="O2" s="1231"/>
      <c r="P2" s="1232"/>
      <c r="Q2" s="31"/>
      <c r="R2" s="31"/>
      <c r="S2" s="31"/>
      <c r="T2" s="31"/>
      <c r="U2" s="32"/>
      <c r="V2" s="32"/>
      <c r="W2" s="32"/>
      <c r="X2" s="32"/>
      <c r="Y2" s="32"/>
      <c r="Z2" s="32"/>
    </row>
    <row r="3" spans="1:26">
      <c r="A3" s="32"/>
      <c r="B3" s="32"/>
      <c r="C3" s="32"/>
      <c r="D3" s="32"/>
      <c r="E3" s="32"/>
      <c r="F3" s="32"/>
      <c r="G3" s="32"/>
      <c r="H3" s="31"/>
      <c r="I3" s="32"/>
      <c r="J3" s="32"/>
      <c r="K3" s="32"/>
      <c r="L3" s="32"/>
      <c r="M3" s="32"/>
      <c r="N3" s="32"/>
      <c r="O3" s="32"/>
      <c r="P3" s="475"/>
      <c r="Q3" s="31"/>
      <c r="R3" s="31"/>
      <c r="S3" s="31"/>
      <c r="T3" s="31"/>
      <c r="U3" s="32"/>
      <c r="V3" s="32"/>
      <c r="W3" s="32"/>
      <c r="X3" s="32"/>
      <c r="Y3" s="32"/>
      <c r="Z3" s="32"/>
    </row>
    <row r="4" spans="1:26" ht="44.25" customHeight="1">
      <c r="A4" s="1237" t="s">
        <v>189</v>
      </c>
      <c r="B4" s="1231"/>
      <c r="C4" s="1231"/>
      <c r="D4" s="1231"/>
      <c r="E4" s="1231"/>
      <c r="F4" s="1231"/>
      <c r="G4" s="1231"/>
      <c r="H4" s="1231"/>
      <c r="I4" s="1231"/>
      <c r="J4" s="1231"/>
      <c r="K4" s="1231"/>
      <c r="L4" s="1231"/>
      <c r="M4" s="1231"/>
      <c r="N4" s="1231"/>
      <c r="O4" s="1231"/>
      <c r="P4" s="1232"/>
      <c r="Q4" s="31"/>
      <c r="R4" s="31"/>
      <c r="S4" s="31"/>
      <c r="T4" s="31"/>
      <c r="U4" s="32"/>
      <c r="V4" s="32"/>
      <c r="W4" s="32"/>
      <c r="X4" s="32"/>
      <c r="Y4" s="32"/>
      <c r="Z4" s="32"/>
    </row>
    <row r="5" spans="1:26">
      <c r="A5" s="1237" t="s">
        <v>190</v>
      </c>
      <c r="B5" s="1231"/>
      <c r="C5" s="1231"/>
      <c r="D5" s="1231"/>
      <c r="E5" s="1231"/>
      <c r="F5" s="1231"/>
      <c r="G5" s="1231"/>
      <c r="H5" s="1231"/>
      <c r="I5" s="1231"/>
      <c r="J5" s="1231"/>
      <c r="K5" s="1231"/>
      <c r="L5" s="1231"/>
      <c r="M5" s="1231"/>
      <c r="N5" s="1231"/>
      <c r="O5" s="1231"/>
      <c r="P5" s="1232"/>
      <c r="Q5" s="31"/>
      <c r="R5" s="31"/>
      <c r="S5" s="31"/>
      <c r="T5" s="31"/>
      <c r="U5" s="32"/>
      <c r="V5" s="32"/>
      <c r="W5" s="32"/>
      <c r="X5" s="32"/>
      <c r="Y5" s="32"/>
      <c r="Z5" s="32"/>
    </row>
    <row r="6" spans="1:26" ht="27.75" customHeight="1">
      <c r="A6" s="1237" t="s">
        <v>94</v>
      </c>
      <c r="B6" s="1231"/>
      <c r="C6" s="1231"/>
      <c r="D6" s="1231"/>
      <c r="E6" s="1231"/>
      <c r="F6" s="1231"/>
      <c r="G6" s="1231"/>
      <c r="H6" s="1231"/>
      <c r="I6" s="1231"/>
      <c r="J6" s="1231"/>
      <c r="K6" s="1231"/>
      <c r="L6" s="1231"/>
      <c r="M6" s="1231"/>
      <c r="N6" s="1231"/>
      <c r="O6" s="1231"/>
      <c r="P6" s="1232"/>
      <c r="Q6" s="31"/>
      <c r="R6" s="31"/>
      <c r="S6" s="31"/>
      <c r="T6" s="31"/>
      <c r="U6" s="32"/>
      <c r="V6" s="32"/>
      <c r="W6" s="32"/>
      <c r="X6" s="32"/>
      <c r="Y6" s="32"/>
      <c r="Z6" s="32"/>
    </row>
    <row r="7" spans="1:26">
      <c r="A7" s="1237" t="s">
        <v>95</v>
      </c>
      <c r="B7" s="1231"/>
      <c r="C7" s="1231"/>
      <c r="D7" s="1231"/>
      <c r="E7" s="1231"/>
      <c r="F7" s="1231"/>
      <c r="G7" s="1231"/>
      <c r="H7" s="1231"/>
      <c r="I7" s="1231"/>
      <c r="J7" s="1231"/>
      <c r="K7" s="1231"/>
      <c r="L7" s="1231"/>
      <c r="M7" s="1231"/>
      <c r="N7" s="1231"/>
      <c r="O7" s="1231"/>
      <c r="P7" s="1232"/>
      <c r="Q7" s="31"/>
      <c r="R7" s="31"/>
      <c r="S7" s="31"/>
      <c r="T7" s="31"/>
      <c r="U7" s="32"/>
      <c r="V7" s="32"/>
      <c r="W7" s="32"/>
      <c r="X7" s="32"/>
      <c r="Y7" s="32"/>
      <c r="Z7" s="32"/>
    </row>
    <row r="8" spans="1:26" ht="57.75" customHeight="1">
      <c r="A8" s="1230" t="s">
        <v>191</v>
      </c>
      <c r="B8" s="1231"/>
      <c r="C8" s="1231"/>
      <c r="D8" s="1231"/>
      <c r="E8" s="1231"/>
      <c r="F8" s="1231"/>
      <c r="G8" s="1231"/>
      <c r="H8" s="1231"/>
      <c r="I8" s="1231"/>
      <c r="J8" s="1231"/>
      <c r="K8" s="1231"/>
      <c r="L8" s="1231"/>
      <c r="M8" s="1231"/>
      <c r="N8" s="1231"/>
      <c r="O8" s="1231"/>
      <c r="P8" s="1232"/>
      <c r="Q8" s="31"/>
      <c r="R8" s="31"/>
      <c r="S8" s="31"/>
      <c r="T8" s="31"/>
      <c r="U8" s="32"/>
      <c r="V8" s="32"/>
      <c r="W8" s="32"/>
      <c r="X8" s="32"/>
      <c r="Y8" s="32"/>
      <c r="Z8" s="32"/>
    </row>
    <row r="9" spans="1:26">
      <c r="A9" s="33"/>
      <c r="B9" s="34"/>
      <c r="C9" s="34"/>
      <c r="D9" s="34"/>
      <c r="E9" s="34"/>
      <c r="F9" s="34"/>
      <c r="G9" s="33"/>
      <c r="H9" s="32"/>
      <c r="I9" s="33"/>
      <c r="J9" s="33"/>
      <c r="K9" s="33"/>
      <c r="L9" s="33"/>
      <c r="M9" s="33"/>
      <c r="N9" s="33"/>
      <c r="O9" s="33"/>
      <c r="P9" s="476"/>
      <c r="Q9" s="31"/>
      <c r="R9" s="31"/>
      <c r="S9" s="31"/>
      <c r="T9" s="31"/>
      <c r="U9" s="32"/>
      <c r="V9" s="32"/>
      <c r="W9" s="32"/>
      <c r="X9" s="32"/>
      <c r="Y9" s="32"/>
      <c r="Z9" s="32"/>
    </row>
    <row r="10" spans="1:26" ht="76.5" customHeight="1">
      <c r="A10" s="35" t="s">
        <v>97</v>
      </c>
      <c r="B10" s="35" t="s">
        <v>98</v>
      </c>
      <c r="C10" s="35" t="s">
        <v>99</v>
      </c>
      <c r="D10" s="36" t="s">
        <v>100</v>
      </c>
      <c r="E10" s="36" t="s">
        <v>101</v>
      </c>
      <c r="F10" s="36" t="s">
        <v>102</v>
      </c>
      <c r="G10" s="35" t="s">
        <v>103</v>
      </c>
      <c r="H10" s="36" t="s">
        <v>104</v>
      </c>
      <c r="I10" s="36" t="s">
        <v>105</v>
      </c>
      <c r="J10" s="36" t="s">
        <v>106</v>
      </c>
      <c r="K10" s="36" t="s">
        <v>107</v>
      </c>
      <c r="L10" s="36" t="s">
        <v>108</v>
      </c>
      <c r="M10" s="36" t="s">
        <v>192</v>
      </c>
      <c r="N10" s="36" t="s">
        <v>193</v>
      </c>
      <c r="O10" s="35" t="s">
        <v>111</v>
      </c>
      <c r="P10" s="477" t="s">
        <v>112</v>
      </c>
      <c r="Q10" s="37" t="s">
        <v>113</v>
      </c>
      <c r="R10" s="38"/>
      <c r="S10" s="38"/>
      <c r="T10" s="38"/>
      <c r="U10" s="39"/>
      <c r="V10" s="39"/>
      <c r="W10" s="39"/>
      <c r="X10" s="39"/>
      <c r="Y10" s="39"/>
      <c r="Z10" s="39"/>
    </row>
    <row r="11" spans="1:26" ht="31.5" customHeight="1">
      <c r="A11" s="121" t="s">
        <v>194</v>
      </c>
      <c r="B11" s="121" t="s">
        <v>195</v>
      </c>
      <c r="C11" s="122" t="s">
        <v>38</v>
      </c>
      <c r="D11" s="121" t="s">
        <v>196</v>
      </c>
      <c r="E11" s="122">
        <v>53</v>
      </c>
      <c r="F11" s="121">
        <v>9</v>
      </c>
      <c r="G11" s="122" t="s">
        <v>197</v>
      </c>
      <c r="H11" s="121" t="s">
        <v>198</v>
      </c>
      <c r="I11" s="123" t="s">
        <v>199</v>
      </c>
      <c r="J11" s="121" t="s">
        <v>200</v>
      </c>
      <c r="K11" s="124" t="s">
        <v>201</v>
      </c>
      <c r="L11" s="121">
        <v>2020</v>
      </c>
      <c r="M11" s="121" t="s">
        <v>202</v>
      </c>
      <c r="N11" s="121">
        <v>1.4670000000000001</v>
      </c>
      <c r="O11" s="125">
        <v>500</v>
      </c>
      <c r="P11" s="483">
        <v>83.33</v>
      </c>
      <c r="Q11" s="126" t="s">
        <v>135</v>
      </c>
      <c r="R11" s="1"/>
      <c r="S11" s="1"/>
      <c r="T11" s="1"/>
    </row>
    <row r="12" spans="1:26" ht="31.5" customHeight="1">
      <c r="A12" s="127" t="s">
        <v>194</v>
      </c>
      <c r="B12" s="128" t="s">
        <v>203</v>
      </c>
      <c r="C12" s="122" t="s">
        <v>38</v>
      </c>
      <c r="D12" s="121" t="s">
        <v>196</v>
      </c>
      <c r="E12" s="122">
        <v>53</v>
      </c>
      <c r="F12" s="121">
        <v>9</v>
      </c>
      <c r="G12" s="122" t="s">
        <v>197</v>
      </c>
      <c r="H12" s="121" t="s">
        <v>198</v>
      </c>
      <c r="I12" s="121" t="s">
        <v>199</v>
      </c>
      <c r="J12" s="121" t="s">
        <v>200</v>
      </c>
      <c r="K12" s="124" t="s">
        <v>201</v>
      </c>
      <c r="L12" s="121">
        <v>2020</v>
      </c>
      <c r="M12" s="121" t="s">
        <v>202</v>
      </c>
      <c r="N12" s="121">
        <v>1.4670000000000001</v>
      </c>
      <c r="O12" s="125">
        <v>500</v>
      </c>
      <c r="P12" s="483">
        <v>83.33</v>
      </c>
      <c r="Q12" s="126" t="s">
        <v>64</v>
      </c>
      <c r="R12" s="1"/>
      <c r="S12" s="1"/>
      <c r="T12" s="1"/>
    </row>
    <row r="13" spans="1:26" ht="33" customHeight="1">
      <c r="A13" s="121" t="s">
        <v>204</v>
      </c>
      <c r="B13" s="128" t="s">
        <v>205</v>
      </c>
      <c r="C13" s="122" t="s">
        <v>38</v>
      </c>
      <c r="D13" s="121" t="s">
        <v>206</v>
      </c>
      <c r="E13" s="122">
        <v>65</v>
      </c>
      <c r="F13" s="122">
        <v>4</v>
      </c>
      <c r="G13" s="121" t="s">
        <v>207</v>
      </c>
      <c r="H13" s="121" t="s">
        <v>208</v>
      </c>
      <c r="I13" s="121" t="s">
        <v>209</v>
      </c>
      <c r="J13" s="121" t="s">
        <v>210</v>
      </c>
      <c r="K13" s="129" t="s">
        <v>211</v>
      </c>
      <c r="L13" s="121">
        <v>2020</v>
      </c>
      <c r="M13" s="121" t="s">
        <v>202</v>
      </c>
      <c r="N13" s="121">
        <v>0.49399999999999999</v>
      </c>
      <c r="O13" s="125">
        <v>500</v>
      </c>
      <c r="P13" s="483">
        <v>100</v>
      </c>
      <c r="Q13" s="126" t="s">
        <v>64</v>
      </c>
      <c r="R13" s="1"/>
      <c r="S13" s="1"/>
      <c r="T13" s="1"/>
    </row>
    <row r="14" spans="1:26" ht="34.5" customHeight="1">
      <c r="A14" s="127" t="s">
        <v>194</v>
      </c>
      <c r="B14" s="130" t="s">
        <v>212</v>
      </c>
      <c r="C14" s="122" t="s">
        <v>38</v>
      </c>
      <c r="D14" s="121" t="s">
        <v>196</v>
      </c>
      <c r="E14" s="122">
        <v>53</v>
      </c>
      <c r="F14" s="121">
        <v>9</v>
      </c>
      <c r="G14" s="122" t="s">
        <v>197</v>
      </c>
      <c r="H14" s="121" t="s">
        <v>198</v>
      </c>
      <c r="I14" s="121" t="s">
        <v>199</v>
      </c>
      <c r="J14" s="121" t="s">
        <v>200</v>
      </c>
      <c r="K14" s="124" t="s">
        <v>201</v>
      </c>
      <c r="L14" s="121">
        <v>2020</v>
      </c>
      <c r="M14" s="121" t="s">
        <v>202</v>
      </c>
      <c r="N14" s="131">
        <v>1467</v>
      </c>
      <c r="O14" s="125">
        <v>500</v>
      </c>
      <c r="P14" s="483">
        <v>83.33</v>
      </c>
      <c r="Q14" s="126" t="s">
        <v>37</v>
      </c>
      <c r="R14" s="1"/>
      <c r="S14" s="1"/>
      <c r="T14" s="1"/>
    </row>
    <row r="15" spans="1:26" ht="37.5" customHeight="1">
      <c r="A15" s="127" t="s">
        <v>213</v>
      </c>
      <c r="B15" s="132" t="s">
        <v>214</v>
      </c>
      <c r="C15" s="122" t="s">
        <v>38</v>
      </c>
      <c r="D15" s="121" t="s">
        <v>215</v>
      </c>
      <c r="E15" s="122">
        <v>28</v>
      </c>
      <c r="F15" s="121">
        <v>3</v>
      </c>
      <c r="G15" s="133" t="s">
        <v>216</v>
      </c>
      <c r="H15" s="134" t="s">
        <v>217</v>
      </c>
      <c r="I15" s="121" t="s">
        <v>218</v>
      </c>
      <c r="J15" s="133">
        <v>605342300007</v>
      </c>
      <c r="K15" s="124" t="s">
        <v>219</v>
      </c>
      <c r="L15" s="121">
        <v>2020</v>
      </c>
      <c r="M15" s="121" t="s">
        <v>202</v>
      </c>
      <c r="N15" s="121">
        <v>0.48799999999999999</v>
      </c>
      <c r="O15" s="125">
        <v>500</v>
      </c>
      <c r="P15" s="483">
        <v>100</v>
      </c>
      <c r="Q15" s="126" t="s">
        <v>54</v>
      </c>
      <c r="R15" s="1"/>
      <c r="S15" s="1"/>
      <c r="T15" s="1"/>
    </row>
    <row r="16" spans="1:26" ht="33" customHeight="1">
      <c r="A16" s="128" t="s">
        <v>220</v>
      </c>
      <c r="B16" s="128" t="s">
        <v>221</v>
      </c>
      <c r="C16" s="122" t="s">
        <v>38</v>
      </c>
      <c r="D16" s="132" t="s">
        <v>222</v>
      </c>
      <c r="E16" s="122">
        <v>33</v>
      </c>
      <c r="F16" s="122">
        <v>5</v>
      </c>
      <c r="G16" s="133" t="s">
        <v>223</v>
      </c>
      <c r="H16" s="123" t="s">
        <v>224</v>
      </c>
      <c r="I16" s="133" t="s">
        <v>225</v>
      </c>
      <c r="J16" s="133">
        <v>585084800013</v>
      </c>
      <c r="K16" s="129" t="s">
        <v>226</v>
      </c>
      <c r="L16" s="121">
        <v>2020</v>
      </c>
      <c r="M16" s="121" t="s">
        <v>202</v>
      </c>
      <c r="N16" s="135">
        <v>0.56200000000000006</v>
      </c>
      <c r="O16" s="136">
        <v>500</v>
      </c>
      <c r="P16" s="483">
        <v>100</v>
      </c>
      <c r="Q16" s="126" t="s">
        <v>54</v>
      </c>
      <c r="R16" s="1"/>
      <c r="S16" s="1"/>
      <c r="T16" s="1"/>
    </row>
    <row r="17" spans="1:26" ht="43.5" customHeight="1">
      <c r="A17" s="128" t="s">
        <v>227</v>
      </c>
      <c r="B17" s="132" t="s">
        <v>228</v>
      </c>
      <c r="C17" s="122" t="s">
        <v>38</v>
      </c>
      <c r="D17" s="132" t="s">
        <v>229</v>
      </c>
      <c r="E17" s="121">
        <v>298</v>
      </c>
      <c r="F17" s="121">
        <v>10</v>
      </c>
      <c r="G17" s="133" t="s">
        <v>230</v>
      </c>
      <c r="H17" s="123" t="s">
        <v>231</v>
      </c>
      <c r="I17" s="133" t="s">
        <v>232</v>
      </c>
      <c r="J17" s="133">
        <v>560274600001</v>
      </c>
      <c r="K17" s="124" t="s">
        <v>233</v>
      </c>
      <c r="L17" s="121">
        <v>2020</v>
      </c>
      <c r="M17" s="121" t="s">
        <v>234</v>
      </c>
      <c r="N17" s="137">
        <v>1536</v>
      </c>
      <c r="O17" s="125">
        <v>500</v>
      </c>
      <c r="P17" s="483">
        <v>45.5</v>
      </c>
      <c r="Q17" s="126" t="s">
        <v>54</v>
      </c>
      <c r="R17" s="1"/>
      <c r="S17" s="1"/>
      <c r="T17" s="1"/>
    </row>
    <row r="18" spans="1:26" ht="29.25" customHeight="1">
      <c r="A18" s="138" t="s">
        <v>235</v>
      </c>
      <c r="B18" s="121" t="s">
        <v>236</v>
      </c>
      <c r="C18" s="122" t="s">
        <v>38</v>
      </c>
      <c r="D18" s="132" t="s">
        <v>237</v>
      </c>
      <c r="E18" s="122">
        <v>61</v>
      </c>
      <c r="F18" s="121">
        <v>2</v>
      </c>
      <c r="G18" s="121" t="s">
        <v>238</v>
      </c>
      <c r="H18" s="123" t="s">
        <v>239</v>
      </c>
      <c r="I18" s="132" t="s">
        <v>240</v>
      </c>
      <c r="J18" s="121" t="s">
        <v>241</v>
      </c>
      <c r="K18" s="124" t="s">
        <v>242</v>
      </c>
      <c r="L18" s="121">
        <v>2020</v>
      </c>
      <c r="M18" s="121" t="s">
        <v>202</v>
      </c>
      <c r="N18" s="121">
        <v>1.411</v>
      </c>
      <c r="O18" s="136">
        <v>500</v>
      </c>
      <c r="P18" s="484">
        <v>71.430000000000007</v>
      </c>
      <c r="Q18" s="126" t="s">
        <v>49</v>
      </c>
      <c r="R18" s="1"/>
      <c r="S18" s="1"/>
      <c r="T18" s="1"/>
    </row>
    <row r="19" spans="1:26" ht="33.75" customHeight="1">
      <c r="A19" s="128" t="s">
        <v>243</v>
      </c>
      <c r="B19" s="132" t="s">
        <v>244</v>
      </c>
      <c r="C19" s="122" t="s">
        <v>38</v>
      </c>
      <c r="D19" s="132" t="s">
        <v>237</v>
      </c>
      <c r="E19" s="122">
        <v>61</v>
      </c>
      <c r="F19" s="122">
        <v>2</v>
      </c>
      <c r="G19" s="121" t="s">
        <v>238</v>
      </c>
      <c r="H19" s="123" t="s">
        <v>245</v>
      </c>
      <c r="I19" s="132" t="s">
        <v>246</v>
      </c>
      <c r="J19" s="132" t="s">
        <v>247</v>
      </c>
      <c r="K19" s="139" t="s">
        <v>248</v>
      </c>
      <c r="L19" s="121">
        <v>2020</v>
      </c>
      <c r="M19" s="121" t="s">
        <v>202</v>
      </c>
      <c r="N19" s="121">
        <v>1.411</v>
      </c>
      <c r="O19" s="136">
        <v>500</v>
      </c>
      <c r="P19" s="484">
        <v>62.5</v>
      </c>
      <c r="Q19" s="126" t="s">
        <v>49</v>
      </c>
      <c r="R19" s="1"/>
      <c r="S19" s="1"/>
      <c r="T19" s="1"/>
    </row>
    <row r="20" spans="1:26" ht="45" customHeight="1">
      <c r="A20" s="88" t="s">
        <v>249</v>
      </c>
      <c r="B20" s="89" t="s">
        <v>250</v>
      </c>
      <c r="C20" s="65" t="s">
        <v>38</v>
      </c>
      <c r="D20" s="66" t="s">
        <v>251</v>
      </c>
      <c r="E20" s="65">
        <v>68</v>
      </c>
      <c r="F20" s="47">
        <v>3</v>
      </c>
      <c r="G20" s="140" t="s">
        <v>252</v>
      </c>
      <c r="H20" s="68" t="s">
        <v>253</v>
      </c>
      <c r="I20" s="140" t="s">
        <v>254</v>
      </c>
      <c r="J20" s="140" t="s">
        <v>255</v>
      </c>
      <c r="K20" s="141" t="s">
        <v>256</v>
      </c>
      <c r="L20" s="47">
        <v>2020</v>
      </c>
      <c r="M20" s="47" t="s">
        <v>202</v>
      </c>
      <c r="N20" s="47">
        <v>1.607</v>
      </c>
      <c r="O20" s="70">
        <v>500</v>
      </c>
      <c r="P20" s="409">
        <v>100</v>
      </c>
      <c r="Q20" s="49" t="s">
        <v>257</v>
      </c>
      <c r="R20" s="1"/>
      <c r="S20" s="1"/>
      <c r="T20" s="1"/>
    </row>
    <row r="21" spans="1:26" ht="43.5" customHeight="1">
      <c r="A21" s="142" t="s">
        <v>258</v>
      </c>
      <c r="B21" s="58" t="s">
        <v>259</v>
      </c>
      <c r="C21" s="65" t="s">
        <v>38</v>
      </c>
      <c r="D21" s="66" t="s">
        <v>260</v>
      </c>
      <c r="E21" s="65">
        <v>68</v>
      </c>
      <c r="F21" s="47">
        <v>3</v>
      </c>
      <c r="G21" s="65" t="s">
        <v>261</v>
      </c>
      <c r="H21" s="90" t="s">
        <v>262</v>
      </c>
      <c r="I21" s="61" t="s">
        <v>254</v>
      </c>
      <c r="J21" s="143" t="s">
        <v>263</v>
      </c>
      <c r="K21" s="141" t="s">
        <v>264</v>
      </c>
      <c r="L21" s="47">
        <v>2020</v>
      </c>
      <c r="M21" s="47" t="s">
        <v>202</v>
      </c>
      <c r="N21" s="47">
        <v>1.607</v>
      </c>
      <c r="O21" s="70">
        <v>500</v>
      </c>
      <c r="P21" s="409">
        <v>100</v>
      </c>
      <c r="Q21" s="49" t="s">
        <v>179</v>
      </c>
      <c r="R21" s="1"/>
      <c r="S21" s="1"/>
      <c r="T21" s="1"/>
    </row>
    <row r="22" spans="1:26" ht="36" customHeight="1">
      <c r="A22" s="66" t="s">
        <v>265</v>
      </c>
      <c r="B22" s="144" t="s">
        <v>266</v>
      </c>
      <c r="C22" s="65" t="s">
        <v>38</v>
      </c>
      <c r="D22" s="66" t="s">
        <v>260</v>
      </c>
      <c r="E22" s="65">
        <v>68</v>
      </c>
      <c r="F22" s="65">
        <v>4</v>
      </c>
      <c r="G22" s="65" t="s">
        <v>261</v>
      </c>
      <c r="H22" s="90" t="s">
        <v>267</v>
      </c>
      <c r="I22" s="66" t="s">
        <v>268</v>
      </c>
      <c r="J22" s="92" t="s">
        <v>269</v>
      </c>
      <c r="K22" s="145" t="s">
        <v>270</v>
      </c>
      <c r="L22" s="47">
        <v>2020</v>
      </c>
      <c r="M22" s="47" t="s">
        <v>202</v>
      </c>
      <c r="N22" s="47">
        <v>1.607</v>
      </c>
      <c r="O22" s="70">
        <v>500</v>
      </c>
      <c r="P22" s="409">
        <v>71.42</v>
      </c>
      <c r="Q22" s="49" t="s">
        <v>179</v>
      </c>
      <c r="R22" s="1"/>
      <c r="S22" s="1"/>
      <c r="T22" s="1"/>
    </row>
    <row r="23" spans="1:26" ht="37.5" customHeight="1">
      <c r="A23" s="146" t="s">
        <v>271</v>
      </c>
      <c r="B23" s="147" t="s">
        <v>272</v>
      </c>
      <c r="C23" s="99" t="s">
        <v>38</v>
      </c>
      <c r="D23" s="99" t="s">
        <v>273</v>
      </c>
      <c r="E23" s="148">
        <v>53</v>
      </c>
      <c r="F23" s="148">
        <v>9</v>
      </c>
      <c r="G23" s="149" t="s">
        <v>274</v>
      </c>
      <c r="H23" s="99" t="s">
        <v>275</v>
      </c>
      <c r="I23" s="98" t="s">
        <v>199</v>
      </c>
      <c r="J23" s="150" t="s">
        <v>276</v>
      </c>
      <c r="K23" s="151" t="s">
        <v>201</v>
      </c>
      <c r="L23" s="148">
        <v>2020</v>
      </c>
      <c r="M23" s="148" t="s">
        <v>202</v>
      </c>
      <c r="N23" s="148">
        <v>1.4670000000000001</v>
      </c>
      <c r="O23" s="152">
        <v>500</v>
      </c>
      <c r="P23" s="481">
        <v>83.33</v>
      </c>
      <c r="Q23" s="104" t="s">
        <v>186</v>
      </c>
      <c r="R23" s="1"/>
      <c r="S23" s="1"/>
      <c r="T23" s="1"/>
    </row>
    <row r="24" spans="1:26" ht="31.5" customHeight="1">
      <c r="A24" s="140" t="s">
        <v>277</v>
      </c>
      <c r="B24" s="153" t="s">
        <v>278</v>
      </c>
      <c r="C24" s="98" t="s">
        <v>38</v>
      </c>
      <c r="D24" s="99" t="s">
        <v>279</v>
      </c>
      <c r="E24" s="98">
        <v>33</v>
      </c>
      <c r="F24" s="98">
        <v>5</v>
      </c>
      <c r="G24" s="140" t="s">
        <v>223</v>
      </c>
      <c r="H24" s="154"/>
      <c r="I24" s="99" t="s">
        <v>225</v>
      </c>
      <c r="J24" s="155" t="s">
        <v>280</v>
      </c>
      <c r="K24" s="156" t="s">
        <v>226</v>
      </c>
      <c r="L24" s="98">
        <v>2020</v>
      </c>
      <c r="M24" s="98" t="s">
        <v>202</v>
      </c>
      <c r="N24" s="98">
        <v>0.56200000000000006</v>
      </c>
      <c r="O24" s="157">
        <v>500</v>
      </c>
      <c r="P24" s="481">
        <v>100</v>
      </c>
      <c r="Q24" s="104" t="s">
        <v>186</v>
      </c>
      <c r="R24" s="1"/>
      <c r="S24" s="1"/>
      <c r="T24" s="1"/>
    </row>
    <row r="25" spans="1:26" s="496" customFormat="1" ht="153">
      <c r="A25" s="488" t="s">
        <v>1571</v>
      </c>
      <c r="B25" s="488" t="s">
        <v>1572</v>
      </c>
      <c r="C25" s="489">
        <v>1</v>
      </c>
      <c r="D25" s="488" t="s">
        <v>1573</v>
      </c>
      <c r="E25" s="489">
        <v>125</v>
      </c>
      <c r="F25" s="489">
        <v>1</v>
      </c>
      <c r="G25" s="489" t="s">
        <v>1574</v>
      </c>
      <c r="H25" s="490" t="s">
        <v>1575</v>
      </c>
      <c r="I25" s="488"/>
      <c r="J25" s="488"/>
      <c r="K25" s="491"/>
      <c r="L25" s="492">
        <v>2021</v>
      </c>
      <c r="M25" s="492" t="s">
        <v>1576</v>
      </c>
      <c r="N25" s="492">
        <v>0</v>
      </c>
      <c r="O25" s="493">
        <v>500</v>
      </c>
      <c r="P25" s="494">
        <v>125</v>
      </c>
      <c r="Q25" s="495" t="s">
        <v>482</v>
      </c>
      <c r="R25" s="495"/>
      <c r="S25" s="495"/>
      <c r="T25" s="495"/>
    </row>
    <row r="26" spans="1:26" s="496" customFormat="1" ht="103.5" customHeight="1">
      <c r="A26" s="105" t="s">
        <v>1676</v>
      </c>
      <c r="B26" s="105" t="s">
        <v>1677</v>
      </c>
      <c r="C26" s="106" t="s">
        <v>539</v>
      </c>
      <c r="D26" s="105" t="s">
        <v>1678</v>
      </c>
      <c r="E26" s="520">
        <v>16</v>
      </c>
      <c r="F26" s="521">
        <v>1</v>
      </c>
      <c r="G26" s="106" t="s">
        <v>1679</v>
      </c>
      <c r="H26" s="522" t="s">
        <v>1680</v>
      </c>
      <c r="I26" s="538" t="s">
        <v>1681</v>
      </c>
      <c r="J26" s="538" t="s">
        <v>1682</v>
      </c>
      <c r="K26" s="523" t="s">
        <v>1683</v>
      </c>
      <c r="L26" s="112">
        <v>2020</v>
      </c>
      <c r="M26" s="112" t="s">
        <v>1684</v>
      </c>
      <c r="N26" s="112" t="s">
        <v>1685</v>
      </c>
      <c r="O26" s="113">
        <v>500</v>
      </c>
      <c r="P26" s="219">
        <v>500</v>
      </c>
      <c r="Q26" s="568" t="s">
        <v>1686</v>
      </c>
      <c r="R26" s="528"/>
      <c r="S26" s="528"/>
      <c r="T26" s="528"/>
      <c r="U26" s="569"/>
      <c r="V26" s="569"/>
      <c r="W26" s="569"/>
      <c r="X26" s="569"/>
      <c r="Y26" s="569"/>
      <c r="Z26" s="569"/>
    </row>
    <row r="27" spans="1:26" s="496" customFormat="1" ht="117" customHeight="1">
      <c r="A27" s="105" t="s">
        <v>1687</v>
      </c>
      <c r="B27" s="105" t="s">
        <v>1688</v>
      </c>
      <c r="C27" s="106" t="s">
        <v>539</v>
      </c>
      <c r="D27" s="105" t="s">
        <v>1689</v>
      </c>
      <c r="E27" s="106">
        <v>164</v>
      </c>
      <c r="F27" s="106">
        <v>3</v>
      </c>
      <c r="G27" s="106" t="s">
        <v>1690</v>
      </c>
      <c r="H27" s="115" t="s">
        <v>1691</v>
      </c>
      <c r="I27" s="105" t="s">
        <v>1692</v>
      </c>
      <c r="J27" s="105" t="s">
        <v>1693</v>
      </c>
      <c r="K27" s="116" t="s">
        <v>1694</v>
      </c>
      <c r="L27" s="112">
        <v>2020</v>
      </c>
      <c r="M27" s="112" t="s">
        <v>202</v>
      </c>
      <c r="N27" s="112">
        <v>1</v>
      </c>
      <c r="O27" s="117">
        <v>500</v>
      </c>
      <c r="P27" s="219">
        <v>250</v>
      </c>
      <c r="Q27" s="568" t="s">
        <v>1686</v>
      </c>
      <c r="R27" s="528"/>
      <c r="S27" s="528"/>
      <c r="T27" s="528"/>
      <c r="U27" s="569"/>
      <c r="V27" s="569"/>
      <c r="W27" s="569"/>
      <c r="X27" s="569"/>
      <c r="Y27" s="569"/>
      <c r="Z27" s="569"/>
    </row>
    <row r="28" spans="1:26" s="496" customFormat="1" ht="103.5" customHeight="1">
      <c r="A28" s="115" t="s">
        <v>1695</v>
      </c>
      <c r="B28" s="112" t="s">
        <v>1696</v>
      </c>
      <c r="C28" s="112" t="s">
        <v>539</v>
      </c>
      <c r="D28" s="112" t="s">
        <v>1697</v>
      </c>
      <c r="E28" s="112">
        <v>25</v>
      </c>
      <c r="F28" s="112">
        <v>5</v>
      </c>
      <c r="G28" s="112" t="s">
        <v>1698</v>
      </c>
      <c r="H28" s="115" t="s">
        <v>1699</v>
      </c>
      <c r="I28" s="115" t="s">
        <v>1700</v>
      </c>
      <c r="J28" s="115" t="s">
        <v>1701</v>
      </c>
      <c r="K28" s="118" t="s">
        <v>1702</v>
      </c>
      <c r="L28" s="112">
        <v>2020</v>
      </c>
      <c r="M28" s="112" t="s">
        <v>202</v>
      </c>
      <c r="N28" s="112">
        <v>0.76500000000000001</v>
      </c>
      <c r="O28" s="113">
        <v>500</v>
      </c>
      <c r="P28" s="219">
        <v>166.67</v>
      </c>
      <c r="Q28" s="568" t="s">
        <v>1686</v>
      </c>
      <c r="R28" s="528"/>
      <c r="S28" s="528"/>
      <c r="T28" s="528"/>
      <c r="U28" s="569"/>
      <c r="V28" s="569"/>
      <c r="W28" s="569"/>
      <c r="X28" s="569"/>
      <c r="Y28" s="569"/>
      <c r="Z28" s="569"/>
    </row>
    <row r="29" spans="1:26" s="496" customFormat="1" ht="129.75" customHeight="1">
      <c r="A29" s="115" t="s">
        <v>1703</v>
      </c>
      <c r="B29" s="112" t="s">
        <v>1677</v>
      </c>
      <c r="C29" s="112" t="s">
        <v>539</v>
      </c>
      <c r="D29" s="112" t="s">
        <v>1704</v>
      </c>
      <c r="E29" s="112">
        <v>47</v>
      </c>
      <c r="F29" s="112">
        <v>6</v>
      </c>
      <c r="G29" s="112" t="s">
        <v>1705</v>
      </c>
      <c r="H29" s="115" t="s">
        <v>1706</v>
      </c>
      <c r="I29" s="115" t="s">
        <v>1707</v>
      </c>
      <c r="J29" s="115" t="s">
        <v>1708</v>
      </c>
      <c r="K29" s="118" t="s">
        <v>1709</v>
      </c>
      <c r="L29" s="112">
        <v>2020</v>
      </c>
      <c r="M29" s="112" t="s">
        <v>202</v>
      </c>
      <c r="N29" s="112">
        <v>0.13900000000000001</v>
      </c>
      <c r="O29" s="117">
        <v>500</v>
      </c>
      <c r="P29" s="219">
        <v>500</v>
      </c>
      <c r="Q29" s="568" t="s">
        <v>1686</v>
      </c>
      <c r="R29" s="528"/>
      <c r="S29" s="528"/>
      <c r="T29" s="528"/>
      <c r="U29" s="569"/>
      <c r="V29" s="569"/>
      <c r="W29" s="569"/>
      <c r="X29" s="569"/>
      <c r="Y29" s="569"/>
      <c r="Z29" s="569"/>
    </row>
    <row r="30" spans="1:26" s="496" customFormat="1" ht="103.5" customHeight="1">
      <c r="A30" s="115" t="s">
        <v>1710</v>
      </c>
      <c r="B30" s="112" t="s">
        <v>1677</v>
      </c>
      <c r="C30" s="112" t="s">
        <v>539</v>
      </c>
      <c r="D30" s="112" t="s">
        <v>1711</v>
      </c>
      <c r="E30" s="112">
        <v>15</v>
      </c>
      <c r="F30" s="112">
        <v>4</v>
      </c>
      <c r="G30" s="112" t="s">
        <v>1712</v>
      </c>
      <c r="H30" s="115" t="s">
        <v>1713</v>
      </c>
      <c r="I30" s="115" t="s">
        <v>1714</v>
      </c>
      <c r="J30" s="115" t="s">
        <v>1715</v>
      </c>
      <c r="K30" s="118" t="s">
        <v>1716</v>
      </c>
      <c r="L30" s="112">
        <v>2020</v>
      </c>
      <c r="M30" s="112" t="s">
        <v>234</v>
      </c>
      <c r="N30" s="112">
        <v>2.61</v>
      </c>
      <c r="O30" s="117">
        <v>500</v>
      </c>
      <c r="P30" s="219">
        <v>500</v>
      </c>
      <c r="Q30" s="568" t="s">
        <v>1686</v>
      </c>
      <c r="R30" s="528"/>
      <c r="S30" s="528"/>
      <c r="T30" s="528"/>
      <c r="U30" s="569"/>
      <c r="V30" s="569"/>
      <c r="W30" s="569"/>
      <c r="X30" s="569"/>
      <c r="Y30" s="569"/>
      <c r="Z30" s="569"/>
    </row>
    <row r="31" spans="1:26" s="496" customFormat="1" ht="90.75" customHeight="1">
      <c r="A31" s="223" t="s">
        <v>1717</v>
      </c>
      <c r="B31" s="223" t="s">
        <v>1718</v>
      </c>
      <c r="C31" s="519" t="s">
        <v>539</v>
      </c>
      <c r="D31" s="223" t="s">
        <v>1719</v>
      </c>
      <c r="E31" s="520">
        <v>20</v>
      </c>
      <c r="F31" s="521">
        <v>191</v>
      </c>
      <c r="G31" s="519" t="s">
        <v>1720</v>
      </c>
      <c r="H31" s="522" t="s">
        <v>1721</v>
      </c>
      <c r="I31" s="522" t="s">
        <v>1722</v>
      </c>
      <c r="J31" s="223" t="s">
        <v>1723</v>
      </c>
      <c r="K31" s="523" t="s">
        <v>1724</v>
      </c>
      <c r="L31" s="524">
        <v>2020</v>
      </c>
      <c r="M31" s="524" t="s">
        <v>234</v>
      </c>
      <c r="N31" s="524">
        <v>1.7849999999999999</v>
      </c>
      <c r="O31" s="525">
        <v>500</v>
      </c>
      <c r="P31" s="526">
        <v>250</v>
      </c>
      <c r="Q31" s="568" t="s">
        <v>1580</v>
      </c>
      <c r="R31" s="528"/>
      <c r="S31" s="528"/>
      <c r="T31" s="528"/>
      <c r="U31" s="569"/>
      <c r="V31" s="569"/>
      <c r="W31" s="569"/>
      <c r="X31" s="569"/>
      <c r="Y31" s="569"/>
      <c r="Z31" s="569"/>
    </row>
    <row r="32" spans="1:26" s="496" customFormat="1" ht="78" customHeight="1">
      <c r="A32" s="223" t="s">
        <v>1725</v>
      </c>
      <c r="B32" s="223" t="s">
        <v>1726</v>
      </c>
      <c r="C32" s="519" t="s">
        <v>539</v>
      </c>
      <c r="D32" s="223" t="s">
        <v>1719</v>
      </c>
      <c r="E32" s="520">
        <v>20</v>
      </c>
      <c r="F32" s="521">
        <v>206</v>
      </c>
      <c r="G32" s="519" t="s">
        <v>1720</v>
      </c>
      <c r="H32" s="522" t="s">
        <v>1727</v>
      </c>
      <c r="I32" s="538" t="s">
        <v>1728</v>
      </c>
      <c r="J32" s="223" t="s">
        <v>1729</v>
      </c>
      <c r="K32" s="523" t="s">
        <v>1730</v>
      </c>
      <c r="L32" s="524">
        <v>2020</v>
      </c>
      <c r="M32" s="524" t="s">
        <v>234</v>
      </c>
      <c r="N32" s="524">
        <v>1.7849999999999999</v>
      </c>
      <c r="O32" s="525">
        <v>500</v>
      </c>
      <c r="P32" s="526">
        <v>166.66</v>
      </c>
      <c r="Q32" s="570" t="s">
        <v>1580</v>
      </c>
      <c r="R32" s="528"/>
      <c r="S32" s="528"/>
      <c r="T32" s="528"/>
      <c r="U32" s="569"/>
      <c r="V32" s="569"/>
      <c r="W32" s="569"/>
      <c r="X32" s="569"/>
      <c r="Y32" s="569"/>
      <c r="Z32" s="569"/>
    </row>
    <row r="33" spans="1:26" s="496" customFormat="1" ht="111.75" customHeight="1">
      <c r="A33" s="105" t="s">
        <v>1731</v>
      </c>
      <c r="B33" s="224" t="s">
        <v>1732</v>
      </c>
      <c r="C33" s="106" t="s">
        <v>539</v>
      </c>
      <c r="D33" s="105" t="s">
        <v>1733</v>
      </c>
      <c r="E33" s="106">
        <v>99</v>
      </c>
      <c r="F33" s="112">
        <v>31</v>
      </c>
      <c r="G33" s="112" t="s">
        <v>1734</v>
      </c>
      <c r="H33" s="543" t="s">
        <v>1735</v>
      </c>
      <c r="I33" s="115" t="s">
        <v>1736</v>
      </c>
      <c r="J33" s="115" t="s">
        <v>1737</v>
      </c>
      <c r="K33" s="118" t="s">
        <v>1738</v>
      </c>
      <c r="L33" s="112">
        <v>2020</v>
      </c>
      <c r="M33" s="112" t="s">
        <v>234</v>
      </c>
      <c r="N33" s="112">
        <v>1.552</v>
      </c>
      <c r="O33" s="113">
        <v>500</v>
      </c>
      <c r="P33" s="219">
        <v>250</v>
      </c>
      <c r="Q33" s="571" t="s">
        <v>1739</v>
      </c>
      <c r="R33" s="528"/>
      <c r="S33" s="528"/>
      <c r="T33" s="528"/>
      <c r="U33" s="569"/>
      <c r="V33" s="569"/>
      <c r="W33" s="569"/>
      <c r="X33" s="569"/>
      <c r="Y33" s="569"/>
      <c r="Z33" s="569"/>
    </row>
    <row r="34" spans="1:26" s="496" customFormat="1" ht="139.5" customHeight="1">
      <c r="A34" s="115" t="s">
        <v>1740</v>
      </c>
      <c r="B34" s="115" t="s">
        <v>1741</v>
      </c>
      <c r="C34" s="106" t="s">
        <v>539</v>
      </c>
      <c r="D34" s="105" t="s">
        <v>1733</v>
      </c>
      <c r="E34" s="106">
        <v>99</v>
      </c>
      <c r="F34" s="106">
        <v>35</v>
      </c>
      <c r="G34" s="106" t="s">
        <v>1734</v>
      </c>
      <c r="H34" s="115" t="s">
        <v>1742</v>
      </c>
      <c r="I34" s="115" t="s">
        <v>1743</v>
      </c>
      <c r="J34" s="115" t="e">
        <f>[1]I.2!$J$11</f>
        <v>#REF!</v>
      </c>
      <c r="K34" s="116" t="s">
        <v>1744</v>
      </c>
      <c r="L34" s="112">
        <v>2020</v>
      </c>
      <c r="M34" s="112" t="s">
        <v>234</v>
      </c>
      <c r="N34" s="112">
        <v>1.552</v>
      </c>
      <c r="O34" s="113">
        <v>500</v>
      </c>
      <c r="P34" s="219">
        <v>166.67</v>
      </c>
      <c r="Q34" s="572" t="s">
        <v>1739</v>
      </c>
      <c r="R34" s="573"/>
      <c r="S34" s="573"/>
      <c r="T34" s="573"/>
      <c r="U34" s="574"/>
      <c r="V34" s="574"/>
      <c r="W34" s="574"/>
      <c r="X34" s="574"/>
      <c r="Y34" s="574"/>
      <c r="Z34" s="574"/>
    </row>
    <row r="35" spans="1:26" s="496" customFormat="1" ht="97.5" customHeight="1">
      <c r="A35" s="115" t="s">
        <v>1745</v>
      </c>
      <c r="B35" s="379" t="s">
        <v>1746</v>
      </c>
      <c r="C35" s="112" t="s">
        <v>539</v>
      </c>
      <c r="D35" s="115" t="s">
        <v>1747</v>
      </c>
      <c r="E35" s="112">
        <v>25</v>
      </c>
      <c r="F35" s="112">
        <v>5</v>
      </c>
      <c r="G35" s="115" t="s">
        <v>1748</v>
      </c>
      <c r="H35" s="115" t="s">
        <v>1749</v>
      </c>
      <c r="I35" s="115" t="s">
        <v>1750</v>
      </c>
      <c r="J35" s="115" t="s">
        <v>1751</v>
      </c>
      <c r="K35" s="115" t="s">
        <v>1702</v>
      </c>
      <c r="L35" s="112">
        <v>2020</v>
      </c>
      <c r="M35" s="112" t="s">
        <v>234</v>
      </c>
      <c r="N35" s="112">
        <v>0.76500000000000001</v>
      </c>
      <c r="O35" s="113">
        <v>500</v>
      </c>
      <c r="P35" s="219">
        <v>166.67</v>
      </c>
      <c r="Q35" s="572" t="s">
        <v>1739</v>
      </c>
      <c r="R35" s="573"/>
      <c r="S35" s="573"/>
      <c r="T35" s="573"/>
      <c r="U35" s="574"/>
      <c r="V35" s="574"/>
      <c r="W35" s="574"/>
      <c r="X35" s="574"/>
      <c r="Y35" s="574"/>
      <c r="Z35" s="574"/>
    </row>
    <row r="36" spans="1:26" s="496" customFormat="1" ht="111.75" customHeight="1">
      <c r="A36" s="379" t="s">
        <v>1752</v>
      </c>
      <c r="B36" s="379" t="s">
        <v>1753</v>
      </c>
      <c r="C36" s="112" t="s">
        <v>539</v>
      </c>
      <c r="D36" s="112" t="s">
        <v>1733</v>
      </c>
      <c r="E36" s="112">
        <v>99</v>
      </c>
      <c r="F36" s="112">
        <v>55</v>
      </c>
      <c r="G36" s="112" t="s">
        <v>1734</v>
      </c>
      <c r="H36" s="115" t="s">
        <v>1754</v>
      </c>
      <c r="I36" s="575" t="s">
        <v>1755</v>
      </c>
      <c r="J36" s="541" t="s">
        <v>1756</v>
      </c>
      <c r="K36" s="118" t="s">
        <v>1757</v>
      </c>
      <c r="L36" s="112">
        <v>2020</v>
      </c>
      <c r="M36" s="112" t="s">
        <v>234</v>
      </c>
      <c r="N36" s="112">
        <v>1.552</v>
      </c>
      <c r="O36" s="113">
        <v>500</v>
      </c>
      <c r="P36" s="219">
        <v>250</v>
      </c>
      <c r="Q36" s="572" t="s">
        <v>1739</v>
      </c>
      <c r="R36" s="573"/>
      <c r="S36" s="573"/>
      <c r="T36" s="573"/>
      <c r="U36" s="574"/>
      <c r="V36" s="574"/>
      <c r="W36" s="574"/>
      <c r="X36" s="574"/>
      <c r="Y36" s="574"/>
      <c r="Z36" s="574"/>
    </row>
    <row r="37" spans="1:26" s="496" customFormat="1" ht="90.75" customHeight="1">
      <c r="A37" s="576" t="s">
        <v>1758</v>
      </c>
      <c r="B37" s="115" t="s">
        <v>1759</v>
      </c>
      <c r="C37" s="577" t="s">
        <v>539</v>
      </c>
      <c r="D37" s="578" t="s">
        <v>1760</v>
      </c>
      <c r="E37" s="577">
        <v>81</v>
      </c>
      <c r="F37" s="579">
        <v>5</v>
      </c>
      <c r="G37" s="580" t="s">
        <v>1761</v>
      </c>
      <c r="H37" s="581" t="s">
        <v>1762</v>
      </c>
      <c r="I37" s="582" t="s">
        <v>1763</v>
      </c>
      <c r="J37" s="343" t="s">
        <v>1764</v>
      </c>
      <c r="K37" s="583" t="s">
        <v>1765</v>
      </c>
      <c r="L37" s="579">
        <v>2020</v>
      </c>
      <c r="M37" s="579" t="s">
        <v>234</v>
      </c>
      <c r="N37" s="579">
        <v>2.4119999999999999</v>
      </c>
      <c r="O37" s="584">
        <v>500</v>
      </c>
      <c r="P37" s="585">
        <v>83.33</v>
      </c>
      <c r="Q37" s="568" t="s">
        <v>1766</v>
      </c>
      <c r="R37" s="528"/>
      <c r="S37" s="528"/>
      <c r="T37" s="528"/>
      <c r="U37" s="569"/>
      <c r="V37" s="569"/>
      <c r="W37" s="569"/>
      <c r="X37" s="569"/>
      <c r="Y37" s="569"/>
      <c r="Z37" s="569"/>
    </row>
    <row r="38" spans="1:26" s="496" customFormat="1" ht="142.5" customHeight="1">
      <c r="A38" s="582" t="s">
        <v>194</v>
      </c>
      <c r="B38" s="115" t="s">
        <v>1767</v>
      </c>
      <c r="C38" s="577" t="s">
        <v>539</v>
      </c>
      <c r="D38" s="578" t="s">
        <v>1768</v>
      </c>
      <c r="E38" s="577">
        <v>53</v>
      </c>
      <c r="F38" s="577">
        <v>9</v>
      </c>
      <c r="G38" s="577" t="s">
        <v>274</v>
      </c>
      <c r="H38" s="581" t="s">
        <v>1769</v>
      </c>
      <c r="I38" s="586" t="s">
        <v>1770</v>
      </c>
      <c r="J38" s="343" t="s">
        <v>200</v>
      </c>
      <c r="K38" s="580" t="s">
        <v>201</v>
      </c>
      <c r="L38" s="579">
        <v>2020</v>
      </c>
      <c r="M38" s="579" t="s">
        <v>234</v>
      </c>
      <c r="N38" s="579">
        <v>1.4670000000000001</v>
      </c>
      <c r="O38" s="587">
        <v>500</v>
      </c>
      <c r="P38" s="585">
        <v>83.33</v>
      </c>
      <c r="Q38" s="568" t="s">
        <v>1766</v>
      </c>
      <c r="R38" s="528"/>
      <c r="S38" s="528"/>
      <c r="T38" s="528"/>
      <c r="U38" s="569"/>
      <c r="V38" s="569"/>
      <c r="W38" s="569"/>
      <c r="X38" s="569"/>
      <c r="Y38" s="569"/>
      <c r="Z38" s="569"/>
    </row>
    <row r="39" spans="1:26" s="496" customFormat="1" ht="156" customHeight="1">
      <c r="A39" s="588" t="s">
        <v>213</v>
      </c>
      <c r="B39" s="541" t="s">
        <v>214</v>
      </c>
      <c r="C39" s="106" t="s">
        <v>539</v>
      </c>
      <c r="D39" s="115" t="s">
        <v>1771</v>
      </c>
      <c r="E39" s="520">
        <v>28</v>
      </c>
      <c r="F39" s="521">
        <v>3</v>
      </c>
      <c r="G39" s="106" t="s">
        <v>1772</v>
      </c>
      <c r="H39" s="522" t="s">
        <v>1773</v>
      </c>
      <c r="I39" s="115" t="s">
        <v>218</v>
      </c>
      <c r="J39" s="538"/>
      <c r="K39" s="523" t="s">
        <v>219</v>
      </c>
      <c r="L39" s="112">
        <v>2020</v>
      </c>
      <c r="M39" s="112"/>
      <c r="N39" s="112" t="s">
        <v>1774</v>
      </c>
      <c r="O39" s="113">
        <v>500</v>
      </c>
      <c r="P39" s="219">
        <v>100</v>
      </c>
      <c r="Q39" s="568" t="s">
        <v>1775</v>
      </c>
      <c r="R39" s="528"/>
      <c r="S39" s="528"/>
      <c r="T39" s="528"/>
      <c r="U39" s="569"/>
      <c r="V39" s="569"/>
      <c r="W39" s="569"/>
      <c r="X39" s="569"/>
      <c r="Y39" s="569"/>
      <c r="Z39" s="569"/>
    </row>
    <row r="40" spans="1:26" s="496" customFormat="1" ht="129.75" customHeight="1">
      <c r="A40" s="589" t="s">
        <v>220</v>
      </c>
      <c r="B40" s="379" t="s">
        <v>221</v>
      </c>
      <c r="C40" s="106" t="s">
        <v>539</v>
      </c>
      <c r="D40" s="541" t="s">
        <v>222</v>
      </c>
      <c r="E40" s="106">
        <v>33</v>
      </c>
      <c r="F40" s="106" t="s">
        <v>1776</v>
      </c>
      <c r="G40" s="106" t="s">
        <v>223</v>
      </c>
      <c r="H40" s="543" t="s">
        <v>224</v>
      </c>
      <c r="I40" s="105" t="s">
        <v>1777</v>
      </c>
      <c r="J40" s="105" t="s">
        <v>1778</v>
      </c>
      <c r="K40" s="116" t="s">
        <v>226</v>
      </c>
      <c r="L40" s="112">
        <v>2020</v>
      </c>
      <c r="M40" s="112"/>
      <c r="N40" s="112" t="s">
        <v>1779</v>
      </c>
      <c r="O40" s="113">
        <v>500</v>
      </c>
      <c r="P40" s="219">
        <v>100</v>
      </c>
      <c r="Q40" s="568" t="s">
        <v>1775</v>
      </c>
      <c r="R40" s="528"/>
      <c r="S40" s="528"/>
      <c r="T40" s="528"/>
      <c r="U40" s="569"/>
      <c r="V40" s="569"/>
      <c r="W40" s="569"/>
      <c r="X40" s="569"/>
      <c r="Y40" s="569"/>
      <c r="Z40" s="569"/>
    </row>
    <row r="41" spans="1:26" s="496" customFormat="1" ht="142.5" customHeight="1">
      <c r="A41" s="223" t="s">
        <v>1780</v>
      </c>
      <c r="B41" s="223" t="s">
        <v>1781</v>
      </c>
      <c r="C41" s="519" t="s">
        <v>539</v>
      </c>
      <c r="D41" s="223" t="s">
        <v>1733</v>
      </c>
      <c r="E41" s="520">
        <v>99</v>
      </c>
      <c r="F41" s="521">
        <v>35</v>
      </c>
      <c r="G41" s="519" t="s">
        <v>1782</v>
      </c>
      <c r="H41" s="522" t="s">
        <v>1783</v>
      </c>
      <c r="I41" s="538" t="s">
        <v>1784</v>
      </c>
      <c r="J41" s="223" t="s">
        <v>1785</v>
      </c>
      <c r="K41" s="523" t="s">
        <v>1724</v>
      </c>
      <c r="L41" s="524">
        <v>2020</v>
      </c>
      <c r="M41" s="524" t="s">
        <v>234</v>
      </c>
      <c r="N41" s="524">
        <v>1.87</v>
      </c>
      <c r="O41" s="525">
        <v>500</v>
      </c>
      <c r="P41" s="526">
        <v>166.66</v>
      </c>
      <c r="Q41" s="568" t="s">
        <v>1786</v>
      </c>
      <c r="R41" s="528"/>
      <c r="S41" s="528"/>
      <c r="T41" s="528"/>
      <c r="U41" s="569"/>
      <c r="V41" s="569"/>
      <c r="W41" s="569"/>
      <c r="X41" s="569"/>
      <c r="Y41" s="569"/>
      <c r="Z41" s="569"/>
    </row>
    <row r="42" spans="1:26" s="496" customFormat="1" ht="90.75" customHeight="1">
      <c r="A42" s="223" t="s">
        <v>1717</v>
      </c>
      <c r="B42" s="223" t="s">
        <v>1787</v>
      </c>
      <c r="C42" s="519" t="s">
        <v>539</v>
      </c>
      <c r="D42" s="223" t="s">
        <v>1719</v>
      </c>
      <c r="E42" s="520">
        <v>20</v>
      </c>
      <c r="F42" s="521">
        <v>191</v>
      </c>
      <c r="G42" s="519" t="s">
        <v>1720</v>
      </c>
      <c r="H42" s="522" t="s">
        <v>1721</v>
      </c>
      <c r="I42" s="522" t="s">
        <v>1722</v>
      </c>
      <c r="J42" s="223" t="s">
        <v>1723</v>
      </c>
      <c r="K42" s="523" t="s">
        <v>1724</v>
      </c>
      <c r="L42" s="524">
        <v>2020</v>
      </c>
      <c r="M42" s="524" t="s">
        <v>234</v>
      </c>
      <c r="N42" s="524">
        <v>1.7849999999999999</v>
      </c>
      <c r="O42" s="525">
        <v>500</v>
      </c>
      <c r="P42" s="526">
        <v>250</v>
      </c>
      <c r="Q42" s="568" t="s">
        <v>1786</v>
      </c>
      <c r="R42" s="528"/>
      <c r="S42" s="528"/>
      <c r="T42" s="528"/>
      <c r="U42" s="569"/>
      <c r="V42" s="569"/>
      <c r="W42" s="569"/>
      <c r="X42" s="569"/>
      <c r="Y42" s="569"/>
      <c r="Z42" s="569"/>
    </row>
    <row r="43" spans="1:26" s="496" customFormat="1" ht="78" customHeight="1">
      <c r="A43" s="223" t="s">
        <v>1725</v>
      </c>
      <c r="B43" s="223" t="s">
        <v>1788</v>
      </c>
      <c r="C43" s="519" t="s">
        <v>539</v>
      </c>
      <c r="D43" s="223" t="s">
        <v>1719</v>
      </c>
      <c r="E43" s="520">
        <v>20</v>
      </c>
      <c r="F43" s="521">
        <v>206</v>
      </c>
      <c r="G43" s="519" t="s">
        <v>1720</v>
      </c>
      <c r="H43" s="522" t="s">
        <v>1727</v>
      </c>
      <c r="I43" s="538" t="s">
        <v>1728</v>
      </c>
      <c r="J43" s="223" t="s">
        <v>1729</v>
      </c>
      <c r="K43" s="523" t="s">
        <v>1730</v>
      </c>
      <c r="L43" s="524">
        <v>2020</v>
      </c>
      <c r="M43" s="524" t="s">
        <v>234</v>
      </c>
      <c r="N43" s="524">
        <v>1.7849999999999999</v>
      </c>
      <c r="O43" s="525">
        <v>500</v>
      </c>
      <c r="P43" s="526">
        <v>166.66</v>
      </c>
      <c r="Q43" s="568" t="s">
        <v>1786</v>
      </c>
      <c r="R43" s="528"/>
      <c r="S43" s="528"/>
      <c r="T43" s="528"/>
      <c r="U43" s="569"/>
      <c r="V43" s="569"/>
      <c r="W43" s="569"/>
      <c r="X43" s="569"/>
      <c r="Y43" s="569"/>
      <c r="Z43" s="569"/>
    </row>
    <row r="44" spans="1:26" s="496" customFormat="1" ht="129.75" customHeight="1">
      <c r="A44" s="105" t="s">
        <v>1789</v>
      </c>
      <c r="B44" s="105" t="s">
        <v>1790</v>
      </c>
      <c r="C44" s="106" t="s">
        <v>539</v>
      </c>
      <c r="D44" s="105" t="s">
        <v>1791</v>
      </c>
      <c r="E44" s="520">
        <v>25</v>
      </c>
      <c r="F44" s="521">
        <v>4</v>
      </c>
      <c r="G44" s="106" t="s">
        <v>1748</v>
      </c>
      <c r="H44" s="522" t="s">
        <v>1792</v>
      </c>
      <c r="I44" s="538" t="s">
        <v>1793</v>
      </c>
      <c r="J44" s="538" t="s">
        <v>1794</v>
      </c>
      <c r="K44" s="523" t="s">
        <v>1795</v>
      </c>
      <c r="L44" s="112">
        <v>2020</v>
      </c>
      <c r="M44" s="112" t="s">
        <v>202</v>
      </c>
      <c r="N44" s="112" t="s">
        <v>1796</v>
      </c>
      <c r="O44" s="113">
        <v>500</v>
      </c>
      <c r="P44" s="219">
        <v>125</v>
      </c>
      <c r="Q44" s="568" t="s">
        <v>1651</v>
      </c>
      <c r="R44" s="528"/>
      <c r="S44" s="528"/>
      <c r="T44" s="528"/>
      <c r="U44" s="569"/>
      <c r="V44" s="569"/>
      <c r="W44" s="569"/>
      <c r="X44" s="569"/>
      <c r="Y44" s="569"/>
      <c r="Z44" s="569"/>
    </row>
    <row r="45" spans="1:26" s="496" customFormat="1" ht="172.5" customHeight="1">
      <c r="A45" s="541" t="s">
        <v>1797</v>
      </c>
      <c r="B45" s="590" t="s">
        <v>1798</v>
      </c>
      <c r="C45" s="106" t="s">
        <v>539</v>
      </c>
      <c r="D45" s="541" t="s">
        <v>1799</v>
      </c>
      <c r="E45" s="106">
        <v>16</v>
      </c>
      <c r="F45" s="112">
        <v>1</v>
      </c>
      <c r="G45" s="106" t="s">
        <v>1800</v>
      </c>
      <c r="H45" s="543" t="s">
        <v>1801</v>
      </c>
      <c r="I45" s="541" t="s">
        <v>1802</v>
      </c>
      <c r="J45" s="115" t="s">
        <v>1803</v>
      </c>
      <c r="K45" s="544" t="s">
        <v>1804</v>
      </c>
      <c r="L45" s="112">
        <v>2020</v>
      </c>
      <c r="M45" s="112" t="s">
        <v>234</v>
      </c>
      <c r="N45" s="112">
        <v>0.55000000000000004</v>
      </c>
      <c r="O45" s="113">
        <v>500</v>
      </c>
      <c r="P45" s="219">
        <v>100</v>
      </c>
      <c r="Q45" s="219" t="s">
        <v>1660</v>
      </c>
      <c r="R45" s="528"/>
      <c r="S45" s="528"/>
      <c r="T45" s="528"/>
      <c r="U45" s="569"/>
      <c r="V45" s="569"/>
      <c r="W45" s="569"/>
      <c r="X45" s="569"/>
      <c r="Y45" s="569"/>
      <c r="Z45" s="569"/>
    </row>
    <row r="46" spans="1:26" s="496" customFormat="1" ht="156" customHeight="1">
      <c r="A46" s="541" t="s">
        <v>1805</v>
      </c>
      <c r="B46" s="591" t="s">
        <v>1806</v>
      </c>
      <c r="C46" s="106" t="s">
        <v>539</v>
      </c>
      <c r="D46" s="541" t="s">
        <v>1807</v>
      </c>
      <c r="E46" s="106">
        <v>28</v>
      </c>
      <c r="F46" s="106">
        <v>1</v>
      </c>
      <c r="G46" s="106" t="s">
        <v>1808</v>
      </c>
      <c r="H46" s="543" t="s">
        <v>1809</v>
      </c>
      <c r="I46" s="541" t="s">
        <v>1810</v>
      </c>
      <c r="J46" s="105" t="s">
        <v>1811</v>
      </c>
      <c r="K46" s="116" t="s">
        <v>1812</v>
      </c>
      <c r="L46" s="112">
        <v>2020</v>
      </c>
      <c r="M46" s="112" t="s">
        <v>234</v>
      </c>
      <c r="N46" s="112">
        <v>0.48799999999999999</v>
      </c>
      <c r="O46" s="117">
        <v>500</v>
      </c>
      <c r="P46" s="219">
        <v>100</v>
      </c>
      <c r="Q46" s="535" t="s">
        <v>1660</v>
      </c>
      <c r="R46" s="528"/>
      <c r="S46" s="528"/>
      <c r="T46" s="528"/>
      <c r="U46" s="569"/>
      <c r="V46" s="569"/>
      <c r="W46" s="569"/>
      <c r="X46" s="569"/>
      <c r="Y46" s="569"/>
      <c r="Z46" s="569"/>
    </row>
    <row r="47" spans="1:26" s="496" customFormat="1" ht="129.75" customHeight="1">
      <c r="A47" s="115" t="s">
        <v>1813</v>
      </c>
      <c r="B47" s="112" t="s">
        <v>1814</v>
      </c>
      <c r="C47" s="112" t="s">
        <v>539</v>
      </c>
      <c r="D47" s="112" t="s">
        <v>1815</v>
      </c>
      <c r="E47" s="112">
        <v>61</v>
      </c>
      <c r="F47" s="112">
        <v>2</v>
      </c>
      <c r="G47" s="541" t="s">
        <v>1808</v>
      </c>
      <c r="H47" s="543" t="s">
        <v>1816</v>
      </c>
      <c r="I47" s="115" t="s">
        <v>1817</v>
      </c>
      <c r="J47" s="115" t="s">
        <v>1803</v>
      </c>
      <c r="K47" s="118" t="s">
        <v>1818</v>
      </c>
      <c r="L47" s="112">
        <v>2020</v>
      </c>
      <c r="M47" s="112" t="s">
        <v>234</v>
      </c>
      <c r="N47" s="112">
        <v>1.41</v>
      </c>
      <c r="O47" s="113">
        <v>500</v>
      </c>
      <c r="P47" s="219">
        <v>125</v>
      </c>
      <c r="Q47" s="535" t="s">
        <v>1660</v>
      </c>
      <c r="R47" s="528"/>
      <c r="S47" s="528"/>
      <c r="T47" s="528"/>
      <c r="U47" s="569"/>
      <c r="V47" s="569"/>
      <c r="W47" s="569"/>
      <c r="X47" s="569"/>
      <c r="Y47" s="569"/>
      <c r="Z47" s="569"/>
    </row>
    <row r="48" spans="1:26" s="496" customFormat="1" ht="168.75" customHeight="1">
      <c r="A48" s="115" t="s">
        <v>1819</v>
      </c>
      <c r="B48" s="112" t="s">
        <v>1820</v>
      </c>
      <c r="C48" s="112" t="s">
        <v>539</v>
      </c>
      <c r="D48" s="112" t="s">
        <v>1815</v>
      </c>
      <c r="E48" s="112">
        <v>60</v>
      </c>
      <c r="F48" s="112">
        <v>4</v>
      </c>
      <c r="G48" s="541" t="s">
        <v>1808</v>
      </c>
      <c r="H48" s="115" t="s">
        <v>1821</v>
      </c>
      <c r="I48" s="115" t="s">
        <v>1817</v>
      </c>
      <c r="J48" s="115" t="s">
        <v>1803</v>
      </c>
      <c r="K48" s="118" t="s">
        <v>1822</v>
      </c>
      <c r="L48" s="112">
        <v>2020</v>
      </c>
      <c r="M48" s="112" t="s">
        <v>234</v>
      </c>
      <c r="N48" s="112">
        <v>1.41</v>
      </c>
      <c r="O48" s="113">
        <v>500</v>
      </c>
      <c r="P48" s="219">
        <v>100</v>
      </c>
      <c r="Q48" s="535" t="s">
        <v>1660</v>
      </c>
      <c r="R48" s="528"/>
      <c r="S48" s="528"/>
      <c r="T48" s="528"/>
      <c r="U48" s="569"/>
      <c r="V48" s="569"/>
      <c r="W48" s="569"/>
      <c r="X48" s="569"/>
      <c r="Y48" s="569"/>
      <c r="Z48" s="569"/>
    </row>
    <row r="49" spans="1:20" s="496" customFormat="1" ht="112.5" customHeight="1">
      <c r="A49" s="798" t="s">
        <v>3068</v>
      </c>
      <c r="B49" s="798" t="s">
        <v>3069</v>
      </c>
      <c r="C49" s="790" t="s">
        <v>2985</v>
      </c>
      <c r="D49" s="798" t="s">
        <v>1306</v>
      </c>
      <c r="E49" s="799">
        <v>28</v>
      </c>
      <c r="F49" s="793">
        <v>4</v>
      </c>
      <c r="G49" s="790" t="s">
        <v>3070</v>
      </c>
      <c r="H49" s="800" t="s">
        <v>3071</v>
      </c>
      <c r="I49" s="794" t="s">
        <v>3072</v>
      </c>
      <c r="J49" s="794"/>
      <c r="K49" s="801" t="s">
        <v>3073</v>
      </c>
      <c r="L49" s="802">
        <v>2020</v>
      </c>
      <c r="M49" s="802" t="s">
        <v>202</v>
      </c>
      <c r="N49" s="802" t="s">
        <v>3074</v>
      </c>
      <c r="O49" s="803">
        <v>500</v>
      </c>
      <c r="P49" s="804">
        <v>166.66</v>
      </c>
      <c r="Q49" s="797" t="s">
        <v>2988</v>
      </c>
      <c r="R49" s="495"/>
      <c r="S49" s="495"/>
      <c r="T49" s="495"/>
    </row>
    <row r="50" spans="1:20" s="496" customFormat="1" ht="144.75" customHeight="1">
      <c r="A50" s="798" t="s">
        <v>3075</v>
      </c>
      <c r="B50" s="798" t="s">
        <v>3076</v>
      </c>
      <c r="C50" s="790" t="s">
        <v>2985</v>
      </c>
      <c r="D50" s="798" t="s">
        <v>3077</v>
      </c>
      <c r="E50" s="790">
        <v>115</v>
      </c>
      <c r="F50" s="790">
        <v>5</v>
      </c>
      <c r="G50" s="790" t="s">
        <v>3078</v>
      </c>
      <c r="H50" s="806" t="s">
        <v>3079</v>
      </c>
      <c r="I50" s="824" t="s">
        <v>3080</v>
      </c>
      <c r="J50" s="798" t="s">
        <v>3081</v>
      </c>
      <c r="K50" s="825" t="s">
        <v>3082</v>
      </c>
      <c r="L50" s="802">
        <v>2020</v>
      </c>
      <c r="M50" s="802" t="s">
        <v>234</v>
      </c>
      <c r="N50" s="802" t="s">
        <v>3083</v>
      </c>
      <c r="O50" s="809">
        <v>500</v>
      </c>
      <c r="P50" s="804">
        <v>166.67</v>
      </c>
      <c r="Q50" s="797" t="s">
        <v>2988</v>
      </c>
      <c r="R50" s="495"/>
      <c r="S50" s="495"/>
      <c r="T50" s="495"/>
    </row>
    <row r="51" spans="1:20" s="496" customFormat="1" ht="89.25">
      <c r="A51" s="826" t="s">
        <v>3084</v>
      </c>
      <c r="B51" s="827" t="s">
        <v>3085</v>
      </c>
      <c r="C51" s="790" t="s">
        <v>2985</v>
      </c>
      <c r="D51" s="798" t="s">
        <v>3086</v>
      </c>
      <c r="E51" s="799" t="s">
        <v>3087</v>
      </c>
      <c r="F51" s="793" t="s">
        <v>3088</v>
      </c>
      <c r="G51" s="828" t="s">
        <v>3089</v>
      </c>
      <c r="H51" s="789" t="s">
        <v>3090</v>
      </c>
      <c r="I51" s="496" t="s">
        <v>3091</v>
      </c>
      <c r="J51" s="794"/>
      <c r="K51" s="827" t="s">
        <v>3092</v>
      </c>
      <c r="L51" s="802">
        <v>2020</v>
      </c>
      <c r="M51" s="803" t="s">
        <v>1576</v>
      </c>
      <c r="N51" s="805">
        <v>1555</v>
      </c>
      <c r="O51" s="495">
        <v>500</v>
      </c>
      <c r="P51" s="804">
        <v>83</v>
      </c>
      <c r="Q51" s="797" t="s">
        <v>3093</v>
      </c>
      <c r="R51" s="495"/>
      <c r="S51" s="495"/>
      <c r="T51" s="495"/>
    </row>
    <row r="52" spans="1:20" s="496" customFormat="1" ht="76.5">
      <c r="A52" s="826" t="s">
        <v>3094</v>
      </c>
      <c r="B52" s="827" t="s">
        <v>3095</v>
      </c>
      <c r="C52" s="790" t="s">
        <v>2985</v>
      </c>
      <c r="D52" s="798" t="s">
        <v>3096</v>
      </c>
      <c r="E52" s="790">
        <v>56</v>
      </c>
      <c r="F52" s="790">
        <v>11</v>
      </c>
      <c r="G52" s="829" t="s">
        <v>3097</v>
      </c>
      <c r="H52" s="807" t="s">
        <v>3098</v>
      </c>
      <c r="I52" s="826" t="s">
        <v>3099</v>
      </c>
      <c r="J52" s="798"/>
      <c r="K52" s="825" t="s">
        <v>3100</v>
      </c>
      <c r="L52" s="802">
        <v>2020</v>
      </c>
      <c r="M52" s="803" t="s">
        <v>1576</v>
      </c>
      <c r="N52" s="830">
        <v>1572</v>
      </c>
      <c r="O52" s="809">
        <v>500</v>
      </c>
      <c r="P52" s="804">
        <v>83</v>
      </c>
      <c r="Q52" s="797" t="s">
        <v>3093</v>
      </c>
      <c r="R52" s="495"/>
      <c r="S52" s="495"/>
      <c r="T52" s="495"/>
    </row>
    <row r="53" spans="1:20" s="496" customFormat="1" ht="153">
      <c r="A53" s="798" t="s">
        <v>1571</v>
      </c>
      <c r="B53" s="798" t="s">
        <v>1572</v>
      </c>
      <c r="C53" s="790">
        <v>1</v>
      </c>
      <c r="D53" s="798" t="s">
        <v>1573</v>
      </c>
      <c r="E53" s="790">
        <v>125</v>
      </c>
      <c r="F53" s="790">
        <v>1</v>
      </c>
      <c r="G53" s="790" t="s">
        <v>1574</v>
      </c>
      <c r="H53" s="807" t="s">
        <v>1575</v>
      </c>
      <c r="I53" s="798"/>
      <c r="J53" s="798"/>
      <c r="K53" s="825"/>
      <c r="L53" s="802">
        <v>2021</v>
      </c>
      <c r="M53" s="802" t="s">
        <v>1576</v>
      </c>
      <c r="N53" s="802">
        <v>0</v>
      </c>
      <c r="O53" s="809">
        <v>500</v>
      </c>
      <c r="P53" s="804">
        <v>125</v>
      </c>
      <c r="Q53" s="804" t="s">
        <v>3101</v>
      </c>
      <c r="R53" s="495"/>
      <c r="S53" s="495"/>
      <c r="T53" s="495"/>
    </row>
    <row r="54" spans="1:20" s="496" customFormat="1" ht="139.5" customHeight="1">
      <c r="A54" s="807" t="s">
        <v>3102</v>
      </c>
      <c r="B54" s="802" t="s">
        <v>3103</v>
      </c>
      <c r="C54" s="802">
        <v>1</v>
      </c>
      <c r="D54" s="802" t="s">
        <v>2012</v>
      </c>
      <c r="E54" s="802">
        <v>25</v>
      </c>
      <c r="F54" s="802">
        <v>2</v>
      </c>
      <c r="G54" s="802" t="s">
        <v>3104</v>
      </c>
      <c r="H54" s="806" t="s">
        <v>3105</v>
      </c>
      <c r="I54" s="807" t="s">
        <v>3106</v>
      </c>
      <c r="J54" s="807"/>
      <c r="K54" s="808" t="s">
        <v>3107</v>
      </c>
      <c r="L54" s="802">
        <v>2020</v>
      </c>
      <c r="M54" s="802" t="s">
        <v>1576</v>
      </c>
      <c r="N54" s="802">
        <v>0</v>
      </c>
      <c r="O54" s="803"/>
      <c r="P54" s="804"/>
      <c r="Q54" s="804" t="s">
        <v>3101</v>
      </c>
      <c r="R54" s="495"/>
      <c r="S54" s="495"/>
      <c r="T54" s="495"/>
    </row>
    <row r="55" spans="1:20" s="496" customFormat="1" ht="168.75">
      <c r="A55" s="810" t="s">
        <v>3108</v>
      </c>
      <c r="B55" s="831" t="s">
        <v>3109</v>
      </c>
      <c r="C55" s="812" t="s">
        <v>2985</v>
      </c>
      <c r="D55" s="810" t="s">
        <v>3110</v>
      </c>
      <c r="E55" s="813">
        <v>1</v>
      </c>
      <c r="F55" s="814">
        <v>695</v>
      </c>
      <c r="G55" s="832" t="s">
        <v>3111</v>
      </c>
      <c r="H55" s="822" t="s">
        <v>3112</v>
      </c>
      <c r="I55" s="816" t="s">
        <v>3113</v>
      </c>
      <c r="J55" s="817"/>
      <c r="K55" s="818" t="s">
        <v>3114</v>
      </c>
      <c r="L55" s="819">
        <v>2020</v>
      </c>
      <c r="M55" s="819" t="s">
        <v>234</v>
      </c>
      <c r="N55" s="819">
        <v>0.56999999999999995</v>
      </c>
      <c r="O55" s="820">
        <v>500</v>
      </c>
      <c r="P55" s="821">
        <v>100</v>
      </c>
      <c r="Q55" s="797" t="s">
        <v>2995</v>
      </c>
      <c r="R55" s="495"/>
      <c r="S55" s="495"/>
      <c r="T55" s="495"/>
    </row>
    <row r="56" spans="1:20" s="496" customFormat="1" ht="103.5" customHeight="1">
      <c r="A56" s="810" t="s">
        <v>3115</v>
      </c>
      <c r="B56" s="811" t="s">
        <v>3116</v>
      </c>
      <c r="C56" s="812" t="s">
        <v>2985</v>
      </c>
      <c r="D56" s="811" t="s">
        <v>3110</v>
      </c>
      <c r="E56" s="812">
        <v>1</v>
      </c>
      <c r="F56" s="812">
        <v>695</v>
      </c>
      <c r="G56" s="812" t="s">
        <v>3111</v>
      </c>
      <c r="H56" s="833" t="s">
        <v>3117</v>
      </c>
      <c r="I56" s="810" t="s">
        <v>3118</v>
      </c>
      <c r="J56" s="811"/>
      <c r="K56" s="834" t="s">
        <v>3119</v>
      </c>
      <c r="L56" s="819">
        <v>2020</v>
      </c>
      <c r="M56" s="819" t="s">
        <v>234</v>
      </c>
      <c r="N56" s="819">
        <v>0.56999999999999995</v>
      </c>
      <c r="O56" s="835">
        <v>500</v>
      </c>
      <c r="P56" s="821">
        <v>100</v>
      </c>
      <c r="Q56" s="797" t="s">
        <v>2995</v>
      </c>
      <c r="R56" s="495"/>
      <c r="S56" s="495"/>
      <c r="T56" s="495"/>
    </row>
    <row r="57" spans="1:20" s="496" customFormat="1" ht="131.25">
      <c r="A57" s="836" t="s">
        <v>3120</v>
      </c>
      <c r="B57" s="819" t="s">
        <v>3121</v>
      </c>
      <c r="C57" s="819" t="s">
        <v>2985</v>
      </c>
      <c r="D57" s="819" t="s">
        <v>3122</v>
      </c>
      <c r="E57" s="819">
        <v>115</v>
      </c>
      <c r="F57" s="819">
        <v>4</v>
      </c>
      <c r="G57" s="819" t="s">
        <v>3078</v>
      </c>
      <c r="H57" s="837" t="s">
        <v>3078</v>
      </c>
      <c r="I57" s="837" t="s">
        <v>3078</v>
      </c>
      <c r="J57" s="837"/>
      <c r="K57" s="838" t="s">
        <v>3123</v>
      </c>
      <c r="L57" s="819">
        <v>2020</v>
      </c>
      <c r="M57" s="819" t="s">
        <v>202</v>
      </c>
      <c r="N57" s="819">
        <v>0</v>
      </c>
      <c r="O57" s="820">
        <v>500</v>
      </c>
      <c r="P57" s="821">
        <v>167</v>
      </c>
      <c r="Q57" s="797" t="s">
        <v>2995</v>
      </c>
      <c r="R57" s="495"/>
      <c r="S57" s="495"/>
      <c r="T57" s="495"/>
    </row>
    <row r="58" spans="1:20" s="496" customFormat="1" ht="409.5">
      <c r="A58" s="798" t="s">
        <v>3124</v>
      </c>
      <c r="B58" s="798" t="s">
        <v>3125</v>
      </c>
      <c r="C58" s="790" t="s">
        <v>2985</v>
      </c>
      <c r="D58" s="798" t="s">
        <v>3126</v>
      </c>
      <c r="E58" s="799">
        <v>20</v>
      </c>
      <c r="F58" s="793">
        <v>6</v>
      </c>
      <c r="G58" s="790" t="s">
        <v>1720</v>
      </c>
      <c r="H58" s="800" t="s">
        <v>3127</v>
      </c>
      <c r="I58" s="794" t="s">
        <v>3128</v>
      </c>
      <c r="J58" s="794">
        <v>595267100095</v>
      </c>
      <c r="K58" s="801"/>
      <c r="L58" s="802">
        <v>2020</v>
      </c>
      <c r="M58" s="802" t="s">
        <v>202</v>
      </c>
      <c r="N58" s="802">
        <v>1.7849999999999999</v>
      </c>
      <c r="O58" s="803">
        <v>500</v>
      </c>
      <c r="P58" s="804">
        <v>55.55</v>
      </c>
      <c r="Q58" s="797" t="s">
        <v>3129</v>
      </c>
      <c r="R58" s="495"/>
      <c r="S58" s="495"/>
      <c r="T58" s="495"/>
    </row>
    <row r="59" spans="1:20" s="496" customFormat="1" ht="127.5">
      <c r="A59" s="811" t="s">
        <v>3130</v>
      </c>
      <c r="B59" s="811" t="s">
        <v>3131</v>
      </c>
      <c r="C59" s="812" t="s">
        <v>2985</v>
      </c>
      <c r="D59" s="811" t="s">
        <v>3132</v>
      </c>
      <c r="E59" s="813">
        <v>71</v>
      </c>
      <c r="F59" s="814">
        <v>2</v>
      </c>
      <c r="G59" s="812" t="s">
        <v>3133</v>
      </c>
      <c r="H59" s="822" t="s">
        <v>3134</v>
      </c>
      <c r="I59" s="823" t="s">
        <v>3135</v>
      </c>
      <c r="J59" s="823"/>
      <c r="K59" s="818" t="s">
        <v>3136</v>
      </c>
      <c r="L59" s="819">
        <v>2020</v>
      </c>
      <c r="M59" s="819" t="s">
        <v>234</v>
      </c>
      <c r="N59" s="819"/>
      <c r="O59" s="820">
        <v>500</v>
      </c>
      <c r="P59" s="821">
        <v>55.56</v>
      </c>
      <c r="Q59" s="495" t="s">
        <v>3137</v>
      </c>
      <c r="R59" s="495"/>
      <c r="S59" s="495"/>
      <c r="T59" s="495"/>
    </row>
    <row r="60" spans="1:20" s="496" customFormat="1" ht="191.25">
      <c r="A60" s="995" t="s">
        <v>3911</v>
      </c>
      <c r="B60" s="995" t="s">
        <v>3912</v>
      </c>
      <c r="C60" s="986" t="s">
        <v>3297</v>
      </c>
      <c r="D60" s="995" t="s">
        <v>1807</v>
      </c>
      <c r="E60" s="986">
        <v>28</v>
      </c>
      <c r="F60" s="990">
        <v>2</v>
      </c>
      <c r="G60" s="986" t="s">
        <v>216</v>
      </c>
      <c r="H60" s="996" t="s">
        <v>3913</v>
      </c>
      <c r="I60" s="997" t="s">
        <v>3914</v>
      </c>
      <c r="J60" s="997" t="s">
        <v>3915</v>
      </c>
      <c r="K60" s="989" t="s">
        <v>3916</v>
      </c>
      <c r="L60" s="990">
        <v>2020</v>
      </c>
      <c r="M60" s="990" t="s">
        <v>202</v>
      </c>
      <c r="N60" s="990" t="s">
        <v>1774</v>
      </c>
      <c r="O60" s="998">
        <v>500</v>
      </c>
      <c r="P60" s="999">
        <v>125</v>
      </c>
      <c r="Q60" s="1000" t="s">
        <v>3877</v>
      </c>
      <c r="R60" s="495"/>
      <c r="S60" s="495"/>
      <c r="T60" s="495"/>
    </row>
    <row r="61" spans="1:20" s="496" customFormat="1" ht="409.5">
      <c r="A61" s="1001" t="s">
        <v>3917</v>
      </c>
      <c r="B61" s="1002" t="s">
        <v>3918</v>
      </c>
      <c r="C61" s="986" t="s">
        <v>3297</v>
      </c>
      <c r="D61" s="1003" t="s">
        <v>3919</v>
      </c>
      <c r="E61" s="986">
        <v>25</v>
      </c>
      <c r="F61" s="990">
        <v>6</v>
      </c>
      <c r="G61" s="1003" t="s">
        <v>3920</v>
      </c>
      <c r="H61" s="996"/>
      <c r="I61" s="1003" t="s">
        <v>3921</v>
      </c>
      <c r="J61" s="1003" t="s">
        <v>3922</v>
      </c>
      <c r="K61" s="1003" t="s">
        <v>3923</v>
      </c>
      <c r="L61" s="1003" t="s">
        <v>3924</v>
      </c>
      <c r="M61" s="990" t="s">
        <v>234</v>
      </c>
      <c r="N61" s="990">
        <v>0.76500000000000001</v>
      </c>
      <c r="O61" s="998">
        <v>500</v>
      </c>
      <c r="P61" s="999">
        <v>25</v>
      </c>
      <c r="Q61" s="1004" t="s">
        <v>3881</v>
      </c>
      <c r="R61" s="495"/>
      <c r="S61" s="495"/>
      <c r="T61" s="495"/>
    </row>
    <row r="62" spans="1:20" s="496" customFormat="1" ht="255">
      <c r="A62" s="1005" t="s">
        <v>3925</v>
      </c>
      <c r="B62" s="995" t="s">
        <v>3926</v>
      </c>
      <c r="C62" s="986"/>
      <c r="D62" s="995" t="s">
        <v>3927</v>
      </c>
      <c r="E62" s="986">
        <v>25</v>
      </c>
      <c r="F62" s="990">
        <v>2</v>
      </c>
      <c r="G62" s="986" t="s">
        <v>3928</v>
      </c>
      <c r="H62" s="996" t="s">
        <v>3929</v>
      </c>
      <c r="I62" s="997" t="s">
        <v>3930</v>
      </c>
      <c r="J62" s="997" t="s">
        <v>3931</v>
      </c>
      <c r="K62" s="989" t="s">
        <v>3932</v>
      </c>
      <c r="L62" s="990">
        <v>2020</v>
      </c>
      <c r="M62" s="990" t="s">
        <v>202</v>
      </c>
      <c r="N62" s="990">
        <v>0.76500000000000001</v>
      </c>
      <c r="O62" s="998">
        <v>500</v>
      </c>
      <c r="P62" s="999">
        <f>O62/6</f>
        <v>83.333333333333329</v>
      </c>
      <c r="Q62" s="1000" t="s">
        <v>3890</v>
      </c>
      <c r="R62" s="495"/>
      <c r="S62" s="495"/>
      <c r="T62" s="495"/>
    </row>
    <row r="63" spans="1:20" s="496" customFormat="1" ht="409.5">
      <c r="A63" s="1006" t="s">
        <v>3933</v>
      </c>
      <c r="B63" s="1006" t="s">
        <v>3934</v>
      </c>
      <c r="C63" s="1007" t="s">
        <v>3903</v>
      </c>
      <c r="D63" s="1008" t="s">
        <v>1697</v>
      </c>
      <c r="E63" s="1007">
        <v>25</v>
      </c>
      <c r="F63" s="1007">
        <v>4</v>
      </c>
      <c r="G63" s="1006" t="s">
        <v>3935</v>
      </c>
      <c r="H63" s="1006" t="s">
        <v>3936</v>
      </c>
      <c r="I63" s="1006" t="s">
        <v>3937</v>
      </c>
      <c r="J63" s="1009" t="s">
        <v>3938</v>
      </c>
      <c r="K63" s="1009" t="s">
        <v>3939</v>
      </c>
      <c r="L63" s="1007">
        <v>2020</v>
      </c>
      <c r="M63" s="1007" t="s">
        <v>202</v>
      </c>
      <c r="N63" s="1007" t="s">
        <v>3940</v>
      </c>
      <c r="O63" s="1007">
        <v>500</v>
      </c>
      <c r="P63" s="1010">
        <f>O63/2</f>
        <v>250</v>
      </c>
      <c r="Q63" s="1000" t="s">
        <v>3898</v>
      </c>
      <c r="R63" s="495"/>
      <c r="S63" s="495"/>
      <c r="T63" s="495"/>
    </row>
    <row r="64" spans="1:20" s="496" customFormat="1" ht="280.5">
      <c r="A64" s="1011" t="s">
        <v>3941</v>
      </c>
      <c r="B64" s="1012" t="s">
        <v>3942</v>
      </c>
      <c r="C64" s="1013" t="s">
        <v>3297</v>
      </c>
      <c r="D64" s="1012" t="s">
        <v>3943</v>
      </c>
      <c r="E64" s="1013">
        <v>1</v>
      </c>
      <c r="F64" s="990">
        <v>10</v>
      </c>
      <c r="G64" s="1013" t="s">
        <v>3944</v>
      </c>
      <c r="H64" s="996" t="s">
        <v>3945</v>
      </c>
      <c r="I64" s="1014" t="s">
        <v>3946</v>
      </c>
      <c r="J64" s="997" t="s">
        <v>3947</v>
      </c>
      <c r="K64" s="989" t="s">
        <v>3948</v>
      </c>
      <c r="L64" s="990">
        <v>2020</v>
      </c>
      <c r="M64" s="990" t="s">
        <v>3949</v>
      </c>
      <c r="N64" s="990">
        <v>1.38</v>
      </c>
      <c r="O64" s="998">
        <v>500</v>
      </c>
      <c r="P64" s="999">
        <v>71.430000000000007</v>
      </c>
      <c r="Q64" s="1004" t="s">
        <v>3899</v>
      </c>
      <c r="R64" s="495"/>
      <c r="S64" s="495"/>
      <c r="T64" s="495"/>
    </row>
    <row r="65" spans="1:20" ht="15.75" customHeight="1">
      <c r="A65" s="105"/>
      <c r="B65" s="105"/>
      <c r="C65" s="106"/>
      <c r="D65" s="105"/>
      <c r="E65" s="107"/>
      <c r="F65" s="108"/>
      <c r="G65" s="106"/>
      <c r="H65" s="109"/>
      <c r="I65" s="110"/>
      <c r="J65" s="110"/>
      <c r="K65" s="111"/>
      <c r="L65" s="112"/>
      <c r="M65" s="112"/>
      <c r="N65" s="112"/>
      <c r="O65" s="113"/>
      <c r="P65" s="374"/>
      <c r="Q65" s="114"/>
      <c r="R65" s="1"/>
      <c r="S65" s="1"/>
      <c r="T65" s="1"/>
    </row>
    <row r="66" spans="1:20" ht="15.75" customHeight="1">
      <c r="A66" s="105"/>
      <c r="B66" s="105"/>
      <c r="C66" s="106"/>
      <c r="D66" s="105"/>
      <c r="E66" s="107"/>
      <c r="F66" s="108"/>
      <c r="G66" s="106"/>
      <c r="H66" s="109"/>
      <c r="I66" s="110"/>
      <c r="J66" s="110"/>
      <c r="K66" s="111"/>
      <c r="L66" s="112"/>
      <c r="M66" s="112"/>
      <c r="N66" s="112"/>
      <c r="O66" s="113"/>
      <c r="P66" s="374"/>
      <c r="Q66" s="114"/>
      <c r="R66" s="1"/>
      <c r="S66" s="1"/>
      <c r="T66" s="1"/>
    </row>
    <row r="67" spans="1:20" ht="15.75" customHeight="1">
      <c r="A67" s="105"/>
      <c r="B67" s="105"/>
      <c r="C67" s="106"/>
      <c r="D67" s="105"/>
      <c r="E67" s="107"/>
      <c r="F67" s="108"/>
      <c r="G67" s="106"/>
      <c r="H67" s="109"/>
      <c r="I67" s="110"/>
      <c r="J67" s="110"/>
      <c r="K67" s="111"/>
      <c r="L67" s="112"/>
      <c r="M67" s="112"/>
      <c r="N67" s="112"/>
      <c r="O67" s="113"/>
      <c r="P67" s="374"/>
      <c r="Q67" s="114"/>
      <c r="R67" s="1"/>
      <c r="S67" s="1"/>
      <c r="T67" s="1"/>
    </row>
    <row r="68" spans="1:20" ht="15.75" customHeight="1">
      <c r="A68" s="105"/>
      <c r="B68" s="105"/>
      <c r="C68" s="106"/>
      <c r="D68" s="105"/>
      <c r="E68" s="107"/>
      <c r="F68" s="108"/>
      <c r="G68" s="106"/>
      <c r="H68" s="109"/>
      <c r="I68" s="110"/>
      <c r="J68" s="110"/>
      <c r="K68" s="111"/>
      <c r="L68" s="112"/>
      <c r="M68" s="112"/>
      <c r="N68" s="112"/>
      <c r="O68" s="113"/>
      <c r="P68" s="374"/>
      <c r="Q68" s="114"/>
      <c r="R68" s="1"/>
      <c r="S68" s="1"/>
      <c r="T68" s="1"/>
    </row>
    <row r="69" spans="1:20" ht="15.75" customHeight="1">
      <c r="A69" s="105"/>
      <c r="B69" s="105"/>
      <c r="C69" s="106"/>
      <c r="D69" s="105"/>
      <c r="E69" s="107"/>
      <c r="F69" s="108"/>
      <c r="G69" s="106"/>
      <c r="H69" s="109"/>
      <c r="I69" s="110"/>
      <c r="J69" s="110"/>
      <c r="K69" s="111"/>
      <c r="L69" s="112"/>
      <c r="M69" s="112"/>
      <c r="N69" s="112"/>
      <c r="O69" s="113"/>
      <c r="P69" s="374"/>
      <c r="Q69" s="114"/>
      <c r="R69" s="1"/>
      <c r="S69" s="1"/>
      <c r="T69" s="1"/>
    </row>
    <row r="70" spans="1:20" ht="15.75" customHeight="1">
      <c r="A70" s="105"/>
      <c r="B70" s="105"/>
      <c r="C70" s="106"/>
      <c r="D70" s="105"/>
      <c r="E70" s="107"/>
      <c r="F70" s="108"/>
      <c r="G70" s="106"/>
      <c r="H70" s="109"/>
      <c r="I70" s="110"/>
      <c r="J70" s="110"/>
      <c r="K70" s="111"/>
      <c r="L70" s="112"/>
      <c r="M70" s="112"/>
      <c r="N70" s="112"/>
      <c r="O70" s="113"/>
      <c r="P70" s="374"/>
      <c r="Q70" s="114"/>
      <c r="R70" s="1"/>
      <c r="S70" s="1"/>
      <c r="T70" s="1"/>
    </row>
    <row r="71" spans="1:20" ht="15.75" customHeight="1">
      <c r="A71" s="105"/>
      <c r="B71" s="105"/>
      <c r="C71" s="106"/>
      <c r="D71" s="105"/>
      <c r="E71" s="107"/>
      <c r="F71" s="108"/>
      <c r="G71" s="106"/>
      <c r="H71" s="109"/>
      <c r="I71" s="110"/>
      <c r="J71" s="110"/>
      <c r="K71" s="111"/>
      <c r="L71" s="112"/>
      <c r="M71" s="112"/>
      <c r="N71" s="112"/>
      <c r="O71" s="113"/>
      <c r="P71" s="374"/>
      <c r="Q71" s="114"/>
      <c r="R71" s="1"/>
      <c r="S71" s="1"/>
      <c r="T71" s="1"/>
    </row>
    <row r="72" spans="1:20" ht="15.75" customHeight="1">
      <c r="A72" s="105"/>
      <c r="B72" s="105"/>
      <c r="C72" s="106"/>
      <c r="D72" s="105"/>
      <c r="E72" s="107"/>
      <c r="F72" s="108"/>
      <c r="G72" s="106"/>
      <c r="H72" s="109"/>
      <c r="I72" s="110"/>
      <c r="J72" s="110"/>
      <c r="K72" s="111"/>
      <c r="L72" s="112"/>
      <c r="M72" s="112"/>
      <c r="N72" s="112"/>
      <c r="O72" s="113"/>
      <c r="P72" s="374"/>
      <c r="Q72" s="114"/>
      <c r="R72" s="1"/>
      <c r="S72" s="1"/>
      <c r="T72" s="1"/>
    </row>
    <row r="73" spans="1:20" ht="15.75" customHeight="1">
      <c r="A73" s="105"/>
      <c r="B73" s="105"/>
      <c r="C73" s="106"/>
      <c r="D73" s="105"/>
      <c r="E73" s="107"/>
      <c r="F73" s="108"/>
      <c r="G73" s="106"/>
      <c r="H73" s="109"/>
      <c r="I73" s="110"/>
      <c r="J73" s="110"/>
      <c r="K73" s="111"/>
      <c r="L73" s="112"/>
      <c r="M73" s="112"/>
      <c r="N73" s="112"/>
      <c r="O73" s="113"/>
      <c r="P73" s="374"/>
      <c r="Q73" s="114"/>
      <c r="R73" s="1"/>
      <c r="S73" s="1"/>
      <c r="T73" s="1"/>
    </row>
    <row r="74" spans="1:20" ht="15.75" customHeight="1">
      <c r="A74" s="105"/>
      <c r="B74" s="105"/>
      <c r="C74" s="106"/>
      <c r="D74" s="105"/>
      <c r="E74" s="107"/>
      <c r="F74" s="108"/>
      <c r="G74" s="106"/>
      <c r="H74" s="109"/>
      <c r="I74" s="110"/>
      <c r="J74" s="110"/>
      <c r="K74" s="111"/>
      <c r="L74" s="112"/>
      <c r="M74" s="112"/>
      <c r="N74" s="112"/>
      <c r="O74" s="113"/>
      <c r="P74" s="374"/>
      <c r="Q74" s="114"/>
      <c r="R74" s="1"/>
      <c r="S74" s="1"/>
      <c r="T74" s="1"/>
    </row>
    <row r="75" spans="1:20" ht="15.75" customHeight="1">
      <c r="A75" s="105"/>
      <c r="B75" s="105"/>
      <c r="C75" s="106"/>
      <c r="D75" s="105"/>
      <c r="E75" s="107"/>
      <c r="F75" s="108"/>
      <c r="G75" s="106"/>
      <c r="H75" s="109"/>
      <c r="I75" s="110"/>
      <c r="J75" s="110"/>
      <c r="K75" s="111"/>
      <c r="L75" s="112"/>
      <c r="M75" s="112"/>
      <c r="N75" s="112"/>
      <c r="O75" s="113"/>
      <c r="P75" s="374"/>
      <c r="Q75" s="114"/>
      <c r="R75" s="1"/>
      <c r="S75" s="1"/>
      <c r="T75" s="1"/>
    </row>
    <row r="76" spans="1:20" ht="15.75" customHeight="1">
      <c r="A76" s="105"/>
      <c r="B76" s="105"/>
      <c r="C76" s="106"/>
      <c r="D76" s="105"/>
      <c r="E76" s="107"/>
      <c r="F76" s="108"/>
      <c r="G76" s="106"/>
      <c r="H76" s="109"/>
      <c r="I76" s="110"/>
      <c r="J76" s="110"/>
      <c r="K76" s="111"/>
      <c r="L76" s="112"/>
      <c r="M76" s="112"/>
      <c r="N76" s="112"/>
      <c r="O76" s="113"/>
      <c r="P76" s="374"/>
      <c r="Q76" s="114"/>
      <c r="R76" s="1"/>
      <c r="S76" s="1"/>
      <c r="T76" s="1"/>
    </row>
    <row r="77" spans="1:20" ht="15.75" customHeight="1">
      <c r="A77" s="105"/>
      <c r="B77" s="105"/>
      <c r="C77" s="106"/>
      <c r="D77" s="105"/>
      <c r="E77" s="107"/>
      <c r="F77" s="108"/>
      <c r="G77" s="106"/>
      <c r="H77" s="109"/>
      <c r="I77" s="110"/>
      <c r="J77" s="110"/>
      <c r="K77" s="111"/>
      <c r="L77" s="112"/>
      <c r="M77" s="112"/>
      <c r="N77" s="112"/>
      <c r="O77" s="113"/>
      <c r="P77" s="374"/>
      <c r="Q77" s="114"/>
      <c r="R77" s="1"/>
      <c r="S77" s="1"/>
      <c r="T77" s="1"/>
    </row>
    <row r="78" spans="1:20" ht="15.75" customHeight="1">
      <c r="A78" s="105"/>
      <c r="B78" s="105"/>
      <c r="C78" s="106"/>
      <c r="D78" s="105"/>
      <c r="E78" s="107"/>
      <c r="F78" s="108"/>
      <c r="G78" s="106"/>
      <c r="H78" s="109"/>
      <c r="I78" s="110"/>
      <c r="J78" s="110"/>
      <c r="K78" s="111"/>
      <c r="L78" s="112"/>
      <c r="M78" s="112"/>
      <c r="N78" s="112"/>
      <c r="O78" s="113"/>
      <c r="P78" s="374"/>
      <c r="Q78" s="114"/>
      <c r="R78" s="1"/>
      <c r="S78" s="1"/>
      <c r="T78" s="1"/>
    </row>
    <row r="79" spans="1:20" ht="15.75" customHeight="1">
      <c r="A79" s="105"/>
      <c r="B79" s="105"/>
      <c r="C79" s="106"/>
      <c r="D79" s="105"/>
      <c r="E79" s="107"/>
      <c r="F79" s="108"/>
      <c r="G79" s="106"/>
      <c r="H79" s="109"/>
      <c r="I79" s="110"/>
      <c r="J79" s="110"/>
      <c r="K79" s="111"/>
      <c r="L79" s="112"/>
      <c r="M79" s="112"/>
      <c r="N79" s="112"/>
      <c r="O79" s="113"/>
      <c r="P79" s="374"/>
      <c r="Q79" s="114"/>
      <c r="R79" s="1"/>
      <c r="S79" s="1"/>
      <c r="T79" s="1"/>
    </row>
    <row r="80" spans="1:20" ht="15.75" customHeight="1">
      <c r="A80" s="105"/>
      <c r="B80" s="105"/>
      <c r="C80" s="106"/>
      <c r="D80" s="105"/>
      <c r="E80" s="107"/>
      <c r="F80" s="108"/>
      <c r="G80" s="106"/>
      <c r="H80" s="109"/>
      <c r="I80" s="110"/>
      <c r="J80" s="110"/>
      <c r="K80" s="111"/>
      <c r="L80" s="112"/>
      <c r="M80" s="112"/>
      <c r="N80" s="112"/>
      <c r="O80" s="113"/>
      <c r="P80" s="374"/>
      <c r="Q80" s="114"/>
      <c r="R80" s="1"/>
      <c r="S80" s="1"/>
      <c r="T80" s="1"/>
    </row>
    <row r="81" spans="1:20" ht="15.75" customHeight="1">
      <c r="A81" s="105"/>
      <c r="B81" s="105"/>
      <c r="C81" s="106"/>
      <c r="D81" s="105"/>
      <c r="E81" s="107"/>
      <c r="F81" s="108"/>
      <c r="G81" s="106"/>
      <c r="H81" s="109"/>
      <c r="I81" s="110"/>
      <c r="J81" s="110"/>
      <c r="K81" s="111"/>
      <c r="L81" s="112"/>
      <c r="M81" s="112"/>
      <c r="N81" s="112"/>
      <c r="O81" s="113"/>
      <c r="P81" s="374"/>
      <c r="Q81" s="114"/>
      <c r="R81" s="1"/>
      <c r="S81" s="1"/>
      <c r="T81" s="1"/>
    </row>
    <row r="82" spans="1:20" ht="15.75" customHeight="1">
      <c r="A82" s="105"/>
      <c r="B82" s="105"/>
      <c r="C82" s="106"/>
      <c r="D82" s="105"/>
      <c r="E82" s="107"/>
      <c r="F82" s="108"/>
      <c r="G82" s="106"/>
      <c r="H82" s="109"/>
      <c r="I82" s="110"/>
      <c r="J82" s="110"/>
      <c r="K82" s="111"/>
      <c r="L82" s="112"/>
      <c r="M82" s="112"/>
      <c r="N82" s="112"/>
      <c r="O82" s="113"/>
      <c r="P82" s="374"/>
      <c r="Q82" s="114"/>
      <c r="R82" s="1"/>
      <c r="S82" s="1"/>
      <c r="T82" s="1"/>
    </row>
    <row r="83" spans="1:20" ht="15.75" customHeight="1">
      <c r="A83" s="105"/>
      <c r="B83" s="105"/>
      <c r="C83" s="106"/>
      <c r="D83" s="105"/>
      <c r="E83" s="107"/>
      <c r="F83" s="108"/>
      <c r="G83" s="106"/>
      <c r="H83" s="109"/>
      <c r="I83" s="110"/>
      <c r="J83" s="110"/>
      <c r="K83" s="111"/>
      <c r="L83" s="112"/>
      <c r="M83" s="112"/>
      <c r="N83" s="112"/>
      <c r="O83" s="113"/>
      <c r="P83" s="374"/>
      <c r="Q83" s="114"/>
      <c r="R83" s="1"/>
      <c r="S83" s="1"/>
      <c r="T83" s="1"/>
    </row>
    <row r="84" spans="1:20" ht="15.75" customHeight="1">
      <c r="A84" s="105"/>
      <c r="B84" s="105"/>
      <c r="C84" s="106"/>
      <c r="D84" s="105"/>
      <c r="E84" s="107"/>
      <c r="F84" s="108"/>
      <c r="G84" s="106"/>
      <c r="H84" s="109"/>
      <c r="I84" s="110"/>
      <c r="J84" s="110"/>
      <c r="K84" s="111"/>
      <c r="L84" s="112"/>
      <c r="M84" s="112"/>
      <c r="N84" s="112"/>
      <c r="O84" s="113"/>
      <c r="P84" s="374"/>
      <c r="Q84" s="114"/>
      <c r="R84" s="1"/>
      <c r="S84" s="1"/>
      <c r="T84" s="1"/>
    </row>
    <row r="85" spans="1:20" ht="15.75" customHeight="1">
      <c r="A85" s="105"/>
      <c r="B85" s="105"/>
      <c r="C85" s="106"/>
      <c r="D85" s="105"/>
      <c r="E85" s="107"/>
      <c r="F85" s="108"/>
      <c r="G85" s="106"/>
      <c r="H85" s="109"/>
      <c r="I85" s="110"/>
      <c r="J85" s="110"/>
      <c r="K85" s="111"/>
      <c r="L85" s="112"/>
      <c r="M85" s="112"/>
      <c r="N85" s="112"/>
      <c r="O85" s="113"/>
      <c r="P85" s="374"/>
      <c r="Q85" s="114"/>
      <c r="R85" s="1"/>
      <c r="S85" s="1"/>
      <c r="T85" s="1"/>
    </row>
    <row r="86" spans="1:20" ht="15.75" customHeight="1">
      <c r="A86" s="105"/>
      <c r="B86" s="105"/>
      <c r="C86" s="106"/>
      <c r="D86" s="105"/>
      <c r="E86" s="107"/>
      <c r="F86" s="108"/>
      <c r="G86" s="106"/>
      <c r="H86" s="109"/>
      <c r="I86" s="110"/>
      <c r="J86" s="110"/>
      <c r="K86" s="111"/>
      <c r="L86" s="112"/>
      <c r="M86" s="112"/>
      <c r="N86" s="112"/>
      <c r="O86" s="113"/>
      <c r="P86" s="374"/>
      <c r="Q86" s="114"/>
      <c r="R86" s="1"/>
      <c r="S86" s="1"/>
      <c r="T86" s="1"/>
    </row>
    <row r="87" spans="1:20" ht="15.75" customHeight="1">
      <c r="A87" s="105"/>
      <c r="B87" s="105"/>
      <c r="C87" s="106"/>
      <c r="D87" s="105"/>
      <c r="E87" s="107"/>
      <c r="F87" s="108"/>
      <c r="G87" s="106"/>
      <c r="H87" s="109"/>
      <c r="I87" s="110"/>
      <c r="J87" s="110"/>
      <c r="K87" s="111"/>
      <c r="L87" s="112"/>
      <c r="M87" s="112"/>
      <c r="N87" s="112"/>
      <c r="O87" s="113"/>
      <c r="P87" s="374"/>
      <c r="Q87" s="114"/>
      <c r="R87" s="1"/>
      <c r="S87" s="1"/>
      <c r="T87" s="1"/>
    </row>
    <row r="88" spans="1:20" ht="15.75" customHeight="1">
      <c r="A88" s="105"/>
      <c r="B88" s="105"/>
      <c r="C88" s="106"/>
      <c r="D88" s="105"/>
      <c r="E88" s="107"/>
      <c r="F88" s="108"/>
      <c r="G88" s="106"/>
      <c r="H88" s="109"/>
      <c r="I88" s="110"/>
      <c r="J88" s="110"/>
      <c r="K88" s="111"/>
      <c r="L88" s="112"/>
      <c r="M88" s="112"/>
      <c r="N88" s="112"/>
      <c r="O88" s="113"/>
      <c r="P88" s="374"/>
      <c r="Q88" s="114"/>
      <c r="R88" s="1"/>
      <c r="S88" s="1"/>
      <c r="T88" s="1"/>
    </row>
    <row r="89" spans="1:20" ht="15.75" customHeight="1">
      <c r="A89" s="105"/>
      <c r="B89" s="105"/>
      <c r="C89" s="106"/>
      <c r="D89" s="105"/>
      <c r="E89" s="107"/>
      <c r="F89" s="108"/>
      <c r="G89" s="106"/>
      <c r="H89" s="109"/>
      <c r="I89" s="110"/>
      <c r="J89" s="110"/>
      <c r="K89" s="111"/>
      <c r="L89" s="112"/>
      <c r="M89" s="112"/>
      <c r="N89" s="112"/>
      <c r="O89" s="113"/>
      <c r="P89" s="374"/>
      <c r="Q89" s="114"/>
      <c r="R89" s="1"/>
      <c r="S89" s="1"/>
      <c r="T89" s="1"/>
    </row>
    <row r="90" spans="1:20" ht="15.75" customHeight="1">
      <c r="A90" s="105"/>
      <c r="B90" s="105"/>
      <c r="C90" s="106"/>
      <c r="D90" s="105"/>
      <c r="E90" s="107"/>
      <c r="F90" s="108"/>
      <c r="G90" s="106"/>
      <c r="H90" s="109"/>
      <c r="I90" s="110"/>
      <c r="J90" s="110"/>
      <c r="K90" s="111"/>
      <c r="L90" s="112"/>
      <c r="M90" s="112"/>
      <c r="N90" s="112"/>
      <c r="O90" s="113"/>
      <c r="P90" s="374"/>
      <c r="Q90" s="114"/>
      <c r="R90" s="1"/>
      <c r="S90" s="1"/>
      <c r="T90" s="1"/>
    </row>
    <row r="91" spans="1:20" ht="15.75" customHeight="1">
      <c r="A91" s="105"/>
      <c r="B91" s="105"/>
      <c r="C91" s="106"/>
      <c r="D91" s="105"/>
      <c r="E91" s="107"/>
      <c r="F91" s="108"/>
      <c r="G91" s="106"/>
      <c r="H91" s="109"/>
      <c r="I91" s="110"/>
      <c r="J91" s="110"/>
      <c r="K91" s="111"/>
      <c r="L91" s="112"/>
      <c r="M91" s="112"/>
      <c r="N91" s="112"/>
      <c r="O91" s="113"/>
      <c r="P91" s="374"/>
      <c r="Q91" s="114"/>
      <c r="R91" s="1"/>
      <c r="S91" s="1"/>
      <c r="T91" s="1"/>
    </row>
    <row r="92" spans="1:20" ht="15.75" customHeight="1">
      <c r="A92" s="105"/>
      <c r="B92" s="105"/>
      <c r="C92" s="106"/>
      <c r="D92" s="105"/>
      <c r="E92" s="107"/>
      <c r="F92" s="108"/>
      <c r="G92" s="106"/>
      <c r="H92" s="109"/>
      <c r="I92" s="110"/>
      <c r="J92" s="110"/>
      <c r="K92" s="111"/>
      <c r="L92" s="112"/>
      <c r="M92" s="112"/>
      <c r="N92" s="112"/>
      <c r="O92" s="113"/>
      <c r="P92" s="374"/>
      <c r="Q92" s="114"/>
      <c r="R92" s="1"/>
      <c r="S92" s="1"/>
      <c r="T92" s="1"/>
    </row>
    <row r="93" spans="1:20" ht="15.75" customHeight="1">
      <c r="A93" s="105"/>
      <c r="B93" s="105"/>
      <c r="C93" s="106"/>
      <c r="D93" s="105"/>
      <c r="E93" s="107"/>
      <c r="F93" s="108"/>
      <c r="G93" s="106"/>
      <c r="H93" s="109"/>
      <c r="I93" s="110"/>
      <c r="J93" s="110"/>
      <c r="K93" s="111"/>
      <c r="L93" s="112"/>
      <c r="M93" s="112"/>
      <c r="N93" s="112"/>
      <c r="O93" s="113"/>
      <c r="P93" s="374"/>
      <c r="Q93" s="114"/>
      <c r="R93" s="1"/>
      <c r="S93" s="1"/>
      <c r="T93" s="1"/>
    </row>
    <row r="94" spans="1:20" ht="15.75" customHeight="1">
      <c r="A94" s="105"/>
      <c r="B94" s="105"/>
      <c r="C94" s="106"/>
      <c r="D94" s="105"/>
      <c r="E94" s="107"/>
      <c r="F94" s="108"/>
      <c r="G94" s="106"/>
      <c r="H94" s="109"/>
      <c r="I94" s="110"/>
      <c r="J94" s="110"/>
      <c r="K94" s="111"/>
      <c r="L94" s="112"/>
      <c r="M94" s="112"/>
      <c r="N94" s="112"/>
      <c r="O94" s="113"/>
      <c r="P94" s="374"/>
      <c r="Q94" s="114"/>
      <c r="R94" s="1"/>
      <c r="S94" s="1"/>
      <c r="T94" s="1"/>
    </row>
    <row r="95" spans="1:20" ht="15.75" customHeight="1">
      <c r="A95" s="105"/>
      <c r="B95" s="105"/>
      <c r="C95" s="106"/>
      <c r="D95" s="105"/>
      <c r="E95" s="107"/>
      <c r="F95" s="108"/>
      <c r="G95" s="106"/>
      <c r="H95" s="109"/>
      <c r="I95" s="110"/>
      <c r="J95" s="110"/>
      <c r="K95" s="111"/>
      <c r="L95" s="112"/>
      <c r="M95" s="112"/>
      <c r="N95" s="112"/>
      <c r="O95" s="113"/>
      <c r="P95" s="374"/>
      <c r="Q95" s="114"/>
      <c r="R95" s="1"/>
      <c r="S95" s="1"/>
      <c r="T95" s="1"/>
    </row>
    <row r="96" spans="1:20" ht="15.75" customHeight="1">
      <c r="A96" s="105"/>
      <c r="B96" s="105"/>
      <c r="C96" s="106"/>
      <c r="D96" s="105"/>
      <c r="E96" s="107"/>
      <c r="F96" s="108"/>
      <c r="G96" s="106"/>
      <c r="H96" s="109"/>
      <c r="I96" s="110"/>
      <c r="J96" s="110"/>
      <c r="K96" s="111"/>
      <c r="L96" s="112"/>
      <c r="M96" s="112"/>
      <c r="N96" s="112"/>
      <c r="O96" s="113"/>
      <c r="P96" s="374"/>
      <c r="Q96" s="114"/>
      <c r="R96" s="1"/>
      <c r="S96" s="1"/>
      <c r="T96" s="1"/>
    </row>
    <row r="97" spans="1:20" ht="15.75" customHeight="1">
      <c r="A97" s="105"/>
      <c r="B97" s="105"/>
      <c r="C97" s="106"/>
      <c r="D97" s="105"/>
      <c r="E97" s="107"/>
      <c r="F97" s="108"/>
      <c r="G97" s="106"/>
      <c r="H97" s="109"/>
      <c r="I97" s="110"/>
      <c r="J97" s="110"/>
      <c r="K97" s="111"/>
      <c r="L97" s="112"/>
      <c r="M97" s="112"/>
      <c r="N97" s="112"/>
      <c r="O97" s="113"/>
      <c r="P97" s="374"/>
      <c r="Q97" s="114"/>
      <c r="R97" s="1"/>
      <c r="S97" s="1"/>
      <c r="T97" s="1"/>
    </row>
    <row r="98" spans="1:20" ht="15.75" customHeight="1">
      <c r="A98" s="105"/>
      <c r="B98" s="105"/>
      <c r="C98" s="106"/>
      <c r="D98" s="105"/>
      <c r="E98" s="107"/>
      <c r="F98" s="108"/>
      <c r="G98" s="106"/>
      <c r="H98" s="109"/>
      <c r="I98" s="110"/>
      <c r="J98" s="110"/>
      <c r="K98" s="111"/>
      <c r="L98" s="112"/>
      <c r="M98" s="112"/>
      <c r="N98" s="112"/>
      <c r="O98" s="113"/>
      <c r="P98" s="374"/>
      <c r="Q98" s="114"/>
      <c r="R98" s="1"/>
      <c r="S98" s="1"/>
      <c r="T98" s="1"/>
    </row>
    <row r="99" spans="1:20" ht="15.75" customHeight="1">
      <c r="A99" s="105"/>
      <c r="B99" s="105"/>
      <c r="C99" s="106"/>
      <c r="D99" s="105"/>
      <c r="E99" s="107"/>
      <c r="F99" s="108"/>
      <c r="G99" s="106"/>
      <c r="H99" s="109"/>
      <c r="I99" s="110"/>
      <c r="J99" s="110"/>
      <c r="K99" s="111"/>
      <c r="L99" s="112"/>
      <c r="M99" s="112"/>
      <c r="N99" s="112"/>
      <c r="O99" s="113"/>
      <c r="P99" s="374"/>
      <c r="Q99" s="114"/>
      <c r="R99" s="1"/>
      <c r="S99" s="1"/>
      <c r="T99" s="1"/>
    </row>
    <row r="100" spans="1:20" ht="15.75" customHeight="1">
      <c r="A100" s="105"/>
      <c r="B100" s="105"/>
      <c r="C100" s="106"/>
      <c r="D100" s="105"/>
      <c r="E100" s="158"/>
      <c r="F100" s="159"/>
      <c r="G100" s="106"/>
      <c r="H100" s="160"/>
      <c r="I100" s="161"/>
      <c r="J100" s="161"/>
      <c r="K100" s="162"/>
      <c r="L100" s="112"/>
      <c r="M100" s="112"/>
      <c r="N100" s="112"/>
      <c r="O100" s="113"/>
      <c r="P100" s="374"/>
      <c r="Q100" s="114"/>
      <c r="R100" s="1"/>
      <c r="S100" s="1"/>
      <c r="T100" s="1"/>
    </row>
    <row r="101" spans="1:20" ht="15.75" customHeight="1">
      <c r="A101" s="119" t="s">
        <v>83</v>
      </c>
      <c r="B101" s="30"/>
      <c r="C101" s="30"/>
      <c r="D101" s="30"/>
      <c r="E101" s="30"/>
      <c r="F101" s="30"/>
      <c r="G101" s="1"/>
      <c r="H101" s="1"/>
      <c r="I101" s="1"/>
      <c r="J101" s="1"/>
      <c r="K101" s="1"/>
      <c r="L101" s="1"/>
      <c r="M101" s="1"/>
      <c r="N101" s="1"/>
      <c r="O101" s="31"/>
      <c r="P101" s="375">
        <f>SUM(P11:P100)</f>
        <v>7633.0233333333335</v>
      </c>
      <c r="Q101" s="1"/>
      <c r="R101" s="1"/>
      <c r="S101" s="1"/>
      <c r="T101" s="1"/>
    </row>
    <row r="102" spans="1:20" ht="15.75" customHeight="1">
      <c r="A102" s="29"/>
      <c r="B102" s="30"/>
      <c r="C102" s="30"/>
      <c r="D102" s="30"/>
      <c r="E102" s="30"/>
      <c r="F102" s="30"/>
      <c r="G102" s="1"/>
      <c r="H102" s="1"/>
      <c r="I102" s="1"/>
      <c r="J102" s="1"/>
      <c r="K102" s="1"/>
      <c r="L102" s="1"/>
      <c r="M102" s="1"/>
      <c r="N102" s="1"/>
      <c r="O102" s="1"/>
      <c r="P102" s="474"/>
      <c r="Q102" s="1"/>
      <c r="R102" s="1"/>
      <c r="S102" s="1"/>
      <c r="T102" s="1"/>
    </row>
    <row r="103" spans="1:20" ht="15.75" customHeight="1">
      <c r="A103" s="1233" t="s">
        <v>187</v>
      </c>
      <c r="B103" s="1234"/>
      <c r="C103" s="1234"/>
      <c r="D103" s="1234"/>
      <c r="E103" s="1234"/>
      <c r="F103" s="1234"/>
      <c r="G103" s="1234"/>
      <c r="H103" s="1234"/>
      <c r="I103" s="1234"/>
      <c r="J103" s="1234"/>
      <c r="K103" s="1234"/>
      <c r="L103" s="1234"/>
      <c r="M103" s="1234"/>
      <c r="N103" s="1234"/>
      <c r="O103" s="1234"/>
      <c r="P103" s="1235"/>
      <c r="Q103" s="1"/>
      <c r="R103" s="1"/>
      <c r="S103" s="1"/>
      <c r="T103" s="1"/>
    </row>
    <row r="104" spans="1:20" ht="15.75" customHeight="1">
      <c r="A104" s="29"/>
      <c r="B104" s="30"/>
      <c r="C104" s="30"/>
      <c r="D104" s="30"/>
      <c r="E104" s="30"/>
      <c r="F104" s="30"/>
      <c r="G104" s="1"/>
      <c r="H104" s="1"/>
      <c r="I104" s="1"/>
      <c r="J104" s="1"/>
      <c r="K104" s="1"/>
      <c r="L104" s="1"/>
      <c r="M104" s="1"/>
      <c r="N104" s="1"/>
      <c r="O104" s="1"/>
      <c r="P104" s="474"/>
      <c r="Q104" s="1"/>
      <c r="R104" s="1"/>
      <c r="S104" s="1"/>
      <c r="T104" s="1"/>
    </row>
    <row r="105" spans="1:20" ht="15.75" customHeight="1">
      <c r="A105" s="29"/>
      <c r="B105" s="30"/>
      <c r="C105" s="30"/>
      <c r="D105" s="30"/>
      <c r="E105" s="30"/>
      <c r="F105" s="30"/>
      <c r="G105" s="1"/>
      <c r="H105" s="1"/>
      <c r="I105" s="1"/>
      <c r="J105" s="1"/>
      <c r="K105" s="1"/>
      <c r="L105" s="1"/>
      <c r="M105" s="1"/>
      <c r="N105" s="1"/>
      <c r="O105" s="1"/>
      <c r="P105" s="474"/>
      <c r="Q105" s="1"/>
      <c r="R105" s="1"/>
      <c r="S105" s="1"/>
      <c r="T105" s="1"/>
    </row>
    <row r="106" spans="1:20" ht="15.75" customHeight="1">
      <c r="A106" s="29"/>
      <c r="B106" s="30"/>
      <c r="C106" s="30"/>
      <c r="D106" s="30"/>
      <c r="E106" s="30"/>
      <c r="F106" s="30"/>
      <c r="G106" s="1"/>
      <c r="H106" s="1"/>
      <c r="I106" s="1"/>
      <c r="J106" s="1"/>
      <c r="K106" s="1"/>
      <c r="L106" s="1"/>
      <c r="M106" s="1"/>
      <c r="N106" s="1"/>
      <c r="O106" s="1"/>
      <c r="P106" s="474"/>
      <c r="Q106" s="1"/>
      <c r="R106" s="1"/>
      <c r="S106" s="1"/>
      <c r="T106" s="1"/>
    </row>
    <row r="107" spans="1:20" ht="15.75" customHeight="1">
      <c r="A107" s="29"/>
      <c r="B107" s="30"/>
      <c r="C107" s="30"/>
      <c r="D107" s="30"/>
      <c r="E107" s="30"/>
      <c r="F107" s="30"/>
      <c r="G107" s="1"/>
      <c r="H107" s="1"/>
      <c r="I107" s="1"/>
      <c r="J107" s="1"/>
      <c r="K107" s="1"/>
      <c r="L107" s="1"/>
      <c r="M107" s="1"/>
      <c r="N107" s="1"/>
      <c r="O107" s="1"/>
      <c r="P107" s="474"/>
      <c r="Q107" s="1"/>
      <c r="R107" s="1"/>
      <c r="S107" s="1"/>
      <c r="T107" s="1"/>
    </row>
    <row r="108" spans="1:20" ht="15.75" customHeight="1">
      <c r="A108" s="29"/>
      <c r="B108" s="30"/>
      <c r="C108" s="30"/>
      <c r="D108" s="30"/>
      <c r="E108" s="30"/>
      <c r="F108" s="30"/>
      <c r="G108" s="1"/>
      <c r="H108" s="1"/>
      <c r="I108" s="1"/>
      <c r="J108" s="1"/>
      <c r="K108" s="1"/>
      <c r="L108" s="1"/>
      <c r="M108" s="1"/>
      <c r="N108" s="1"/>
      <c r="O108" s="1"/>
      <c r="P108" s="474"/>
      <c r="Q108" s="1"/>
      <c r="R108" s="1"/>
      <c r="S108" s="1"/>
      <c r="T108" s="1"/>
    </row>
    <row r="109" spans="1:20" ht="15.75" customHeight="1">
      <c r="A109" s="29"/>
      <c r="B109" s="30"/>
      <c r="C109" s="30"/>
      <c r="D109" s="30"/>
      <c r="E109" s="30"/>
      <c r="F109" s="30"/>
      <c r="G109" s="1"/>
      <c r="H109" s="1"/>
      <c r="I109" s="1"/>
      <c r="J109" s="1"/>
      <c r="K109" s="1"/>
      <c r="L109" s="1"/>
      <c r="M109" s="1"/>
      <c r="N109" s="1"/>
      <c r="O109" s="1"/>
      <c r="P109" s="474"/>
      <c r="Q109" s="1"/>
      <c r="R109" s="1"/>
      <c r="S109" s="1"/>
      <c r="T109" s="1"/>
    </row>
    <row r="110" spans="1:20" ht="15.75" customHeight="1">
      <c r="A110" s="29"/>
      <c r="B110" s="30"/>
      <c r="C110" s="30"/>
      <c r="D110" s="30"/>
      <c r="E110" s="30"/>
      <c r="F110" s="30"/>
      <c r="G110" s="1"/>
      <c r="H110" s="1"/>
      <c r="I110" s="1"/>
      <c r="J110" s="1"/>
      <c r="K110" s="1"/>
      <c r="L110" s="1"/>
      <c r="M110" s="1"/>
      <c r="N110" s="1"/>
      <c r="O110" s="1"/>
      <c r="P110" s="474"/>
      <c r="Q110" s="1"/>
      <c r="R110" s="1"/>
      <c r="S110" s="1"/>
      <c r="T110" s="1"/>
    </row>
    <row r="111" spans="1:20" ht="15.75" customHeight="1">
      <c r="A111" s="29"/>
      <c r="B111" s="30"/>
      <c r="C111" s="30"/>
      <c r="D111" s="30"/>
      <c r="E111" s="30"/>
      <c r="F111" s="30"/>
      <c r="G111" s="1"/>
      <c r="H111" s="1"/>
      <c r="I111" s="1"/>
      <c r="J111" s="1"/>
      <c r="K111" s="1"/>
      <c r="L111" s="1"/>
      <c r="M111" s="1"/>
      <c r="N111" s="1"/>
      <c r="O111" s="1"/>
      <c r="P111" s="474"/>
      <c r="Q111" s="1"/>
      <c r="R111" s="1"/>
      <c r="S111" s="1"/>
      <c r="T111" s="1"/>
    </row>
    <row r="112" spans="1:20" ht="15.75" customHeight="1">
      <c r="A112" s="29"/>
      <c r="B112" s="30"/>
      <c r="C112" s="30"/>
      <c r="D112" s="30"/>
      <c r="E112" s="30"/>
      <c r="F112" s="30"/>
      <c r="G112" s="1"/>
      <c r="H112" s="1"/>
      <c r="I112" s="1"/>
      <c r="J112" s="1"/>
      <c r="K112" s="1"/>
      <c r="L112" s="1"/>
      <c r="M112" s="1"/>
      <c r="N112" s="1"/>
      <c r="O112" s="1"/>
      <c r="P112" s="474"/>
      <c r="Q112" s="1"/>
      <c r="R112" s="1"/>
      <c r="S112" s="1"/>
      <c r="T112" s="1"/>
    </row>
    <row r="113" spans="1:20" ht="15.75" customHeight="1">
      <c r="A113" s="29"/>
      <c r="B113" s="30"/>
      <c r="C113" s="30"/>
      <c r="D113" s="30"/>
      <c r="E113" s="30"/>
      <c r="F113" s="30"/>
      <c r="G113" s="1"/>
      <c r="H113" s="1"/>
      <c r="I113" s="1"/>
      <c r="J113" s="1"/>
      <c r="K113" s="1"/>
      <c r="L113" s="1"/>
      <c r="M113" s="1"/>
      <c r="N113" s="1"/>
      <c r="O113" s="1"/>
      <c r="P113" s="474"/>
      <c r="Q113" s="1"/>
      <c r="R113" s="1"/>
      <c r="S113" s="1"/>
      <c r="T113" s="1"/>
    </row>
    <row r="114" spans="1:20" ht="15.75" customHeight="1">
      <c r="A114" s="29"/>
      <c r="B114" s="30"/>
      <c r="C114" s="30"/>
      <c r="D114" s="30"/>
      <c r="E114" s="30"/>
      <c r="F114" s="30"/>
      <c r="G114" s="1"/>
      <c r="H114" s="1"/>
      <c r="I114" s="1"/>
      <c r="J114" s="1"/>
      <c r="K114" s="1"/>
      <c r="L114" s="1"/>
      <c r="M114" s="1"/>
      <c r="N114" s="1"/>
      <c r="O114" s="1"/>
      <c r="P114" s="474"/>
      <c r="Q114" s="1"/>
      <c r="R114" s="1"/>
      <c r="S114" s="1"/>
      <c r="T114" s="1"/>
    </row>
    <row r="115" spans="1:20" ht="15.75" customHeight="1">
      <c r="A115" s="29"/>
      <c r="B115" s="30"/>
      <c r="C115" s="30"/>
      <c r="D115" s="30"/>
      <c r="E115" s="30"/>
      <c r="F115" s="30"/>
      <c r="G115" s="1"/>
      <c r="H115" s="1"/>
      <c r="I115" s="1"/>
      <c r="J115" s="1"/>
      <c r="K115" s="1"/>
      <c r="L115" s="1"/>
      <c r="M115" s="1"/>
      <c r="N115" s="1"/>
      <c r="O115" s="1"/>
      <c r="P115" s="474"/>
      <c r="Q115" s="1"/>
      <c r="R115" s="1"/>
      <c r="S115" s="1"/>
      <c r="T115" s="1"/>
    </row>
    <row r="116" spans="1:20" ht="15.75" customHeight="1">
      <c r="A116" s="29"/>
      <c r="B116" s="30"/>
      <c r="C116" s="30"/>
      <c r="D116" s="30"/>
      <c r="E116" s="30"/>
      <c r="F116" s="30"/>
      <c r="G116" s="1"/>
      <c r="H116" s="1"/>
      <c r="I116" s="1"/>
      <c r="J116" s="1"/>
      <c r="K116" s="1"/>
      <c r="L116" s="1"/>
      <c r="M116" s="1"/>
      <c r="N116" s="1"/>
      <c r="O116" s="1"/>
      <c r="P116" s="474"/>
      <c r="Q116" s="1"/>
      <c r="R116" s="1"/>
      <c r="S116" s="1"/>
      <c r="T116" s="1"/>
    </row>
    <row r="117" spans="1:20" ht="15.75" customHeight="1">
      <c r="A117" s="29"/>
      <c r="B117" s="30"/>
      <c r="C117" s="30"/>
      <c r="D117" s="30"/>
      <c r="E117" s="30"/>
      <c r="F117" s="30"/>
      <c r="G117" s="1"/>
      <c r="H117" s="1"/>
      <c r="I117" s="1"/>
      <c r="J117" s="1"/>
      <c r="K117" s="1"/>
      <c r="L117" s="1"/>
      <c r="M117" s="1"/>
      <c r="N117" s="1"/>
      <c r="O117" s="1"/>
      <c r="P117" s="474"/>
      <c r="Q117" s="1"/>
      <c r="R117" s="1"/>
      <c r="S117" s="1"/>
      <c r="T117" s="1"/>
    </row>
    <row r="118" spans="1:20" ht="15.75" customHeight="1">
      <c r="A118" s="29"/>
      <c r="B118" s="30"/>
      <c r="C118" s="30"/>
      <c r="D118" s="30"/>
      <c r="E118" s="30"/>
      <c r="F118" s="30"/>
      <c r="G118" s="1"/>
      <c r="H118" s="1"/>
      <c r="I118" s="1"/>
      <c r="J118" s="1"/>
      <c r="K118" s="1"/>
      <c r="L118" s="1"/>
      <c r="M118" s="1"/>
      <c r="N118" s="1"/>
      <c r="O118" s="1"/>
      <c r="P118" s="474"/>
      <c r="Q118" s="1"/>
      <c r="R118" s="1"/>
      <c r="S118" s="1"/>
      <c r="T118" s="1"/>
    </row>
    <row r="119" spans="1:20" ht="15.75" customHeight="1">
      <c r="A119" s="29"/>
      <c r="B119" s="30"/>
      <c r="C119" s="30"/>
      <c r="D119" s="30"/>
      <c r="E119" s="30"/>
      <c r="F119" s="30"/>
      <c r="G119" s="1"/>
      <c r="H119" s="1"/>
      <c r="I119" s="1"/>
      <c r="J119" s="1"/>
      <c r="K119" s="1"/>
      <c r="L119" s="1"/>
      <c r="M119" s="1"/>
      <c r="N119" s="1"/>
      <c r="O119" s="1"/>
      <c r="P119" s="474"/>
      <c r="Q119" s="1"/>
      <c r="R119" s="1"/>
      <c r="S119" s="1"/>
      <c r="T119" s="1"/>
    </row>
    <row r="120" spans="1:20" ht="15.75" customHeight="1">
      <c r="A120" s="29"/>
      <c r="B120" s="30"/>
      <c r="C120" s="30"/>
      <c r="D120" s="30"/>
      <c r="E120" s="30"/>
      <c r="F120" s="30"/>
      <c r="G120" s="1"/>
      <c r="H120" s="1"/>
      <c r="I120" s="1"/>
      <c r="J120" s="1"/>
      <c r="K120" s="1"/>
      <c r="L120" s="1"/>
      <c r="M120" s="1"/>
      <c r="N120" s="1"/>
      <c r="O120" s="1"/>
      <c r="P120" s="474"/>
      <c r="Q120" s="1"/>
      <c r="R120" s="1"/>
      <c r="S120" s="1"/>
      <c r="T120" s="1"/>
    </row>
    <row r="121" spans="1:20" ht="15.75" customHeight="1">
      <c r="A121" s="29"/>
      <c r="B121" s="30"/>
      <c r="C121" s="30"/>
      <c r="D121" s="30"/>
      <c r="E121" s="30"/>
      <c r="F121" s="30"/>
      <c r="G121" s="1"/>
      <c r="H121" s="1"/>
      <c r="I121" s="1"/>
      <c r="J121" s="1"/>
      <c r="K121" s="1"/>
      <c r="L121" s="1"/>
      <c r="M121" s="1"/>
      <c r="N121" s="1"/>
      <c r="O121" s="1"/>
      <c r="P121" s="474"/>
      <c r="Q121" s="1"/>
      <c r="R121" s="1"/>
      <c r="S121" s="1"/>
      <c r="T121" s="1"/>
    </row>
    <row r="122" spans="1:20" ht="15.75" customHeight="1">
      <c r="A122" s="29"/>
      <c r="B122" s="30"/>
      <c r="C122" s="30"/>
      <c r="D122" s="30"/>
      <c r="E122" s="30"/>
      <c r="F122" s="30"/>
      <c r="G122" s="1"/>
      <c r="H122" s="1"/>
      <c r="I122" s="1"/>
      <c r="J122" s="1"/>
      <c r="K122" s="1"/>
      <c r="L122" s="1"/>
      <c r="M122" s="1"/>
      <c r="N122" s="1"/>
      <c r="O122" s="1"/>
      <c r="P122" s="474"/>
      <c r="Q122" s="1"/>
      <c r="R122" s="1"/>
      <c r="S122" s="1"/>
      <c r="T122" s="1"/>
    </row>
    <row r="123" spans="1:20" ht="15.75" customHeight="1">
      <c r="A123" s="29"/>
      <c r="B123" s="30"/>
      <c r="C123" s="30"/>
      <c r="D123" s="30"/>
      <c r="E123" s="30"/>
      <c r="F123" s="30"/>
      <c r="G123" s="1"/>
      <c r="H123" s="1"/>
      <c r="I123" s="1"/>
      <c r="J123" s="1"/>
      <c r="K123" s="1"/>
      <c r="L123" s="1"/>
      <c r="M123" s="1"/>
      <c r="N123" s="1"/>
      <c r="O123" s="1"/>
      <c r="P123" s="474"/>
      <c r="Q123" s="1"/>
      <c r="R123" s="1"/>
      <c r="S123" s="1"/>
      <c r="T123" s="1"/>
    </row>
    <row r="124" spans="1:20" ht="15.75" customHeight="1">
      <c r="A124" s="29"/>
      <c r="B124" s="30"/>
      <c r="C124" s="30"/>
      <c r="D124" s="30"/>
      <c r="E124" s="30"/>
      <c r="F124" s="30"/>
      <c r="G124" s="1"/>
      <c r="H124" s="1"/>
      <c r="I124" s="1"/>
      <c r="J124" s="1"/>
      <c r="K124" s="1"/>
      <c r="L124" s="1"/>
      <c r="M124" s="1"/>
      <c r="N124" s="1"/>
      <c r="O124" s="1"/>
      <c r="P124" s="474"/>
      <c r="Q124" s="1"/>
      <c r="R124" s="1"/>
      <c r="S124" s="1"/>
      <c r="T124" s="1"/>
    </row>
    <row r="125" spans="1:20" ht="15.75" customHeight="1">
      <c r="A125" s="29"/>
      <c r="B125" s="30"/>
      <c r="C125" s="30"/>
      <c r="D125" s="30"/>
      <c r="E125" s="30"/>
      <c r="F125" s="30"/>
      <c r="G125" s="1"/>
      <c r="H125" s="1"/>
      <c r="I125" s="1"/>
      <c r="J125" s="1"/>
      <c r="K125" s="1"/>
      <c r="L125" s="1"/>
      <c r="M125" s="1"/>
      <c r="N125" s="1"/>
      <c r="O125" s="1"/>
      <c r="P125" s="474"/>
      <c r="Q125" s="1"/>
      <c r="R125" s="1"/>
      <c r="S125" s="1"/>
      <c r="T125" s="1"/>
    </row>
    <row r="126" spans="1:20" ht="15.75" customHeight="1">
      <c r="A126" s="29"/>
      <c r="B126" s="30"/>
      <c r="C126" s="30"/>
      <c r="D126" s="30"/>
      <c r="E126" s="30"/>
      <c r="F126" s="30"/>
      <c r="G126" s="1"/>
      <c r="H126" s="1"/>
      <c r="I126" s="1"/>
      <c r="J126" s="1"/>
      <c r="K126" s="1"/>
      <c r="L126" s="1"/>
      <c r="M126" s="1"/>
      <c r="N126" s="1"/>
      <c r="O126" s="1"/>
      <c r="P126" s="474"/>
      <c r="Q126" s="1"/>
      <c r="R126" s="1"/>
      <c r="S126" s="1"/>
      <c r="T126" s="1"/>
    </row>
    <row r="127" spans="1:20" ht="15.75" customHeight="1">
      <c r="A127" s="29"/>
      <c r="B127" s="30"/>
      <c r="C127" s="30"/>
      <c r="D127" s="30"/>
      <c r="E127" s="30"/>
      <c r="F127" s="30"/>
      <c r="G127" s="1"/>
      <c r="H127" s="1"/>
      <c r="I127" s="1"/>
      <c r="J127" s="1"/>
      <c r="K127" s="1"/>
      <c r="L127" s="1"/>
      <c r="M127" s="1"/>
      <c r="N127" s="1"/>
      <c r="O127" s="1"/>
      <c r="P127" s="474"/>
      <c r="Q127" s="1"/>
      <c r="R127" s="1"/>
      <c r="S127" s="1"/>
      <c r="T127" s="1"/>
    </row>
    <row r="128" spans="1:20" ht="15.75" customHeight="1">
      <c r="A128" s="29"/>
      <c r="B128" s="30"/>
      <c r="C128" s="30"/>
      <c r="D128" s="30"/>
      <c r="E128" s="30"/>
      <c r="F128" s="30"/>
      <c r="G128" s="1"/>
      <c r="H128" s="1"/>
      <c r="I128" s="1"/>
      <c r="J128" s="1"/>
      <c r="K128" s="1"/>
      <c r="L128" s="1"/>
      <c r="M128" s="1"/>
      <c r="N128" s="1"/>
      <c r="O128" s="1"/>
      <c r="P128" s="474"/>
      <c r="Q128" s="1"/>
      <c r="R128" s="1"/>
      <c r="S128" s="1"/>
      <c r="T128" s="1"/>
    </row>
    <row r="129" spans="1:20" ht="15.75" customHeight="1">
      <c r="A129" s="29"/>
      <c r="B129" s="30"/>
      <c r="C129" s="30"/>
      <c r="D129" s="30"/>
      <c r="E129" s="30"/>
      <c r="F129" s="30"/>
      <c r="G129" s="1"/>
      <c r="H129" s="1"/>
      <c r="I129" s="1"/>
      <c r="J129" s="1"/>
      <c r="K129" s="1"/>
      <c r="L129" s="1"/>
      <c r="M129" s="1"/>
      <c r="N129" s="1"/>
      <c r="O129" s="1"/>
      <c r="P129" s="474"/>
      <c r="Q129" s="1"/>
      <c r="R129" s="1"/>
      <c r="S129" s="1"/>
      <c r="T129" s="1"/>
    </row>
    <row r="130" spans="1:20" ht="15.75" customHeight="1">
      <c r="A130" s="29"/>
      <c r="B130" s="30"/>
      <c r="C130" s="30"/>
      <c r="D130" s="30"/>
      <c r="E130" s="30"/>
      <c r="F130" s="30"/>
      <c r="G130" s="1"/>
      <c r="H130" s="1"/>
      <c r="I130" s="1"/>
      <c r="J130" s="1"/>
      <c r="K130" s="1"/>
      <c r="L130" s="1"/>
      <c r="M130" s="1"/>
      <c r="N130" s="1"/>
      <c r="O130" s="1"/>
      <c r="P130" s="474"/>
      <c r="Q130" s="1"/>
      <c r="R130" s="1"/>
      <c r="S130" s="1"/>
      <c r="T130" s="1"/>
    </row>
    <row r="131" spans="1:20" ht="15.75" customHeight="1">
      <c r="A131" s="29"/>
      <c r="B131" s="30"/>
      <c r="C131" s="30"/>
      <c r="D131" s="30"/>
      <c r="E131" s="30"/>
      <c r="F131" s="30"/>
      <c r="G131" s="1"/>
      <c r="H131" s="1"/>
      <c r="I131" s="1"/>
      <c r="J131" s="1"/>
      <c r="K131" s="1"/>
      <c r="L131" s="1"/>
      <c r="M131" s="1"/>
      <c r="N131" s="1"/>
      <c r="O131" s="1"/>
      <c r="P131" s="474"/>
      <c r="Q131" s="1"/>
      <c r="R131" s="1"/>
      <c r="S131" s="1"/>
      <c r="T131" s="1"/>
    </row>
    <row r="132" spans="1:20" ht="15.75" customHeight="1">
      <c r="A132" s="29"/>
      <c r="B132" s="30"/>
      <c r="C132" s="30"/>
      <c r="D132" s="30"/>
      <c r="E132" s="30"/>
      <c r="F132" s="30"/>
      <c r="G132" s="1"/>
      <c r="H132" s="1"/>
      <c r="I132" s="1"/>
      <c r="J132" s="1"/>
      <c r="K132" s="1"/>
      <c r="L132" s="1"/>
      <c r="M132" s="1"/>
      <c r="N132" s="1"/>
      <c r="O132" s="1"/>
      <c r="P132" s="474"/>
      <c r="Q132" s="1"/>
      <c r="R132" s="1"/>
      <c r="S132" s="1"/>
      <c r="T132" s="1"/>
    </row>
    <row r="133" spans="1:20" ht="15.75" customHeight="1">
      <c r="A133" s="29"/>
      <c r="B133" s="30"/>
      <c r="C133" s="30"/>
      <c r="D133" s="30"/>
      <c r="E133" s="30"/>
      <c r="F133" s="30"/>
      <c r="G133" s="1"/>
      <c r="H133" s="1"/>
      <c r="I133" s="1"/>
      <c r="J133" s="1"/>
      <c r="K133" s="1"/>
      <c r="L133" s="1"/>
      <c r="M133" s="1"/>
      <c r="N133" s="1"/>
      <c r="O133" s="1"/>
      <c r="P133" s="474"/>
      <c r="Q133" s="1"/>
      <c r="R133" s="1"/>
      <c r="S133" s="1"/>
      <c r="T133" s="1"/>
    </row>
    <row r="134" spans="1:20" ht="15.75" customHeight="1">
      <c r="A134" s="29"/>
      <c r="B134" s="30"/>
      <c r="C134" s="30"/>
      <c r="D134" s="30"/>
      <c r="E134" s="30"/>
      <c r="F134" s="30"/>
      <c r="G134" s="1"/>
      <c r="H134" s="1"/>
      <c r="I134" s="1"/>
      <c r="J134" s="1"/>
      <c r="K134" s="1"/>
      <c r="L134" s="1"/>
      <c r="M134" s="1"/>
      <c r="N134" s="1"/>
      <c r="O134" s="1"/>
      <c r="P134" s="474"/>
      <c r="Q134" s="1"/>
      <c r="R134" s="1"/>
      <c r="S134" s="1"/>
      <c r="T134" s="1"/>
    </row>
    <row r="135" spans="1:20" ht="15.75" customHeight="1">
      <c r="A135" s="29"/>
      <c r="B135" s="30"/>
      <c r="C135" s="30"/>
      <c r="D135" s="30"/>
      <c r="E135" s="30"/>
      <c r="F135" s="30"/>
      <c r="G135" s="1"/>
      <c r="H135" s="1"/>
      <c r="I135" s="1"/>
      <c r="J135" s="1"/>
      <c r="K135" s="1"/>
      <c r="L135" s="1"/>
      <c r="M135" s="1"/>
      <c r="N135" s="1"/>
      <c r="O135" s="1"/>
      <c r="P135" s="474"/>
      <c r="Q135" s="1"/>
      <c r="R135" s="1"/>
      <c r="S135" s="1"/>
      <c r="T135" s="1"/>
    </row>
    <row r="136" spans="1:20" ht="15.75" customHeight="1">
      <c r="A136" s="29"/>
      <c r="B136" s="30"/>
      <c r="C136" s="30"/>
      <c r="D136" s="30"/>
      <c r="E136" s="30"/>
      <c r="F136" s="30"/>
      <c r="G136" s="1"/>
      <c r="H136" s="1"/>
      <c r="I136" s="1"/>
      <c r="J136" s="1"/>
      <c r="K136" s="1"/>
      <c r="L136" s="1"/>
      <c r="M136" s="1"/>
      <c r="N136" s="1"/>
      <c r="O136" s="1"/>
      <c r="P136" s="474"/>
      <c r="Q136" s="1"/>
      <c r="R136" s="1"/>
      <c r="S136" s="1"/>
      <c r="T136" s="1"/>
    </row>
    <row r="137" spans="1:20" ht="15.75" customHeight="1">
      <c r="A137" s="29"/>
      <c r="B137" s="30"/>
      <c r="C137" s="30"/>
      <c r="D137" s="30"/>
      <c r="E137" s="30"/>
      <c r="F137" s="30"/>
      <c r="G137" s="1"/>
      <c r="H137" s="1"/>
      <c r="I137" s="1"/>
      <c r="J137" s="1"/>
      <c r="K137" s="1"/>
      <c r="L137" s="1"/>
      <c r="M137" s="1"/>
      <c r="N137" s="1"/>
      <c r="O137" s="1"/>
      <c r="P137" s="474"/>
      <c r="Q137" s="1"/>
      <c r="R137" s="1"/>
      <c r="S137" s="1"/>
      <c r="T137" s="1"/>
    </row>
    <row r="138" spans="1:20" ht="15.75" customHeight="1">
      <c r="A138" s="29"/>
      <c r="B138" s="30"/>
      <c r="C138" s="30"/>
      <c r="D138" s="30"/>
      <c r="E138" s="30"/>
      <c r="F138" s="30"/>
      <c r="G138" s="1"/>
      <c r="H138" s="1"/>
      <c r="I138" s="1"/>
      <c r="J138" s="1"/>
      <c r="K138" s="1"/>
      <c r="L138" s="1"/>
      <c r="M138" s="1"/>
      <c r="N138" s="1"/>
      <c r="O138" s="1"/>
      <c r="P138" s="474"/>
      <c r="Q138" s="1"/>
      <c r="R138" s="1"/>
      <c r="S138" s="1"/>
      <c r="T138" s="1"/>
    </row>
    <row r="139" spans="1:20" ht="15.75" customHeight="1">
      <c r="A139" s="29"/>
      <c r="B139" s="30"/>
      <c r="C139" s="30"/>
      <c r="D139" s="30"/>
      <c r="E139" s="30"/>
      <c r="F139" s="30"/>
      <c r="G139" s="1"/>
      <c r="H139" s="1"/>
      <c r="I139" s="1"/>
      <c r="J139" s="1"/>
      <c r="K139" s="1"/>
      <c r="L139" s="1"/>
      <c r="M139" s="1"/>
      <c r="N139" s="1"/>
      <c r="O139" s="1"/>
      <c r="P139" s="474"/>
      <c r="Q139" s="1"/>
      <c r="R139" s="1"/>
      <c r="S139" s="1"/>
      <c r="T139" s="1"/>
    </row>
    <row r="140" spans="1:20" ht="15.75" customHeight="1">
      <c r="A140" s="29"/>
      <c r="B140" s="30"/>
      <c r="C140" s="30"/>
      <c r="D140" s="30"/>
      <c r="E140" s="30"/>
      <c r="F140" s="30"/>
      <c r="G140" s="1"/>
      <c r="H140" s="1"/>
      <c r="I140" s="1"/>
      <c r="J140" s="1"/>
      <c r="K140" s="1"/>
      <c r="L140" s="1"/>
      <c r="M140" s="1"/>
      <c r="N140" s="1"/>
      <c r="O140" s="1"/>
      <c r="P140" s="474"/>
      <c r="Q140" s="1"/>
      <c r="R140" s="1"/>
      <c r="S140" s="1"/>
      <c r="T140" s="1"/>
    </row>
    <row r="141" spans="1:20" ht="15.75" customHeight="1">
      <c r="A141" s="29"/>
      <c r="B141" s="30"/>
      <c r="C141" s="30"/>
      <c r="D141" s="30"/>
      <c r="E141" s="30"/>
      <c r="F141" s="30"/>
      <c r="G141" s="1"/>
      <c r="H141" s="1"/>
      <c r="I141" s="1"/>
      <c r="J141" s="1"/>
      <c r="K141" s="1"/>
      <c r="L141" s="1"/>
      <c r="M141" s="1"/>
      <c r="N141" s="1"/>
      <c r="O141" s="1"/>
      <c r="P141" s="474"/>
      <c r="Q141" s="1"/>
      <c r="R141" s="1"/>
      <c r="S141" s="1"/>
      <c r="T141" s="1"/>
    </row>
    <row r="142" spans="1:20" ht="15.75" customHeight="1">
      <c r="A142" s="29"/>
      <c r="B142" s="30"/>
      <c r="C142" s="30"/>
      <c r="D142" s="30"/>
      <c r="E142" s="30"/>
      <c r="F142" s="30"/>
      <c r="G142" s="1"/>
      <c r="H142" s="1"/>
      <c r="I142" s="1"/>
      <c r="J142" s="1"/>
      <c r="K142" s="1"/>
      <c r="L142" s="1"/>
      <c r="M142" s="1"/>
      <c r="N142" s="1"/>
      <c r="O142" s="1"/>
      <c r="P142" s="474"/>
      <c r="Q142" s="1"/>
      <c r="R142" s="1"/>
      <c r="S142" s="1"/>
      <c r="T142" s="1"/>
    </row>
    <row r="143" spans="1:20" ht="15.75" customHeight="1">
      <c r="A143" s="29"/>
      <c r="B143" s="30"/>
      <c r="C143" s="30"/>
      <c r="D143" s="30"/>
      <c r="E143" s="30"/>
      <c r="F143" s="30"/>
      <c r="G143" s="1"/>
      <c r="H143" s="1"/>
      <c r="I143" s="1"/>
      <c r="J143" s="1"/>
      <c r="K143" s="1"/>
      <c r="L143" s="1"/>
      <c r="M143" s="1"/>
      <c r="N143" s="1"/>
      <c r="O143" s="1"/>
      <c r="P143" s="474"/>
      <c r="Q143" s="1"/>
      <c r="R143" s="1"/>
      <c r="S143" s="1"/>
      <c r="T143" s="1"/>
    </row>
    <row r="144" spans="1:20" ht="15.75" customHeight="1">
      <c r="A144" s="29"/>
      <c r="B144" s="30"/>
      <c r="C144" s="30"/>
      <c r="D144" s="30"/>
      <c r="E144" s="30"/>
      <c r="F144" s="30"/>
      <c r="G144" s="1"/>
      <c r="H144" s="1"/>
      <c r="I144" s="1"/>
      <c r="J144" s="1"/>
      <c r="K144" s="1"/>
      <c r="L144" s="1"/>
      <c r="M144" s="1"/>
      <c r="N144" s="1"/>
      <c r="O144" s="1"/>
      <c r="P144" s="474"/>
      <c r="Q144" s="1"/>
      <c r="R144" s="1"/>
      <c r="S144" s="1"/>
      <c r="T144" s="1"/>
    </row>
    <row r="145" spans="1:20" ht="15.75" customHeight="1">
      <c r="A145" s="29"/>
      <c r="B145" s="30"/>
      <c r="C145" s="30"/>
      <c r="D145" s="30"/>
      <c r="E145" s="30"/>
      <c r="F145" s="30"/>
      <c r="G145" s="1"/>
      <c r="H145" s="1"/>
      <c r="I145" s="1"/>
      <c r="J145" s="1"/>
      <c r="K145" s="1"/>
      <c r="L145" s="1"/>
      <c r="M145" s="1"/>
      <c r="N145" s="1"/>
      <c r="O145" s="1"/>
      <c r="P145" s="474"/>
      <c r="Q145" s="1"/>
      <c r="R145" s="1"/>
      <c r="S145" s="1"/>
      <c r="T145" s="1"/>
    </row>
    <row r="146" spans="1:20" ht="15.75" customHeight="1">
      <c r="A146" s="29"/>
      <c r="B146" s="30"/>
      <c r="C146" s="30"/>
      <c r="D146" s="30"/>
      <c r="E146" s="30"/>
      <c r="F146" s="30"/>
      <c r="G146" s="1"/>
      <c r="H146" s="1"/>
      <c r="I146" s="1"/>
      <c r="J146" s="1"/>
      <c r="K146" s="1"/>
      <c r="L146" s="1"/>
      <c r="M146" s="1"/>
      <c r="N146" s="1"/>
      <c r="O146" s="1"/>
      <c r="P146" s="474"/>
      <c r="Q146" s="1"/>
      <c r="R146" s="1"/>
      <c r="S146" s="1"/>
      <c r="T146" s="1"/>
    </row>
    <row r="147" spans="1:20" ht="15.75" customHeight="1">
      <c r="A147" s="29"/>
      <c r="B147" s="30"/>
      <c r="C147" s="30"/>
      <c r="D147" s="30"/>
      <c r="E147" s="30"/>
      <c r="F147" s="30"/>
      <c r="G147" s="1"/>
      <c r="H147" s="1"/>
      <c r="I147" s="1"/>
      <c r="J147" s="1"/>
      <c r="K147" s="1"/>
      <c r="L147" s="1"/>
      <c r="M147" s="1"/>
      <c r="N147" s="1"/>
      <c r="O147" s="1"/>
      <c r="P147" s="474"/>
      <c r="Q147" s="1"/>
      <c r="R147" s="1"/>
      <c r="S147" s="1"/>
      <c r="T147" s="1"/>
    </row>
    <row r="148" spans="1:20" ht="15.75" customHeight="1">
      <c r="A148" s="29"/>
      <c r="B148" s="30"/>
      <c r="C148" s="30"/>
      <c r="D148" s="30"/>
      <c r="E148" s="30"/>
      <c r="F148" s="30"/>
      <c r="G148" s="1"/>
      <c r="H148" s="1"/>
      <c r="I148" s="1"/>
      <c r="J148" s="1"/>
      <c r="K148" s="1"/>
      <c r="L148" s="1"/>
      <c r="M148" s="1"/>
      <c r="N148" s="1"/>
      <c r="O148" s="1"/>
      <c r="P148" s="474"/>
      <c r="Q148" s="1"/>
      <c r="R148" s="1"/>
      <c r="S148" s="1"/>
      <c r="T148" s="1"/>
    </row>
    <row r="149" spans="1:20" ht="15.75" customHeight="1">
      <c r="A149" s="29"/>
      <c r="B149" s="30"/>
      <c r="C149" s="30"/>
      <c r="D149" s="30"/>
      <c r="E149" s="30"/>
      <c r="F149" s="30"/>
      <c r="G149" s="1"/>
      <c r="H149" s="1"/>
      <c r="I149" s="1"/>
      <c r="J149" s="1"/>
      <c r="K149" s="1"/>
      <c r="L149" s="1"/>
      <c r="M149" s="1"/>
      <c r="N149" s="1"/>
      <c r="O149" s="1"/>
      <c r="P149" s="474"/>
      <c r="Q149" s="1"/>
      <c r="R149" s="1"/>
      <c r="S149" s="1"/>
      <c r="T149" s="1"/>
    </row>
    <row r="150" spans="1:20" ht="15.75" customHeight="1">
      <c r="A150" s="29"/>
      <c r="B150" s="30"/>
      <c r="C150" s="30"/>
      <c r="D150" s="30"/>
      <c r="E150" s="30"/>
      <c r="F150" s="30"/>
      <c r="G150" s="1"/>
      <c r="H150" s="1"/>
      <c r="I150" s="1"/>
      <c r="J150" s="1"/>
      <c r="K150" s="1"/>
      <c r="L150" s="1"/>
      <c r="M150" s="1"/>
      <c r="N150" s="1"/>
      <c r="O150" s="1"/>
      <c r="P150" s="474"/>
      <c r="Q150" s="1"/>
      <c r="R150" s="1"/>
      <c r="S150" s="1"/>
      <c r="T150" s="1"/>
    </row>
    <row r="151" spans="1:20" ht="15.75" customHeight="1">
      <c r="A151" s="29"/>
      <c r="B151" s="30"/>
      <c r="C151" s="30"/>
      <c r="D151" s="30"/>
      <c r="E151" s="30"/>
      <c r="F151" s="30"/>
      <c r="G151" s="1"/>
      <c r="H151" s="1"/>
      <c r="I151" s="1"/>
      <c r="J151" s="1"/>
      <c r="K151" s="1"/>
      <c r="L151" s="1"/>
      <c r="M151" s="1"/>
      <c r="N151" s="1"/>
      <c r="O151" s="1"/>
      <c r="P151" s="474"/>
      <c r="Q151" s="1"/>
      <c r="R151" s="1"/>
      <c r="S151" s="1"/>
      <c r="T151" s="1"/>
    </row>
    <row r="152" spans="1:20" ht="15.75" customHeight="1">
      <c r="A152" s="29"/>
      <c r="B152" s="30"/>
      <c r="C152" s="30"/>
      <c r="D152" s="30"/>
      <c r="E152" s="30"/>
      <c r="F152" s="30"/>
      <c r="G152" s="1"/>
      <c r="H152" s="1"/>
      <c r="I152" s="1"/>
      <c r="J152" s="1"/>
      <c r="K152" s="1"/>
      <c r="L152" s="1"/>
      <c r="M152" s="1"/>
      <c r="N152" s="1"/>
      <c r="O152" s="1"/>
      <c r="P152" s="474"/>
      <c r="Q152" s="1"/>
      <c r="R152" s="1"/>
      <c r="S152" s="1"/>
      <c r="T152" s="1"/>
    </row>
    <row r="153" spans="1:20" ht="15.75" customHeight="1">
      <c r="A153" s="29"/>
      <c r="B153" s="30"/>
      <c r="C153" s="30"/>
      <c r="D153" s="30"/>
      <c r="E153" s="30"/>
      <c r="F153" s="30"/>
      <c r="G153" s="1"/>
      <c r="H153" s="1"/>
      <c r="I153" s="1"/>
      <c r="J153" s="1"/>
      <c r="K153" s="1"/>
      <c r="L153" s="1"/>
      <c r="M153" s="1"/>
      <c r="N153" s="1"/>
      <c r="O153" s="1"/>
      <c r="P153" s="474"/>
      <c r="Q153" s="1"/>
      <c r="R153" s="1"/>
      <c r="S153" s="1"/>
      <c r="T153" s="1"/>
    </row>
    <row r="154" spans="1:20" ht="15.75" customHeight="1">
      <c r="A154" s="29"/>
      <c r="B154" s="30"/>
      <c r="C154" s="30"/>
      <c r="D154" s="30"/>
      <c r="E154" s="30"/>
      <c r="F154" s="30"/>
      <c r="G154" s="1"/>
      <c r="H154" s="1"/>
      <c r="I154" s="1"/>
      <c r="J154" s="1"/>
      <c r="K154" s="1"/>
      <c r="L154" s="1"/>
      <c r="M154" s="1"/>
      <c r="N154" s="1"/>
      <c r="O154" s="1"/>
      <c r="P154" s="474"/>
      <c r="Q154" s="1"/>
      <c r="R154" s="1"/>
      <c r="S154" s="1"/>
      <c r="T154" s="1"/>
    </row>
    <row r="155" spans="1:20" ht="15.75" customHeight="1">
      <c r="A155" s="29"/>
      <c r="B155" s="30"/>
      <c r="C155" s="30"/>
      <c r="D155" s="30"/>
      <c r="E155" s="30"/>
      <c r="F155" s="30"/>
      <c r="G155" s="1"/>
      <c r="H155" s="1"/>
      <c r="I155" s="1"/>
      <c r="J155" s="1"/>
      <c r="K155" s="1"/>
      <c r="L155" s="1"/>
      <c r="M155" s="1"/>
      <c r="N155" s="1"/>
      <c r="O155" s="1"/>
      <c r="P155" s="474"/>
      <c r="Q155" s="1"/>
      <c r="R155" s="1"/>
      <c r="S155" s="1"/>
      <c r="T155" s="1"/>
    </row>
    <row r="156" spans="1:20" ht="15.75" customHeight="1">
      <c r="A156" s="29"/>
      <c r="B156" s="30"/>
      <c r="C156" s="30"/>
      <c r="D156" s="30"/>
      <c r="E156" s="30"/>
      <c r="F156" s="30"/>
      <c r="G156" s="1"/>
      <c r="H156" s="1"/>
      <c r="I156" s="1"/>
      <c r="J156" s="1"/>
      <c r="K156" s="1"/>
      <c r="L156" s="1"/>
      <c r="M156" s="1"/>
      <c r="N156" s="1"/>
      <c r="O156" s="1"/>
      <c r="P156" s="474"/>
      <c r="Q156" s="1"/>
      <c r="R156" s="1"/>
      <c r="S156" s="1"/>
      <c r="T156" s="1"/>
    </row>
    <row r="157" spans="1:20" ht="15.75" customHeight="1">
      <c r="A157" s="29"/>
      <c r="B157" s="30"/>
      <c r="C157" s="30"/>
      <c r="D157" s="30"/>
      <c r="E157" s="30"/>
      <c r="F157" s="30"/>
      <c r="G157" s="1"/>
      <c r="H157" s="1"/>
      <c r="I157" s="1"/>
      <c r="J157" s="1"/>
      <c r="K157" s="1"/>
      <c r="L157" s="1"/>
      <c r="M157" s="1"/>
      <c r="N157" s="1"/>
      <c r="O157" s="1"/>
      <c r="P157" s="474"/>
      <c r="Q157" s="1"/>
      <c r="R157" s="1"/>
      <c r="S157" s="1"/>
      <c r="T157" s="1"/>
    </row>
    <row r="158" spans="1:20" ht="15.75" customHeight="1">
      <c r="A158" s="29"/>
      <c r="B158" s="30"/>
      <c r="C158" s="30"/>
      <c r="D158" s="30"/>
      <c r="E158" s="30"/>
      <c r="F158" s="30"/>
      <c r="G158" s="1"/>
      <c r="H158" s="1"/>
      <c r="I158" s="1"/>
      <c r="J158" s="1"/>
      <c r="K158" s="1"/>
      <c r="L158" s="1"/>
      <c r="M158" s="1"/>
      <c r="N158" s="1"/>
      <c r="O158" s="1"/>
      <c r="P158" s="474"/>
      <c r="Q158" s="1"/>
      <c r="R158" s="1"/>
      <c r="S158" s="1"/>
      <c r="T158" s="1"/>
    </row>
    <row r="159" spans="1:20" ht="15.75" customHeight="1">
      <c r="A159" s="29"/>
      <c r="B159" s="30"/>
      <c r="C159" s="30"/>
      <c r="D159" s="30"/>
      <c r="E159" s="30"/>
      <c r="F159" s="30"/>
      <c r="G159" s="1"/>
      <c r="H159" s="1"/>
      <c r="I159" s="1"/>
      <c r="J159" s="1"/>
      <c r="K159" s="1"/>
      <c r="L159" s="1"/>
      <c r="M159" s="1"/>
      <c r="N159" s="1"/>
      <c r="O159" s="1"/>
      <c r="P159" s="474"/>
      <c r="Q159" s="1"/>
      <c r="R159" s="1"/>
      <c r="S159" s="1"/>
      <c r="T159" s="1"/>
    </row>
    <row r="160" spans="1:20" ht="15.75" customHeight="1">
      <c r="A160" s="29"/>
      <c r="B160" s="30"/>
      <c r="C160" s="30"/>
      <c r="D160" s="30"/>
      <c r="E160" s="30"/>
      <c r="F160" s="30"/>
      <c r="G160" s="1"/>
      <c r="H160" s="1"/>
      <c r="I160" s="1"/>
      <c r="J160" s="1"/>
      <c r="K160" s="1"/>
      <c r="L160" s="1"/>
      <c r="M160" s="1"/>
      <c r="N160" s="1"/>
      <c r="O160" s="1"/>
      <c r="P160" s="474"/>
      <c r="Q160" s="1"/>
      <c r="R160" s="1"/>
      <c r="S160" s="1"/>
      <c r="T160" s="1"/>
    </row>
    <row r="161" spans="1:20" ht="15.75" customHeight="1">
      <c r="A161" s="29"/>
      <c r="B161" s="30"/>
      <c r="C161" s="30"/>
      <c r="D161" s="30"/>
      <c r="E161" s="30"/>
      <c r="F161" s="30"/>
      <c r="G161" s="1"/>
      <c r="H161" s="1"/>
      <c r="I161" s="1"/>
      <c r="J161" s="1"/>
      <c r="K161" s="1"/>
      <c r="L161" s="1"/>
      <c r="M161" s="1"/>
      <c r="N161" s="1"/>
      <c r="O161" s="1"/>
      <c r="P161" s="474"/>
      <c r="Q161" s="1"/>
      <c r="R161" s="1"/>
      <c r="S161" s="1"/>
      <c r="T161" s="1"/>
    </row>
    <row r="162" spans="1:20" ht="15.75" customHeight="1">
      <c r="A162" s="29"/>
      <c r="B162" s="30"/>
      <c r="C162" s="30"/>
      <c r="D162" s="30"/>
      <c r="E162" s="30"/>
      <c r="F162" s="30"/>
      <c r="G162" s="1"/>
      <c r="H162" s="1"/>
      <c r="I162" s="1"/>
      <c r="J162" s="1"/>
      <c r="K162" s="1"/>
      <c r="L162" s="1"/>
      <c r="M162" s="1"/>
      <c r="N162" s="1"/>
      <c r="O162" s="1"/>
      <c r="P162" s="474"/>
      <c r="Q162" s="1"/>
      <c r="R162" s="1"/>
      <c r="S162" s="1"/>
      <c r="T162" s="1"/>
    </row>
    <row r="163" spans="1:20" ht="15.75" customHeight="1">
      <c r="A163" s="29"/>
      <c r="B163" s="30"/>
      <c r="C163" s="30"/>
      <c r="D163" s="30"/>
      <c r="E163" s="30"/>
      <c r="F163" s="30"/>
      <c r="G163" s="1"/>
      <c r="H163" s="1"/>
      <c r="I163" s="1"/>
      <c r="J163" s="1"/>
      <c r="K163" s="1"/>
      <c r="L163" s="1"/>
      <c r="M163" s="1"/>
      <c r="N163" s="1"/>
      <c r="O163" s="1"/>
      <c r="P163" s="474"/>
      <c r="Q163" s="1"/>
      <c r="R163" s="1"/>
      <c r="S163" s="1"/>
      <c r="T163" s="1"/>
    </row>
    <row r="164" spans="1:20" ht="15.75" customHeight="1">
      <c r="A164" s="29"/>
      <c r="B164" s="30"/>
      <c r="C164" s="30"/>
      <c r="D164" s="30"/>
      <c r="E164" s="30"/>
      <c r="F164" s="30"/>
      <c r="G164" s="1"/>
      <c r="H164" s="1"/>
      <c r="I164" s="1"/>
      <c r="J164" s="1"/>
      <c r="K164" s="1"/>
      <c r="L164" s="1"/>
      <c r="M164" s="1"/>
      <c r="N164" s="1"/>
      <c r="O164" s="1"/>
      <c r="P164" s="474"/>
      <c r="Q164" s="1"/>
      <c r="R164" s="1"/>
      <c r="S164" s="1"/>
      <c r="T164" s="1"/>
    </row>
    <row r="165" spans="1:20" ht="15.75" customHeight="1">
      <c r="A165" s="29"/>
      <c r="B165" s="30"/>
      <c r="C165" s="30"/>
      <c r="D165" s="30"/>
      <c r="E165" s="30"/>
      <c r="F165" s="30"/>
      <c r="G165" s="1"/>
      <c r="H165" s="1"/>
      <c r="I165" s="1"/>
      <c r="J165" s="1"/>
      <c r="K165" s="1"/>
      <c r="L165" s="1"/>
      <c r="M165" s="1"/>
      <c r="N165" s="1"/>
      <c r="O165" s="1"/>
      <c r="P165" s="474"/>
      <c r="Q165" s="1"/>
      <c r="R165" s="1"/>
      <c r="S165" s="1"/>
      <c r="T165" s="1"/>
    </row>
    <row r="166" spans="1:20" ht="15.75" customHeight="1">
      <c r="A166" s="29"/>
      <c r="B166" s="30"/>
      <c r="C166" s="30"/>
      <c r="D166" s="30"/>
      <c r="E166" s="30"/>
      <c r="F166" s="30"/>
      <c r="G166" s="1"/>
      <c r="H166" s="1"/>
      <c r="I166" s="1"/>
      <c r="J166" s="1"/>
      <c r="K166" s="1"/>
      <c r="L166" s="1"/>
      <c r="M166" s="1"/>
      <c r="N166" s="1"/>
      <c r="O166" s="1"/>
      <c r="P166" s="474"/>
      <c r="Q166" s="1"/>
      <c r="R166" s="1"/>
      <c r="S166" s="1"/>
      <c r="T166" s="1"/>
    </row>
    <row r="167" spans="1:20" ht="15.75" customHeight="1">
      <c r="A167" s="29"/>
      <c r="B167" s="30"/>
      <c r="C167" s="30"/>
      <c r="D167" s="30"/>
      <c r="E167" s="30"/>
      <c r="F167" s="30"/>
      <c r="G167" s="1"/>
      <c r="H167" s="1"/>
      <c r="I167" s="1"/>
      <c r="J167" s="1"/>
      <c r="K167" s="1"/>
      <c r="L167" s="1"/>
      <c r="M167" s="1"/>
      <c r="N167" s="1"/>
      <c r="O167" s="1"/>
      <c r="P167" s="474"/>
      <c r="Q167" s="1"/>
      <c r="R167" s="1"/>
      <c r="S167" s="1"/>
      <c r="T167" s="1"/>
    </row>
    <row r="168" spans="1:20" ht="15.75" customHeight="1">
      <c r="A168" s="29"/>
      <c r="B168" s="30"/>
      <c r="C168" s="30"/>
      <c r="D168" s="30"/>
      <c r="E168" s="30"/>
      <c r="F168" s="30"/>
      <c r="G168" s="1"/>
      <c r="H168" s="1"/>
      <c r="I168" s="1"/>
      <c r="J168" s="1"/>
      <c r="K168" s="1"/>
      <c r="L168" s="1"/>
      <c r="M168" s="1"/>
      <c r="N168" s="1"/>
      <c r="O168" s="1"/>
      <c r="P168" s="474"/>
      <c r="Q168" s="1"/>
      <c r="R168" s="1"/>
      <c r="S168" s="1"/>
      <c r="T168" s="1"/>
    </row>
    <row r="169" spans="1:20" ht="15.75" customHeight="1">
      <c r="A169" s="29"/>
      <c r="B169" s="30"/>
      <c r="C169" s="30"/>
      <c r="D169" s="30"/>
      <c r="E169" s="30"/>
      <c r="F169" s="30"/>
      <c r="G169" s="1"/>
      <c r="H169" s="1"/>
      <c r="I169" s="1"/>
      <c r="J169" s="1"/>
      <c r="K169" s="1"/>
      <c r="L169" s="1"/>
      <c r="M169" s="1"/>
      <c r="N169" s="1"/>
      <c r="O169" s="1"/>
      <c r="P169" s="474"/>
      <c r="Q169" s="1"/>
      <c r="R169" s="1"/>
      <c r="S169" s="1"/>
      <c r="T169" s="1"/>
    </row>
    <row r="170" spans="1:20" ht="15.75" customHeight="1">
      <c r="A170" s="29"/>
      <c r="B170" s="30"/>
      <c r="C170" s="30"/>
      <c r="D170" s="30"/>
      <c r="E170" s="30"/>
      <c r="F170" s="30"/>
      <c r="G170" s="1"/>
      <c r="H170" s="1"/>
      <c r="I170" s="1"/>
      <c r="J170" s="1"/>
      <c r="K170" s="1"/>
      <c r="L170" s="1"/>
      <c r="M170" s="1"/>
      <c r="N170" s="1"/>
      <c r="O170" s="1"/>
      <c r="P170" s="474"/>
      <c r="Q170" s="1"/>
      <c r="R170" s="1"/>
      <c r="S170" s="1"/>
      <c r="T170" s="1"/>
    </row>
    <row r="171" spans="1:20" ht="15.75" customHeight="1">
      <c r="A171" s="29"/>
      <c r="B171" s="30"/>
      <c r="C171" s="30"/>
      <c r="D171" s="30"/>
      <c r="E171" s="30"/>
      <c r="F171" s="30"/>
      <c r="G171" s="1"/>
      <c r="H171" s="1"/>
      <c r="I171" s="1"/>
      <c r="J171" s="1"/>
      <c r="K171" s="1"/>
      <c r="L171" s="1"/>
      <c r="M171" s="1"/>
      <c r="N171" s="1"/>
      <c r="O171" s="1"/>
      <c r="P171" s="474"/>
      <c r="Q171" s="1"/>
      <c r="R171" s="1"/>
      <c r="S171" s="1"/>
      <c r="T171" s="1"/>
    </row>
    <row r="172" spans="1:20" ht="15.75" customHeight="1">
      <c r="A172" s="29"/>
      <c r="B172" s="30"/>
      <c r="C172" s="30"/>
      <c r="D172" s="30"/>
      <c r="E172" s="30"/>
      <c r="F172" s="30"/>
      <c r="G172" s="1"/>
      <c r="H172" s="1"/>
      <c r="I172" s="1"/>
      <c r="J172" s="1"/>
      <c r="K172" s="1"/>
      <c r="L172" s="1"/>
      <c r="M172" s="1"/>
      <c r="N172" s="1"/>
      <c r="O172" s="1"/>
      <c r="P172" s="474"/>
      <c r="Q172" s="1"/>
      <c r="R172" s="1"/>
      <c r="S172" s="1"/>
      <c r="T172" s="1"/>
    </row>
    <row r="173" spans="1:20" ht="15.75" customHeight="1">
      <c r="A173" s="29"/>
      <c r="B173" s="30"/>
      <c r="C173" s="30"/>
      <c r="D173" s="30"/>
      <c r="E173" s="30"/>
      <c r="F173" s="30"/>
      <c r="G173" s="1"/>
      <c r="H173" s="1"/>
      <c r="I173" s="1"/>
      <c r="J173" s="1"/>
      <c r="K173" s="1"/>
      <c r="L173" s="1"/>
      <c r="M173" s="1"/>
      <c r="N173" s="1"/>
      <c r="O173" s="1"/>
      <c r="P173" s="474"/>
      <c r="Q173" s="1"/>
      <c r="R173" s="1"/>
      <c r="S173" s="1"/>
      <c r="T173" s="1"/>
    </row>
    <row r="174" spans="1:20" ht="15.75" customHeight="1">
      <c r="A174" s="29"/>
      <c r="B174" s="30"/>
      <c r="C174" s="30"/>
      <c r="D174" s="30"/>
      <c r="E174" s="30"/>
      <c r="F174" s="30"/>
      <c r="G174" s="1"/>
      <c r="H174" s="1"/>
      <c r="I174" s="1"/>
      <c r="J174" s="1"/>
      <c r="K174" s="1"/>
      <c r="L174" s="1"/>
      <c r="M174" s="1"/>
      <c r="N174" s="1"/>
      <c r="O174" s="1"/>
      <c r="P174" s="474"/>
      <c r="Q174" s="1"/>
      <c r="R174" s="1"/>
      <c r="S174" s="1"/>
      <c r="T174" s="1"/>
    </row>
    <row r="175" spans="1:20" ht="15.75" customHeight="1">
      <c r="A175" s="29"/>
      <c r="B175" s="30"/>
      <c r="C175" s="30"/>
      <c r="D175" s="30"/>
      <c r="E175" s="30"/>
      <c r="F175" s="30"/>
      <c r="G175" s="1"/>
      <c r="H175" s="1"/>
      <c r="I175" s="1"/>
      <c r="J175" s="1"/>
      <c r="K175" s="1"/>
      <c r="L175" s="1"/>
      <c r="M175" s="1"/>
      <c r="N175" s="1"/>
      <c r="O175" s="1"/>
      <c r="P175" s="474"/>
      <c r="Q175" s="1"/>
      <c r="R175" s="1"/>
      <c r="S175" s="1"/>
      <c r="T175" s="1"/>
    </row>
    <row r="176" spans="1:20" ht="15.75" customHeight="1">
      <c r="A176" s="29"/>
      <c r="B176" s="30"/>
      <c r="C176" s="30"/>
      <c r="D176" s="30"/>
      <c r="E176" s="30"/>
      <c r="F176" s="30"/>
      <c r="G176" s="1"/>
      <c r="H176" s="1"/>
      <c r="I176" s="1"/>
      <c r="J176" s="1"/>
      <c r="K176" s="1"/>
      <c r="L176" s="1"/>
      <c r="M176" s="1"/>
      <c r="N176" s="1"/>
      <c r="O176" s="1"/>
      <c r="P176" s="474"/>
      <c r="Q176" s="1"/>
      <c r="R176" s="1"/>
      <c r="S176" s="1"/>
      <c r="T176" s="1"/>
    </row>
    <row r="177" spans="1:20" ht="15.75" customHeight="1">
      <c r="A177" s="29"/>
      <c r="B177" s="30"/>
      <c r="C177" s="30"/>
      <c r="D177" s="30"/>
      <c r="E177" s="30"/>
      <c r="F177" s="30"/>
      <c r="G177" s="1"/>
      <c r="H177" s="1"/>
      <c r="I177" s="1"/>
      <c r="J177" s="1"/>
      <c r="K177" s="1"/>
      <c r="L177" s="1"/>
      <c r="M177" s="1"/>
      <c r="N177" s="1"/>
      <c r="O177" s="1"/>
      <c r="P177" s="474"/>
      <c r="Q177" s="1"/>
      <c r="R177" s="1"/>
      <c r="S177" s="1"/>
      <c r="T177" s="1"/>
    </row>
    <row r="178" spans="1:20" ht="15.75" customHeight="1">
      <c r="A178" s="29"/>
      <c r="B178" s="30"/>
      <c r="C178" s="30"/>
      <c r="D178" s="30"/>
      <c r="E178" s="30"/>
      <c r="F178" s="30"/>
      <c r="G178" s="1"/>
      <c r="H178" s="1"/>
      <c r="I178" s="1"/>
      <c r="J178" s="1"/>
      <c r="K178" s="1"/>
      <c r="L178" s="1"/>
      <c r="M178" s="1"/>
      <c r="N178" s="1"/>
      <c r="O178" s="1"/>
      <c r="P178" s="474"/>
      <c r="Q178" s="1"/>
      <c r="R178" s="1"/>
      <c r="S178" s="1"/>
      <c r="T178" s="1"/>
    </row>
    <row r="179" spans="1:20" ht="15.75" customHeight="1">
      <c r="A179" s="29"/>
      <c r="B179" s="30"/>
      <c r="C179" s="30"/>
      <c r="D179" s="30"/>
      <c r="E179" s="30"/>
      <c r="F179" s="30"/>
      <c r="G179" s="1"/>
      <c r="H179" s="1"/>
      <c r="I179" s="1"/>
      <c r="J179" s="1"/>
      <c r="K179" s="1"/>
      <c r="L179" s="1"/>
      <c r="M179" s="1"/>
      <c r="N179" s="1"/>
      <c r="O179" s="1"/>
      <c r="P179" s="474"/>
      <c r="Q179" s="1"/>
      <c r="R179" s="1"/>
      <c r="S179" s="1"/>
      <c r="T179" s="1"/>
    </row>
    <row r="180" spans="1:20" ht="15.75" customHeight="1">
      <c r="A180" s="29"/>
      <c r="B180" s="30"/>
      <c r="C180" s="30"/>
      <c r="D180" s="30"/>
      <c r="E180" s="30"/>
      <c r="F180" s="30"/>
      <c r="G180" s="1"/>
      <c r="H180" s="1"/>
      <c r="I180" s="1"/>
      <c r="J180" s="1"/>
      <c r="K180" s="1"/>
      <c r="L180" s="1"/>
      <c r="M180" s="1"/>
      <c r="N180" s="1"/>
      <c r="O180" s="1"/>
      <c r="P180" s="474"/>
      <c r="Q180" s="1"/>
      <c r="R180" s="1"/>
      <c r="S180" s="1"/>
      <c r="T180" s="1"/>
    </row>
    <row r="181" spans="1:20" ht="15.75" customHeight="1">
      <c r="A181" s="29"/>
      <c r="B181" s="30"/>
      <c r="C181" s="30"/>
      <c r="D181" s="30"/>
      <c r="E181" s="30"/>
      <c r="F181" s="30"/>
      <c r="G181" s="1"/>
      <c r="H181" s="1"/>
      <c r="I181" s="1"/>
      <c r="J181" s="1"/>
      <c r="K181" s="1"/>
      <c r="L181" s="1"/>
      <c r="M181" s="1"/>
      <c r="N181" s="1"/>
      <c r="O181" s="1"/>
      <c r="P181" s="474"/>
      <c r="Q181" s="1"/>
      <c r="R181" s="1"/>
      <c r="S181" s="1"/>
      <c r="T181" s="1"/>
    </row>
    <row r="182" spans="1:20" ht="15.75" customHeight="1">
      <c r="A182" s="29"/>
      <c r="B182" s="30"/>
      <c r="C182" s="30"/>
      <c r="D182" s="30"/>
      <c r="E182" s="30"/>
      <c r="F182" s="30"/>
      <c r="G182" s="1"/>
      <c r="H182" s="1"/>
      <c r="I182" s="1"/>
      <c r="J182" s="1"/>
      <c r="K182" s="1"/>
      <c r="L182" s="1"/>
      <c r="M182" s="1"/>
      <c r="N182" s="1"/>
      <c r="O182" s="1"/>
      <c r="P182" s="474"/>
      <c r="Q182" s="1"/>
      <c r="R182" s="1"/>
      <c r="S182" s="1"/>
      <c r="T182" s="1"/>
    </row>
    <row r="183" spans="1:20" ht="15.75" customHeight="1">
      <c r="A183" s="29"/>
      <c r="B183" s="30"/>
      <c r="C183" s="30"/>
      <c r="D183" s="30"/>
      <c r="E183" s="30"/>
      <c r="F183" s="30"/>
      <c r="G183" s="1"/>
      <c r="H183" s="1"/>
      <c r="I183" s="1"/>
      <c r="J183" s="1"/>
      <c r="K183" s="1"/>
      <c r="L183" s="1"/>
      <c r="M183" s="1"/>
      <c r="N183" s="1"/>
      <c r="O183" s="1"/>
      <c r="P183" s="474"/>
      <c r="Q183" s="1"/>
      <c r="R183" s="1"/>
      <c r="S183" s="1"/>
      <c r="T183" s="1"/>
    </row>
    <row r="184" spans="1:20" ht="15.75" customHeight="1">
      <c r="A184" s="29"/>
      <c r="B184" s="30"/>
      <c r="C184" s="30"/>
      <c r="D184" s="30"/>
      <c r="E184" s="30"/>
      <c r="F184" s="30"/>
      <c r="G184" s="1"/>
      <c r="H184" s="1"/>
      <c r="I184" s="1"/>
      <c r="J184" s="1"/>
      <c r="K184" s="1"/>
      <c r="L184" s="1"/>
      <c r="M184" s="1"/>
      <c r="N184" s="1"/>
      <c r="O184" s="1"/>
      <c r="P184" s="474"/>
      <c r="Q184" s="1"/>
      <c r="R184" s="1"/>
      <c r="S184" s="1"/>
      <c r="T184" s="1"/>
    </row>
    <row r="185" spans="1:20" ht="15.75" customHeight="1">
      <c r="A185" s="29"/>
      <c r="B185" s="30"/>
      <c r="C185" s="30"/>
      <c r="D185" s="30"/>
      <c r="E185" s="30"/>
      <c r="F185" s="30"/>
      <c r="G185" s="1"/>
      <c r="H185" s="1"/>
      <c r="I185" s="1"/>
      <c r="J185" s="1"/>
      <c r="K185" s="1"/>
      <c r="L185" s="1"/>
      <c r="M185" s="1"/>
      <c r="N185" s="1"/>
      <c r="O185" s="1"/>
      <c r="P185" s="474"/>
      <c r="Q185" s="1"/>
      <c r="R185" s="1"/>
      <c r="S185" s="1"/>
      <c r="T185" s="1"/>
    </row>
    <row r="186" spans="1:20" ht="15.75" customHeight="1">
      <c r="A186" s="29"/>
      <c r="B186" s="30"/>
      <c r="C186" s="30"/>
      <c r="D186" s="30"/>
      <c r="E186" s="30"/>
      <c r="F186" s="30"/>
      <c r="G186" s="1"/>
      <c r="H186" s="1"/>
      <c r="I186" s="1"/>
      <c r="J186" s="1"/>
      <c r="K186" s="1"/>
      <c r="L186" s="1"/>
      <c r="M186" s="1"/>
      <c r="N186" s="1"/>
      <c r="O186" s="1"/>
      <c r="P186" s="474"/>
      <c r="Q186" s="1"/>
      <c r="R186" s="1"/>
      <c r="S186" s="1"/>
      <c r="T186" s="1"/>
    </row>
    <row r="187" spans="1:20" ht="15.75" customHeight="1">
      <c r="A187" s="29"/>
      <c r="B187" s="30"/>
      <c r="C187" s="30"/>
      <c r="D187" s="30"/>
      <c r="E187" s="30"/>
      <c r="F187" s="30"/>
      <c r="G187" s="1"/>
      <c r="H187" s="1"/>
      <c r="I187" s="1"/>
      <c r="J187" s="1"/>
      <c r="K187" s="1"/>
      <c r="L187" s="1"/>
      <c r="M187" s="1"/>
      <c r="N187" s="1"/>
      <c r="O187" s="1"/>
      <c r="P187" s="474"/>
      <c r="Q187" s="1"/>
      <c r="R187" s="1"/>
      <c r="S187" s="1"/>
      <c r="T187" s="1"/>
    </row>
    <row r="188" spans="1:20" ht="15.75" customHeight="1">
      <c r="A188" s="29"/>
      <c r="B188" s="30"/>
      <c r="C188" s="30"/>
      <c r="D188" s="30"/>
      <c r="E188" s="30"/>
      <c r="F188" s="30"/>
      <c r="G188" s="1"/>
      <c r="H188" s="1"/>
      <c r="I188" s="1"/>
      <c r="J188" s="1"/>
      <c r="K188" s="1"/>
      <c r="L188" s="1"/>
      <c r="M188" s="1"/>
      <c r="N188" s="1"/>
      <c r="O188" s="1"/>
      <c r="P188" s="474"/>
      <c r="Q188" s="1"/>
      <c r="R188" s="1"/>
      <c r="S188" s="1"/>
      <c r="T188" s="1"/>
    </row>
    <row r="189" spans="1:20" ht="15.75" customHeight="1">
      <c r="A189" s="29"/>
      <c r="B189" s="30"/>
      <c r="C189" s="30"/>
      <c r="D189" s="30"/>
      <c r="E189" s="30"/>
      <c r="F189" s="30"/>
      <c r="G189" s="1"/>
      <c r="H189" s="1"/>
      <c r="I189" s="1"/>
      <c r="J189" s="1"/>
      <c r="K189" s="1"/>
      <c r="L189" s="1"/>
      <c r="M189" s="1"/>
      <c r="N189" s="1"/>
      <c r="O189" s="1"/>
      <c r="P189" s="474"/>
      <c r="Q189" s="1"/>
      <c r="R189" s="1"/>
      <c r="S189" s="1"/>
      <c r="T189" s="1"/>
    </row>
    <row r="190" spans="1:20" ht="15.75" customHeight="1">
      <c r="A190" s="29"/>
      <c r="B190" s="30"/>
      <c r="C190" s="30"/>
      <c r="D190" s="30"/>
      <c r="E190" s="30"/>
      <c r="F190" s="30"/>
      <c r="G190" s="1"/>
      <c r="H190" s="1"/>
      <c r="I190" s="1"/>
      <c r="J190" s="1"/>
      <c r="K190" s="1"/>
      <c r="L190" s="1"/>
      <c r="M190" s="1"/>
      <c r="N190" s="1"/>
      <c r="O190" s="1"/>
      <c r="P190" s="474"/>
      <c r="Q190" s="1"/>
      <c r="R190" s="1"/>
      <c r="S190" s="1"/>
      <c r="T190" s="1"/>
    </row>
    <row r="191" spans="1:20" ht="15.75" customHeight="1">
      <c r="A191" s="29"/>
      <c r="B191" s="30"/>
      <c r="C191" s="30"/>
      <c r="D191" s="30"/>
      <c r="E191" s="30"/>
      <c r="F191" s="30"/>
      <c r="G191" s="1"/>
      <c r="H191" s="1"/>
      <c r="I191" s="1"/>
      <c r="J191" s="1"/>
      <c r="K191" s="1"/>
      <c r="L191" s="1"/>
      <c r="M191" s="1"/>
      <c r="N191" s="1"/>
      <c r="O191" s="1"/>
      <c r="P191" s="474"/>
      <c r="Q191" s="1"/>
      <c r="R191" s="1"/>
      <c r="S191" s="1"/>
      <c r="T191" s="1"/>
    </row>
    <row r="192" spans="1:20" ht="15.75" customHeight="1">
      <c r="A192" s="29"/>
      <c r="B192" s="30"/>
      <c r="C192" s="30"/>
      <c r="D192" s="30"/>
      <c r="E192" s="30"/>
      <c r="F192" s="30"/>
      <c r="G192" s="1"/>
      <c r="H192" s="1"/>
      <c r="I192" s="1"/>
      <c r="J192" s="1"/>
      <c r="K192" s="1"/>
      <c r="L192" s="1"/>
      <c r="M192" s="1"/>
      <c r="N192" s="1"/>
      <c r="O192" s="1"/>
      <c r="P192" s="474"/>
      <c r="Q192" s="1"/>
      <c r="R192" s="1"/>
      <c r="S192" s="1"/>
      <c r="T192" s="1"/>
    </row>
    <row r="193" spans="1:20" ht="15.75" customHeight="1">
      <c r="A193" s="29"/>
      <c r="B193" s="30"/>
      <c r="C193" s="30"/>
      <c r="D193" s="30"/>
      <c r="E193" s="30"/>
      <c r="F193" s="30"/>
      <c r="G193" s="1"/>
      <c r="H193" s="1"/>
      <c r="I193" s="1"/>
      <c r="J193" s="1"/>
      <c r="K193" s="1"/>
      <c r="L193" s="1"/>
      <c r="M193" s="1"/>
      <c r="N193" s="1"/>
      <c r="O193" s="1"/>
      <c r="P193" s="474"/>
      <c r="Q193" s="1"/>
      <c r="R193" s="1"/>
      <c r="S193" s="1"/>
      <c r="T193" s="1"/>
    </row>
    <row r="194" spans="1:20" ht="15.75" customHeight="1">
      <c r="A194" s="29"/>
      <c r="B194" s="30"/>
      <c r="C194" s="30"/>
      <c r="D194" s="30"/>
      <c r="E194" s="30"/>
      <c r="F194" s="30"/>
      <c r="G194" s="1"/>
      <c r="H194" s="1"/>
      <c r="I194" s="1"/>
      <c r="J194" s="1"/>
      <c r="K194" s="1"/>
      <c r="L194" s="1"/>
      <c r="M194" s="1"/>
      <c r="N194" s="1"/>
      <c r="O194" s="1"/>
      <c r="P194" s="474"/>
      <c r="Q194" s="1"/>
      <c r="R194" s="1"/>
      <c r="S194" s="1"/>
      <c r="T194" s="1"/>
    </row>
    <row r="195" spans="1:20" ht="15.75" customHeight="1">
      <c r="A195" s="29"/>
      <c r="B195" s="30"/>
      <c r="C195" s="30"/>
      <c r="D195" s="30"/>
      <c r="E195" s="30"/>
      <c r="F195" s="30"/>
      <c r="G195" s="1"/>
      <c r="H195" s="1"/>
      <c r="I195" s="1"/>
      <c r="J195" s="1"/>
      <c r="K195" s="1"/>
      <c r="L195" s="1"/>
      <c r="M195" s="1"/>
      <c r="N195" s="1"/>
      <c r="O195" s="1"/>
      <c r="P195" s="474"/>
      <c r="Q195" s="1"/>
      <c r="R195" s="1"/>
      <c r="S195" s="1"/>
      <c r="T195" s="1"/>
    </row>
    <row r="196" spans="1:20" ht="15.75" customHeight="1">
      <c r="A196" s="29"/>
      <c r="B196" s="30"/>
      <c r="C196" s="30"/>
      <c r="D196" s="30"/>
      <c r="E196" s="30"/>
      <c r="F196" s="30"/>
      <c r="G196" s="1"/>
      <c r="H196" s="1"/>
      <c r="I196" s="1"/>
      <c r="J196" s="1"/>
      <c r="K196" s="1"/>
      <c r="L196" s="1"/>
      <c r="M196" s="1"/>
      <c r="N196" s="1"/>
      <c r="O196" s="1"/>
      <c r="P196" s="474"/>
      <c r="Q196" s="1"/>
      <c r="R196" s="1"/>
      <c r="S196" s="1"/>
      <c r="T196" s="1"/>
    </row>
    <row r="197" spans="1:20" ht="15.75" customHeight="1">
      <c r="A197" s="29"/>
      <c r="B197" s="30"/>
      <c r="C197" s="30"/>
      <c r="D197" s="30"/>
      <c r="E197" s="30"/>
      <c r="F197" s="30"/>
      <c r="G197" s="1"/>
      <c r="H197" s="1"/>
      <c r="I197" s="1"/>
      <c r="J197" s="1"/>
      <c r="K197" s="1"/>
      <c r="L197" s="1"/>
      <c r="M197" s="1"/>
      <c r="N197" s="1"/>
      <c r="O197" s="1"/>
      <c r="P197" s="474"/>
      <c r="Q197" s="1"/>
      <c r="R197" s="1"/>
      <c r="S197" s="1"/>
      <c r="T197" s="1"/>
    </row>
    <row r="198" spans="1:20" ht="15.75" customHeight="1">
      <c r="A198" s="29"/>
      <c r="B198" s="30"/>
      <c r="C198" s="30"/>
      <c r="D198" s="30"/>
      <c r="E198" s="30"/>
      <c r="F198" s="30"/>
      <c r="G198" s="1"/>
      <c r="H198" s="1"/>
      <c r="I198" s="1"/>
      <c r="J198" s="1"/>
      <c r="K198" s="1"/>
      <c r="L198" s="1"/>
      <c r="M198" s="1"/>
      <c r="N198" s="1"/>
      <c r="O198" s="1"/>
      <c r="P198" s="474"/>
      <c r="Q198" s="1"/>
      <c r="R198" s="1"/>
      <c r="S198" s="1"/>
      <c r="T198" s="1"/>
    </row>
    <row r="199" spans="1:20" ht="15.75" customHeight="1">
      <c r="A199" s="29"/>
      <c r="B199" s="30"/>
      <c r="C199" s="30"/>
      <c r="D199" s="30"/>
      <c r="E199" s="30"/>
      <c r="F199" s="30"/>
      <c r="G199" s="1"/>
      <c r="H199" s="1"/>
      <c r="I199" s="1"/>
      <c r="J199" s="1"/>
      <c r="K199" s="1"/>
      <c r="L199" s="1"/>
      <c r="M199" s="1"/>
      <c r="N199" s="1"/>
      <c r="O199" s="1"/>
      <c r="P199" s="474"/>
      <c r="Q199" s="1"/>
      <c r="R199" s="1"/>
      <c r="S199" s="1"/>
      <c r="T199" s="1"/>
    </row>
    <row r="200" spans="1:20" ht="15.75" customHeight="1">
      <c r="A200" s="29"/>
      <c r="B200" s="30"/>
      <c r="C200" s="30"/>
      <c r="D200" s="30"/>
      <c r="E200" s="30"/>
      <c r="F200" s="30"/>
      <c r="G200" s="1"/>
      <c r="H200" s="1"/>
      <c r="I200" s="1"/>
      <c r="J200" s="1"/>
      <c r="K200" s="1"/>
      <c r="L200" s="1"/>
      <c r="M200" s="1"/>
      <c r="N200" s="1"/>
      <c r="O200" s="1"/>
      <c r="P200" s="474"/>
      <c r="Q200" s="1"/>
      <c r="R200" s="1"/>
      <c r="S200" s="1"/>
      <c r="T200" s="1"/>
    </row>
    <row r="201" spans="1:20" ht="15.75" customHeight="1">
      <c r="A201" s="29"/>
      <c r="B201" s="30"/>
      <c r="C201" s="30"/>
      <c r="D201" s="30"/>
      <c r="E201" s="30"/>
      <c r="F201" s="30"/>
      <c r="G201" s="1"/>
      <c r="H201" s="1"/>
      <c r="I201" s="1"/>
      <c r="J201" s="1"/>
      <c r="K201" s="1"/>
      <c r="L201" s="1"/>
      <c r="M201" s="1"/>
      <c r="N201" s="1"/>
      <c r="O201" s="1"/>
      <c r="P201" s="474"/>
      <c r="Q201" s="1"/>
      <c r="R201" s="1"/>
      <c r="S201" s="1"/>
      <c r="T201" s="1"/>
    </row>
    <row r="202" spans="1:20" ht="15.75" customHeight="1">
      <c r="A202" s="29"/>
      <c r="B202" s="30"/>
      <c r="C202" s="30"/>
      <c r="D202" s="30"/>
      <c r="E202" s="30"/>
      <c r="F202" s="30"/>
      <c r="G202" s="1"/>
      <c r="H202" s="1"/>
      <c r="I202" s="1"/>
      <c r="J202" s="1"/>
      <c r="K202" s="1"/>
      <c r="L202" s="1"/>
      <c r="M202" s="1"/>
      <c r="N202" s="1"/>
      <c r="O202" s="1"/>
      <c r="P202" s="474"/>
      <c r="Q202" s="1"/>
      <c r="R202" s="1"/>
      <c r="S202" s="1"/>
      <c r="T202" s="1"/>
    </row>
    <row r="203" spans="1:20" ht="15.75" customHeight="1">
      <c r="A203" s="29"/>
      <c r="B203" s="30"/>
      <c r="C203" s="30"/>
      <c r="D203" s="30"/>
      <c r="E203" s="30"/>
      <c r="F203" s="30"/>
      <c r="G203" s="1"/>
      <c r="H203" s="1"/>
      <c r="I203" s="1"/>
      <c r="J203" s="1"/>
      <c r="K203" s="1"/>
      <c r="L203" s="1"/>
      <c r="M203" s="1"/>
      <c r="N203" s="1"/>
      <c r="O203" s="1"/>
      <c r="P203" s="474"/>
      <c r="Q203" s="1"/>
      <c r="R203" s="1"/>
      <c r="S203" s="1"/>
      <c r="T203" s="1"/>
    </row>
    <row r="204" spans="1:20" ht="15.75" customHeight="1">
      <c r="A204" s="29"/>
      <c r="B204" s="30"/>
      <c r="C204" s="30"/>
      <c r="D204" s="30"/>
      <c r="E204" s="30"/>
      <c r="F204" s="30"/>
      <c r="G204" s="1"/>
      <c r="H204" s="1"/>
      <c r="I204" s="1"/>
      <c r="J204" s="1"/>
      <c r="K204" s="1"/>
      <c r="L204" s="1"/>
      <c r="M204" s="1"/>
      <c r="N204" s="1"/>
      <c r="O204" s="1"/>
      <c r="P204" s="474"/>
      <c r="Q204" s="1"/>
      <c r="R204" s="1"/>
      <c r="S204" s="1"/>
      <c r="T204" s="1"/>
    </row>
    <row r="205" spans="1:20" ht="15.75" customHeight="1">
      <c r="A205" s="29"/>
      <c r="B205" s="30"/>
      <c r="C205" s="30"/>
      <c r="D205" s="30"/>
      <c r="E205" s="30"/>
      <c r="F205" s="30"/>
      <c r="G205" s="1"/>
      <c r="H205" s="1"/>
      <c r="I205" s="1"/>
      <c r="J205" s="1"/>
      <c r="K205" s="1"/>
      <c r="L205" s="1"/>
      <c r="M205" s="1"/>
      <c r="N205" s="1"/>
      <c r="O205" s="1"/>
      <c r="P205" s="474"/>
      <c r="Q205" s="1"/>
      <c r="R205" s="1"/>
      <c r="S205" s="1"/>
      <c r="T205" s="1"/>
    </row>
    <row r="206" spans="1:20" ht="15.75" customHeight="1">
      <c r="A206" s="29"/>
      <c r="B206" s="30"/>
      <c r="C206" s="30"/>
      <c r="D206" s="30"/>
      <c r="E206" s="30"/>
      <c r="F206" s="30"/>
      <c r="G206" s="1"/>
      <c r="H206" s="1"/>
      <c r="I206" s="1"/>
      <c r="J206" s="1"/>
      <c r="K206" s="1"/>
      <c r="L206" s="1"/>
      <c r="M206" s="1"/>
      <c r="N206" s="1"/>
      <c r="O206" s="1"/>
      <c r="P206" s="474"/>
      <c r="Q206" s="1"/>
      <c r="R206" s="1"/>
      <c r="S206" s="1"/>
      <c r="T206" s="1"/>
    </row>
    <row r="207" spans="1:20" ht="15.75" customHeight="1">
      <c r="A207" s="29"/>
      <c r="B207" s="30"/>
      <c r="C207" s="30"/>
      <c r="D207" s="30"/>
      <c r="E207" s="30"/>
      <c r="F207" s="30"/>
      <c r="G207" s="1"/>
      <c r="H207" s="1"/>
      <c r="I207" s="1"/>
      <c r="J207" s="1"/>
      <c r="K207" s="1"/>
      <c r="L207" s="1"/>
      <c r="M207" s="1"/>
      <c r="N207" s="1"/>
      <c r="O207" s="1"/>
      <c r="P207" s="474"/>
      <c r="Q207" s="1"/>
      <c r="R207" s="1"/>
      <c r="S207" s="1"/>
      <c r="T207" s="1"/>
    </row>
    <row r="208" spans="1:20" ht="15.75" customHeight="1">
      <c r="A208" s="29"/>
      <c r="B208" s="30"/>
      <c r="C208" s="30"/>
      <c r="D208" s="30"/>
      <c r="E208" s="30"/>
      <c r="F208" s="30"/>
      <c r="G208" s="1"/>
      <c r="H208" s="1"/>
      <c r="I208" s="1"/>
      <c r="J208" s="1"/>
      <c r="K208" s="1"/>
      <c r="L208" s="1"/>
      <c r="M208" s="1"/>
      <c r="N208" s="1"/>
      <c r="O208" s="1"/>
      <c r="P208" s="474"/>
      <c r="Q208" s="1"/>
      <c r="R208" s="1"/>
      <c r="S208" s="1"/>
      <c r="T208" s="1"/>
    </row>
    <row r="209" spans="1:20" ht="15.75" customHeight="1">
      <c r="A209" s="29"/>
      <c r="B209" s="30"/>
      <c r="C209" s="30"/>
      <c r="D209" s="30"/>
      <c r="E209" s="30"/>
      <c r="F209" s="30"/>
      <c r="G209" s="1"/>
      <c r="H209" s="1"/>
      <c r="I209" s="1"/>
      <c r="J209" s="1"/>
      <c r="K209" s="1"/>
      <c r="L209" s="1"/>
      <c r="M209" s="1"/>
      <c r="N209" s="1"/>
      <c r="O209" s="1"/>
      <c r="P209" s="474"/>
      <c r="Q209" s="1"/>
      <c r="R209" s="1"/>
      <c r="S209" s="1"/>
      <c r="T209" s="1"/>
    </row>
    <row r="210" spans="1:20" ht="15.75" customHeight="1">
      <c r="A210" s="29"/>
      <c r="B210" s="30"/>
      <c r="C210" s="30"/>
      <c r="D210" s="30"/>
      <c r="E210" s="30"/>
      <c r="F210" s="30"/>
      <c r="G210" s="1"/>
      <c r="H210" s="1"/>
      <c r="I210" s="1"/>
      <c r="J210" s="1"/>
      <c r="K210" s="1"/>
      <c r="L210" s="1"/>
      <c r="M210" s="1"/>
      <c r="N210" s="1"/>
      <c r="O210" s="1"/>
      <c r="P210" s="474"/>
      <c r="Q210" s="1"/>
      <c r="R210" s="1"/>
      <c r="S210" s="1"/>
      <c r="T210" s="1"/>
    </row>
    <row r="211" spans="1:20" ht="15.75" customHeight="1">
      <c r="A211" s="29"/>
      <c r="B211" s="30"/>
      <c r="C211" s="30"/>
      <c r="D211" s="30"/>
      <c r="E211" s="30"/>
      <c r="F211" s="30"/>
      <c r="G211" s="1"/>
      <c r="H211" s="1"/>
      <c r="I211" s="1"/>
      <c r="J211" s="1"/>
      <c r="K211" s="1"/>
      <c r="L211" s="1"/>
      <c r="M211" s="1"/>
      <c r="N211" s="1"/>
      <c r="O211" s="1"/>
      <c r="P211" s="474"/>
      <c r="Q211" s="1"/>
      <c r="R211" s="1"/>
      <c r="S211" s="1"/>
      <c r="T211" s="1"/>
    </row>
    <row r="212" spans="1:20" ht="15.75" customHeight="1">
      <c r="A212" s="29"/>
      <c r="B212" s="30"/>
      <c r="C212" s="30"/>
      <c r="D212" s="30"/>
      <c r="E212" s="30"/>
      <c r="F212" s="30"/>
      <c r="G212" s="1"/>
      <c r="H212" s="1"/>
      <c r="I212" s="1"/>
      <c r="J212" s="1"/>
      <c r="K212" s="1"/>
      <c r="L212" s="1"/>
      <c r="M212" s="1"/>
      <c r="N212" s="1"/>
      <c r="O212" s="1"/>
      <c r="P212" s="474"/>
      <c r="Q212" s="1"/>
      <c r="R212" s="1"/>
      <c r="S212" s="1"/>
      <c r="T212" s="1"/>
    </row>
    <row r="213" spans="1:20" ht="15.75" customHeight="1">
      <c r="A213" s="29"/>
      <c r="B213" s="30"/>
      <c r="C213" s="30"/>
      <c r="D213" s="30"/>
      <c r="E213" s="30"/>
      <c r="F213" s="30"/>
      <c r="G213" s="1"/>
      <c r="H213" s="1"/>
      <c r="I213" s="1"/>
      <c r="J213" s="1"/>
      <c r="K213" s="1"/>
      <c r="L213" s="1"/>
      <c r="M213" s="1"/>
      <c r="N213" s="1"/>
      <c r="O213" s="1"/>
      <c r="P213" s="474"/>
      <c r="Q213" s="1"/>
      <c r="R213" s="1"/>
      <c r="S213" s="1"/>
      <c r="T213" s="1"/>
    </row>
    <row r="214" spans="1:20" ht="15.75" customHeight="1">
      <c r="A214" s="29"/>
      <c r="B214" s="30"/>
      <c r="C214" s="30"/>
      <c r="D214" s="30"/>
      <c r="E214" s="30"/>
      <c r="F214" s="30"/>
      <c r="G214" s="1"/>
      <c r="H214" s="1"/>
      <c r="I214" s="1"/>
      <c r="J214" s="1"/>
      <c r="K214" s="1"/>
      <c r="L214" s="1"/>
      <c r="M214" s="1"/>
      <c r="N214" s="1"/>
      <c r="O214" s="1"/>
      <c r="P214" s="474"/>
      <c r="Q214" s="1"/>
      <c r="R214" s="1"/>
      <c r="S214" s="1"/>
      <c r="T214" s="1"/>
    </row>
    <row r="215" spans="1:20" ht="15.75" customHeight="1">
      <c r="A215" s="29"/>
      <c r="B215" s="30"/>
      <c r="C215" s="30"/>
      <c r="D215" s="30"/>
      <c r="E215" s="30"/>
      <c r="F215" s="30"/>
      <c r="G215" s="1"/>
      <c r="H215" s="1"/>
      <c r="I215" s="1"/>
      <c r="J215" s="1"/>
      <c r="K215" s="1"/>
      <c r="L215" s="1"/>
      <c r="M215" s="1"/>
      <c r="N215" s="1"/>
      <c r="O215" s="1"/>
      <c r="P215" s="474"/>
      <c r="Q215" s="1"/>
      <c r="R215" s="1"/>
      <c r="S215" s="1"/>
      <c r="T215" s="1"/>
    </row>
    <row r="216" spans="1:20" ht="15.75" customHeight="1">
      <c r="A216" s="29"/>
      <c r="B216" s="30"/>
      <c r="C216" s="30"/>
      <c r="D216" s="30"/>
      <c r="E216" s="30"/>
      <c r="F216" s="30"/>
      <c r="G216" s="1"/>
      <c r="H216" s="1"/>
      <c r="I216" s="1"/>
      <c r="J216" s="1"/>
      <c r="K216" s="1"/>
      <c r="L216" s="1"/>
      <c r="M216" s="1"/>
      <c r="N216" s="1"/>
      <c r="O216" s="1"/>
      <c r="P216" s="474"/>
      <c r="Q216" s="1"/>
      <c r="R216" s="1"/>
      <c r="S216" s="1"/>
      <c r="T216" s="1"/>
    </row>
    <row r="217" spans="1:20" ht="15.75" customHeight="1">
      <c r="A217" s="29"/>
      <c r="B217" s="30"/>
      <c r="C217" s="30"/>
      <c r="D217" s="30"/>
      <c r="E217" s="30"/>
      <c r="F217" s="30"/>
      <c r="G217" s="1"/>
      <c r="H217" s="1"/>
      <c r="I217" s="1"/>
      <c r="J217" s="1"/>
      <c r="K217" s="1"/>
      <c r="L217" s="1"/>
      <c r="M217" s="1"/>
      <c r="N217" s="1"/>
      <c r="O217" s="1"/>
      <c r="P217" s="474"/>
      <c r="Q217" s="1"/>
      <c r="R217" s="1"/>
      <c r="S217" s="1"/>
      <c r="T217" s="1"/>
    </row>
    <row r="218" spans="1:20" ht="15.75" customHeight="1">
      <c r="A218" s="29"/>
      <c r="B218" s="30"/>
      <c r="C218" s="30"/>
      <c r="D218" s="30"/>
      <c r="E218" s="30"/>
      <c r="F218" s="30"/>
      <c r="G218" s="1"/>
      <c r="H218" s="1"/>
      <c r="I218" s="1"/>
      <c r="J218" s="1"/>
      <c r="K218" s="1"/>
      <c r="L218" s="1"/>
      <c r="M218" s="1"/>
      <c r="N218" s="1"/>
      <c r="O218" s="1"/>
      <c r="P218" s="474"/>
      <c r="Q218" s="1"/>
      <c r="R218" s="1"/>
      <c r="S218" s="1"/>
      <c r="T218" s="1"/>
    </row>
    <row r="219" spans="1:20" ht="15.75" customHeight="1">
      <c r="A219" s="29"/>
      <c r="B219" s="30"/>
      <c r="C219" s="30"/>
      <c r="D219" s="30"/>
      <c r="E219" s="30"/>
      <c r="F219" s="30"/>
      <c r="G219" s="1"/>
      <c r="H219" s="1"/>
      <c r="I219" s="1"/>
      <c r="J219" s="1"/>
      <c r="K219" s="1"/>
      <c r="L219" s="1"/>
      <c r="M219" s="1"/>
      <c r="N219" s="1"/>
      <c r="O219" s="1"/>
      <c r="P219" s="474"/>
      <c r="Q219" s="1"/>
      <c r="R219" s="1"/>
      <c r="S219" s="1"/>
      <c r="T219" s="1"/>
    </row>
    <row r="220" spans="1:20" ht="15.75" customHeight="1">
      <c r="A220" s="29"/>
      <c r="B220" s="30"/>
      <c r="C220" s="30"/>
      <c r="D220" s="30"/>
      <c r="E220" s="30"/>
      <c r="F220" s="30"/>
      <c r="G220" s="1"/>
      <c r="H220" s="1"/>
      <c r="I220" s="1"/>
      <c r="J220" s="1"/>
      <c r="K220" s="1"/>
      <c r="L220" s="1"/>
      <c r="M220" s="1"/>
      <c r="N220" s="1"/>
      <c r="O220" s="1"/>
      <c r="P220" s="474"/>
      <c r="Q220" s="1"/>
      <c r="R220" s="1"/>
      <c r="S220" s="1"/>
      <c r="T220" s="1"/>
    </row>
    <row r="221" spans="1:20" ht="15.75" customHeight="1">
      <c r="A221" s="29"/>
      <c r="B221" s="30"/>
      <c r="C221" s="30"/>
      <c r="D221" s="30"/>
      <c r="E221" s="30"/>
      <c r="F221" s="30"/>
      <c r="G221" s="1"/>
      <c r="H221" s="1"/>
      <c r="I221" s="1"/>
      <c r="J221" s="1"/>
      <c r="K221" s="1"/>
      <c r="L221" s="1"/>
      <c r="M221" s="1"/>
      <c r="N221" s="1"/>
      <c r="O221" s="1"/>
      <c r="P221" s="474"/>
      <c r="Q221" s="1"/>
      <c r="R221" s="1"/>
      <c r="S221" s="1"/>
      <c r="T221" s="1"/>
    </row>
    <row r="222" spans="1:20" ht="15.75" customHeight="1">
      <c r="A222" s="29"/>
      <c r="B222" s="30"/>
      <c r="C222" s="30"/>
      <c r="D222" s="30"/>
      <c r="E222" s="30"/>
      <c r="F222" s="30"/>
      <c r="G222" s="1"/>
      <c r="H222" s="1"/>
      <c r="I222" s="1"/>
      <c r="J222" s="1"/>
      <c r="K222" s="1"/>
      <c r="L222" s="1"/>
      <c r="M222" s="1"/>
      <c r="N222" s="1"/>
      <c r="O222" s="1"/>
      <c r="P222" s="474"/>
      <c r="Q222" s="1"/>
      <c r="R222" s="1"/>
      <c r="S222" s="1"/>
      <c r="T222" s="1"/>
    </row>
    <row r="223" spans="1:20" ht="15.75" customHeight="1">
      <c r="A223" s="29"/>
      <c r="B223" s="30"/>
      <c r="C223" s="30"/>
      <c r="D223" s="30"/>
      <c r="E223" s="30"/>
      <c r="F223" s="30"/>
      <c r="G223" s="1"/>
      <c r="H223" s="1"/>
      <c r="I223" s="1"/>
      <c r="J223" s="1"/>
      <c r="K223" s="1"/>
      <c r="L223" s="1"/>
      <c r="M223" s="1"/>
      <c r="N223" s="1"/>
      <c r="O223" s="1"/>
      <c r="P223" s="474"/>
      <c r="Q223" s="1"/>
      <c r="R223" s="1"/>
      <c r="S223" s="1"/>
      <c r="T223" s="1"/>
    </row>
    <row r="224" spans="1:20" ht="15.75" customHeight="1">
      <c r="A224" s="29"/>
      <c r="B224" s="30"/>
      <c r="C224" s="30"/>
      <c r="D224" s="30"/>
      <c r="E224" s="30"/>
      <c r="F224" s="30"/>
      <c r="G224" s="1"/>
      <c r="H224" s="1"/>
      <c r="I224" s="1"/>
      <c r="J224" s="1"/>
      <c r="K224" s="1"/>
      <c r="L224" s="1"/>
      <c r="M224" s="1"/>
      <c r="N224" s="1"/>
      <c r="O224" s="1"/>
      <c r="P224" s="474"/>
      <c r="Q224" s="1"/>
      <c r="R224" s="1"/>
      <c r="S224" s="1"/>
      <c r="T224" s="1"/>
    </row>
    <row r="225" spans="1:20" ht="15.75" customHeight="1">
      <c r="A225" s="29"/>
      <c r="B225" s="30"/>
      <c r="C225" s="30"/>
      <c r="D225" s="30"/>
      <c r="E225" s="30"/>
      <c r="F225" s="30"/>
      <c r="G225" s="1"/>
      <c r="H225" s="1"/>
      <c r="I225" s="1"/>
      <c r="J225" s="1"/>
      <c r="K225" s="1"/>
      <c r="L225" s="1"/>
      <c r="M225" s="1"/>
      <c r="N225" s="1"/>
      <c r="O225" s="1"/>
      <c r="P225" s="474"/>
      <c r="Q225" s="1"/>
      <c r="R225" s="1"/>
      <c r="S225" s="1"/>
      <c r="T225" s="1"/>
    </row>
    <row r="226" spans="1:20" ht="15.75" customHeight="1">
      <c r="A226" s="29"/>
      <c r="B226" s="30"/>
      <c r="C226" s="30"/>
      <c r="D226" s="30"/>
      <c r="E226" s="30"/>
      <c r="F226" s="30"/>
      <c r="G226" s="1"/>
      <c r="H226" s="1"/>
      <c r="I226" s="1"/>
      <c r="J226" s="1"/>
      <c r="K226" s="1"/>
      <c r="L226" s="1"/>
      <c r="M226" s="1"/>
      <c r="N226" s="1"/>
      <c r="O226" s="1"/>
      <c r="P226" s="474"/>
      <c r="Q226" s="1"/>
      <c r="R226" s="1"/>
      <c r="S226" s="1"/>
      <c r="T226" s="1"/>
    </row>
    <row r="227" spans="1:20" ht="15.75" customHeight="1">
      <c r="A227" s="29"/>
      <c r="B227" s="30"/>
      <c r="C227" s="30"/>
      <c r="D227" s="30"/>
      <c r="E227" s="30"/>
      <c r="F227" s="30"/>
      <c r="G227" s="1"/>
      <c r="H227" s="1"/>
      <c r="I227" s="1"/>
      <c r="J227" s="1"/>
      <c r="K227" s="1"/>
      <c r="L227" s="1"/>
      <c r="M227" s="1"/>
      <c r="N227" s="1"/>
      <c r="O227" s="1"/>
      <c r="P227" s="474"/>
      <c r="Q227" s="1"/>
      <c r="R227" s="1"/>
      <c r="S227" s="1"/>
      <c r="T227" s="1"/>
    </row>
    <row r="228" spans="1:20" ht="15.75" customHeight="1">
      <c r="A228" s="29"/>
      <c r="B228" s="30"/>
      <c r="C228" s="30"/>
      <c r="D228" s="30"/>
      <c r="E228" s="30"/>
      <c r="F228" s="30"/>
      <c r="G228" s="1"/>
      <c r="H228" s="1"/>
      <c r="I228" s="1"/>
      <c r="J228" s="1"/>
      <c r="K228" s="1"/>
      <c r="L228" s="1"/>
      <c r="M228" s="1"/>
      <c r="N228" s="1"/>
      <c r="O228" s="1"/>
      <c r="P228" s="474"/>
      <c r="Q228" s="1"/>
      <c r="R228" s="1"/>
      <c r="S228" s="1"/>
      <c r="T228" s="1"/>
    </row>
    <row r="229" spans="1:20" ht="15.75" customHeight="1">
      <c r="A229" s="29"/>
      <c r="B229" s="30"/>
      <c r="C229" s="30"/>
      <c r="D229" s="30"/>
      <c r="E229" s="30"/>
      <c r="F229" s="30"/>
      <c r="G229" s="1"/>
      <c r="H229" s="1"/>
      <c r="I229" s="1"/>
      <c r="J229" s="1"/>
      <c r="K229" s="1"/>
      <c r="L229" s="1"/>
      <c r="M229" s="1"/>
      <c r="N229" s="1"/>
      <c r="O229" s="1"/>
      <c r="P229" s="474"/>
      <c r="Q229" s="1"/>
      <c r="R229" s="1"/>
      <c r="S229" s="1"/>
      <c r="T229" s="1"/>
    </row>
    <row r="230" spans="1:20" ht="15.75" customHeight="1">
      <c r="A230" s="29"/>
      <c r="B230" s="30"/>
      <c r="C230" s="30"/>
      <c r="D230" s="30"/>
      <c r="E230" s="30"/>
      <c r="F230" s="30"/>
      <c r="G230" s="1"/>
      <c r="H230" s="1"/>
      <c r="I230" s="1"/>
      <c r="J230" s="1"/>
      <c r="K230" s="1"/>
      <c r="L230" s="1"/>
      <c r="M230" s="1"/>
      <c r="N230" s="1"/>
      <c r="O230" s="1"/>
      <c r="P230" s="474"/>
      <c r="Q230" s="1"/>
      <c r="R230" s="1"/>
      <c r="S230" s="1"/>
      <c r="T230" s="1"/>
    </row>
    <row r="231" spans="1:20" ht="15.75" customHeight="1">
      <c r="A231" s="29"/>
      <c r="B231" s="30"/>
      <c r="C231" s="30"/>
      <c r="D231" s="30"/>
      <c r="E231" s="30"/>
      <c r="F231" s="30"/>
      <c r="G231" s="1"/>
      <c r="H231" s="1"/>
      <c r="I231" s="1"/>
      <c r="J231" s="1"/>
      <c r="K231" s="1"/>
      <c r="L231" s="1"/>
      <c r="M231" s="1"/>
      <c r="N231" s="1"/>
      <c r="O231" s="1"/>
      <c r="P231" s="474"/>
      <c r="Q231" s="1"/>
      <c r="R231" s="1"/>
      <c r="S231" s="1"/>
      <c r="T231" s="1"/>
    </row>
    <row r="232" spans="1:20" ht="15.75" customHeight="1">
      <c r="A232" s="29"/>
      <c r="B232" s="30"/>
      <c r="C232" s="30"/>
      <c r="D232" s="30"/>
      <c r="E232" s="30"/>
      <c r="F232" s="30"/>
      <c r="G232" s="1"/>
      <c r="H232" s="1"/>
      <c r="I232" s="1"/>
      <c r="J232" s="1"/>
      <c r="K232" s="1"/>
      <c r="L232" s="1"/>
      <c r="M232" s="1"/>
      <c r="N232" s="1"/>
      <c r="O232" s="1"/>
      <c r="P232" s="474"/>
      <c r="Q232" s="1"/>
      <c r="R232" s="1"/>
      <c r="S232" s="1"/>
      <c r="T232" s="1"/>
    </row>
    <row r="233" spans="1:20" ht="15.75" customHeight="1">
      <c r="A233" s="29"/>
      <c r="B233" s="30"/>
      <c r="C233" s="30"/>
      <c r="D233" s="30"/>
      <c r="E233" s="30"/>
      <c r="F233" s="30"/>
      <c r="G233" s="1"/>
      <c r="H233" s="1"/>
      <c r="I233" s="1"/>
      <c r="J233" s="1"/>
      <c r="K233" s="1"/>
      <c r="L233" s="1"/>
      <c r="M233" s="1"/>
      <c r="N233" s="1"/>
      <c r="O233" s="1"/>
      <c r="P233" s="474"/>
      <c r="Q233" s="1"/>
      <c r="R233" s="1"/>
      <c r="S233" s="1"/>
      <c r="T233" s="1"/>
    </row>
    <row r="234" spans="1:20" ht="15.75" customHeight="1">
      <c r="A234" s="29"/>
      <c r="B234" s="30"/>
      <c r="C234" s="30"/>
      <c r="D234" s="30"/>
      <c r="E234" s="30"/>
      <c r="F234" s="30"/>
      <c r="G234" s="1"/>
      <c r="H234" s="1"/>
      <c r="I234" s="1"/>
      <c r="J234" s="1"/>
      <c r="K234" s="1"/>
      <c r="L234" s="1"/>
      <c r="M234" s="1"/>
      <c r="N234" s="1"/>
      <c r="O234" s="1"/>
      <c r="P234" s="474"/>
      <c r="Q234" s="1"/>
      <c r="R234" s="1"/>
      <c r="S234" s="1"/>
      <c r="T234" s="1"/>
    </row>
    <row r="235" spans="1:20" ht="15.75" customHeight="1">
      <c r="A235" s="29"/>
      <c r="B235" s="30"/>
      <c r="C235" s="30"/>
      <c r="D235" s="30"/>
      <c r="E235" s="30"/>
      <c r="F235" s="30"/>
      <c r="G235" s="1"/>
      <c r="H235" s="1"/>
      <c r="I235" s="1"/>
      <c r="J235" s="1"/>
      <c r="K235" s="1"/>
      <c r="L235" s="1"/>
      <c r="M235" s="1"/>
      <c r="N235" s="1"/>
      <c r="O235" s="1"/>
      <c r="P235" s="474"/>
      <c r="Q235" s="1"/>
      <c r="R235" s="1"/>
      <c r="S235" s="1"/>
      <c r="T235" s="1"/>
    </row>
    <row r="236" spans="1:20" ht="15.75" customHeight="1">
      <c r="A236" s="29"/>
      <c r="B236" s="30"/>
      <c r="C236" s="30"/>
      <c r="D236" s="30"/>
      <c r="E236" s="30"/>
      <c r="F236" s="30"/>
      <c r="G236" s="1"/>
      <c r="H236" s="1"/>
      <c r="I236" s="1"/>
      <c r="J236" s="1"/>
      <c r="K236" s="1"/>
      <c r="L236" s="1"/>
      <c r="M236" s="1"/>
      <c r="N236" s="1"/>
      <c r="O236" s="1"/>
      <c r="P236" s="474"/>
      <c r="Q236" s="1"/>
      <c r="R236" s="1"/>
      <c r="S236" s="1"/>
      <c r="T236" s="1"/>
    </row>
    <row r="237" spans="1:20" ht="15.75" customHeight="1">
      <c r="A237" s="29"/>
      <c r="B237" s="30"/>
      <c r="C237" s="30"/>
      <c r="D237" s="30"/>
      <c r="E237" s="30"/>
      <c r="F237" s="30"/>
      <c r="G237" s="1"/>
      <c r="H237" s="1"/>
      <c r="I237" s="1"/>
      <c r="J237" s="1"/>
      <c r="K237" s="1"/>
      <c r="L237" s="1"/>
      <c r="M237" s="1"/>
      <c r="N237" s="1"/>
      <c r="O237" s="1"/>
      <c r="P237" s="474"/>
      <c r="Q237" s="1"/>
      <c r="R237" s="1"/>
      <c r="S237" s="1"/>
      <c r="T237" s="1"/>
    </row>
    <row r="238" spans="1:20" ht="15.75" customHeight="1">
      <c r="A238" s="29"/>
      <c r="B238" s="30"/>
      <c r="C238" s="30"/>
      <c r="D238" s="30"/>
      <c r="E238" s="30"/>
      <c r="F238" s="30"/>
      <c r="G238" s="1"/>
      <c r="H238" s="1"/>
      <c r="I238" s="1"/>
      <c r="J238" s="1"/>
      <c r="K238" s="1"/>
      <c r="L238" s="1"/>
      <c r="M238" s="1"/>
      <c r="N238" s="1"/>
      <c r="O238" s="1"/>
      <c r="P238" s="474"/>
      <c r="Q238" s="1"/>
      <c r="R238" s="1"/>
      <c r="S238" s="1"/>
      <c r="T238" s="1"/>
    </row>
    <row r="239" spans="1:20" ht="15.75" customHeight="1">
      <c r="A239" s="29"/>
      <c r="B239" s="30"/>
      <c r="C239" s="30"/>
      <c r="D239" s="30"/>
      <c r="E239" s="30"/>
      <c r="F239" s="30"/>
      <c r="G239" s="1"/>
      <c r="H239" s="1"/>
      <c r="I239" s="1"/>
      <c r="J239" s="1"/>
      <c r="K239" s="1"/>
      <c r="L239" s="1"/>
      <c r="M239" s="1"/>
      <c r="N239" s="1"/>
      <c r="O239" s="1"/>
      <c r="P239" s="474"/>
      <c r="Q239" s="1"/>
      <c r="R239" s="1"/>
      <c r="S239" s="1"/>
      <c r="T239" s="1"/>
    </row>
    <row r="240" spans="1:20" ht="15.75" customHeight="1">
      <c r="A240" s="29"/>
      <c r="B240" s="30"/>
      <c r="C240" s="30"/>
      <c r="D240" s="30"/>
      <c r="E240" s="30"/>
      <c r="F240" s="30"/>
      <c r="G240" s="1"/>
      <c r="H240" s="1"/>
      <c r="I240" s="1"/>
      <c r="J240" s="1"/>
      <c r="K240" s="1"/>
      <c r="L240" s="1"/>
      <c r="M240" s="1"/>
      <c r="N240" s="1"/>
      <c r="O240" s="1"/>
      <c r="P240" s="474"/>
      <c r="Q240" s="1"/>
      <c r="R240" s="1"/>
      <c r="S240" s="1"/>
      <c r="T240" s="1"/>
    </row>
    <row r="241" spans="1:20" ht="15.75" customHeight="1">
      <c r="A241" s="29"/>
      <c r="B241" s="30"/>
      <c r="C241" s="30"/>
      <c r="D241" s="30"/>
      <c r="E241" s="30"/>
      <c r="F241" s="30"/>
      <c r="G241" s="1"/>
      <c r="H241" s="1"/>
      <c r="I241" s="1"/>
      <c r="J241" s="1"/>
      <c r="K241" s="1"/>
      <c r="L241" s="1"/>
      <c r="M241" s="1"/>
      <c r="N241" s="1"/>
      <c r="O241" s="1"/>
      <c r="P241" s="474"/>
      <c r="Q241" s="1"/>
      <c r="R241" s="1"/>
      <c r="S241" s="1"/>
      <c r="T241" s="1"/>
    </row>
    <row r="242" spans="1:20" ht="15.75" customHeight="1">
      <c r="A242" s="29"/>
      <c r="B242" s="30"/>
      <c r="C242" s="30"/>
      <c r="D242" s="30"/>
      <c r="E242" s="30"/>
      <c r="F242" s="30"/>
      <c r="G242" s="1"/>
      <c r="H242" s="1"/>
      <c r="I242" s="1"/>
      <c r="J242" s="1"/>
      <c r="K242" s="1"/>
      <c r="L242" s="1"/>
      <c r="M242" s="1"/>
      <c r="N242" s="1"/>
      <c r="O242" s="1"/>
      <c r="P242" s="474"/>
      <c r="Q242" s="1"/>
      <c r="R242" s="1"/>
      <c r="S242" s="1"/>
      <c r="T242" s="1"/>
    </row>
    <row r="243" spans="1:20" ht="15.75" customHeight="1">
      <c r="A243" s="29"/>
      <c r="B243" s="30"/>
      <c r="C243" s="30"/>
      <c r="D243" s="30"/>
      <c r="E243" s="30"/>
      <c r="F243" s="30"/>
      <c r="G243" s="1"/>
      <c r="H243" s="1"/>
      <c r="I243" s="1"/>
      <c r="J243" s="1"/>
      <c r="K243" s="1"/>
      <c r="L243" s="1"/>
      <c r="M243" s="1"/>
      <c r="N243" s="1"/>
      <c r="O243" s="1"/>
      <c r="P243" s="474"/>
      <c r="Q243" s="1"/>
      <c r="R243" s="1"/>
      <c r="S243" s="1"/>
      <c r="T243" s="1"/>
    </row>
    <row r="244" spans="1:20" ht="15.75" customHeight="1">
      <c r="A244" s="29"/>
      <c r="B244" s="30"/>
      <c r="C244" s="30"/>
      <c r="D244" s="30"/>
      <c r="E244" s="30"/>
      <c r="F244" s="30"/>
      <c r="G244" s="1"/>
      <c r="H244" s="1"/>
      <c r="I244" s="1"/>
      <c r="J244" s="1"/>
      <c r="K244" s="1"/>
      <c r="L244" s="1"/>
      <c r="M244" s="1"/>
      <c r="N244" s="1"/>
      <c r="O244" s="1"/>
      <c r="P244" s="474"/>
      <c r="Q244" s="1"/>
      <c r="R244" s="1"/>
      <c r="S244" s="1"/>
      <c r="T244" s="1"/>
    </row>
    <row r="245" spans="1:20" ht="15.75" customHeight="1">
      <c r="A245" s="29"/>
      <c r="B245" s="30"/>
      <c r="C245" s="30"/>
      <c r="D245" s="30"/>
      <c r="E245" s="30"/>
      <c r="F245" s="30"/>
      <c r="G245" s="1"/>
      <c r="H245" s="1"/>
      <c r="I245" s="1"/>
      <c r="J245" s="1"/>
      <c r="K245" s="1"/>
      <c r="L245" s="1"/>
      <c r="M245" s="1"/>
      <c r="N245" s="1"/>
      <c r="O245" s="1"/>
      <c r="P245" s="474"/>
      <c r="Q245" s="1"/>
      <c r="R245" s="1"/>
      <c r="S245" s="1"/>
      <c r="T245" s="1"/>
    </row>
    <row r="246" spans="1:20" ht="15.75" customHeight="1">
      <c r="A246" s="29"/>
      <c r="B246" s="30"/>
      <c r="C246" s="30"/>
      <c r="D246" s="30"/>
      <c r="E246" s="30"/>
      <c r="F246" s="30"/>
      <c r="G246" s="1"/>
      <c r="H246" s="1"/>
      <c r="I246" s="1"/>
      <c r="J246" s="1"/>
      <c r="K246" s="1"/>
      <c r="L246" s="1"/>
      <c r="M246" s="1"/>
      <c r="N246" s="1"/>
      <c r="O246" s="1"/>
      <c r="P246" s="474"/>
      <c r="Q246" s="1"/>
      <c r="R246" s="1"/>
      <c r="S246" s="1"/>
      <c r="T246" s="1"/>
    </row>
    <row r="247" spans="1:20" ht="15.75" customHeight="1">
      <c r="A247" s="29"/>
      <c r="B247" s="30"/>
      <c r="C247" s="30"/>
      <c r="D247" s="30"/>
      <c r="E247" s="30"/>
      <c r="F247" s="30"/>
      <c r="G247" s="1"/>
      <c r="H247" s="1"/>
      <c r="I247" s="1"/>
      <c r="J247" s="1"/>
      <c r="K247" s="1"/>
      <c r="L247" s="1"/>
      <c r="M247" s="1"/>
      <c r="N247" s="1"/>
      <c r="O247" s="1"/>
      <c r="P247" s="474"/>
      <c r="Q247" s="1"/>
      <c r="R247" s="1"/>
      <c r="S247" s="1"/>
      <c r="T247" s="1"/>
    </row>
    <row r="248" spans="1:20" ht="15.75" customHeight="1">
      <c r="A248" s="29"/>
      <c r="B248" s="30"/>
      <c r="C248" s="30"/>
      <c r="D248" s="30"/>
      <c r="E248" s="30"/>
      <c r="F248" s="30"/>
      <c r="G248" s="1"/>
      <c r="H248" s="1"/>
      <c r="I248" s="1"/>
      <c r="J248" s="1"/>
      <c r="K248" s="1"/>
      <c r="L248" s="1"/>
      <c r="M248" s="1"/>
      <c r="N248" s="1"/>
      <c r="O248" s="1"/>
      <c r="P248" s="474"/>
      <c r="Q248" s="1"/>
      <c r="R248" s="1"/>
      <c r="S248" s="1"/>
      <c r="T248" s="1"/>
    </row>
    <row r="249" spans="1:20" ht="15.75" customHeight="1">
      <c r="A249" s="29"/>
      <c r="B249" s="30"/>
      <c r="C249" s="30"/>
      <c r="D249" s="30"/>
      <c r="E249" s="30"/>
      <c r="F249" s="30"/>
      <c r="G249" s="1"/>
      <c r="H249" s="1"/>
      <c r="I249" s="1"/>
      <c r="J249" s="1"/>
      <c r="K249" s="1"/>
      <c r="L249" s="1"/>
      <c r="M249" s="1"/>
      <c r="N249" s="1"/>
      <c r="O249" s="1"/>
      <c r="P249" s="474"/>
      <c r="Q249" s="1"/>
      <c r="R249" s="1"/>
      <c r="S249" s="1"/>
      <c r="T249" s="1"/>
    </row>
    <row r="250" spans="1:20" ht="15.75" customHeight="1">
      <c r="A250" s="29"/>
      <c r="B250" s="30"/>
      <c r="C250" s="30"/>
      <c r="D250" s="30"/>
      <c r="E250" s="30"/>
      <c r="F250" s="30"/>
      <c r="G250" s="1"/>
      <c r="H250" s="1"/>
      <c r="I250" s="1"/>
      <c r="J250" s="1"/>
      <c r="K250" s="1"/>
      <c r="L250" s="1"/>
      <c r="M250" s="1"/>
      <c r="N250" s="1"/>
      <c r="O250" s="1"/>
      <c r="P250" s="474"/>
      <c r="Q250" s="1"/>
      <c r="R250" s="1"/>
      <c r="S250" s="1"/>
      <c r="T250" s="1"/>
    </row>
    <row r="251" spans="1:20" ht="15.75" customHeight="1">
      <c r="A251" s="29"/>
      <c r="B251" s="30"/>
      <c r="C251" s="30"/>
      <c r="D251" s="30"/>
      <c r="E251" s="30"/>
      <c r="F251" s="30"/>
      <c r="G251" s="1"/>
      <c r="H251" s="1"/>
      <c r="I251" s="1"/>
      <c r="J251" s="1"/>
      <c r="K251" s="1"/>
      <c r="L251" s="1"/>
      <c r="M251" s="1"/>
      <c r="N251" s="1"/>
      <c r="O251" s="1"/>
      <c r="P251" s="474"/>
      <c r="Q251" s="1"/>
      <c r="R251" s="1"/>
      <c r="S251" s="1"/>
      <c r="T251" s="1"/>
    </row>
    <row r="252" spans="1:20" ht="15.75" customHeight="1">
      <c r="A252" s="29"/>
      <c r="B252" s="30"/>
      <c r="C252" s="30"/>
      <c r="D252" s="30"/>
      <c r="E252" s="30"/>
      <c r="F252" s="30"/>
      <c r="G252" s="1"/>
      <c r="H252" s="1"/>
      <c r="I252" s="1"/>
      <c r="J252" s="1"/>
      <c r="K252" s="1"/>
      <c r="L252" s="1"/>
      <c r="M252" s="1"/>
      <c r="N252" s="1"/>
      <c r="O252" s="1"/>
      <c r="P252" s="474"/>
      <c r="Q252" s="1"/>
      <c r="R252" s="1"/>
      <c r="S252" s="1"/>
      <c r="T252" s="1"/>
    </row>
    <row r="253" spans="1:20" ht="15.75" customHeight="1">
      <c r="A253" s="29"/>
      <c r="B253" s="30"/>
      <c r="C253" s="30"/>
      <c r="D253" s="30"/>
      <c r="E253" s="30"/>
      <c r="F253" s="30"/>
      <c r="G253" s="1"/>
      <c r="H253" s="1"/>
      <c r="I253" s="1"/>
      <c r="J253" s="1"/>
      <c r="K253" s="1"/>
      <c r="L253" s="1"/>
      <c r="M253" s="1"/>
      <c r="N253" s="1"/>
      <c r="O253" s="1"/>
      <c r="P253" s="474"/>
      <c r="Q253" s="1"/>
      <c r="R253" s="1"/>
      <c r="S253" s="1"/>
      <c r="T253" s="1"/>
    </row>
    <row r="254" spans="1:20" ht="15.75" customHeight="1">
      <c r="A254" s="29"/>
      <c r="B254" s="30"/>
      <c r="C254" s="30"/>
      <c r="D254" s="30"/>
      <c r="E254" s="30"/>
      <c r="F254" s="30"/>
      <c r="G254" s="1"/>
      <c r="H254" s="1"/>
      <c r="I254" s="1"/>
      <c r="J254" s="1"/>
      <c r="K254" s="1"/>
      <c r="L254" s="1"/>
      <c r="M254" s="1"/>
      <c r="N254" s="1"/>
      <c r="O254" s="1"/>
      <c r="P254" s="474"/>
      <c r="Q254" s="1"/>
      <c r="R254" s="1"/>
      <c r="S254" s="1"/>
      <c r="T254" s="1"/>
    </row>
    <row r="255" spans="1:20" ht="15.75" customHeight="1">
      <c r="A255" s="29"/>
      <c r="B255" s="30"/>
      <c r="C255" s="30"/>
      <c r="D255" s="30"/>
      <c r="E255" s="30"/>
      <c r="F255" s="30"/>
      <c r="G255" s="1"/>
      <c r="H255" s="1"/>
      <c r="I255" s="1"/>
      <c r="J255" s="1"/>
      <c r="K255" s="1"/>
      <c r="L255" s="1"/>
      <c r="M255" s="1"/>
      <c r="N255" s="1"/>
      <c r="O255" s="1"/>
      <c r="P255" s="474"/>
      <c r="Q255" s="1"/>
      <c r="R255" s="1"/>
      <c r="S255" s="1"/>
      <c r="T255" s="1"/>
    </row>
    <row r="256" spans="1:20" ht="15.75" customHeight="1">
      <c r="A256" s="29"/>
      <c r="B256" s="30"/>
      <c r="C256" s="30"/>
      <c r="D256" s="30"/>
      <c r="E256" s="30"/>
      <c r="F256" s="30"/>
      <c r="G256" s="1"/>
      <c r="H256" s="1"/>
      <c r="I256" s="1"/>
      <c r="J256" s="1"/>
      <c r="K256" s="1"/>
      <c r="L256" s="1"/>
      <c r="M256" s="1"/>
      <c r="N256" s="1"/>
      <c r="O256" s="1"/>
      <c r="P256" s="474"/>
      <c r="Q256" s="1"/>
      <c r="R256" s="1"/>
      <c r="S256" s="1"/>
      <c r="T256" s="1"/>
    </row>
    <row r="257" spans="1:20" ht="15.75" customHeight="1">
      <c r="A257" s="29"/>
      <c r="B257" s="30"/>
      <c r="C257" s="30"/>
      <c r="D257" s="30"/>
      <c r="E257" s="30"/>
      <c r="F257" s="30"/>
      <c r="G257" s="1"/>
      <c r="H257" s="1"/>
      <c r="I257" s="1"/>
      <c r="J257" s="1"/>
      <c r="K257" s="1"/>
      <c r="L257" s="1"/>
      <c r="M257" s="1"/>
      <c r="N257" s="1"/>
      <c r="O257" s="1"/>
      <c r="P257" s="474"/>
      <c r="Q257" s="1"/>
      <c r="R257" s="1"/>
      <c r="S257" s="1"/>
      <c r="T257" s="1"/>
    </row>
    <row r="258" spans="1:20" ht="15.75" customHeight="1">
      <c r="A258" s="29"/>
      <c r="B258" s="30"/>
      <c r="C258" s="30"/>
      <c r="D258" s="30"/>
      <c r="E258" s="30"/>
      <c r="F258" s="30"/>
      <c r="G258" s="1"/>
      <c r="H258" s="1"/>
      <c r="I258" s="1"/>
      <c r="J258" s="1"/>
      <c r="K258" s="1"/>
      <c r="L258" s="1"/>
      <c r="M258" s="1"/>
      <c r="N258" s="1"/>
      <c r="O258" s="1"/>
      <c r="P258" s="474"/>
      <c r="Q258" s="1"/>
      <c r="R258" s="1"/>
      <c r="S258" s="1"/>
      <c r="T258" s="1"/>
    </row>
    <row r="259" spans="1:20" ht="15.75" customHeight="1">
      <c r="A259" s="29"/>
      <c r="B259" s="30"/>
      <c r="C259" s="30"/>
      <c r="D259" s="30"/>
      <c r="E259" s="30"/>
      <c r="F259" s="30"/>
      <c r="G259" s="1"/>
      <c r="H259" s="1"/>
      <c r="I259" s="1"/>
      <c r="J259" s="1"/>
      <c r="K259" s="1"/>
      <c r="L259" s="1"/>
      <c r="M259" s="1"/>
      <c r="N259" s="1"/>
      <c r="O259" s="1"/>
      <c r="P259" s="474"/>
      <c r="Q259" s="1"/>
      <c r="R259" s="1"/>
      <c r="S259" s="1"/>
      <c r="T259" s="1"/>
    </row>
    <row r="260" spans="1:20" ht="15.75" customHeight="1">
      <c r="A260" s="29"/>
      <c r="B260" s="30"/>
      <c r="C260" s="30"/>
      <c r="D260" s="30"/>
      <c r="E260" s="30"/>
      <c r="F260" s="30"/>
      <c r="G260" s="1"/>
      <c r="H260" s="1"/>
      <c r="I260" s="1"/>
      <c r="J260" s="1"/>
      <c r="K260" s="1"/>
      <c r="L260" s="1"/>
      <c r="M260" s="1"/>
      <c r="N260" s="1"/>
      <c r="O260" s="1"/>
      <c r="P260" s="474"/>
      <c r="Q260" s="1"/>
      <c r="R260" s="1"/>
      <c r="S260" s="1"/>
      <c r="T260" s="1"/>
    </row>
    <row r="261" spans="1:20" ht="15.75" customHeight="1">
      <c r="A261" s="29"/>
      <c r="B261" s="30"/>
      <c r="C261" s="30"/>
      <c r="D261" s="30"/>
      <c r="E261" s="30"/>
      <c r="F261" s="30"/>
      <c r="G261" s="1"/>
      <c r="H261" s="1"/>
      <c r="I261" s="1"/>
      <c r="J261" s="1"/>
      <c r="K261" s="1"/>
      <c r="L261" s="1"/>
      <c r="M261" s="1"/>
      <c r="N261" s="1"/>
      <c r="O261" s="1"/>
      <c r="P261" s="474"/>
      <c r="Q261" s="1"/>
      <c r="R261" s="1"/>
      <c r="S261" s="1"/>
      <c r="T261" s="1"/>
    </row>
    <row r="262" spans="1:20" ht="15.75" customHeight="1">
      <c r="A262" s="29"/>
      <c r="B262" s="30"/>
      <c r="C262" s="30"/>
      <c r="D262" s="30"/>
      <c r="E262" s="30"/>
      <c r="F262" s="30"/>
      <c r="G262" s="1"/>
      <c r="H262" s="1"/>
      <c r="I262" s="1"/>
      <c r="J262" s="1"/>
      <c r="K262" s="1"/>
      <c r="L262" s="1"/>
      <c r="M262" s="1"/>
      <c r="N262" s="1"/>
      <c r="O262" s="1"/>
      <c r="P262" s="474"/>
      <c r="Q262" s="1"/>
      <c r="R262" s="1"/>
      <c r="S262" s="1"/>
      <c r="T262" s="1"/>
    </row>
    <row r="263" spans="1:20" ht="15.75" customHeight="1">
      <c r="A263" s="29"/>
      <c r="B263" s="30"/>
      <c r="C263" s="30"/>
      <c r="D263" s="30"/>
      <c r="E263" s="30"/>
      <c r="F263" s="30"/>
      <c r="G263" s="1"/>
      <c r="H263" s="1"/>
      <c r="I263" s="1"/>
      <c r="J263" s="1"/>
      <c r="K263" s="1"/>
      <c r="L263" s="1"/>
      <c r="M263" s="1"/>
      <c r="N263" s="1"/>
      <c r="O263" s="1"/>
      <c r="P263" s="474"/>
      <c r="Q263" s="1"/>
      <c r="R263" s="1"/>
      <c r="S263" s="1"/>
      <c r="T263" s="1"/>
    </row>
    <row r="264" spans="1:20" ht="15.75" customHeight="1">
      <c r="A264" s="29"/>
      <c r="B264" s="30"/>
      <c r="C264" s="30"/>
      <c r="D264" s="30"/>
      <c r="E264" s="30"/>
      <c r="F264" s="30"/>
      <c r="G264" s="1"/>
      <c r="H264" s="1"/>
      <c r="I264" s="1"/>
      <c r="J264" s="1"/>
      <c r="K264" s="1"/>
      <c r="L264" s="1"/>
      <c r="M264" s="1"/>
      <c r="N264" s="1"/>
      <c r="O264" s="1"/>
      <c r="P264" s="474"/>
      <c r="Q264" s="1"/>
      <c r="R264" s="1"/>
      <c r="S264" s="1"/>
      <c r="T264" s="1"/>
    </row>
    <row r="265" spans="1:20" ht="15.75" customHeight="1">
      <c r="A265" s="29"/>
      <c r="B265" s="30"/>
      <c r="C265" s="30"/>
      <c r="D265" s="30"/>
      <c r="E265" s="30"/>
      <c r="F265" s="30"/>
      <c r="G265" s="1"/>
      <c r="H265" s="1"/>
      <c r="I265" s="1"/>
      <c r="J265" s="1"/>
      <c r="K265" s="1"/>
      <c r="L265" s="1"/>
      <c r="M265" s="1"/>
      <c r="N265" s="1"/>
      <c r="O265" s="1"/>
      <c r="P265" s="474"/>
      <c r="Q265" s="1"/>
      <c r="R265" s="1"/>
      <c r="S265" s="1"/>
      <c r="T265" s="1"/>
    </row>
    <row r="266" spans="1:20" ht="15.75" customHeight="1">
      <c r="A266" s="29"/>
      <c r="B266" s="30"/>
      <c r="C266" s="30"/>
      <c r="D266" s="30"/>
      <c r="E266" s="30"/>
      <c r="F266" s="30"/>
      <c r="G266" s="1"/>
      <c r="H266" s="1"/>
      <c r="I266" s="1"/>
      <c r="J266" s="1"/>
      <c r="K266" s="1"/>
      <c r="L266" s="1"/>
      <c r="M266" s="1"/>
      <c r="N266" s="1"/>
      <c r="O266" s="1"/>
      <c r="P266" s="474"/>
      <c r="Q266" s="1"/>
      <c r="R266" s="1"/>
      <c r="S266" s="1"/>
      <c r="T266" s="1"/>
    </row>
    <row r="267" spans="1:20" ht="15.75" customHeight="1">
      <c r="A267" s="29"/>
      <c r="B267" s="30"/>
      <c r="C267" s="30"/>
      <c r="D267" s="30"/>
      <c r="E267" s="30"/>
      <c r="F267" s="30"/>
      <c r="G267" s="1"/>
      <c r="H267" s="1"/>
      <c r="I267" s="1"/>
      <c r="J267" s="1"/>
      <c r="K267" s="1"/>
      <c r="L267" s="1"/>
      <c r="M267" s="1"/>
      <c r="N267" s="1"/>
      <c r="O267" s="1"/>
      <c r="P267" s="474"/>
      <c r="Q267" s="1"/>
      <c r="R267" s="1"/>
      <c r="S267" s="1"/>
      <c r="T267" s="1"/>
    </row>
    <row r="268" spans="1:20" ht="15.75" customHeight="1">
      <c r="A268" s="29"/>
      <c r="B268" s="30"/>
      <c r="C268" s="30"/>
      <c r="D268" s="30"/>
      <c r="E268" s="30"/>
      <c r="F268" s="30"/>
      <c r="G268" s="1"/>
      <c r="H268" s="1"/>
      <c r="I268" s="1"/>
      <c r="J268" s="1"/>
      <c r="K268" s="1"/>
      <c r="L268" s="1"/>
      <c r="M268" s="1"/>
      <c r="N268" s="1"/>
      <c r="O268" s="1"/>
      <c r="P268" s="474"/>
      <c r="Q268" s="1"/>
      <c r="R268" s="1"/>
      <c r="S268" s="1"/>
      <c r="T268" s="1"/>
    </row>
    <row r="269" spans="1:20" ht="15.75" customHeight="1">
      <c r="A269" s="29"/>
      <c r="B269" s="30"/>
      <c r="C269" s="30"/>
      <c r="D269" s="30"/>
      <c r="E269" s="30"/>
      <c r="F269" s="30"/>
      <c r="G269" s="1"/>
      <c r="H269" s="1"/>
      <c r="I269" s="1"/>
      <c r="J269" s="1"/>
      <c r="K269" s="1"/>
      <c r="L269" s="1"/>
      <c r="M269" s="1"/>
      <c r="N269" s="1"/>
      <c r="O269" s="1"/>
      <c r="P269" s="474"/>
      <c r="Q269" s="1"/>
      <c r="R269" s="1"/>
      <c r="S269" s="1"/>
      <c r="T269" s="1"/>
    </row>
    <row r="270" spans="1:20" ht="15.75" customHeight="1">
      <c r="A270" s="29"/>
      <c r="B270" s="30"/>
      <c r="C270" s="30"/>
      <c r="D270" s="30"/>
      <c r="E270" s="30"/>
      <c r="F270" s="30"/>
      <c r="G270" s="1"/>
      <c r="H270" s="1"/>
      <c r="I270" s="1"/>
      <c r="J270" s="1"/>
      <c r="K270" s="1"/>
      <c r="L270" s="1"/>
      <c r="M270" s="1"/>
      <c r="N270" s="1"/>
      <c r="O270" s="1"/>
      <c r="P270" s="474"/>
      <c r="Q270" s="1"/>
      <c r="R270" s="1"/>
      <c r="S270" s="1"/>
      <c r="T270" s="1"/>
    </row>
    <row r="271" spans="1:20" ht="15.75" customHeight="1">
      <c r="A271" s="29"/>
      <c r="B271" s="30"/>
      <c r="C271" s="30"/>
      <c r="D271" s="30"/>
      <c r="E271" s="30"/>
      <c r="F271" s="30"/>
      <c r="G271" s="1"/>
      <c r="H271" s="1"/>
      <c r="I271" s="1"/>
      <c r="J271" s="1"/>
      <c r="K271" s="1"/>
      <c r="L271" s="1"/>
      <c r="M271" s="1"/>
      <c r="N271" s="1"/>
      <c r="O271" s="1"/>
      <c r="P271" s="474"/>
      <c r="Q271" s="1"/>
      <c r="R271" s="1"/>
      <c r="S271" s="1"/>
      <c r="T271" s="1"/>
    </row>
    <row r="272" spans="1:20" ht="15.75" customHeight="1">
      <c r="A272" s="29"/>
      <c r="B272" s="30"/>
      <c r="C272" s="30"/>
      <c r="D272" s="30"/>
      <c r="E272" s="30"/>
      <c r="F272" s="30"/>
      <c r="G272" s="1"/>
      <c r="H272" s="1"/>
      <c r="I272" s="1"/>
      <c r="J272" s="1"/>
      <c r="K272" s="1"/>
      <c r="L272" s="1"/>
      <c r="M272" s="1"/>
      <c r="N272" s="1"/>
      <c r="O272" s="1"/>
      <c r="P272" s="474"/>
      <c r="Q272" s="1"/>
      <c r="R272" s="1"/>
      <c r="S272" s="1"/>
      <c r="T272" s="1"/>
    </row>
    <row r="273" spans="1:20" ht="15.75" customHeight="1">
      <c r="A273" s="29"/>
      <c r="B273" s="30"/>
      <c r="C273" s="30"/>
      <c r="D273" s="30"/>
      <c r="E273" s="30"/>
      <c r="F273" s="30"/>
      <c r="G273" s="1"/>
      <c r="H273" s="1"/>
      <c r="I273" s="1"/>
      <c r="J273" s="1"/>
      <c r="K273" s="1"/>
      <c r="L273" s="1"/>
      <c r="M273" s="1"/>
      <c r="N273" s="1"/>
      <c r="O273" s="1"/>
      <c r="P273" s="474"/>
      <c r="Q273" s="1"/>
      <c r="R273" s="1"/>
      <c r="S273" s="1"/>
      <c r="T273" s="1"/>
    </row>
    <row r="274" spans="1:20" ht="15.75" customHeight="1">
      <c r="A274" s="29"/>
      <c r="B274" s="30"/>
      <c r="C274" s="30"/>
      <c r="D274" s="30"/>
      <c r="E274" s="30"/>
      <c r="F274" s="30"/>
      <c r="G274" s="1"/>
      <c r="H274" s="1"/>
      <c r="I274" s="1"/>
      <c r="J274" s="1"/>
      <c r="K274" s="1"/>
      <c r="L274" s="1"/>
      <c r="M274" s="1"/>
      <c r="N274" s="1"/>
      <c r="O274" s="1"/>
      <c r="P274" s="474"/>
      <c r="Q274" s="1"/>
      <c r="R274" s="1"/>
      <c r="S274" s="1"/>
      <c r="T274" s="1"/>
    </row>
    <row r="275" spans="1:20" ht="15.75" customHeight="1">
      <c r="A275" s="29"/>
      <c r="B275" s="30"/>
      <c r="C275" s="30"/>
      <c r="D275" s="30"/>
      <c r="E275" s="30"/>
      <c r="F275" s="30"/>
      <c r="G275" s="1"/>
      <c r="H275" s="1"/>
      <c r="I275" s="1"/>
      <c r="J275" s="1"/>
      <c r="K275" s="1"/>
      <c r="L275" s="1"/>
      <c r="M275" s="1"/>
      <c r="N275" s="1"/>
      <c r="O275" s="1"/>
      <c r="P275" s="474"/>
      <c r="Q275" s="1"/>
      <c r="R275" s="1"/>
      <c r="S275" s="1"/>
      <c r="T275" s="1"/>
    </row>
    <row r="276" spans="1:20" ht="15.75" customHeight="1">
      <c r="A276" s="29"/>
      <c r="B276" s="30"/>
      <c r="C276" s="30"/>
      <c r="D276" s="30"/>
      <c r="E276" s="30"/>
      <c r="F276" s="30"/>
      <c r="G276" s="1"/>
      <c r="H276" s="1"/>
      <c r="I276" s="1"/>
      <c r="J276" s="1"/>
      <c r="K276" s="1"/>
      <c r="L276" s="1"/>
      <c r="M276" s="1"/>
      <c r="N276" s="1"/>
      <c r="O276" s="1"/>
      <c r="P276" s="474"/>
      <c r="Q276" s="1"/>
      <c r="R276" s="1"/>
      <c r="S276" s="1"/>
      <c r="T276" s="1"/>
    </row>
    <row r="277" spans="1:20" ht="15.75" customHeight="1">
      <c r="A277" s="29"/>
      <c r="B277" s="30"/>
      <c r="C277" s="30"/>
      <c r="D277" s="30"/>
      <c r="E277" s="30"/>
      <c r="F277" s="30"/>
      <c r="G277" s="1"/>
      <c r="H277" s="1"/>
      <c r="I277" s="1"/>
      <c r="J277" s="1"/>
      <c r="K277" s="1"/>
      <c r="L277" s="1"/>
      <c r="M277" s="1"/>
      <c r="N277" s="1"/>
      <c r="O277" s="1"/>
      <c r="P277" s="474"/>
      <c r="Q277" s="1"/>
      <c r="R277" s="1"/>
      <c r="S277" s="1"/>
      <c r="T277" s="1"/>
    </row>
    <row r="278" spans="1:20" ht="15.75" customHeight="1">
      <c r="A278" s="29"/>
      <c r="B278" s="30"/>
      <c r="C278" s="30"/>
      <c r="D278" s="30"/>
      <c r="E278" s="30"/>
      <c r="F278" s="30"/>
      <c r="G278" s="1"/>
      <c r="H278" s="1"/>
      <c r="I278" s="1"/>
      <c r="J278" s="1"/>
      <c r="K278" s="1"/>
      <c r="L278" s="1"/>
      <c r="M278" s="1"/>
      <c r="N278" s="1"/>
      <c r="O278" s="1"/>
      <c r="P278" s="474"/>
      <c r="Q278" s="1"/>
      <c r="R278" s="1"/>
      <c r="S278" s="1"/>
      <c r="T278" s="1"/>
    </row>
    <row r="279" spans="1:20" ht="15.75" customHeight="1">
      <c r="A279" s="29"/>
      <c r="B279" s="30"/>
      <c r="C279" s="30"/>
      <c r="D279" s="30"/>
      <c r="E279" s="30"/>
      <c r="F279" s="30"/>
      <c r="G279" s="1"/>
      <c r="H279" s="1"/>
      <c r="I279" s="1"/>
      <c r="J279" s="1"/>
      <c r="K279" s="1"/>
      <c r="L279" s="1"/>
      <c r="M279" s="1"/>
      <c r="N279" s="1"/>
      <c r="O279" s="1"/>
      <c r="P279" s="474"/>
      <c r="Q279" s="1"/>
      <c r="R279" s="1"/>
      <c r="S279" s="1"/>
      <c r="T279" s="1"/>
    </row>
    <row r="280" spans="1:20" ht="15.75" customHeight="1">
      <c r="A280" s="29"/>
      <c r="B280" s="30"/>
      <c r="C280" s="30"/>
      <c r="D280" s="30"/>
      <c r="E280" s="30"/>
      <c r="F280" s="30"/>
      <c r="G280" s="1"/>
      <c r="H280" s="1"/>
      <c r="I280" s="1"/>
      <c r="J280" s="1"/>
      <c r="K280" s="1"/>
      <c r="L280" s="1"/>
      <c r="M280" s="1"/>
      <c r="N280" s="1"/>
      <c r="O280" s="1"/>
      <c r="P280" s="474"/>
      <c r="Q280" s="1"/>
      <c r="R280" s="1"/>
      <c r="S280" s="1"/>
      <c r="T280" s="1"/>
    </row>
    <row r="281" spans="1:20" ht="15.75" customHeight="1">
      <c r="A281" s="29"/>
      <c r="B281" s="30"/>
      <c r="C281" s="30"/>
      <c r="D281" s="30"/>
      <c r="E281" s="30"/>
      <c r="F281" s="30"/>
      <c r="G281" s="1"/>
      <c r="H281" s="1"/>
      <c r="I281" s="1"/>
      <c r="J281" s="1"/>
      <c r="K281" s="1"/>
      <c r="L281" s="1"/>
      <c r="M281" s="1"/>
      <c r="N281" s="1"/>
      <c r="O281" s="1"/>
      <c r="P281" s="474"/>
      <c r="Q281" s="1"/>
      <c r="R281" s="1"/>
      <c r="S281" s="1"/>
      <c r="T281" s="1"/>
    </row>
    <row r="282" spans="1:20" ht="15.75" customHeight="1">
      <c r="A282" s="29"/>
      <c r="B282" s="30"/>
      <c r="C282" s="30"/>
      <c r="D282" s="30"/>
      <c r="E282" s="30"/>
      <c r="F282" s="30"/>
      <c r="G282" s="1"/>
      <c r="H282" s="1"/>
      <c r="I282" s="1"/>
      <c r="J282" s="1"/>
      <c r="K282" s="1"/>
      <c r="L282" s="1"/>
      <c r="M282" s="1"/>
      <c r="N282" s="1"/>
      <c r="O282" s="1"/>
      <c r="P282" s="474"/>
      <c r="Q282" s="1"/>
      <c r="R282" s="1"/>
      <c r="S282" s="1"/>
      <c r="T282" s="1"/>
    </row>
    <row r="283" spans="1:20" ht="15.75" customHeight="1">
      <c r="A283" s="29"/>
      <c r="B283" s="30"/>
      <c r="C283" s="30"/>
      <c r="D283" s="30"/>
      <c r="E283" s="30"/>
      <c r="F283" s="30"/>
      <c r="G283" s="1"/>
      <c r="H283" s="1"/>
      <c r="I283" s="1"/>
      <c r="J283" s="1"/>
      <c r="K283" s="1"/>
      <c r="L283" s="1"/>
      <c r="M283" s="1"/>
      <c r="N283" s="1"/>
      <c r="O283" s="1"/>
      <c r="P283" s="474"/>
      <c r="Q283" s="1"/>
      <c r="R283" s="1"/>
      <c r="S283" s="1"/>
      <c r="T283" s="1"/>
    </row>
    <row r="284" spans="1:20" ht="15.75" customHeight="1">
      <c r="A284" s="29"/>
      <c r="B284" s="30"/>
      <c r="C284" s="30"/>
      <c r="D284" s="30"/>
      <c r="E284" s="30"/>
      <c r="F284" s="30"/>
      <c r="G284" s="1"/>
      <c r="H284" s="1"/>
      <c r="I284" s="1"/>
      <c r="J284" s="1"/>
      <c r="K284" s="1"/>
      <c r="L284" s="1"/>
      <c r="M284" s="1"/>
      <c r="N284" s="1"/>
      <c r="O284" s="1"/>
      <c r="P284" s="474"/>
      <c r="Q284" s="1"/>
      <c r="R284" s="1"/>
      <c r="S284" s="1"/>
      <c r="T284" s="1"/>
    </row>
    <row r="285" spans="1:20" ht="15.75" customHeight="1">
      <c r="A285" s="29"/>
      <c r="B285" s="30"/>
      <c r="C285" s="30"/>
      <c r="D285" s="30"/>
      <c r="E285" s="30"/>
      <c r="F285" s="30"/>
      <c r="G285" s="1"/>
      <c r="H285" s="1"/>
      <c r="I285" s="1"/>
      <c r="J285" s="1"/>
      <c r="K285" s="1"/>
      <c r="L285" s="1"/>
      <c r="M285" s="1"/>
      <c r="N285" s="1"/>
      <c r="O285" s="1"/>
      <c r="P285" s="474"/>
      <c r="Q285" s="1"/>
      <c r="R285" s="1"/>
      <c r="S285" s="1"/>
      <c r="T285" s="1"/>
    </row>
    <row r="286" spans="1:20" ht="15.75" customHeight="1">
      <c r="A286" s="29"/>
      <c r="B286" s="30"/>
      <c r="C286" s="30"/>
      <c r="D286" s="30"/>
      <c r="E286" s="30"/>
      <c r="F286" s="30"/>
      <c r="G286" s="1"/>
      <c r="H286" s="1"/>
      <c r="I286" s="1"/>
      <c r="J286" s="1"/>
      <c r="K286" s="1"/>
      <c r="L286" s="1"/>
      <c r="M286" s="1"/>
      <c r="N286" s="1"/>
      <c r="O286" s="1"/>
      <c r="P286" s="474"/>
      <c r="Q286" s="1"/>
      <c r="R286" s="1"/>
      <c r="S286" s="1"/>
      <c r="T286" s="1"/>
    </row>
    <row r="287" spans="1:20" ht="15.75" customHeight="1">
      <c r="A287" s="29"/>
      <c r="B287" s="30"/>
      <c r="C287" s="30"/>
      <c r="D287" s="30"/>
      <c r="E287" s="30"/>
      <c r="F287" s="30"/>
      <c r="G287" s="1"/>
      <c r="H287" s="1"/>
      <c r="I287" s="1"/>
      <c r="J287" s="1"/>
      <c r="K287" s="1"/>
      <c r="L287" s="1"/>
      <c r="M287" s="1"/>
      <c r="N287" s="1"/>
      <c r="O287" s="1"/>
      <c r="P287" s="474"/>
      <c r="Q287" s="1"/>
      <c r="R287" s="1"/>
      <c r="S287" s="1"/>
      <c r="T287" s="1"/>
    </row>
    <row r="288" spans="1:20" ht="15.75" customHeight="1">
      <c r="A288" s="29"/>
      <c r="B288" s="30"/>
      <c r="C288" s="30"/>
      <c r="D288" s="30"/>
      <c r="E288" s="30"/>
      <c r="F288" s="30"/>
      <c r="G288" s="1"/>
      <c r="H288" s="1"/>
      <c r="I288" s="1"/>
      <c r="J288" s="1"/>
      <c r="K288" s="1"/>
      <c r="L288" s="1"/>
      <c r="M288" s="1"/>
      <c r="N288" s="1"/>
      <c r="O288" s="1"/>
      <c r="P288" s="474"/>
      <c r="Q288" s="1"/>
      <c r="R288" s="1"/>
      <c r="S288" s="1"/>
      <c r="T288" s="1"/>
    </row>
    <row r="289" spans="1:20" ht="15.75" customHeight="1">
      <c r="A289" s="29"/>
      <c r="B289" s="30"/>
      <c r="C289" s="30"/>
      <c r="D289" s="30"/>
      <c r="E289" s="30"/>
      <c r="F289" s="30"/>
      <c r="G289" s="1"/>
      <c r="H289" s="1"/>
      <c r="I289" s="1"/>
      <c r="J289" s="1"/>
      <c r="K289" s="1"/>
      <c r="L289" s="1"/>
      <c r="M289" s="1"/>
      <c r="N289" s="1"/>
      <c r="O289" s="1"/>
      <c r="P289" s="474"/>
      <c r="Q289" s="1"/>
      <c r="R289" s="1"/>
      <c r="S289" s="1"/>
      <c r="T289" s="1"/>
    </row>
    <row r="290" spans="1:20" ht="15.75" customHeight="1">
      <c r="A290" s="29"/>
      <c r="B290" s="30"/>
      <c r="C290" s="30"/>
      <c r="D290" s="30"/>
      <c r="E290" s="30"/>
      <c r="F290" s="30"/>
      <c r="G290" s="1"/>
      <c r="H290" s="1"/>
      <c r="I290" s="1"/>
      <c r="J290" s="1"/>
      <c r="K290" s="1"/>
      <c r="L290" s="1"/>
      <c r="M290" s="1"/>
      <c r="N290" s="1"/>
      <c r="O290" s="1"/>
      <c r="P290" s="474"/>
      <c r="Q290" s="1"/>
      <c r="R290" s="1"/>
      <c r="S290" s="1"/>
      <c r="T290" s="1"/>
    </row>
    <row r="291" spans="1:20" ht="15.75" customHeight="1">
      <c r="A291" s="29"/>
      <c r="B291" s="30"/>
      <c r="C291" s="30"/>
      <c r="D291" s="30"/>
      <c r="E291" s="30"/>
      <c r="F291" s="30"/>
      <c r="G291" s="1"/>
      <c r="H291" s="1"/>
      <c r="I291" s="1"/>
      <c r="J291" s="1"/>
      <c r="K291" s="1"/>
      <c r="L291" s="1"/>
      <c r="M291" s="1"/>
      <c r="N291" s="1"/>
      <c r="O291" s="1"/>
      <c r="P291" s="474"/>
      <c r="Q291" s="1"/>
      <c r="R291" s="1"/>
      <c r="S291" s="1"/>
      <c r="T291" s="1"/>
    </row>
    <row r="292" spans="1:20" ht="15.75" customHeight="1">
      <c r="A292" s="29"/>
      <c r="B292" s="30"/>
      <c r="C292" s="30"/>
      <c r="D292" s="30"/>
      <c r="E292" s="30"/>
      <c r="F292" s="30"/>
      <c r="G292" s="1"/>
      <c r="H292" s="1"/>
      <c r="I292" s="1"/>
      <c r="J292" s="1"/>
      <c r="K292" s="1"/>
      <c r="L292" s="1"/>
      <c r="M292" s="1"/>
      <c r="N292" s="1"/>
      <c r="O292" s="1"/>
      <c r="P292" s="474"/>
      <c r="Q292" s="1"/>
      <c r="R292" s="1"/>
      <c r="S292" s="1"/>
      <c r="T292" s="1"/>
    </row>
    <row r="293" spans="1:20" ht="15.75" customHeight="1">
      <c r="A293" s="29"/>
      <c r="B293" s="30"/>
      <c r="C293" s="30"/>
      <c r="D293" s="30"/>
      <c r="E293" s="30"/>
      <c r="F293" s="30"/>
      <c r="G293" s="1"/>
      <c r="H293" s="1"/>
      <c r="I293" s="1"/>
      <c r="J293" s="1"/>
      <c r="K293" s="1"/>
      <c r="L293" s="1"/>
      <c r="M293" s="1"/>
      <c r="N293" s="1"/>
      <c r="O293" s="1"/>
      <c r="P293" s="474"/>
      <c r="Q293" s="1"/>
      <c r="R293" s="1"/>
      <c r="S293" s="1"/>
      <c r="T293" s="1"/>
    </row>
    <row r="294" spans="1:20" ht="15.75" customHeight="1">
      <c r="A294" s="29"/>
      <c r="B294" s="30"/>
      <c r="C294" s="30"/>
      <c r="D294" s="30"/>
      <c r="E294" s="30"/>
      <c r="F294" s="30"/>
      <c r="G294" s="1"/>
      <c r="H294" s="1"/>
      <c r="I294" s="1"/>
      <c r="J294" s="1"/>
      <c r="K294" s="1"/>
      <c r="L294" s="1"/>
      <c r="M294" s="1"/>
      <c r="N294" s="1"/>
      <c r="O294" s="1"/>
      <c r="P294" s="474"/>
      <c r="Q294" s="1"/>
      <c r="R294" s="1"/>
      <c r="S294" s="1"/>
      <c r="T294" s="1"/>
    </row>
    <row r="295" spans="1:20" ht="15.75" customHeight="1">
      <c r="A295" s="29"/>
      <c r="B295" s="30"/>
      <c r="C295" s="30"/>
      <c r="D295" s="30"/>
      <c r="E295" s="30"/>
      <c r="F295" s="30"/>
      <c r="G295" s="1"/>
      <c r="H295" s="1"/>
      <c r="I295" s="1"/>
      <c r="J295" s="1"/>
      <c r="K295" s="1"/>
      <c r="L295" s="1"/>
      <c r="M295" s="1"/>
      <c r="N295" s="1"/>
      <c r="O295" s="1"/>
      <c r="P295" s="474"/>
      <c r="Q295" s="1"/>
      <c r="R295" s="1"/>
      <c r="S295" s="1"/>
      <c r="T295" s="1"/>
    </row>
    <row r="296" spans="1:20" ht="15.75" customHeight="1">
      <c r="A296" s="29"/>
      <c r="B296" s="30"/>
      <c r="C296" s="30"/>
      <c r="D296" s="30"/>
      <c r="E296" s="30"/>
      <c r="F296" s="30"/>
      <c r="G296" s="1"/>
      <c r="H296" s="1"/>
      <c r="I296" s="1"/>
      <c r="J296" s="1"/>
      <c r="K296" s="1"/>
      <c r="L296" s="1"/>
      <c r="M296" s="1"/>
      <c r="N296" s="1"/>
      <c r="O296" s="1"/>
      <c r="P296" s="474"/>
      <c r="Q296" s="1"/>
      <c r="R296" s="1"/>
      <c r="S296" s="1"/>
      <c r="T296" s="1"/>
    </row>
    <row r="297" spans="1:20" ht="15.75" customHeight="1">
      <c r="A297" s="29"/>
      <c r="B297" s="30"/>
      <c r="C297" s="30"/>
      <c r="D297" s="30"/>
      <c r="E297" s="30"/>
      <c r="F297" s="30"/>
      <c r="G297" s="1"/>
      <c r="H297" s="1"/>
      <c r="I297" s="1"/>
      <c r="J297" s="1"/>
      <c r="K297" s="1"/>
      <c r="L297" s="1"/>
      <c r="M297" s="1"/>
      <c r="N297" s="1"/>
      <c r="O297" s="1"/>
      <c r="P297" s="474"/>
      <c r="Q297" s="1"/>
      <c r="R297" s="1"/>
      <c r="S297" s="1"/>
      <c r="T297" s="1"/>
    </row>
    <row r="298" spans="1:20" ht="15.75" customHeight="1">
      <c r="A298" s="29"/>
      <c r="B298" s="30"/>
      <c r="C298" s="30"/>
      <c r="D298" s="30"/>
      <c r="E298" s="30"/>
      <c r="F298" s="30"/>
      <c r="G298" s="1"/>
      <c r="H298" s="1"/>
      <c r="I298" s="1"/>
      <c r="J298" s="1"/>
      <c r="K298" s="1"/>
      <c r="L298" s="1"/>
      <c r="M298" s="1"/>
      <c r="N298" s="1"/>
      <c r="O298" s="1"/>
      <c r="P298" s="474"/>
      <c r="Q298" s="1"/>
      <c r="R298" s="1"/>
      <c r="S298" s="1"/>
      <c r="T298" s="1"/>
    </row>
    <row r="299" spans="1:20" ht="15.75" customHeight="1">
      <c r="A299" s="29"/>
      <c r="B299" s="30"/>
      <c r="C299" s="30"/>
      <c r="D299" s="30"/>
      <c r="E299" s="30"/>
      <c r="F299" s="30"/>
      <c r="G299" s="1"/>
      <c r="H299" s="1"/>
      <c r="I299" s="1"/>
      <c r="J299" s="1"/>
      <c r="K299" s="1"/>
      <c r="L299" s="1"/>
      <c r="M299" s="1"/>
      <c r="N299" s="1"/>
      <c r="O299" s="1"/>
      <c r="P299" s="474"/>
      <c r="Q299" s="1"/>
      <c r="R299" s="1"/>
      <c r="S299" s="1"/>
      <c r="T299" s="1"/>
    </row>
    <row r="300" spans="1:20" ht="15.75" customHeight="1">
      <c r="A300" s="29"/>
      <c r="B300" s="30"/>
      <c r="C300" s="30"/>
      <c r="D300" s="30"/>
      <c r="E300" s="30"/>
      <c r="F300" s="30"/>
      <c r="G300" s="1"/>
      <c r="H300" s="1"/>
      <c r="I300" s="1"/>
      <c r="J300" s="1"/>
      <c r="K300" s="1"/>
      <c r="L300" s="1"/>
      <c r="M300" s="1"/>
      <c r="N300" s="1"/>
      <c r="O300" s="1"/>
      <c r="P300" s="474"/>
      <c r="Q300" s="1"/>
      <c r="R300" s="1"/>
      <c r="S300" s="1"/>
      <c r="T300" s="1"/>
    </row>
    <row r="301" spans="1:20" ht="15.75" customHeight="1">
      <c r="A301" s="29"/>
      <c r="B301" s="30"/>
      <c r="C301" s="30"/>
      <c r="D301" s="30"/>
      <c r="E301" s="30"/>
      <c r="F301" s="30"/>
      <c r="G301" s="1"/>
      <c r="H301" s="1"/>
      <c r="I301" s="1"/>
      <c r="J301" s="1"/>
      <c r="K301" s="1"/>
      <c r="L301" s="1"/>
      <c r="M301" s="1"/>
      <c r="N301" s="1"/>
      <c r="O301" s="1"/>
      <c r="P301" s="474"/>
      <c r="Q301" s="1"/>
      <c r="R301" s="1"/>
      <c r="S301" s="1"/>
      <c r="T301" s="1"/>
    </row>
    <row r="302" spans="1:20" ht="15.75" customHeight="1">
      <c r="A302" s="29"/>
      <c r="B302" s="30"/>
      <c r="C302" s="30"/>
      <c r="D302" s="30"/>
      <c r="E302" s="30"/>
      <c r="F302" s="30"/>
      <c r="G302" s="1"/>
      <c r="H302" s="1"/>
      <c r="I302" s="1"/>
      <c r="J302" s="1"/>
      <c r="K302" s="1"/>
      <c r="L302" s="1"/>
      <c r="M302" s="1"/>
      <c r="N302" s="1"/>
      <c r="O302" s="1"/>
      <c r="P302" s="474"/>
      <c r="Q302" s="1"/>
      <c r="R302" s="1"/>
      <c r="S302" s="1"/>
      <c r="T302" s="1"/>
    </row>
    <row r="303" spans="1:20" ht="15.75" customHeight="1">
      <c r="A303" s="29"/>
      <c r="B303" s="30"/>
      <c r="C303" s="30"/>
      <c r="D303" s="30"/>
      <c r="E303" s="30"/>
      <c r="F303" s="30"/>
      <c r="G303" s="1"/>
      <c r="H303" s="1"/>
      <c r="I303" s="1"/>
      <c r="J303" s="1"/>
      <c r="K303" s="1"/>
      <c r="L303" s="1"/>
      <c r="M303" s="1"/>
      <c r="N303" s="1"/>
      <c r="O303" s="1"/>
      <c r="P303" s="474"/>
      <c r="Q303" s="1"/>
      <c r="R303" s="1"/>
      <c r="S303" s="1"/>
      <c r="T303" s="1"/>
    </row>
    <row r="304" spans="1:20" ht="15.75" customHeight="1">
      <c r="A304" s="29"/>
      <c r="B304" s="30"/>
      <c r="C304" s="30"/>
      <c r="D304" s="30"/>
      <c r="E304" s="30"/>
      <c r="F304" s="30"/>
      <c r="G304" s="1"/>
      <c r="H304" s="1"/>
      <c r="I304" s="1"/>
      <c r="J304" s="1"/>
      <c r="K304" s="1"/>
      <c r="L304" s="1"/>
      <c r="M304" s="1"/>
      <c r="N304" s="1"/>
      <c r="O304" s="1"/>
      <c r="P304" s="474"/>
      <c r="Q304" s="1"/>
      <c r="R304" s="1"/>
      <c r="S304" s="1"/>
      <c r="T304" s="1"/>
    </row>
    <row r="305" spans="1:20" ht="15.75" customHeight="1">
      <c r="A305" s="29"/>
      <c r="B305" s="30"/>
      <c r="C305" s="30"/>
      <c r="D305" s="30"/>
      <c r="E305" s="30"/>
      <c r="F305" s="30"/>
      <c r="G305" s="1"/>
      <c r="H305" s="1"/>
      <c r="I305" s="1"/>
      <c r="J305" s="1"/>
      <c r="K305" s="1"/>
      <c r="L305" s="1"/>
      <c r="M305" s="1"/>
      <c r="N305" s="1"/>
      <c r="O305" s="1"/>
      <c r="P305" s="474"/>
      <c r="Q305" s="1"/>
      <c r="R305" s="1"/>
      <c r="S305" s="1"/>
      <c r="T305" s="1"/>
    </row>
    <row r="306" spans="1:20" ht="15.75" customHeight="1">
      <c r="A306" s="29"/>
      <c r="B306" s="30"/>
      <c r="C306" s="30"/>
      <c r="D306" s="30"/>
      <c r="E306" s="30"/>
      <c r="F306" s="30"/>
      <c r="G306" s="1"/>
      <c r="H306" s="1"/>
      <c r="I306" s="1"/>
      <c r="J306" s="1"/>
      <c r="K306" s="1"/>
      <c r="L306" s="1"/>
      <c r="M306" s="1"/>
      <c r="N306" s="1"/>
      <c r="O306" s="1"/>
      <c r="P306" s="474"/>
      <c r="Q306" s="1"/>
      <c r="R306" s="1"/>
      <c r="S306" s="1"/>
      <c r="T306" s="1"/>
    </row>
    <row r="307" spans="1:20" ht="15.75" customHeight="1">
      <c r="A307" s="29"/>
      <c r="B307" s="30"/>
      <c r="C307" s="30"/>
      <c r="D307" s="30"/>
      <c r="E307" s="30"/>
      <c r="F307" s="30"/>
      <c r="G307" s="1"/>
      <c r="H307" s="1"/>
      <c r="I307" s="1"/>
      <c r="J307" s="1"/>
      <c r="K307" s="1"/>
      <c r="L307" s="1"/>
      <c r="M307" s="1"/>
      <c r="N307" s="1"/>
      <c r="O307" s="1"/>
      <c r="P307" s="474"/>
      <c r="Q307" s="1"/>
      <c r="R307" s="1"/>
      <c r="S307" s="1"/>
      <c r="T307" s="1"/>
    </row>
    <row r="308" spans="1:20" ht="15.75" customHeight="1">
      <c r="A308" s="29"/>
      <c r="B308" s="30"/>
      <c r="C308" s="30"/>
      <c r="D308" s="30"/>
      <c r="E308" s="30"/>
      <c r="F308" s="30"/>
      <c r="G308" s="1"/>
      <c r="H308" s="1"/>
      <c r="I308" s="1"/>
      <c r="J308" s="1"/>
      <c r="K308" s="1"/>
      <c r="L308" s="1"/>
      <c r="M308" s="1"/>
      <c r="N308" s="1"/>
      <c r="O308" s="1"/>
      <c r="P308" s="474"/>
      <c r="Q308" s="1"/>
      <c r="R308" s="1"/>
      <c r="S308" s="1"/>
      <c r="T308" s="1"/>
    </row>
    <row r="309" spans="1:20" ht="15.75" customHeight="1">
      <c r="A309" s="29"/>
      <c r="B309" s="30"/>
      <c r="C309" s="30"/>
      <c r="D309" s="30"/>
      <c r="E309" s="30"/>
      <c r="F309" s="30"/>
      <c r="G309" s="1"/>
      <c r="H309" s="1"/>
      <c r="I309" s="1"/>
      <c r="J309" s="1"/>
      <c r="K309" s="1"/>
      <c r="L309" s="1"/>
      <c r="M309" s="1"/>
      <c r="N309" s="1"/>
      <c r="O309" s="1"/>
      <c r="P309" s="474"/>
      <c r="Q309" s="1"/>
      <c r="R309" s="1"/>
      <c r="S309" s="1"/>
      <c r="T309" s="1"/>
    </row>
    <row r="310" spans="1:20" ht="15.75" customHeight="1">
      <c r="A310" s="29"/>
      <c r="B310" s="30"/>
      <c r="C310" s="30"/>
      <c r="D310" s="30"/>
      <c r="E310" s="30"/>
      <c r="F310" s="30"/>
      <c r="G310" s="1"/>
      <c r="H310" s="1"/>
      <c r="I310" s="1"/>
      <c r="J310" s="1"/>
      <c r="K310" s="1"/>
      <c r="L310" s="1"/>
      <c r="M310" s="1"/>
      <c r="N310" s="1"/>
      <c r="O310" s="1"/>
      <c r="P310" s="474"/>
      <c r="Q310" s="1"/>
      <c r="R310" s="1"/>
      <c r="S310" s="1"/>
      <c r="T310" s="1"/>
    </row>
    <row r="311" spans="1:20" ht="15.75" customHeight="1">
      <c r="A311" s="29"/>
      <c r="B311" s="30"/>
      <c r="C311" s="30"/>
      <c r="D311" s="30"/>
      <c r="E311" s="30"/>
      <c r="F311" s="30"/>
      <c r="G311" s="1"/>
      <c r="H311" s="1"/>
      <c r="I311" s="1"/>
      <c r="J311" s="1"/>
      <c r="K311" s="1"/>
      <c r="L311" s="1"/>
      <c r="M311" s="1"/>
      <c r="N311" s="1"/>
      <c r="O311" s="1"/>
      <c r="P311" s="474"/>
      <c r="Q311" s="1"/>
      <c r="R311" s="1"/>
      <c r="S311" s="1"/>
      <c r="T311" s="1"/>
    </row>
    <row r="312" spans="1:20" ht="15.75" customHeight="1">
      <c r="A312" s="29"/>
      <c r="B312" s="30"/>
      <c r="C312" s="30"/>
      <c r="D312" s="30"/>
      <c r="E312" s="30"/>
      <c r="F312" s="30"/>
      <c r="G312" s="1"/>
      <c r="H312" s="1"/>
      <c r="I312" s="1"/>
      <c r="J312" s="1"/>
      <c r="K312" s="1"/>
      <c r="L312" s="1"/>
      <c r="M312" s="1"/>
      <c r="N312" s="1"/>
      <c r="O312" s="1"/>
      <c r="P312" s="474"/>
      <c r="Q312" s="1"/>
      <c r="R312" s="1"/>
      <c r="S312" s="1"/>
      <c r="T312" s="1"/>
    </row>
    <row r="313" spans="1:20" ht="15.75" customHeight="1">
      <c r="A313" s="29"/>
      <c r="B313" s="30"/>
      <c r="C313" s="30"/>
      <c r="D313" s="30"/>
      <c r="E313" s="30"/>
      <c r="F313" s="30"/>
      <c r="G313" s="1"/>
      <c r="H313" s="1"/>
      <c r="I313" s="1"/>
      <c r="J313" s="1"/>
      <c r="K313" s="1"/>
      <c r="L313" s="1"/>
      <c r="M313" s="1"/>
      <c r="N313" s="1"/>
      <c r="O313" s="1"/>
      <c r="P313" s="474"/>
      <c r="Q313" s="1"/>
      <c r="R313" s="1"/>
      <c r="S313" s="1"/>
      <c r="T313" s="1"/>
    </row>
    <row r="314" spans="1:20" ht="15.75" customHeight="1">
      <c r="A314" s="29"/>
      <c r="B314" s="30"/>
      <c r="C314" s="30"/>
      <c r="D314" s="30"/>
      <c r="E314" s="30"/>
      <c r="F314" s="30"/>
      <c r="G314" s="1"/>
      <c r="H314" s="1"/>
      <c r="I314" s="1"/>
      <c r="J314" s="1"/>
      <c r="K314" s="1"/>
      <c r="L314" s="1"/>
      <c r="M314" s="1"/>
      <c r="N314" s="1"/>
      <c r="O314" s="1"/>
      <c r="P314" s="474"/>
      <c r="Q314" s="1"/>
      <c r="R314" s="1"/>
      <c r="S314" s="1"/>
      <c r="T314" s="1"/>
    </row>
    <row r="315" spans="1:20" ht="15.75" customHeight="1">
      <c r="A315" s="29"/>
      <c r="B315" s="30"/>
      <c r="C315" s="30"/>
      <c r="D315" s="30"/>
      <c r="E315" s="30"/>
      <c r="F315" s="30"/>
      <c r="G315" s="1"/>
      <c r="H315" s="1"/>
      <c r="I315" s="1"/>
      <c r="J315" s="1"/>
      <c r="K315" s="1"/>
      <c r="L315" s="1"/>
      <c r="M315" s="1"/>
      <c r="N315" s="1"/>
      <c r="O315" s="1"/>
      <c r="P315" s="474"/>
      <c r="Q315" s="1"/>
      <c r="R315" s="1"/>
      <c r="S315" s="1"/>
      <c r="T315" s="1"/>
    </row>
    <row r="316" spans="1:20" ht="15.75" customHeight="1">
      <c r="A316" s="29"/>
      <c r="B316" s="30"/>
      <c r="C316" s="30"/>
      <c r="D316" s="30"/>
      <c r="E316" s="30"/>
      <c r="F316" s="30"/>
      <c r="G316" s="1"/>
      <c r="H316" s="1"/>
      <c r="I316" s="1"/>
      <c r="J316" s="1"/>
      <c r="K316" s="1"/>
      <c r="L316" s="1"/>
      <c r="M316" s="1"/>
      <c r="N316" s="1"/>
      <c r="O316" s="1"/>
      <c r="P316" s="474"/>
      <c r="Q316" s="1"/>
      <c r="R316" s="1"/>
      <c r="S316" s="1"/>
      <c r="T316" s="1"/>
    </row>
    <row r="317" spans="1:20" ht="15.75" customHeight="1">
      <c r="A317" s="29"/>
      <c r="B317" s="30"/>
      <c r="C317" s="30"/>
      <c r="D317" s="30"/>
      <c r="E317" s="30"/>
      <c r="F317" s="30"/>
      <c r="G317" s="1"/>
      <c r="H317" s="1"/>
      <c r="I317" s="1"/>
      <c r="J317" s="1"/>
      <c r="K317" s="1"/>
      <c r="L317" s="1"/>
      <c r="M317" s="1"/>
      <c r="N317" s="1"/>
      <c r="O317" s="1"/>
      <c r="P317" s="474"/>
      <c r="Q317" s="1"/>
      <c r="R317" s="1"/>
      <c r="S317" s="1"/>
      <c r="T317" s="1"/>
    </row>
    <row r="318" spans="1:20" ht="15.75" customHeight="1">
      <c r="A318" s="29"/>
      <c r="B318" s="30"/>
      <c r="C318" s="30"/>
      <c r="D318" s="30"/>
      <c r="E318" s="30"/>
      <c r="F318" s="30"/>
      <c r="G318" s="1"/>
      <c r="H318" s="1"/>
      <c r="I318" s="1"/>
      <c r="J318" s="1"/>
      <c r="K318" s="1"/>
      <c r="L318" s="1"/>
      <c r="M318" s="1"/>
      <c r="N318" s="1"/>
      <c r="O318" s="1"/>
      <c r="P318" s="474"/>
      <c r="Q318" s="1"/>
      <c r="R318" s="1"/>
      <c r="S318" s="1"/>
      <c r="T318" s="1"/>
    </row>
    <row r="319" spans="1:20" ht="15.75" customHeight="1">
      <c r="A319" s="29"/>
      <c r="B319" s="30"/>
      <c r="C319" s="30"/>
      <c r="D319" s="30"/>
      <c r="E319" s="30"/>
      <c r="F319" s="30"/>
      <c r="G319" s="1"/>
      <c r="H319" s="1"/>
      <c r="I319" s="1"/>
      <c r="J319" s="1"/>
      <c r="K319" s="1"/>
      <c r="L319" s="1"/>
      <c r="M319" s="1"/>
      <c r="N319" s="1"/>
      <c r="O319" s="1"/>
      <c r="P319" s="474"/>
      <c r="Q319" s="1"/>
      <c r="R319" s="1"/>
      <c r="S319" s="1"/>
      <c r="T319" s="1"/>
    </row>
    <row r="320" spans="1:20" ht="15.75" customHeight="1">
      <c r="A320" s="29"/>
      <c r="B320" s="30"/>
      <c r="C320" s="30"/>
      <c r="D320" s="30"/>
      <c r="E320" s="30"/>
      <c r="F320" s="30"/>
      <c r="G320" s="1"/>
      <c r="H320" s="1"/>
      <c r="I320" s="1"/>
      <c r="J320" s="1"/>
      <c r="K320" s="1"/>
      <c r="L320" s="1"/>
      <c r="M320" s="1"/>
      <c r="N320" s="1"/>
      <c r="O320" s="1"/>
      <c r="P320" s="474"/>
      <c r="Q320" s="1"/>
      <c r="R320" s="1"/>
      <c r="S320" s="1"/>
      <c r="T320" s="1"/>
    </row>
    <row r="321" spans="1:20" ht="15.75" customHeight="1">
      <c r="A321" s="29"/>
      <c r="B321" s="30"/>
      <c r="C321" s="30"/>
      <c r="D321" s="30"/>
      <c r="E321" s="30"/>
      <c r="F321" s="30"/>
      <c r="G321" s="1"/>
      <c r="H321" s="1"/>
      <c r="I321" s="1"/>
      <c r="J321" s="1"/>
      <c r="K321" s="1"/>
      <c r="L321" s="1"/>
      <c r="M321" s="1"/>
      <c r="N321" s="1"/>
      <c r="O321" s="1"/>
      <c r="P321" s="474"/>
      <c r="Q321" s="1"/>
      <c r="R321" s="1"/>
      <c r="S321" s="1"/>
      <c r="T321" s="1"/>
    </row>
    <row r="322" spans="1:20" ht="15.75" customHeight="1">
      <c r="A322" s="29"/>
      <c r="B322" s="30"/>
      <c r="C322" s="30"/>
      <c r="D322" s="30"/>
      <c r="E322" s="30"/>
      <c r="F322" s="30"/>
      <c r="G322" s="1"/>
      <c r="H322" s="1"/>
      <c r="I322" s="1"/>
      <c r="J322" s="1"/>
      <c r="K322" s="1"/>
      <c r="L322" s="1"/>
      <c r="M322" s="1"/>
      <c r="N322" s="1"/>
      <c r="O322" s="1"/>
      <c r="P322" s="474"/>
      <c r="Q322" s="1"/>
      <c r="R322" s="1"/>
      <c r="S322" s="1"/>
      <c r="T322" s="1"/>
    </row>
    <row r="323" spans="1:20" ht="15.75" customHeight="1">
      <c r="A323" s="29"/>
      <c r="B323" s="30"/>
      <c r="C323" s="30"/>
      <c r="D323" s="30"/>
      <c r="E323" s="30"/>
      <c r="F323" s="30"/>
      <c r="G323" s="1"/>
      <c r="H323" s="1"/>
      <c r="I323" s="1"/>
      <c r="J323" s="1"/>
      <c r="K323" s="1"/>
      <c r="L323" s="1"/>
      <c r="M323" s="1"/>
      <c r="N323" s="1"/>
      <c r="O323" s="1"/>
      <c r="P323" s="474"/>
      <c r="Q323" s="1"/>
      <c r="R323" s="1"/>
      <c r="S323" s="1"/>
      <c r="T323" s="1"/>
    </row>
    <row r="324" spans="1:20" ht="15.75" customHeight="1">
      <c r="A324" s="29"/>
      <c r="B324" s="30"/>
      <c r="C324" s="30"/>
      <c r="D324" s="30"/>
      <c r="E324" s="30"/>
      <c r="F324" s="30"/>
      <c r="G324" s="1"/>
      <c r="H324" s="1"/>
      <c r="I324" s="1"/>
      <c r="J324" s="1"/>
      <c r="K324" s="1"/>
      <c r="L324" s="1"/>
      <c r="M324" s="1"/>
      <c r="N324" s="1"/>
      <c r="O324" s="1"/>
      <c r="P324" s="474"/>
      <c r="Q324" s="1"/>
      <c r="R324" s="1"/>
      <c r="S324" s="1"/>
      <c r="T324" s="1"/>
    </row>
    <row r="325" spans="1:20" ht="15.75" customHeight="1">
      <c r="A325" s="29"/>
      <c r="B325" s="30"/>
      <c r="C325" s="30"/>
      <c r="D325" s="30"/>
      <c r="E325" s="30"/>
      <c r="F325" s="30"/>
      <c r="G325" s="1"/>
      <c r="H325" s="1"/>
      <c r="I325" s="1"/>
      <c r="J325" s="1"/>
      <c r="K325" s="1"/>
      <c r="L325" s="1"/>
      <c r="M325" s="1"/>
      <c r="N325" s="1"/>
      <c r="O325" s="1"/>
      <c r="P325" s="474"/>
      <c r="Q325" s="1"/>
      <c r="R325" s="1"/>
      <c r="S325" s="1"/>
      <c r="T325" s="1"/>
    </row>
    <row r="326" spans="1:20" ht="15.75" customHeight="1">
      <c r="A326" s="29"/>
      <c r="B326" s="30"/>
      <c r="C326" s="30"/>
      <c r="D326" s="30"/>
      <c r="E326" s="30"/>
      <c r="F326" s="30"/>
      <c r="G326" s="1"/>
      <c r="H326" s="1"/>
      <c r="I326" s="1"/>
      <c r="J326" s="1"/>
      <c r="K326" s="1"/>
      <c r="L326" s="1"/>
      <c r="M326" s="1"/>
      <c r="N326" s="1"/>
      <c r="O326" s="1"/>
      <c r="P326" s="474"/>
      <c r="Q326" s="1"/>
      <c r="R326" s="1"/>
      <c r="S326" s="1"/>
      <c r="T326" s="1"/>
    </row>
    <row r="327" spans="1:20" ht="15.75" customHeight="1">
      <c r="A327" s="29"/>
      <c r="B327" s="30"/>
      <c r="C327" s="30"/>
      <c r="D327" s="30"/>
      <c r="E327" s="30"/>
      <c r="F327" s="30"/>
      <c r="G327" s="1"/>
      <c r="H327" s="1"/>
      <c r="I327" s="1"/>
      <c r="J327" s="1"/>
      <c r="K327" s="1"/>
      <c r="L327" s="1"/>
      <c r="M327" s="1"/>
      <c r="N327" s="1"/>
      <c r="O327" s="1"/>
      <c r="P327" s="474"/>
      <c r="Q327" s="1"/>
      <c r="R327" s="1"/>
      <c r="S327" s="1"/>
      <c r="T327" s="1"/>
    </row>
    <row r="328" spans="1:20" ht="15.75" customHeight="1">
      <c r="A328" s="29"/>
      <c r="B328" s="30"/>
      <c r="C328" s="30"/>
      <c r="D328" s="30"/>
      <c r="E328" s="30"/>
      <c r="F328" s="30"/>
      <c r="G328" s="1"/>
      <c r="H328" s="1"/>
      <c r="I328" s="1"/>
      <c r="J328" s="1"/>
      <c r="K328" s="1"/>
      <c r="L328" s="1"/>
      <c r="M328" s="1"/>
      <c r="N328" s="1"/>
      <c r="O328" s="1"/>
      <c r="P328" s="474"/>
      <c r="Q328" s="1"/>
      <c r="R328" s="1"/>
      <c r="S328" s="1"/>
      <c r="T328" s="1"/>
    </row>
    <row r="329" spans="1:20" ht="15.75" customHeight="1">
      <c r="A329" s="29"/>
      <c r="B329" s="30"/>
      <c r="C329" s="30"/>
      <c r="D329" s="30"/>
      <c r="E329" s="30"/>
      <c r="F329" s="30"/>
      <c r="G329" s="1"/>
      <c r="H329" s="1"/>
      <c r="I329" s="1"/>
      <c r="J329" s="1"/>
      <c r="K329" s="1"/>
      <c r="L329" s="1"/>
      <c r="M329" s="1"/>
      <c r="N329" s="1"/>
      <c r="O329" s="1"/>
      <c r="P329" s="474"/>
      <c r="Q329" s="1"/>
      <c r="R329" s="1"/>
      <c r="S329" s="1"/>
      <c r="T329" s="1"/>
    </row>
    <row r="330" spans="1:20" ht="15.75" customHeight="1">
      <c r="A330" s="29"/>
      <c r="B330" s="30"/>
      <c r="C330" s="30"/>
      <c r="D330" s="30"/>
      <c r="E330" s="30"/>
      <c r="F330" s="30"/>
      <c r="G330" s="1"/>
      <c r="H330" s="1"/>
      <c r="I330" s="1"/>
      <c r="J330" s="1"/>
      <c r="K330" s="1"/>
      <c r="L330" s="1"/>
      <c r="M330" s="1"/>
      <c r="N330" s="1"/>
      <c r="O330" s="1"/>
      <c r="P330" s="474"/>
      <c r="Q330" s="1"/>
      <c r="R330" s="1"/>
      <c r="S330" s="1"/>
      <c r="T330" s="1"/>
    </row>
    <row r="331" spans="1:20" ht="15.75" customHeight="1">
      <c r="A331" s="29"/>
      <c r="B331" s="30"/>
      <c r="C331" s="30"/>
      <c r="D331" s="30"/>
      <c r="E331" s="30"/>
      <c r="F331" s="30"/>
      <c r="G331" s="1"/>
      <c r="H331" s="1"/>
      <c r="I331" s="1"/>
      <c r="J331" s="1"/>
      <c r="K331" s="1"/>
      <c r="L331" s="1"/>
      <c r="M331" s="1"/>
      <c r="N331" s="1"/>
      <c r="O331" s="1"/>
      <c r="P331" s="474"/>
      <c r="Q331" s="1"/>
      <c r="R331" s="1"/>
      <c r="S331" s="1"/>
      <c r="T331" s="1"/>
    </row>
    <row r="332" spans="1:20" ht="15.75" customHeight="1">
      <c r="A332" s="29"/>
      <c r="B332" s="30"/>
      <c r="C332" s="30"/>
      <c r="D332" s="30"/>
      <c r="E332" s="30"/>
      <c r="F332" s="30"/>
      <c r="G332" s="1"/>
      <c r="H332" s="1"/>
      <c r="I332" s="1"/>
      <c r="J332" s="1"/>
      <c r="K332" s="1"/>
      <c r="L332" s="1"/>
      <c r="M332" s="1"/>
      <c r="N332" s="1"/>
      <c r="O332" s="1"/>
      <c r="P332" s="474"/>
      <c r="Q332" s="1"/>
      <c r="R332" s="1"/>
      <c r="S332" s="1"/>
      <c r="T332" s="1"/>
    </row>
    <row r="333" spans="1:20" ht="15.75" customHeight="1">
      <c r="A333" s="29"/>
      <c r="B333" s="30"/>
      <c r="C333" s="30"/>
      <c r="D333" s="30"/>
      <c r="E333" s="30"/>
      <c r="F333" s="30"/>
      <c r="G333" s="1"/>
      <c r="H333" s="1"/>
      <c r="I333" s="1"/>
      <c r="J333" s="1"/>
      <c r="K333" s="1"/>
      <c r="L333" s="1"/>
      <c r="M333" s="1"/>
      <c r="N333" s="1"/>
      <c r="O333" s="1"/>
      <c r="P333" s="474"/>
      <c r="Q333" s="1"/>
      <c r="R333" s="1"/>
      <c r="S333" s="1"/>
      <c r="T333" s="1"/>
    </row>
    <row r="334" spans="1:20" ht="15.75" customHeight="1">
      <c r="A334" s="29"/>
      <c r="B334" s="30"/>
      <c r="C334" s="30"/>
      <c r="D334" s="30"/>
      <c r="E334" s="30"/>
      <c r="F334" s="30"/>
      <c r="G334" s="1"/>
      <c r="H334" s="1"/>
      <c r="I334" s="1"/>
      <c r="J334" s="1"/>
      <c r="K334" s="1"/>
      <c r="L334" s="1"/>
      <c r="M334" s="1"/>
      <c r="N334" s="1"/>
      <c r="O334" s="1"/>
      <c r="P334" s="474"/>
      <c r="Q334" s="1"/>
      <c r="R334" s="1"/>
      <c r="S334" s="1"/>
      <c r="T334" s="1"/>
    </row>
    <row r="335" spans="1:20" ht="15.75" customHeight="1">
      <c r="A335" s="29"/>
      <c r="B335" s="30"/>
      <c r="C335" s="30"/>
      <c r="D335" s="30"/>
      <c r="E335" s="30"/>
      <c r="F335" s="30"/>
      <c r="G335" s="1"/>
      <c r="H335" s="1"/>
      <c r="I335" s="1"/>
      <c r="J335" s="1"/>
      <c r="K335" s="1"/>
      <c r="L335" s="1"/>
      <c r="M335" s="1"/>
      <c r="N335" s="1"/>
      <c r="O335" s="1"/>
      <c r="P335" s="474"/>
      <c r="Q335" s="1"/>
      <c r="R335" s="1"/>
      <c r="S335" s="1"/>
      <c r="T335" s="1"/>
    </row>
    <row r="336" spans="1:20" ht="15.75" customHeight="1">
      <c r="A336" s="29"/>
      <c r="B336" s="30"/>
      <c r="C336" s="30"/>
      <c r="D336" s="30"/>
      <c r="E336" s="30"/>
      <c r="F336" s="30"/>
      <c r="G336" s="1"/>
      <c r="H336" s="1"/>
      <c r="I336" s="1"/>
      <c r="J336" s="1"/>
      <c r="K336" s="1"/>
      <c r="L336" s="1"/>
      <c r="M336" s="1"/>
      <c r="N336" s="1"/>
      <c r="O336" s="1"/>
      <c r="P336" s="474"/>
      <c r="Q336" s="1"/>
      <c r="R336" s="1"/>
      <c r="S336" s="1"/>
      <c r="T336" s="1"/>
    </row>
    <row r="337" spans="1:20" ht="15.75" customHeight="1">
      <c r="A337" s="29"/>
      <c r="B337" s="30"/>
      <c r="C337" s="30"/>
      <c r="D337" s="30"/>
      <c r="E337" s="30"/>
      <c r="F337" s="30"/>
      <c r="G337" s="1"/>
      <c r="H337" s="1"/>
      <c r="I337" s="1"/>
      <c r="J337" s="1"/>
      <c r="K337" s="1"/>
      <c r="L337" s="1"/>
      <c r="M337" s="1"/>
      <c r="N337" s="1"/>
      <c r="O337" s="1"/>
      <c r="P337" s="474"/>
      <c r="Q337" s="1"/>
      <c r="R337" s="1"/>
      <c r="S337" s="1"/>
      <c r="T337" s="1"/>
    </row>
    <row r="338" spans="1:20" ht="15.75" customHeight="1">
      <c r="A338" s="29"/>
      <c r="B338" s="30"/>
      <c r="C338" s="30"/>
      <c r="D338" s="30"/>
      <c r="E338" s="30"/>
      <c r="F338" s="30"/>
      <c r="G338" s="1"/>
      <c r="H338" s="1"/>
      <c r="I338" s="1"/>
      <c r="J338" s="1"/>
      <c r="K338" s="1"/>
      <c r="L338" s="1"/>
      <c r="M338" s="1"/>
      <c r="N338" s="1"/>
      <c r="O338" s="1"/>
      <c r="P338" s="474"/>
      <c r="Q338" s="1"/>
      <c r="R338" s="1"/>
      <c r="S338" s="1"/>
      <c r="T338" s="1"/>
    </row>
    <row r="339" spans="1:20" ht="15.75" customHeight="1">
      <c r="A339" s="29"/>
      <c r="B339" s="30"/>
      <c r="C339" s="30"/>
      <c r="D339" s="30"/>
      <c r="E339" s="30"/>
      <c r="F339" s="30"/>
      <c r="G339" s="1"/>
      <c r="H339" s="1"/>
      <c r="I339" s="1"/>
      <c r="J339" s="1"/>
      <c r="K339" s="1"/>
      <c r="L339" s="1"/>
      <c r="M339" s="1"/>
      <c r="N339" s="1"/>
      <c r="O339" s="1"/>
      <c r="P339" s="474"/>
      <c r="Q339" s="1"/>
      <c r="R339" s="1"/>
      <c r="S339" s="1"/>
      <c r="T339" s="1"/>
    </row>
    <row r="340" spans="1:20" ht="15.75" customHeight="1">
      <c r="A340" s="29"/>
      <c r="B340" s="30"/>
      <c r="C340" s="30"/>
      <c r="D340" s="30"/>
      <c r="E340" s="30"/>
      <c r="F340" s="30"/>
      <c r="G340" s="1"/>
      <c r="H340" s="1"/>
      <c r="I340" s="1"/>
      <c r="J340" s="1"/>
      <c r="K340" s="1"/>
      <c r="L340" s="1"/>
      <c r="M340" s="1"/>
      <c r="N340" s="1"/>
      <c r="O340" s="1"/>
      <c r="P340" s="474"/>
      <c r="Q340" s="1"/>
      <c r="R340" s="1"/>
      <c r="S340" s="1"/>
      <c r="T340" s="1"/>
    </row>
    <row r="341" spans="1:20" ht="15.75" customHeight="1">
      <c r="A341" s="29"/>
      <c r="B341" s="30"/>
      <c r="C341" s="30"/>
      <c r="D341" s="30"/>
      <c r="E341" s="30"/>
      <c r="F341" s="30"/>
      <c r="G341" s="1"/>
      <c r="H341" s="1"/>
      <c r="I341" s="1"/>
      <c r="J341" s="1"/>
      <c r="K341" s="1"/>
      <c r="L341" s="1"/>
      <c r="M341" s="1"/>
      <c r="N341" s="1"/>
      <c r="O341" s="1"/>
      <c r="P341" s="474"/>
      <c r="Q341" s="1"/>
      <c r="R341" s="1"/>
      <c r="S341" s="1"/>
      <c r="T341" s="1"/>
    </row>
    <row r="342" spans="1:20" ht="15.75" customHeight="1">
      <c r="A342" s="29"/>
      <c r="B342" s="30"/>
      <c r="C342" s="30"/>
      <c r="D342" s="30"/>
      <c r="E342" s="30"/>
      <c r="F342" s="30"/>
      <c r="G342" s="1"/>
      <c r="H342" s="1"/>
      <c r="I342" s="1"/>
      <c r="J342" s="1"/>
      <c r="K342" s="1"/>
      <c r="L342" s="1"/>
      <c r="M342" s="1"/>
      <c r="N342" s="1"/>
      <c r="O342" s="1"/>
      <c r="P342" s="474"/>
      <c r="Q342" s="1"/>
      <c r="R342" s="1"/>
      <c r="S342" s="1"/>
      <c r="T342" s="1"/>
    </row>
    <row r="343" spans="1:20" ht="15.75" customHeight="1">
      <c r="A343" s="29"/>
      <c r="B343" s="30"/>
      <c r="C343" s="30"/>
      <c r="D343" s="30"/>
      <c r="E343" s="30"/>
      <c r="F343" s="30"/>
      <c r="G343" s="1"/>
      <c r="H343" s="1"/>
      <c r="I343" s="1"/>
      <c r="J343" s="1"/>
      <c r="K343" s="1"/>
      <c r="L343" s="1"/>
      <c r="M343" s="1"/>
      <c r="N343" s="1"/>
      <c r="O343" s="1"/>
      <c r="P343" s="474"/>
      <c r="Q343" s="1"/>
      <c r="R343" s="1"/>
      <c r="S343" s="1"/>
      <c r="T343" s="1"/>
    </row>
    <row r="344" spans="1:20" ht="15.75" customHeight="1">
      <c r="A344" s="29"/>
      <c r="B344" s="30"/>
      <c r="C344" s="30"/>
      <c r="D344" s="30"/>
      <c r="E344" s="30"/>
      <c r="F344" s="30"/>
      <c r="G344" s="1"/>
      <c r="H344" s="1"/>
      <c r="I344" s="1"/>
      <c r="J344" s="1"/>
      <c r="K344" s="1"/>
      <c r="L344" s="1"/>
      <c r="M344" s="1"/>
      <c r="N344" s="1"/>
      <c r="O344" s="1"/>
      <c r="P344" s="474"/>
      <c r="Q344" s="1"/>
      <c r="R344" s="1"/>
      <c r="S344" s="1"/>
      <c r="T344" s="1"/>
    </row>
    <row r="345" spans="1:20" ht="15.75" customHeight="1">
      <c r="A345" s="29"/>
      <c r="B345" s="30"/>
      <c r="C345" s="30"/>
      <c r="D345" s="30"/>
      <c r="E345" s="30"/>
      <c r="F345" s="30"/>
      <c r="G345" s="1"/>
      <c r="H345" s="1"/>
      <c r="I345" s="1"/>
      <c r="J345" s="1"/>
      <c r="K345" s="1"/>
      <c r="L345" s="1"/>
      <c r="M345" s="1"/>
      <c r="N345" s="1"/>
      <c r="O345" s="1"/>
      <c r="P345" s="474"/>
      <c r="Q345" s="1"/>
      <c r="R345" s="1"/>
      <c r="S345" s="1"/>
      <c r="T345" s="1"/>
    </row>
    <row r="346" spans="1:20" ht="15.75" customHeight="1">
      <c r="A346" s="29"/>
      <c r="B346" s="30"/>
      <c r="C346" s="30"/>
      <c r="D346" s="30"/>
      <c r="E346" s="30"/>
      <c r="F346" s="30"/>
      <c r="G346" s="1"/>
      <c r="H346" s="1"/>
      <c r="I346" s="1"/>
      <c r="J346" s="1"/>
      <c r="K346" s="1"/>
      <c r="L346" s="1"/>
      <c r="M346" s="1"/>
      <c r="N346" s="1"/>
      <c r="O346" s="1"/>
      <c r="P346" s="474"/>
      <c r="Q346" s="1"/>
      <c r="R346" s="1"/>
      <c r="S346" s="1"/>
      <c r="T346" s="1"/>
    </row>
    <row r="347" spans="1:20" ht="15.75" customHeight="1">
      <c r="A347" s="29"/>
      <c r="B347" s="30"/>
      <c r="C347" s="30"/>
      <c r="D347" s="30"/>
      <c r="E347" s="30"/>
      <c r="F347" s="30"/>
      <c r="G347" s="1"/>
      <c r="H347" s="1"/>
      <c r="I347" s="1"/>
      <c r="J347" s="1"/>
      <c r="K347" s="1"/>
      <c r="L347" s="1"/>
      <c r="M347" s="1"/>
      <c r="N347" s="1"/>
      <c r="O347" s="1"/>
      <c r="P347" s="474"/>
      <c r="Q347" s="1"/>
      <c r="R347" s="1"/>
      <c r="S347" s="1"/>
      <c r="T347" s="1"/>
    </row>
    <row r="348" spans="1:20" ht="15.75" customHeight="1">
      <c r="A348" s="29"/>
      <c r="B348" s="30"/>
      <c r="C348" s="30"/>
      <c r="D348" s="30"/>
      <c r="E348" s="30"/>
      <c r="F348" s="30"/>
      <c r="G348" s="1"/>
      <c r="H348" s="1"/>
      <c r="I348" s="1"/>
      <c r="J348" s="1"/>
      <c r="K348" s="1"/>
      <c r="L348" s="1"/>
      <c r="M348" s="1"/>
      <c r="N348" s="1"/>
      <c r="O348" s="1"/>
      <c r="P348" s="474"/>
      <c r="Q348" s="1"/>
      <c r="R348" s="1"/>
      <c r="S348" s="1"/>
      <c r="T348" s="1"/>
    </row>
    <row r="349" spans="1:20" ht="15.75" customHeight="1">
      <c r="A349" s="29"/>
      <c r="B349" s="30"/>
      <c r="C349" s="30"/>
      <c r="D349" s="30"/>
      <c r="E349" s="30"/>
      <c r="F349" s="30"/>
      <c r="G349" s="1"/>
      <c r="H349" s="1"/>
      <c r="I349" s="1"/>
      <c r="J349" s="1"/>
      <c r="K349" s="1"/>
      <c r="L349" s="1"/>
      <c r="M349" s="1"/>
      <c r="N349" s="1"/>
      <c r="O349" s="1"/>
      <c r="P349" s="474"/>
      <c r="Q349" s="1"/>
      <c r="R349" s="1"/>
      <c r="S349" s="1"/>
      <c r="T349" s="1"/>
    </row>
    <row r="350" spans="1:20" ht="15.75" customHeight="1">
      <c r="A350" s="29"/>
      <c r="B350" s="30"/>
      <c r="C350" s="30"/>
      <c r="D350" s="30"/>
      <c r="E350" s="30"/>
      <c r="F350" s="30"/>
      <c r="G350" s="1"/>
      <c r="H350" s="1"/>
      <c r="I350" s="1"/>
      <c r="J350" s="1"/>
      <c r="K350" s="1"/>
      <c r="L350" s="1"/>
      <c r="M350" s="1"/>
      <c r="N350" s="1"/>
      <c r="O350" s="1"/>
      <c r="P350" s="474"/>
      <c r="Q350" s="1"/>
      <c r="R350" s="1"/>
      <c r="S350" s="1"/>
      <c r="T350" s="1"/>
    </row>
    <row r="351" spans="1:20" ht="15.75" customHeight="1">
      <c r="A351" s="29"/>
      <c r="B351" s="30"/>
      <c r="C351" s="30"/>
      <c r="D351" s="30"/>
      <c r="E351" s="30"/>
      <c r="F351" s="30"/>
      <c r="G351" s="1"/>
      <c r="H351" s="1"/>
      <c r="I351" s="1"/>
      <c r="J351" s="1"/>
      <c r="K351" s="1"/>
      <c r="L351" s="1"/>
      <c r="M351" s="1"/>
      <c r="N351" s="1"/>
      <c r="O351" s="1"/>
      <c r="P351" s="474"/>
      <c r="Q351" s="1"/>
      <c r="R351" s="1"/>
      <c r="S351" s="1"/>
      <c r="T351" s="1"/>
    </row>
    <row r="352" spans="1:20" ht="15.75" customHeight="1">
      <c r="A352" s="29"/>
      <c r="B352" s="30"/>
      <c r="C352" s="30"/>
      <c r="D352" s="30"/>
      <c r="E352" s="30"/>
      <c r="F352" s="30"/>
      <c r="G352" s="1"/>
      <c r="H352" s="1"/>
      <c r="I352" s="1"/>
      <c r="J352" s="1"/>
      <c r="K352" s="1"/>
      <c r="L352" s="1"/>
      <c r="M352" s="1"/>
      <c r="N352" s="1"/>
      <c r="O352" s="1"/>
      <c r="P352" s="474"/>
      <c r="Q352" s="1"/>
      <c r="R352" s="1"/>
      <c r="S352" s="1"/>
      <c r="T352" s="1"/>
    </row>
    <row r="353" spans="1:20" ht="15.75" customHeight="1">
      <c r="A353" s="29"/>
      <c r="B353" s="30"/>
      <c r="C353" s="30"/>
      <c r="D353" s="30"/>
      <c r="E353" s="30"/>
      <c r="F353" s="30"/>
      <c r="G353" s="1"/>
      <c r="H353" s="1"/>
      <c r="I353" s="1"/>
      <c r="J353" s="1"/>
      <c r="K353" s="1"/>
      <c r="L353" s="1"/>
      <c r="M353" s="1"/>
      <c r="N353" s="1"/>
      <c r="O353" s="1"/>
      <c r="P353" s="474"/>
      <c r="Q353" s="1"/>
      <c r="R353" s="1"/>
      <c r="S353" s="1"/>
      <c r="T353" s="1"/>
    </row>
    <row r="354" spans="1:20" ht="15.75" customHeight="1">
      <c r="A354" s="29"/>
      <c r="B354" s="30"/>
      <c r="C354" s="30"/>
      <c r="D354" s="30"/>
      <c r="E354" s="30"/>
      <c r="F354" s="30"/>
      <c r="G354" s="1"/>
      <c r="H354" s="1"/>
      <c r="I354" s="1"/>
      <c r="J354" s="1"/>
      <c r="K354" s="1"/>
      <c r="L354" s="1"/>
      <c r="M354" s="1"/>
      <c r="N354" s="1"/>
      <c r="O354" s="1"/>
      <c r="P354" s="474"/>
      <c r="Q354" s="1"/>
      <c r="R354" s="1"/>
      <c r="S354" s="1"/>
      <c r="T354" s="1"/>
    </row>
    <row r="355" spans="1:20" ht="15.75" customHeight="1">
      <c r="A355" s="29"/>
      <c r="B355" s="30"/>
      <c r="C355" s="30"/>
      <c r="D355" s="30"/>
      <c r="E355" s="30"/>
      <c r="F355" s="30"/>
      <c r="G355" s="1"/>
      <c r="H355" s="1"/>
      <c r="I355" s="1"/>
      <c r="J355" s="1"/>
      <c r="K355" s="1"/>
      <c r="L355" s="1"/>
      <c r="M355" s="1"/>
      <c r="N355" s="1"/>
      <c r="O355" s="1"/>
      <c r="P355" s="474"/>
      <c r="Q355" s="1"/>
      <c r="R355" s="1"/>
      <c r="S355" s="1"/>
      <c r="T355" s="1"/>
    </row>
    <row r="356" spans="1:20" ht="15.75" customHeight="1">
      <c r="A356" s="29"/>
      <c r="B356" s="30"/>
      <c r="C356" s="30"/>
      <c r="D356" s="30"/>
      <c r="E356" s="30"/>
      <c r="F356" s="30"/>
      <c r="G356" s="1"/>
      <c r="H356" s="1"/>
      <c r="I356" s="1"/>
      <c r="J356" s="1"/>
      <c r="K356" s="1"/>
      <c r="L356" s="1"/>
      <c r="M356" s="1"/>
      <c r="N356" s="1"/>
      <c r="O356" s="1"/>
      <c r="P356" s="474"/>
      <c r="Q356" s="1"/>
      <c r="R356" s="1"/>
      <c r="S356" s="1"/>
      <c r="T356" s="1"/>
    </row>
    <row r="357" spans="1:20" ht="15.75" customHeight="1">
      <c r="A357" s="29"/>
      <c r="B357" s="30"/>
      <c r="C357" s="30"/>
      <c r="D357" s="30"/>
      <c r="E357" s="30"/>
      <c r="F357" s="30"/>
      <c r="G357" s="1"/>
      <c r="H357" s="1"/>
      <c r="I357" s="1"/>
      <c r="J357" s="1"/>
      <c r="K357" s="1"/>
      <c r="L357" s="1"/>
      <c r="M357" s="1"/>
      <c r="N357" s="1"/>
      <c r="O357" s="1"/>
      <c r="P357" s="474"/>
      <c r="Q357" s="1"/>
      <c r="R357" s="1"/>
      <c r="S357" s="1"/>
      <c r="T357" s="1"/>
    </row>
    <row r="358" spans="1:20" ht="15.75" customHeight="1">
      <c r="A358" s="29"/>
      <c r="B358" s="30"/>
      <c r="C358" s="30"/>
      <c r="D358" s="30"/>
      <c r="E358" s="30"/>
      <c r="F358" s="30"/>
      <c r="G358" s="1"/>
      <c r="H358" s="1"/>
      <c r="I358" s="1"/>
      <c r="J358" s="1"/>
      <c r="K358" s="1"/>
      <c r="L358" s="1"/>
      <c r="M358" s="1"/>
      <c r="N358" s="1"/>
      <c r="O358" s="1"/>
      <c r="P358" s="474"/>
      <c r="Q358" s="1"/>
      <c r="R358" s="1"/>
      <c r="S358" s="1"/>
      <c r="T358" s="1"/>
    </row>
    <row r="359" spans="1:20" ht="15.75" customHeight="1">
      <c r="A359" s="29"/>
      <c r="B359" s="30"/>
      <c r="C359" s="30"/>
      <c r="D359" s="30"/>
      <c r="E359" s="30"/>
      <c r="F359" s="30"/>
      <c r="G359" s="1"/>
      <c r="H359" s="1"/>
      <c r="I359" s="1"/>
      <c r="J359" s="1"/>
      <c r="K359" s="1"/>
      <c r="L359" s="1"/>
      <c r="M359" s="1"/>
      <c r="N359" s="1"/>
      <c r="O359" s="1"/>
      <c r="P359" s="474"/>
      <c r="Q359" s="1"/>
      <c r="R359" s="1"/>
      <c r="S359" s="1"/>
      <c r="T359" s="1"/>
    </row>
    <row r="360" spans="1:20" ht="15.75" customHeight="1">
      <c r="A360" s="29"/>
      <c r="B360" s="30"/>
      <c r="C360" s="30"/>
      <c r="D360" s="30"/>
      <c r="E360" s="30"/>
      <c r="F360" s="30"/>
      <c r="G360" s="1"/>
      <c r="H360" s="1"/>
      <c r="I360" s="1"/>
      <c r="J360" s="1"/>
      <c r="K360" s="1"/>
      <c r="L360" s="1"/>
      <c r="M360" s="1"/>
      <c r="N360" s="1"/>
      <c r="O360" s="1"/>
      <c r="P360" s="474"/>
      <c r="Q360" s="1"/>
      <c r="R360" s="1"/>
      <c r="S360" s="1"/>
      <c r="T360" s="1"/>
    </row>
    <row r="361" spans="1:20" ht="15.75" customHeight="1">
      <c r="A361" s="29"/>
      <c r="B361" s="30"/>
      <c r="C361" s="30"/>
      <c r="D361" s="30"/>
      <c r="E361" s="30"/>
      <c r="F361" s="30"/>
      <c r="G361" s="1"/>
      <c r="H361" s="1"/>
      <c r="I361" s="1"/>
      <c r="J361" s="1"/>
      <c r="K361" s="1"/>
      <c r="L361" s="1"/>
      <c r="M361" s="1"/>
      <c r="N361" s="1"/>
      <c r="O361" s="1"/>
      <c r="P361" s="474"/>
      <c r="Q361" s="1"/>
      <c r="R361" s="1"/>
      <c r="S361" s="1"/>
      <c r="T361" s="1"/>
    </row>
    <row r="362" spans="1:20" ht="15.75" customHeight="1">
      <c r="A362" s="29"/>
      <c r="B362" s="30"/>
      <c r="C362" s="30"/>
      <c r="D362" s="30"/>
      <c r="E362" s="30"/>
      <c r="F362" s="30"/>
      <c r="G362" s="1"/>
      <c r="H362" s="1"/>
      <c r="I362" s="1"/>
      <c r="J362" s="1"/>
      <c r="K362" s="1"/>
      <c r="L362" s="1"/>
      <c r="M362" s="1"/>
      <c r="N362" s="1"/>
      <c r="O362" s="1"/>
      <c r="P362" s="474"/>
      <c r="Q362" s="1"/>
      <c r="R362" s="1"/>
      <c r="S362" s="1"/>
      <c r="T362" s="1"/>
    </row>
    <row r="363" spans="1:20" ht="15.75" customHeight="1">
      <c r="A363" s="29"/>
      <c r="B363" s="30"/>
      <c r="C363" s="30"/>
      <c r="D363" s="30"/>
      <c r="E363" s="30"/>
      <c r="F363" s="30"/>
      <c r="G363" s="1"/>
      <c r="H363" s="1"/>
      <c r="I363" s="1"/>
      <c r="J363" s="1"/>
      <c r="K363" s="1"/>
      <c r="L363" s="1"/>
      <c r="M363" s="1"/>
      <c r="N363" s="1"/>
      <c r="O363" s="1"/>
      <c r="P363" s="474"/>
      <c r="Q363" s="1"/>
      <c r="R363" s="1"/>
      <c r="S363" s="1"/>
      <c r="T363" s="1"/>
    </row>
    <row r="364" spans="1:20" ht="15.75" customHeight="1">
      <c r="A364" s="29"/>
      <c r="B364" s="30"/>
      <c r="C364" s="30"/>
      <c r="D364" s="30"/>
      <c r="E364" s="30"/>
      <c r="F364" s="30"/>
      <c r="G364" s="1"/>
      <c r="H364" s="1"/>
      <c r="I364" s="1"/>
      <c r="J364" s="1"/>
      <c r="K364" s="1"/>
      <c r="L364" s="1"/>
      <c r="M364" s="1"/>
      <c r="N364" s="1"/>
      <c r="O364" s="1"/>
      <c r="P364" s="474"/>
      <c r="Q364" s="1"/>
      <c r="R364" s="1"/>
      <c r="S364" s="1"/>
      <c r="T364" s="1"/>
    </row>
    <row r="365" spans="1:20" ht="15.75" customHeight="1">
      <c r="A365" s="29"/>
      <c r="B365" s="30"/>
      <c r="C365" s="30"/>
      <c r="D365" s="30"/>
      <c r="E365" s="30"/>
      <c r="F365" s="30"/>
      <c r="G365" s="1"/>
      <c r="H365" s="1"/>
      <c r="I365" s="1"/>
      <c r="J365" s="1"/>
      <c r="K365" s="1"/>
      <c r="L365" s="1"/>
      <c r="M365" s="1"/>
      <c r="N365" s="1"/>
      <c r="O365" s="1"/>
      <c r="P365" s="474"/>
      <c r="Q365" s="1"/>
      <c r="R365" s="1"/>
      <c r="S365" s="1"/>
      <c r="T365" s="1"/>
    </row>
    <row r="366" spans="1:20" ht="15.75" customHeight="1">
      <c r="A366" s="29"/>
      <c r="B366" s="30"/>
      <c r="C366" s="30"/>
      <c r="D366" s="30"/>
      <c r="E366" s="30"/>
      <c r="F366" s="30"/>
      <c r="G366" s="1"/>
      <c r="H366" s="1"/>
      <c r="I366" s="1"/>
      <c r="J366" s="1"/>
      <c r="K366" s="1"/>
      <c r="L366" s="1"/>
      <c r="M366" s="1"/>
      <c r="N366" s="1"/>
      <c r="O366" s="1"/>
      <c r="P366" s="474"/>
      <c r="Q366" s="1"/>
      <c r="R366" s="1"/>
      <c r="S366" s="1"/>
      <c r="T366" s="1"/>
    </row>
    <row r="367" spans="1:20" ht="15.75" customHeight="1">
      <c r="A367" s="29"/>
      <c r="B367" s="30"/>
      <c r="C367" s="30"/>
      <c r="D367" s="30"/>
      <c r="E367" s="30"/>
      <c r="F367" s="30"/>
      <c r="G367" s="1"/>
      <c r="H367" s="1"/>
      <c r="I367" s="1"/>
      <c r="J367" s="1"/>
      <c r="K367" s="1"/>
      <c r="L367" s="1"/>
      <c r="M367" s="1"/>
      <c r="N367" s="1"/>
      <c r="O367" s="1"/>
      <c r="P367" s="474"/>
      <c r="Q367" s="1"/>
      <c r="R367" s="1"/>
      <c r="S367" s="1"/>
      <c r="T367" s="1"/>
    </row>
    <row r="368" spans="1:20" ht="15.75" customHeight="1">
      <c r="A368" s="29"/>
      <c r="B368" s="30"/>
      <c r="C368" s="30"/>
      <c r="D368" s="30"/>
      <c r="E368" s="30"/>
      <c r="F368" s="30"/>
      <c r="G368" s="1"/>
      <c r="H368" s="1"/>
      <c r="I368" s="1"/>
      <c r="J368" s="1"/>
      <c r="K368" s="1"/>
      <c r="L368" s="1"/>
      <c r="M368" s="1"/>
      <c r="N368" s="1"/>
      <c r="O368" s="1"/>
      <c r="P368" s="474"/>
      <c r="Q368" s="1"/>
      <c r="R368" s="1"/>
      <c r="S368" s="1"/>
      <c r="T368" s="1"/>
    </row>
    <row r="369" spans="1:20" ht="15.75" customHeight="1">
      <c r="A369" s="29"/>
      <c r="B369" s="30"/>
      <c r="C369" s="30"/>
      <c r="D369" s="30"/>
      <c r="E369" s="30"/>
      <c r="F369" s="30"/>
      <c r="G369" s="1"/>
      <c r="H369" s="1"/>
      <c r="I369" s="1"/>
      <c r="J369" s="1"/>
      <c r="K369" s="1"/>
      <c r="L369" s="1"/>
      <c r="M369" s="1"/>
      <c r="N369" s="1"/>
      <c r="O369" s="1"/>
      <c r="P369" s="474"/>
      <c r="Q369" s="1"/>
      <c r="R369" s="1"/>
      <c r="S369" s="1"/>
      <c r="T369" s="1"/>
    </row>
    <row r="370" spans="1:20" ht="15.75" customHeight="1">
      <c r="A370" s="29"/>
      <c r="B370" s="30"/>
      <c r="C370" s="30"/>
      <c r="D370" s="30"/>
      <c r="E370" s="30"/>
      <c r="F370" s="30"/>
      <c r="G370" s="1"/>
      <c r="H370" s="1"/>
      <c r="I370" s="1"/>
      <c r="J370" s="1"/>
      <c r="K370" s="1"/>
      <c r="L370" s="1"/>
      <c r="M370" s="1"/>
      <c r="N370" s="1"/>
      <c r="O370" s="1"/>
      <c r="P370" s="474"/>
      <c r="Q370" s="1"/>
      <c r="R370" s="1"/>
      <c r="S370" s="1"/>
      <c r="T370" s="1"/>
    </row>
    <row r="371" spans="1:20" ht="15.75" customHeight="1">
      <c r="A371" s="29"/>
      <c r="B371" s="30"/>
      <c r="C371" s="30"/>
      <c r="D371" s="30"/>
      <c r="E371" s="30"/>
      <c r="F371" s="30"/>
      <c r="G371" s="1"/>
      <c r="H371" s="1"/>
      <c r="I371" s="1"/>
      <c r="J371" s="1"/>
      <c r="K371" s="1"/>
      <c r="L371" s="1"/>
      <c r="M371" s="1"/>
      <c r="N371" s="1"/>
      <c r="O371" s="1"/>
      <c r="P371" s="474"/>
      <c r="Q371" s="1"/>
      <c r="R371" s="1"/>
      <c r="S371" s="1"/>
      <c r="T371" s="1"/>
    </row>
    <row r="372" spans="1:20" ht="15.75" customHeight="1">
      <c r="A372" s="29"/>
      <c r="B372" s="30"/>
      <c r="C372" s="30"/>
      <c r="D372" s="30"/>
      <c r="E372" s="30"/>
      <c r="F372" s="30"/>
      <c r="G372" s="1"/>
      <c r="H372" s="1"/>
      <c r="I372" s="1"/>
      <c r="J372" s="1"/>
      <c r="K372" s="1"/>
      <c r="L372" s="1"/>
      <c r="M372" s="1"/>
      <c r="N372" s="1"/>
      <c r="O372" s="1"/>
      <c r="P372" s="474"/>
      <c r="Q372" s="1"/>
      <c r="R372" s="1"/>
      <c r="S372" s="1"/>
      <c r="T372" s="1"/>
    </row>
    <row r="373" spans="1:20" ht="15.75" customHeight="1">
      <c r="A373" s="29"/>
      <c r="B373" s="30"/>
      <c r="C373" s="30"/>
      <c r="D373" s="30"/>
      <c r="E373" s="30"/>
      <c r="F373" s="30"/>
      <c r="G373" s="1"/>
      <c r="H373" s="1"/>
      <c r="I373" s="1"/>
      <c r="J373" s="1"/>
      <c r="K373" s="1"/>
      <c r="L373" s="1"/>
      <c r="M373" s="1"/>
      <c r="N373" s="1"/>
      <c r="O373" s="1"/>
      <c r="P373" s="474"/>
      <c r="Q373" s="1"/>
      <c r="R373" s="1"/>
      <c r="S373" s="1"/>
      <c r="T373" s="1"/>
    </row>
    <row r="374" spans="1:20" ht="15.75" customHeight="1">
      <c r="A374" s="29"/>
      <c r="B374" s="30"/>
      <c r="C374" s="30"/>
      <c r="D374" s="30"/>
      <c r="E374" s="30"/>
      <c r="F374" s="30"/>
      <c r="G374" s="1"/>
      <c r="H374" s="1"/>
      <c r="I374" s="1"/>
      <c r="J374" s="1"/>
      <c r="K374" s="1"/>
      <c r="L374" s="1"/>
      <c r="M374" s="1"/>
      <c r="N374" s="1"/>
      <c r="O374" s="1"/>
      <c r="P374" s="474"/>
      <c r="Q374" s="1"/>
      <c r="R374" s="1"/>
      <c r="S374" s="1"/>
      <c r="T374" s="1"/>
    </row>
    <row r="375" spans="1:20" ht="15.75" customHeight="1">
      <c r="A375" s="29"/>
      <c r="B375" s="30"/>
      <c r="C375" s="30"/>
      <c r="D375" s="30"/>
      <c r="E375" s="30"/>
      <c r="F375" s="30"/>
      <c r="G375" s="1"/>
      <c r="H375" s="1"/>
      <c r="I375" s="1"/>
      <c r="J375" s="1"/>
      <c r="K375" s="1"/>
      <c r="L375" s="1"/>
      <c r="M375" s="1"/>
      <c r="N375" s="1"/>
      <c r="O375" s="1"/>
      <c r="P375" s="474"/>
      <c r="Q375" s="1"/>
      <c r="R375" s="1"/>
      <c r="S375" s="1"/>
      <c r="T375" s="1"/>
    </row>
    <row r="376" spans="1:20" ht="15.75" customHeight="1">
      <c r="A376" s="29"/>
      <c r="B376" s="30"/>
      <c r="C376" s="30"/>
      <c r="D376" s="30"/>
      <c r="E376" s="30"/>
      <c r="F376" s="30"/>
      <c r="G376" s="1"/>
      <c r="H376" s="1"/>
      <c r="I376" s="1"/>
      <c r="J376" s="1"/>
      <c r="K376" s="1"/>
      <c r="L376" s="1"/>
      <c r="M376" s="1"/>
      <c r="N376" s="1"/>
      <c r="O376" s="1"/>
      <c r="P376" s="474"/>
      <c r="Q376" s="1"/>
      <c r="R376" s="1"/>
      <c r="S376" s="1"/>
      <c r="T376" s="1"/>
    </row>
    <row r="377" spans="1:20" ht="15.75" customHeight="1">
      <c r="A377" s="29"/>
      <c r="B377" s="30"/>
      <c r="C377" s="30"/>
      <c r="D377" s="30"/>
      <c r="E377" s="30"/>
      <c r="F377" s="30"/>
      <c r="G377" s="1"/>
      <c r="H377" s="1"/>
      <c r="I377" s="1"/>
      <c r="J377" s="1"/>
      <c r="K377" s="1"/>
      <c r="L377" s="1"/>
      <c r="M377" s="1"/>
      <c r="N377" s="1"/>
      <c r="O377" s="1"/>
      <c r="P377" s="474"/>
      <c r="Q377" s="1"/>
      <c r="R377" s="1"/>
      <c r="S377" s="1"/>
      <c r="T377" s="1"/>
    </row>
    <row r="378" spans="1:20" ht="15.75" customHeight="1">
      <c r="A378" s="29"/>
      <c r="B378" s="30"/>
      <c r="C378" s="30"/>
      <c r="D378" s="30"/>
      <c r="E378" s="30"/>
      <c r="F378" s="30"/>
      <c r="G378" s="1"/>
      <c r="H378" s="1"/>
      <c r="I378" s="1"/>
      <c r="J378" s="1"/>
      <c r="K378" s="1"/>
      <c r="L378" s="1"/>
      <c r="M378" s="1"/>
      <c r="N378" s="1"/>
      <c r="O378" s="1"/>
      <c r="P378" s="474"/>
      <c r="Q378" s="1"/>
      <c r="R378" s="1"/>
      <c r="S378" s="1"/>
      <c r="T378" s="1"/>
    </row>
    <row r="379" spans="1:20" ht="15.75" customHeight="1">
      <c r="A379" s="29"/>
      <c r="B379" s="30"/>
      <c r="C379" s="30"/>
      <c r="D379" s="30"/>
      <c r="E379" s="30"/>
      <c r="F379" s="30"/>
      <c r="G379" s="1"/>
      <c r="H379" s="1"/>
      <c r="I379" s="1"/>
      <c r="J379" s="1"/>
      <c r="K379" s="1"/>
      <c r="L379" s="1"/>
      <c r="M379" s="1"/>
      <c r="N379" s="1"/>
      <c r="O379" s="1"/>
      <c r="P379" s="474"/>
      <c r="Q379" s="1"/>
      <c r="R379" s="1"/>
      <c r="S379" s="1"/>
      <c r="T379" s="1"/>
    </row>
    <row r="380" spans="1:20" ht="15.75" customHeight="1">
      <c r="A380" s="29"/>
      <c r="B380" s="30"/>
      <c r="C380" s="30"/>
      <c r="D380" s="30"/>
      <c r="E380" s="30"/>
      <c r="F380" s="30"/>
      <c r="G380" s="1"/>
      <c r="H380" s="1"/>
      <c r="I380" s="1"/>
      <c r="J380" s="1"/>
      <c r="K380" s="1"/>
      <c r="L380" s="1"/>
      <c r="M380" s="1"/>
      <c r="N380" s="1"/>
      <c r="O380" s="1"/>
      <c r="P380" s="474"/>
      <c r="Q380" s="1"/>
      <c r="R380" s="1"/>
      <c r="S380" s="1"/>
      <c r="T380" s="1"/>
    </row>
    <row r="381" spans="1:20" ht="15.75" customHeight="1">
      <c r="A381" s="29"/>
      <c r="B381" s="30"/>
      <c r="C381" s="30"/>
      <c r="D381" s="30"/>
      <c r="E381" s="30"/>
      <c r="F381" s="30"/>
      <c r="G381" s="1"/>
      <c r="H381" s="1"/>
      <c r="I381" s="1"/>
      <c r="J381" s="1"/>
      <c r="K381" s="1"/>
      <c r="L381" s="1"/>
      <c r="M381" s="1"/>
      <c r="N381" s="1"/>
      <c r="O381" s="1"/>
      <c r="P381" s="474"/>
      <c r="Q381" s="1"/>
      <c r="R381" s="1"/>
      <c r="S381" s="1"/>
      <c r="T381" s="1"/>
    </row>
    <row r="382" spans="1:20" ht="15.75" customHeight="1">
      <c r="A382" s="29"/>
      <c r="B382" s="30"/>
      <c r="C382" s="30"/>
      <c r="D382" s="30"/>
      <c r="E382" s="30"/>
      <c r="F382" s="30"/>
      <c r="G382" s="1"/>
      <c r="H382" s="1"/>
      <c r="I382" s="1"/>
      <c r="J382" s="1"/>
      <c r="K382" s="1"/>
      <c r="L382" s="1"/>
      <c r="M382" s="1"/>
      <c r="N382" s="1"/>
      <c r="O382" s="1"/>
      <c r="P382" s="474"/>
      <c r="Q382" s="1"/>
      <c r="R382" s="1"/>
      <c r="S382" s="1"/>
      <c r="T382" s="1"/>
    </row>
    <row r="383" spans="1:20" ht="15.75" customHeight="1">
      <c r="A383" s="29"/>
      <c r="B383" s="30"/>
      <c r="C383" s="30"/>
      <c r="D383" s="30"/>
      <c r="E383" s="30"/>
      <c r="F383" s="30"/>
      <c r="G383" s="1"/>
      <c r="H383" s="1"/>
      <c r="I383" s="1"/>
      <c r="J383" s="1"/>
      <c r="K383" s="1"/>
      <c r="L383" s="1"/>
      <c r="M383" s="1"/>
      <c r="N383" s="1"/>
      <c r="O383" s="1"/>
      <c r="P383" s="474"/>
      <c r="Q383" s="1"/>
      <c r="R383" s="1"/>
      <c r="S383" s="1"/>
      <c r="T383" s="1"/>
    </row>
    <row r="384" spans="1:20" ht="15.75" customHeight="1">
      <c r="A384" s="29"/>
      <c r="B384" s="30"/>
      <c r="C384" s="30"/>
      <c r="D384" s="30"/>
      <c r="E384" s="30"/>
      <c r="F384" s="30"/>
      <c r="G384" s="1"/>
      <c r="H384" s="1"/>
      <c r="I384" s="1"/>
      <c r="J384" s="1"/>
      <c r="K384" s="1"/>
      <c r="L384" s="1"/>
      <c r="M384" s="1"/>
      <c r="N384" s="1"/>
      <c r="O384" s="1"/>
      <c r="P384" s="474"/>
      <c r="Q384" s="1"/>
      <c r="R384" s="1"/>
      <c r="S384" s="1"/>
      <c r="T384" s="1"/>
    </row>
    <row r="385" spans="1:20" ht="15.75" customHeight="1">
      <c r="A385" s="29"/>
      <c r="B385" s="30"/>
      <c r="C385" s="30"/>
      <c r="D385" s="30"/>
      <c r="E385" s="30"/>
      <c r="F385" s="30"/>
      <c r="G385" s="1"/>
      <c r="H385" s="1"/>
      <c r="I385" s="1"/>
      <c r="J385" s="1"/>
      <c r="K385" s="1"/>
      <c r="L385" s="1"/>
      <c r="M385" s="1"/>
      <c r="N385" s="1"/>
      <c r="O385" s="1"/>
      <c r="P385" s="474"/>
      <c r="Q385" s="1"/>
      <c r="R385" s="1"/>
      <c r="S385" s="1"/>
      <c r="T385" s="1"/>
    </row>
    <row r="386" spans="1:20" ht="15.75" customHeight="1">
      <c r="A386" s="29"/>
      <c r="B386" s="30"/>
      <c r="C386" s="30"/>
      <c r="D386" s="30"/>
      <c r="E386" s="30"/>
      <c r="F386" s="30"/>
      <c r="G386" s="1"/>
      <c r="H386" s="1"/>
      <c r="I386" s="1"/>
      <c r="J386" s="1"/>
      <c r="K386" s="1"/>
      <c r="L386" s="1"/>
      <c r="M386" s="1"/>
      <c r="N386" s="1"/>
      <c r="O386" s="1"/>
      <c r="P386" s="474"/>
      <c r="Q386" s="1"/>
      <c r="R386" s="1"/>
      <c r="S386" s="1"/>
      <c r="T386" s="1"/>
    </row>
    <row r="387" spans="1:20" ht="15.75" customHeight="1">
      <c r="A387" s="29"/>
      <c r="B387" s="30"/>
      <c r="C387" s="30"/>
      <c r="D387" s="30"/>
      <c r="E387" s="30"/>
      <c r="F387" s="30"/>
      <c r="G387" s="1"/>
      <c r="H387" s="1"/>
      <c r="I387" s="1"/>
      <c r="J387" s="1"/>
      <c r="K387" s="1"/>
      <c r="L387" s="1"/>
      <c r="M387" s="1"/>
      <c r="N387" s="1"/>
      <c r="O387" s="1"/>
      <c r="P387" s="474"/>
      <c r="Q387" s="1"/>
      <c r="R387" s="1"/>
      <c r="S387" s="1"/>
      <c r="T387" s="1"/>
    </row>
    <row r="388" spans="1:20" ht="15.75" customHeight="1">
      <c r="A388" s="29"/>
      <c r="B388" s="30"/>
      <c r="C388" s="30"/>
      <c r="D388" s="30"/>
      <c r="E388" s="30"/>
      <c r="F388" s="30"/>
      <c r="G388" s="1"/>
      <c r="H388" s="1"/>
      <c r="I388" s="1"/>
      <c r="J388" s="1"/>
      <c r="K388" s="1"/>
      <c r="L388" s="1"/>
      <c r="M388" s="1"/>
      <c r="N388" s="1"/>
      <c r="O388" s="1"/>
      <c r="P388" s="474"/>
      <c r="Q388" s="1"/>
      <c r="R388" s="1"/>
      <c r="S388" s="1"/>
      <c r="T388" s="1"/>
    </row>
    <row r="389" spans="1:20" ht="15.75" customHeight="1">
      <c r="A389" s="29"/>
      <c r="B389" s="30"/>
      <c r="C389" s="30"/>
      <c r="D389" s="30"/>
      <c r="E389" s="30"/>
      <c r="F389" s="30"/>
      <c r="G389" s="1"/>
      <c r="H389" s="1"/>
      <c r="I389" s="1"/>
      <c r="J389" s="1"/>
      <c r="K389" s="1"/>
      <c r="L389" s="1"/>
      <c r="M389" s="1"/>
      <c r="N389" s="1"/>
      <c r="O389" s="1"/>
      <c r="P389" s="474"/>
      <c r="Q389" s="1"/>
      <c r="R389" s="1"/>
      <c r="S389" s="1"/>
      <c r="T389" s="1"/>
    </row>
    <row r="390" spans="1:20" ht="15.75" customHeight="1">
      <c r="A390" s="29"/>
      <c r="B390" s="30"/>
      <c r="C390" s="30"/>
      <c r="D390" s="30"/>
      <c r="E390" s="30"/>
      <c r="F390" s="30"/>
      <c r="G390" s="1"/>
      <c r="H390" s="1"/>
      <c r="I390" s="1"/>
      <c r="J390" s="1"/>
      <c r="K390" s="1"/>
      <c r="L390" s="1"/>
      <c r="M390" s="1"/>
      <c r="N390" s="1"/>
      <c r="O390" s="1"/>
      <c r="P390" s="474"/>
      <c r="Q390" s="1"/>
      <c r="R390" s="1"/>
      <c r="S390" s="1"/>
      <c r="T390" s="1"/>
    </row>
    <row r="391" spans="1:20" ht="15.75" customHeight="1">
      <c r="A391" s="29"/>
      <c r="B391" s="30"/>
      <c r="C391" s="30"/>
      <c r="D391" s="30"/>
      <c r="E391" s="30"/>
      <c r="F391" s="30"/>
      <c r="G391" s="1"/>
      <c r="H391" s="1"/>
      <c r="I391" s="1"/>
      <c r="J391" s="1"/>
      <c r="K391" s="1"/>
      <c r="L391" s="1"/>
      <c r="M391" s="1"/>
      <c r="N391" s="1"/>
      <c r="O391" s="1"/>
      <c r="P391" s="474"/>
      <c r="Q391" s="1"/>
      <c r="R391" s="1"/>
      <c r="S391" s="1"/>
      <c r="T391" s="1"/>
    </row>
    <row r="392" spans="1:20" ht="15.75" customHeight="1">
      <c r="A392" s="29"/>
      <c r="B392" s="30"/>
      <c r="C392" s="30"/>
      <c r="D392" s="30"/>
      <c r="E392" s="30"/>
      <c r="F392" s="30"/>
      <c r="G392" s="1"/>
      <c r="H392" s="1"/>
      <c r="I392" s="1"/>
      <c r="J392" s="1"/>
      <c r="K392" s="1"/>
      <c r="L392" s="1"/>
      <c r="M392" s="1"/>
      <c r="N392" s="1"/>
      <c r="O392" s="1"/>
      <c r="P392" s="474"/>
      <c r="Q392" s="1"/>
      <c r="R392" s="1"/>
      <c r="S392" s="1"/>
      <c r="T392" s="1"/>
    </row>
    <row r="393" spans="1:20" ht="15.75" customHeight="1">
      <c r="A393" s="29"/>
      <c r="B393" s="30"/>
      <c r="C393" s="30"/>
      <c r="D393" s="30"/>
      <c r="E393" s="30"/>
      <c r="F393" s="30"/>
      <c r="G393" s="1"/>
      <c r="H393" s="1"/>
      <c r="I393" s="1"/>
      <c r="J393" s="1"/>
      <c r="K393" s="1"/>
      <c r="L393" s="1"/>
      <c r="M393" s="1"/>
      <c r="N393" s="1"/>
      <c r="O393" s="1"/>
      <c r="P393" s="474"/>
      <c r="Q393" s="1"/>
      <c r="R393" s="1"/>
      <c r="S393" s="1"/>
      <c r="T393" s="1"/>
    </row>
    <row r="394" spans="1:20" ht="15.75" customHeight="1">
      <c r="A394" s="29"/>
      <c r="B394" s="30"/>
      <c r="C394" s="30"/>
      <c r="D394" s="30"/>
      <c r="E394" s="30"/>
      <c r="F394" s="30"/>
      <c r="G394" s="1"/>
      <c r="H394" s="1"/>
      <c r="I394" s="1"/>
      <c r="J394" s="1"/>
      <c r="K394" s="1"/>
      <c r="L394" s="1"/>
      <c r="M394" s="1"/>
      <c r="N394" s="1"/>
      <c r="O394" s="1"/>
      <c r="P394" s="474"/>
      <c r="Q394" s="1"/>
      <c r="R394" s="1"/>
      <c r="S394" s="1"/>
      <c r="T394" s="1"/>
    </row>
    <row r="395" spans="1:20" ht="15.75" customHeight="1">
      <c r="A395" s="29"/>
      <c r="B395" s="30"/>
      <c r="C395" s="30"/>
      <c r="D395" s="30"/>
      <c r="E395" s="30"/>
      <c r="F395" s="30"/>
      <c r="G395" s="1"/>
      <c r="H395" s="1"/>
      <c r="I395" s="1"/>
      <c r="J395" s="1"/>
      <c r="K395" s="1"/>
      <c r="L395" s="1"/>
      <c r="M395" s="1"/>
      <c r="N395" s="1"/>
      <c r="O395" s="1"/>
      <c r="P395" s="474"/>
      <c r="Q395" s="1"/>
      <c r="R395" s="1"/>
      <c r="S395" s="1"/>
      <c r="T395" s="1"/>
    </row>
    <row r="396" spans="1:20" ht="15.75" customHeight="1">
      <c r="A396" s="29"/>
      <c r="B396" s="30"/>
      <c r="C396" s="30"/>
      <c r="D396" s="30"/>
      <c r="E396" s="30"/>
      <c r="F396" s="30"/>
      <c r="G396" s="1"/>
      <c r="H396" s="1"/>
      <c r="I396" s="1"/>
      <c r="J396" s="1"/>
      <c r="K396" s="1"/>
      <c r="L396" s="1"/>
      <c r="M396" s="1"/>
      <c r="N396" s="1"/>
      <c r="O396" s="1"/>
      <c r="P396" s="474"/>
      <c r="Q396" s="1"/>
      <c r="R396" s="1"/>
      <c r="S396" s="1"/>
      <c r="T396" s="1"/>
    </row>
    <row r="397" spans="1:20" ht="15.75" customHeight="1">
      <c r="A397" s="29"/>
      <c r="B397" s="30"/>
      <c r="C397" s="30"/>
      <c r="D397" s="30"/>
      <c r="E397" s="30"/>
      <c r="F397" s="30"/>
      <c r="G397" s="1"/>
      <c r="H397" s="1"/>
      <c r="I397" s="1"/>
      <c r="J397" s="1"/>
      <c r="K397" s="1"/>
      <c r="L397" s="1"/>
      <c r="M397" s="1"/>
      <c r="N397" s="1"/>
      <c r="O397" s="1"/>
      <c r="P397" s="474"/>
      <c r="Q397" s="1"/>
      <c r="R397" s="1"/>
      <c r="S397" s="1"/>
      <c r="T397" s="1"/>
    </row>
    <row r="398" spans="1:20" ht="15.75" customHeight="1">
      <c r="A398" s="29"/>
      <c r="B398" s="30"/>
      <c r="C398" s="30"/>
      <c r="D398" s="30"/>
      <c r="E398" s="30"/>
      <c r="F398" s="30"/>
      <c r="G398" s="1"/>
      <c r="H398" s="1"/>
      <c r="I398" s="1"/>
      <c r="J398" s="1"/>
      <c r="K398" s="1"/>
      <c r="L398" s="1"/>
      <c r="M398" s="1"/>
      <c r="N398" s="1"/>
      <c r="O398" s="1"/>
      <c r="P398" s="474"/>
      <c r="Q398" s="1"/>
      <c r="R398" s="1"/>
      <c r="S398" s="1"/>
      <c r="T398" s="1"/>
    </row>
    <row r="399" spans="1:20" ht="15.75" customHeight="1">
      <c r="A399" s="29"/>
      <c r="B399" s="30"/>
      <c r="C399" s="30"/>
      <c r="D399" s="30"/>
      <c r="E399" s="30"/>
      <c r="F399" s="30"/>
      <c r="G399" s="1"/>
      <c r="H399" s="1"/>
      <c r="I399" s="1"/>
      <c r="J399" s="1"/>
      <c r="K399" s="1"/>
      <c r="L399" s="1"/>
      <c r="M399" s="1"/>
      <c r="N399" s="1"/>
      <c r="O399" s="1"/>
      <c r="P399" s="474"/>
      <c r="Q399" s="1"/>
      <c r="R399" s="1"/>
      <c r="S399" s="1"/>
      <c r="T399" s="1"/>
    </row>
    <row r="400" spans="1:20" ht="15.75" customHeight="1">
      <c r="A400" s="29"/>
      <c r="B400" s="30"/>
      <c r="C400" s="30"/>
      <c r="D400" s="30"/>
      <c r="E400" s="30"/>
      <c r="F400" s="30"/>
      <c r="G400" s="1"/>
      <c r="H400" s="1"/>
      <c r="I400" s="1"/>
      <c r="J400" s="1"/>
      <c r="K400" s="1"/>
      <c r="L400" s="1"/>
      <c r="M400" s="1"/>
      <c r="N400" s="1"/>
      <c r="O400" s="1"/>
      <c r="P400" s="474"/>
      <c r="Q400" s="1"/>
      <c r="R400" s="1"/>
      <c r="S400" s="1"/>
      <c r="T400" s="1"/>
    </row>
    <row r="401" spans="1:20" ht="15.75" customHeight="1">
      <c r="A401" s="29"/>
      <c r="B401" s="30"/>
      <c r="C401" s="30"/>
      <c r="D401" s="30"/>
      <c r="E401" s="30"/>
      <c r="F401" s="30"/>
      <c r="G401" s="1"/>
      <c r="H401" s="1"/>
      <c r="I401" s="1"/>
      <c r="J401" s="1"/>
      <c r="K401" s="1"/>
      <c r="L401" s="1"/>
      <c r="M401" s="1"/>
      <c r="N401" s="1"/>
      <c r="O401" s="1"/>
      <c r="P401" s="474"/>
      <c r="Q401" s="1"/>
      <c r="R401" s="1"/>
      <c r="S401" s="1"/>
      <c r="T401" s="1"/>
    </row>
    <row r="402" spans="1:20" ht="15.75" customHeight="1">
      <c r="A402" s="29"/>
      <c r="B402" s="30"/>
      <c r="C402" s="30"/>
      <c r="D402" s="30"/>
      <c r="E402" s="30"/>
      <c r="F402" s="30"/>
      <c r="G402" s="1"/>
      <c r="H402" s="1"/>
      <c r="I402" s="1"/>
      <c r="J402" s="1"/>
      <c r="K402" s="1"/>
      <c r="L402" s="1"/>
      <c r="M402" s="1"/>
      <c r="N402" s="1"/>
      <c r="O402" s="1"/>
      <c r="P402" s="474"/>
      <c r="Q402" s="1"/>
      <c r="R402" s="1"/>
      <c r="S402" s="1"/>
      <c r="T402" s="1"/>
    </row>
    <row r="403" spans="1:20" ht="15.75" customHeight="1">
      <c r="A403" s="29"/>
      <c r="B403" s="30"/>
      <c r="C403" s="30"/>
      <c r="D403" s="30"/>
      <c r="E403" s="30"/>
      <c r="F403" s="30"/>
      <c r="G403" s="1"/>
      <c r="H403" s="1"/>
      <c r="I403" s="1"/>
      <c r="J403" s="1"/>
      <c r="K403" s="1"/>
      <c r="L403" s="1"/>
      <c r="M403" s="1"/>
      <c r="N403" s="1"/>
      <c r="O403" s="1"/>
      <c r="P403" s="474"/>
      <c r="Q403" s="1"/>
      <c r="R403" s="1"/>
      <c r="S403" s="1"/>
      <c r="T403" s="1"/>
    </row>
    <row r="404" spans="1:20" ht="15.75" customHeight="1">
      <c r="A404" s="29"/>
      <c r="B404" s="30"/>
      <c r="C404" s="30"/>
      <c r="D404" s="30"/>
      <c r="E404" s="30"/>
      <c r="F404" s="30"/>
      <c r="G404" s="1"/>
      <c r="H404" s="1"/>
      <c r="I404" s="1"/>
      <c r="J404" s="1"/>
      <c r="K404" s="1"/>
      <c r="L404" s="1"/>
      <c r="M404" s="1"/>
      <c r="N404" s="1"/>
      <c r="O404" s="1"/>
      <c r="P404" s="474"/>
      <c r="Q404" s="1"/>
      <c r="R404" s="1"/>
      <c r="S404" s="1"/>
      <c r="T404" s="1"/>
    </row>
    <row r="405" spans="1:20" ht="15.75" customHeight="1">
      <c r="A405" s="29"/>
      <c r="B405" s="30"/>
      <c r="C405" s="30"/>
      <c r="D405" s="30"/>
      <c r="E405" s="30"/>
      <c r="F405" s="30"/>
      <c r="G405" s="1"/>
      <c r="H405" s="1"/>
      <c r="I405" s="1"/>
      <c r="J405" s="1"/>
      <c r="K405" s="1"/>
      <c r="L405" s="1"/>
      <c r="M405" s="1"/>
      <c r="N405" s="1"/>
      <c r="O405" s="1"/>
      <c r="P405" s="474"/>
      <c r="Q405" s="1"/>
      <c r="R405" s="1"/>
      <c r="S405" s="1"/>
      <c r="T405" s="1"/>
    </row>
    <row r="406" spans="1:20" ht="15.75" customHeight="1">
      <c r="A406" s="29"/>
      <c r="B406" s="30"/>
      <c r="C406" s="30"/>
      <c r="D406" s="30"/>
      <c r="E406" s="30"/>
      <c r="F406" s="30"/>
      <c r="G406" s="1"/>
      <c r="H406" s="1"/>
      <c r="I406" s="1"/>
      <c r="J406" s="1"/>
      <c r="K406" s="1"/>
      <c r="L406" s="1"/>
      <c r="M406" s="1"/>
      <c r="N406" s="1"/>
      <c r="O406" s="1"/>
      <c r="P406" s="474"/>
      <c r="Q406" s="1"/>
      <c r="R406" s="1"/>
      <c r="S406" s="1"/>
      <c r="T406" s="1"/>
    </row>
    <row r="407" spans="1:20" ht="15.75" customHeight="1">
      <c r="A407" s="29"/>
      <c r="B407" s="30"/>
      <c r="C407" s="30"/>
      <c r="D407" s="30"/>
      <c r="E407" s="30"/>
      <c r="F407" s="30"/>
      <c r="G407" s="1"/>
      <c r="H407" s="1"/>
      <c r="I407" s="1"/>
      <c r="J407" s="1"/>
      <c r="K407" s="1"/>
      <c r="L407" s="1"/>
      <c r="M407" s="1"/>
      <c r="N407" s="1"/>
      <c r="O407" s="1"/>
      <c r="P407" s="474"/>
      <c r="Q407" s="1"/>
      <c r="R407" s="1"/>
      <c r="S407" s="1"/>
      <c r="T407" s="1"/>
    </row>
    <row r="408" spans="1:20" ht="15.75" customHeight="1">
      <c r="A408" s="29"/>
      <c r="B408" s="30"/>
      <c r="C408" s="30"/>
      <c r="D408" s="30"/>
      <c r="E408" s="30"/>
      <c r="F408" s="30"/>
      <c r="G408" s="1"/>
      <c r="H408" s="1"/>
      <c r="I408" s="1"/>
      <c r="J408" s="1"/>
      <c r="K408" s="1"/>
      <c r="L408" s="1"/>
      <c r="M408" s="1"/>
      <c r="N408" s="1"/>
      <c r="O408" s="1"/>
      <c r="P408" s="474"/>
      <c r="Q408" s="1"/>
      <c r="R408" s="1"/>
      <c r="S408" s="1"/>
      <c r="T408" s="1"/>
    </row>
    <row r="409" spans="1:20" ht="15.75" customHeight="1">
      <c r="A409" s="29"/>
      <c r="B409" s="30"/>
      <c r="C409" s="30"/>
      <c r="D409" s="30"/>
      <c r="E409" s="30"/>
      <c r="F409" s="30"/>
      <c r="G409" s="1"/>
      <c r="H409" s="1"/>
      <c r="I409" s="1"/>
      <c r="J409" s="1"/>
      <c r="K409" s="1"/>
      <c r="L409" s="1"/>
      <c r="M409" s="1"/>
      <c r="N409" s="1"/>
      <c r="O409" s="1"/>
      <c r="P409" s="474"/>
      <c r="Q409" s="1"/>
      <c r="R409" s="1"/>
      <c r="S409" s="1"/>
      <c r="T409" s="1"/>
    </row>
    <row r="410" spans="1:20" ht="15.75" customHeight="1">
      <c r="A410" s="29"/>
      <c r="B410" s="30"/>
      <c r="C410" s="30"/>
      <c r="D410" s="30"/>
      <c r="E410" s="30"/>
      <c r="F410" s="30"/>
      <c r="G410" s="1"/>
      <c r="H410" s="1"/>
      <c r="I410" s="1"/>
      <c r="J410" s="1"/>
      <c r="K410" s="1"/>
      <c r="L410" s="1"/>
      <c r="M410" s="1"/>
      <c r="N410" s="1"/>
      <c r="O410" s="1"/>
      <c r="P410" s="474"/>
      <c r="Q410" s="1"/>
      <c r="R410" s="1"/>
      <c r="S410" s="1"/>
      <c r="T410" s="1"/>
    </row>
    <row r="411" spans="1:20" ht="15.75" customHeight="1">
      <c r="A411" s="29"/>
      <c r="B411" s="30"/>
      <c r="C411" s="30"/>
      <c r="D411" s="30"/>
      <c r="E411" s="30"/>
      <c r="F411" s="30"/>
      <c r="G411" s="1"/>
      <c r="H411" s="1"/>
      <c r="I411" s="1"/>
      <c r="J411" s="1"/>
      <c r="K411" s="1"/>
      <c r="L411" s="1"/>
      <c r="M411" s="1"/>
      <c r="N411" s="1"/>
      <c r="O411" s="1"/>
      <c r="P411" s="474"/>
      <c r="Q411" s="1"/>
      <c r="R411" s="1"/>
      <c r="S411" s="1"/>
      <c r="T411" s="1"/>
    </row>
    <row r="412" spans="1:20" ht="15.75" customHeight="1">
      <c r="A412" s="29"/>
      <c r="B412" s="30"/>
      <c r="C412" s="30"/>
      <c r="D412" s="30"/>
      <c r="E412" s="30"/>
      <c r="F412" s="30"/>
      <c r="G412" s="1"/>
      <c r="H412" s="1"/>
      <c r="I412" s="1"/>
      <c r="J412" s="1"/>
      <c r="K412" s="1"/>
      <c r="L412" s="1"/>
      <c r="M412" s="1"/>
      <c r="N412" s="1"/>
      <c r="O412" s="1"/>
      <c r="P412" s="474"/>
      <c r="Q412" s="1"/>
      <c r="R412" s="1"/>
      <c r="S412" s="1"/>
      <c r="T412" s="1"/>
    </row>
    <row r="413" spans="1:20" ht="15.75" customHeight="1">
      <c r="A413" s="29"/>
      <c r="B413" s="30"/>
      <c r="C413" s="30"/>
      <c r="D413" s="30"/>
      <c r="E413" s="30"/>
      <c r="F413" s="30"/>
      <c r="G413" s="1"/>
      <c r="H413" s="1"/>
      <c r="I413" s="1"/>
      <c r="J413" s="1"/>
      <c r="K413" s="1"/>
      <c r="L413" s="1"/>
      <c r="M413" s="1"/>
      <c r="N413" s="1"/>
      <c r="O413" s="1"/>
      <c r="P413" s="474"/>
      <c r="Q413" s="1"/>
      <c r="R413" s="1"/>
      <c r="S413" s="1"/>
      <c r="T413" s="1"/>
    </row>
    <row r="414" spans="1:20" ht="15.75" customHeight="1">
      <c r="A414" s="29"/>
      <c r="B414" s="30"/>
      <c r="C414" s="30"/>
      <c r="D414" s="30"/>
      <c r="E414" s="30"/>
      <c r="F414" s="30"/>
      <c r="G414" s="1"/>
      <c r="H414" s="1"/>
      <c r="I414" s="1"/>
      <c r="J414" s="1"/>
      <c r="K414" s="1"/>
      <c r="L414" s="1"/>
      <c r="M414" s="1"/>
      <c r="N414" s="1"/>
      <c r="O414" s="1"/>
      <c r="P414" s="474"/>
      <c r="Q414" s="1"/>
      <c r="R414" s="1"/>
      <c r="S414" s="1"/>
      <c r="T414" s="1"/>
    </row>
    <row r="415" spans="1:20" ht="15.75" customHeight="1">
      <c r="A415" s="29"/>
      <c r="B415" s="30"/>
      <c r="C415" s="30"/>
      <c r="D415" s="30"/>
      <c r="E415" s="30"/>
      <c r="F415" s="30"/>
      <c r="G415" s="1"/>
      <c r="H415" s="1"/>
      <c r="I415" s="1"/>
      <c r="J415" s="1"/>
      <c r="K415" s="1"/>
      <c r="L415" s="1"/>
      <c r="M415" s="1"/>
      <c r="N415" s="1"/>
      <c r="O415" s="1"/>
      <c r="P415" s="474"/>
      <c r="Q415" s="1"/>
      <c r="R415" s="1"/>
      <c r="S415" s="1"/>
      <c r="T415" s="1"/>
    </row>
    <row r="416" spans="1:20" ht="15.75" customHeight="1">
      <c r="A416" s="29"/>
      <c r="B416" s="30"/>
      <c r="C416" s="30"/>
      <c r="D416" s="30"/>
      <c r="E416" s="30"/>
      <c r="F416" s="30"/>
      <c r="G416" s="1"/>
      <c r="H416" s="1"/>
      <c r="I416" s="1"/>
      <c r="J416" s="1"/>
      <c r="K416" s="1"/>
      <c r="L416" s="1"/>
      <c r="M416" s="1"/>
      <c r="N416" s="1"/>
      <c r="O416" s="1"/>
      <c r="P416" s="474"/>
      <c r="Q416" s="1"/>
      <c r="R416" s="1"/>
      <c r="S416" s="1"/>
      <c r="T416" s="1"/>
    </row>
    <row r="417" spans="1:20" ht="15.75" customHeight="1">
      <c r="A417" s="29"/>
      <c r="B417" s="30"/>
      <c r="C417" s="30"/>
      <c r="D417" s="30"/>
      <c r="E417" s="30"/>
      <c r="F417" s="30"/>
      <c r="G417" s="1"/>
      <c r="H417" s="1"/>
      <c r="I417" s="1"/>
      <c r="J417" s="1"/>
      <c r="K417" s="1"/>
      <c r="L417" s="1"/>
      <c r="M417" s="1"/>
      <c r="N417" s="1"/>
      <c r="O417" s="1"/>
      <c r="P417" s="474"/>
      <c r="Q417" s="1"/>
      <c r="R417" s="1"/>
      <c r="S417" s="1"/>
      <c r="T417" s="1"/>
    </row>
    <row r="418" spans="1:20" ht="15.75" customHeight="1">
      <c r="A418" s="29"/>
      <c r="B418" s="30"/>
      <c r="C418" s="30"/>
      <c r="D418" s="30"/>
      <c r="E418" s="30"/>
      <c r="F418" s="30"/>
      <c r="G418" s="1"/>
      <c r="H418" s="1"/>
      <c r="I418" s="1"/>
      <c r="J418" s="1"/>
      <c r="K418" s="1"/>
      <c r="L418" s="1"/>
      <c r="M418" s="1"/>
      <c r="N418" s="1"/>
      <c r="O418" s="1"/>
      <c r="P418" s="474"/>
      <c r="Q418" s="1"/>
      <c r="R418" s="1"/>
      <c r="S418" s="1"/>
      <c r="T418" s="1"/>
    </row>
    <row r="419" spans="1:20" ht="15.75" customHeight="1">
      <c r="A419" s="29"/>
      <c r="B419" s="30"/>
      <c r="C419" s="30"/>
      <c r="D419" s="30"/>
      <c r="E419" s="30"/>
      <c r="F419" s="30"/>
      <c r="G419" s="1"/>
      <c r="H419" s="1"/>
      <c r="I419" s="1"/>
      <c r="J419" s="1"/>
      <c r="K419" s="1"/>
      <c r="L419" s="1"/>
      <c r="M419" s="1"/>
      <c r="N419" s="1"/>
      <c r="O419" s="1"/>
      <c r="P419" s="474"/>
      <c r="Q419" s="1"/>
      <c r="R419" s="1"/>
      <c r="S419" s="1"/>
      <c r="T419" s="1"/>
    </row>
    <row r="420" spans="1:20" ht="15.75" customHeight="1">
      <c r="A420" s="29"/>
      <c r="B420" s="30"/>
      <c r="C420" s="30"/>
      <c r="D420" s="30"/>
      <c r="E420" s="30"/>
      <c r="F420" s="30"/>
      <c r="G420" s="1"/>
      <c r="H420" s="1"/>
      <c r="I420" s="1"/>
      <c r="J420" s="1"/>
      <c r="K420" s="1"/>
      <c r="L420" s="1"/>
      <c r="M420" s="1"/>
      <c r="N420" s="1"/>
      <c r="O420" s="1"/>
      <c r="P420" s="474"/>
      <c r="Q420" s="1"/>
      <c r="R420" s="1"/>
      <c r="S420" s="1"/>
      <c r="T420" s="1"/>
    </row>
    <row r="421" spans="1:20" ht="15.75" customHeight="1">
      <c r="A421" s="29"/>
      <c r="B421" s="30"/>
      <c r="C421" s="30"/>
      <c r="D421" s="30"/>
      <c r="E421" s="30"/>
      <c r="F421" s="30"/>
      <c r="G421" s="1"/>
      <c r="H421" s="1"/>
      <c r="I421" s="1"/>
      <c r="J421" s="1"/>
      <c r="K421" s="1"/>
      <c r="L421" s="1"/>
      <c r="M421" s="1"/>
      <c r="N421" s="1"/>
      <c r="O421" s="1"/>
      <c r="P421" s="474"/>
      <c r="Q421" s="1"/>
      <c r="R421" s="1"/>
      <c r="S421" s="1"/>
      <c r="T421" s="1"/>
    </row>
    <row r="422" spans="1:20" ht="15.75" customHeight="1">
      <c r="A422" s="29"/>
      <c r="B422" s="30"/>
      <c r="C422" s="30"/>
      <c r="D422" s="30"/>
      <c r="E422" s="30"/>
      <c r="F422" s="30"/>
      <c r="G422" s="1"/>
      <c r="H422" s="1"/>
      <c r="I422" s="1"/>
      <c r="J422" s="1"/>
      <c r="K422" s="1"/>
      <c r="L422" s="1"/>
      <c r="M422" s="1"/>
      <c r="N422" s="1"/>
      <c r="O422" s="1"/>
      <c r="P422" s="474"/>
      <c r="Q422" s="1"/>
      <c r="R422" s="1"/>
      <c r="S422" s="1"/>
      <c r="T422" s="1"/>
    </row>
    <row r="423" spans="1:20" ht="15.75" customHeight="1">
      <c r="A423" s="29"/>
      <c r="B423" s="30"/>
      <c r="C423" s="30"/>
      <c r="D423" s="30"/>
      <c r="E423" s="30"/>
      <c r="F423" s="30"/>
      <c r="G423" s="1"/>
      <c r="H423" s="1"/>
      <c r="I423" s="1"/>
      <c r="J423" s="1"/>
      <c r="K423" s="1"/>
      <c r="L423" s="1"/>
      <c r="M423" s="1"/>
      <c r="N423" s="1"/>
      <c r="O423" s="1"/>
      <c r="P423" s="474"/>
      <c r="Q423" s="1"/>
      <c r="R423" s="1"/>
      <c r="S423" s="1"/>
      <c r="T423" s="1"/>
    </row>
    <row r="424" spans="1:20" ht="15.75" customHeight="1">
      <c r="A424" s="29"/>
      <c r="B424" s="30"/>
      <c r="C424" s="30"/>
      <c r="D424" s="30"/>
      <c r="E424" s="30"/>
      <c r="F424" s="30"/>
      <c r="G424" s="1"/>
      <c r="H424" s="1"/>
      <c r="I424" s="1"/>
      <c r="J424" s="1"/>
      <c r="K424" s="1"/>
      <c r="L424" s="1"/>
      <c r="M424" s="1"/>
      <c r="N424" s="1"/>
      <c r="O424" s="1"/>
      <c r="P424" s="474"/>
      <c r="Q424" s="1"/>
      <c r="R424" s="1"/>
      <c r="S424" s="1"/>
      <c r="T424" s="1"/>
    </row>
    <row r="425" spans="1:20" ht="15.75" customHeight="1">
      <c r="A425" s="29"/>
      <c r="B425" s="30"/>
      <c r="C425" s="30"/>
      <c r="D425" s="30"/>
      <c r="E425" s="30"/>
      <c r="F425" s="30"/>
      <c r="G425" s="1"/>
      <c r="H425" s="1"/>
      <c r="I425" s="1"/>
      <c r="J425" s="1"/>
      <c r="K425" s="1"/>
      <c r="L425" s="1"/>
      <c r="M425" s="1"/>
      <c r="N425" s="1"/>
      <c r="O425" s="1"/>
      <c r="P425" s="474"/>
      <c r="Q425" s="1"/>
      <c r="R425" s="1"/>
      <c r="S425" s="1"/>
      <c r="T425" s="1"/>
    </row>
    <row r="426" spans="1:20" ht="15.75" customHeight="1">
      <c r="A426" s="29"/>
      <c r="B426" s="30"/>
      <c r="C426" s="30"/>
      <c r="D426" s="30"/>
      <c r="E426" s="30"/>
      <c r="F426" s="30"/>
      <c r="G426" s="1"/>
      <c r="H426" s="1"/>
      <c r="I426" s="1"/>
      <c r="J426" s="1"/>
      <c r="K426" s="1"/>
      <c r="L426" s="1"/>
      <c r="M426" s="1"/>
      <c r="N426" s="1"/>
      <c r="O426" s="1"/>
      <c r="P426" s="474"/>
      <c r="Q426" s="1"/>
      <c r="R426" s="1"/>
      <c r="S426" s="1"/>
      <c r="T426" s="1"/>
    </row>
    <row r="427" spans="1:20" ht="15.75" customHeight="1">
      <c r="A427" s="29"/>
      <c r="B427" s="30"/>
      <c r="C427" s="30"/>
      <c r="D427" s="30"/>
      <c r="E427" s="30"/>
      <c r="F427" s="30"/>
      <c r="G427" s="1"/>
      <c r="H427" s="1"/>
      <c r="I427" s="1"/>
      <c r="J427" s="1"/>
      <c r="K427" s="1"/>
      <c r="L427" s="1"/>
      <c r="M427" s="1"/>
      <c r="N427" s="1"/>
      <c r="O427" s="1"/>
      <c r="P427" s="474"/>
      <c r="Q427" s="1"/>
      <c r="R427" s="1"/>
      <c r="S427" s="1"/>
      <c r="T427" s="1"/>
    </row>
    <row r="428" spans="1:20" ht="15.75" customHeight="1">
      <c r="A428" s="29"/>
      <c r="B428" s="30"/>
      <c r="C428" s="30"/>
      <c r="D428" s="30"/>
      <c r="E428" s="30"/>
      <c r="F428" s="30"/>
      <c r="G428" s="1"/>
      <c r="H428" s="1"/>
      <c r="I428" s="1"/>
      <c r="J428" s="1"/>
      <c r="K428" s="1"/>
      <c r="L428" s="1"/>
      <c r="M428" s="1"/>
      <c r="N428" s="1"/>
      <c r="O428" s="1"/>
      <c r="P428" s="474"/>
      <c r="Q428" s="1"/>
      <c r="R428" s="1"/>
      <c r="S428" s="1"/>
      <c r="T428" s="1"/>
    </row>
    <row r="429" spans="1:20" ht="15.75" customHeight="1">
      <c r="A429" s="29"/>
      <c r="B429" s="30"/>
      <c r="C429" s="30"/>
      <c r="D429" s="30"/>
      <c r="E429" s="30"/>
      <c r="F429" s="30"/>
      <c r="G429" s="1"/>
      <c r="H429" s="1"/>
      <c r="I429" s="1"/>
      <c r="J429" s="1"/>
      <c r="K429" s="1"/>
      <c r="L429" s="1"/>
      <c r="M429" s="1"/>
      <c r="N429" s="1"/>
      <c r="O429" s="1"/>
      <c r="P429" s="474"/>
      <c r="Q429" s="1"/>
      <c r="R429" s="1"/>
      <c r="S429" s="1"/>
      <c r="T429" s="1"/>
    </row>
    <row r="430" spans="1:20" ht="15.75" customHeight="1">
      <c r="A430" s="29"/>
      <c r="B430" s="30"/>
      <c r="C430" s="30"/>
      <c r="D430" s="30"/>
      <c r="E430" s="30"/>
      <c r="F430" s="30"/>
      <c r="G430" s="1"/>
      <c r="H430" s="1"/>
      <c r="I430" s="1"/>
      <c r="J430" s="1"/>
      <c r="K430" s="1"/>
      <c r="L430" s="1"/>
      <c r="M430" s="1"/>
      <c r="N430" s="1"/>
      <c r="O430" s="1"/>
      <c r="P430" s="474"/>
      <c r="Q430" s="1"/>
      <c r="R430" s="1"/>
      <c r="S430" s="1"/>
      <c r="T430" s="1"/>
    </row>
    <row r="431" spans="1:20" ht="15.75" customHeight="1">
      <c r="A431" s="29"/>
      <c r="B431" s="30"/>
      <c r="C431" s="30"/>
      <c r="D431" s="30"/>
      <c r="E431" s="30"/>
      <c r="F431" s="30"/>
      <c r="G431" s="1"/>
      <c r="H431" s="1"/>
      <c r="I431" s="1"/>
      <c r="J431" s="1"/>
      <c r="K431" s="1"/>
      <c r="L431" s="1"/>
      <c r="M431" s="1"/>
      <c r="N431" s="1"/>
      <c r="O431" s="1"/>
      <c r="P431" s="474"/>
      <c r="Q431" s="1"/>
      <c r="R431" s="1"/>
      <c r="S431" s="1"/>
      <c r="T431" s="1"/>
    </row>
    <row r="432" spans="1:20" ht="15.75" customHeight="1">
      <c r="A432" s="29"/>
      <c r="B432" s="30"/>
      <c r="C432" s="30"/>
      <c r="D432" s="30"/>
      <c r="E432" s="30"/>
      <c r="F432" s="30"/>
      <c r="G432" s="1"/>
      <c r="H432" s="1"/>
      <c r="I432" s="1"/>
      <c r="J432" s="1"/>
      <c r="K432" s="1"/>
      <c r="L432" s="1"/>
      <c r="M432" s="1"/>
      <c r="N432" s="1"/>
      <c r="O432" s="1"/>
      <c r="P432" s="474"/>
      <c r="Q432" s="1"/>
      <c r="R432" s="1"/>
      <c r="S432" s="1"/>
      <c r="T432" s="1"/>
    </row>
    <row r="433" spans="1:20" ht="15.75" customHeight="1">
      <c r="A433" s="29"/>
      <c r="B433" s="30"/>
      <c r="C433" s="30"/>
      <c r="D433" s="30"/>
      <c r="E433" s="30"/>
      <c r="F433" s="30"/>
      <c r="G433" s="1"/>
      <c r="H433" s="1"/>
      <c r="I433" s="1"/>
      <c r="J433" s="1"/>
      <c r="K433" s="1"/>
      <c r="L433" s="1"/>
      <c r="M433" s="1"/>
      <c r="N433" s="1"/>
      <c r="O433" s="1"/>
      <c r="P433" s="474"/>
      <c r="Q433" s="1"/>
      <c r="R433" s="1"/>
      <c r="S433" s="1"/>
      <c r="T433" s="1"/>
    </row>
    <row r="434" spans="1:20" ht="15.75" customHeight="1">
      <c r="A434" s="29"/>
      <c r="B434" s="30"/>
      <c r="C434" s="30"/>
      <c r="D434" s="30"/>
      <c r="E434" s="30"/>
      <c r="F434" s="30"/>
      <c r="G434" s="1"/>
      <c r="H434" s="1"/>
      <c r="I434" s="1"/>
      <c r="J434" s="1"/>
      <c r="K434" s="1"/>
      <c r="L434" s="1"/>
      <c r="M434" s="1"/>
      <c r="N434" s="1"/>
      <c r="O434" s="1"/>
      <c r="P434" s="474"/>
      <c r="Q434" s="1"/>
      <c r="R434" s="1"/>
      <c r="S434" s="1"/>
      <c r="T434" s="1"/>
    </row>
    <row r="435" spans="1:20" ht="15.75" customHeight="1">
      <c r="A435" s="29"/>
      <c r="B435" s="30"/>
      <c r="C435" s="30"/>
      <c r="D435" s="30"/>
      <c r="E435" s="30"/>
      <c r="F435" s="30"/>
      <c r="G435" s="1"/>
      <c r="H435" s="1"/>
      <c r="I435" s="1"/>
      <c r="J435" s="1"/>
      <c r="K435" s="1"/>
      <c r="L435" s="1"/>
      <c r="M435" s="1"/>
      <c r="N435" s="1"/>
      <c r="O435" s="1"/>
      <c r="P435" s="474"/>
      <c r="Q435" s="1"/>
      <c r="R435" s="1"/>
      <c r="S435" s="1"/>
      <c r="T435" s="1"/>
    </row>
    <row r="436" spans="1:20" ht="15.75" customHeight="1">
      <c r="A436" s="29"/>
      <c r="B436" s="30"/>
      <c r="C436" s="30"/>
      <c r="D436" s="30"/>
      <c r="E436" s="30"/>
      <c r="F436" s="30"/>
      <c r="G436" s="1"/>
      <c r="H436" s="1"/>
      <c r="I436" s="1"/>
      <c r="J436" s="1"/>
      <c r="K436" s="1"/>
      <c r="L436" s="1"/>
      <c r="M436" s="1"/>
      <c r="N436" s="1"/>
      <c r="O436" s="1"/>
      <c r="P436" s="474"/>
      <c r="Q436" s="1"/>
      <c r="R436" s="1"/>
      <c r="S436" s="1"/>
      <c r="T436" s="1"/>
    </row>
    <row r="437" spans="1:20" ht="15.75" customHeight="1">
      <c r="A437" s="29"/>
      <c r="B437" s="30"/>
      <c r="C437" s="30"/>
      <c r="D437" s="30"/>
      <c r="E437" s="30"/>
      <c r="F437" s="30"/>
      <c r="G437" s="1"/>
      <c r="H437" s="1"/>
      <c r="I437" s="1"/>
      <c r="J437" s="1"/>
      <c r="K437" s="1"/>
      <c r="L437" s="1"/>
      <c r="M437" s="1"/>
      <c r="N437" s="1"/>
      <c r="O437" s="1"/>
      <c r="P437" s="474"/>
      <c r="Q437" s="1"/>
      <c r="R437" s="1"/>
      <c r="S437" s="1"/>
      <c r="T437" s="1"/>
    </row>
    <row r="438" spans="1:20" ht="15.75" customHeight="1">
      <c r="A438" s="29"/>
      <c r="B438" s="30"/>
      <c r="C438" s="30"/>
      <c r="D438" s="30"/>
      <c r="E438" s="30"/>
      <c r="F438" s="30"/>
      <c r="G438" s="1"/>
      <c r="H438" s="1"/>
      <c r="I438" s="1"/>
      <c r="J438" s="1"/>
      <c r="K438" s="1"/>
      <c r="L438" s="1"/>
      <c r="M438" s="1"/>
      <c r="N438" s="1"/>
      <c r="O438" s="1"/>
      <c r="P438" s="474"/>
      <c r="Q438" s="1"/>
      <c r="R438" s="1"/>
      <c r="S438" s="1"/>
      <c r="T438" s="1"/>
    </row>
    <row r="439" spans="1:20" ht="15.75" customHeight="1">
      <c r="A439" s="29"/>
      <c r="B439" s="30"/>
      <c r="C439" s="30"/>
      <c r="D439" s="30"/>
      <c r="E439" s="30"/>
      <c r="F439" s="30"/>
      <c r="G439" s="1"/>
      <c r="H439" s="1"/>
      <c r="I439" s="1"/>
      <c r="J439" s="1"/>
      <c r="K439" s="1"/>
      <c r="L439" s="1"/>
      <c r="M439" s="1"/>
      <c r="N439" s="1"/>
      <c r="O439" s="1"/>
      <c r="P439" s="474"/>
      <c r="Q439" s="1"/>
      <c r="R439" s="1"/>
      <c r="S439" s="1"/>
      <c r="T439" s="1"/>
    </row>
    <row r="440" spans="1:20" ht="15.75" customHeight="1">
      <c r="A440" s="29"/>
      <c r="B440" s="30"/>
      <c r="C440" s="30"/>
      <c r="D440" s="30"/>
      <c r="E440" s="30"/>
      <c r="F440" s="30"/>
      <c r="G440" s="1"/>
      <c r="H440" s="1"/>
      <c r="I440" s="1"/>
      <c r="J440" s="1"/>
      <c r="K440" s="1"/>
      <c r="L440" s="1"/>
      <c r="M440" s="1"/>
      <c r="N440" s="1"/>
      <c r="O440" s="1"/>
      <c r="P440" s="474"/>
      <c r="Q440" s="1"/>
      <c r="R440" s="1"/>
      <c r="S440" s="1"/>
      <c r="T440" s="1"/>
    </row>
    <row r="441" spans="1:20" ht="15.75" customHeight="1">
      <c r="A441" s="29"/>
      <c r="B441" s="30"/>
      <c r="C441" s="30"/>
      <c r="D441" s="30"/>
      <c r="E441" s="30"/>
      <c r="F441" s="30"/>
      <c r="G441" s="1"/>
      <c r="H441" s="1"/>
      <c r="I441" s="1"/>
      <c r="J441" s="1"/>
      <c r="K441" s="1"/>
      <c r="L441" s="1"/>
      <c r="M441" s="1"/>
      <c r="N441" s="1"/>
      <c r="O441" s="1"/>
      <c r="P441" s="474"/>
      <c r="Q441" s="1"/>
      <c r="R441" s="1"/>
      <c r="S441" s="1"/>
      <c r="T441" s="1"/>
    </row>
    <row r="442" spans="1:20" ht="15.75" customHeight="1">
      <c r="A442" s="29"/>
      <c r="B442" s="30"/>
      <c r="C442" s="30"/>
      <c r="D442" s="30"/>
      <c r="E442" s="30"/>
      <c r="F442" s="30"/>
      <c r="G442" s="1"/>
      <c r="H442" s="1"/>
      <c r="I442" s="1"/>
      <c r="J442" s="1"/>
      <c r="K442" s="1"/>
      <c r="L442" s="1"/>
      <c r="M442" s="1"/>
      <c r="N442" s="1"/>
      <c r="O442" s="1"/>
      <c r="P442" s="474"/>
      <c r="Q442" s="1"/>
      <c r="R442" s="1"/>
      <c r="S442" s="1"/>
      <c r="T442" s="1"/>
    </row>
    <row r="443" spans="1:20" ht="15.75" customHeight="1">
      <c r="A443" s="29"/>
      <c r="B443" s="30"/>
      <c r="C443" s="30"/>
      <c r="D443" s="30"/>
      <c r="E443" s="30"/>
      <c r="F443" s="30"/>
      <c r="G443" s="1"/>
      <c r="H443" s="1"/>
      <c r="I443" s="1"/>
      <c r="J443" s="1"/>
      <c r="K443" s="1"/>
      <c r="L443" s="1"/>
      <c r="M443" s="1"/>
      <c r="N443" s="1"/>
      <c r="O443" s="1"/>
      <c r="P443" s="474"/>
      <c r="Q443" s="1"/>
      <c r="R443" s="1"/>
      <c r="S443" s="1"/>
      <c r="T443" s="1"/>
    </row>
    <row r="444" spans="1:20" ht="15.75" customHeight="1">
      <c r="A444" s="29"/>
      <c r="B444" s="30"/>
      <c r="C444" s="30"/>
      <c r="D444" s="30"/>
      <c r="E444" s="30"/>
      <c r="F444" s="30"/>
      <c r="G444" s="1"/>
      <c r="H444" s="1"/>
      <c r="I444" s="1"/>
      <c r="J444" s="1"/>
      <c r="K444" s="1"/>
      <c r="L444" s="1"/>
      <c r="M444" s="1"/>
      <c r="N444" s="1"/>
      <c r="O444" s="1"/>
      <c r="P444" s="474"/>
      <c r="Q444" s="1"/>
      <c r="R444" s="1"/>
      <c r="S444" s="1"/>
      <c r="T444" s="1"/>
    </row>
    <row r="445" spans="1:20" ht="15.75" customHeight="1">
      <c r="A445" s="29"/>
      <c r="B445" s="30"/>
      <c r="C445" s="30"/>
      <c r="D445" s="30"/>
      <c r="E445" s="30"/>
      <c r="F445" s="30"/>
      <c r="G445" s="1"/>
      <c r="H445" s="1"/>
      <c r="I445" s="1"/>
      <c r="J445" s="1"/>
      <c r="K445" s="1"/>
      <c r="L445" s="1"/>
      <c r="M445" s="1"/>
      <c r="N445" s="1"/>
      <c r="O445" s="1"/>
      <c r="P445" s="474"/>
      <c r="Q445" s="1"/>
      <c r="R445" s="1"/>
      <c r="S445" s="1"/>
      <c r="T445" s="1"/>
    </row>
    <row r="446" spans="1:20" ht="15.75" customHeight="1">
      <c r="A446" s="29"/>
      <c r="B446" s="30"/>
      <c r="C446" s="30"/>
      <c r="D446" s="30"/>
      <c r="E446" s="30"/>
      <c r="F446" s="30"/>
      <c r="G446" s="1"/>
      <c r="H446" s="1"/>
      <c r="I446" s="1"/>
      <c r="J446" s="1"/>
      <c r="K446" s="1"/>
      <c r="L446" s="1"/>
      <c r="M446" s="1"/>
      <c r="N446" s="1"/>
      <c r="O446" s="1"/>
      <c r="P446" s="474"/>
      <c r="Q446" s="1"/>
      <c r="R446" s="1"/>
      <c r="S446" s="1"/>
      <c r="T446" s="1"/>
    </row>
    <row r="447" spans="1:20" ht="15.75" customHeight="1">
      <c r="A447" s="29"/>
      <c r="B447" s="30"/>
      <c r="C447" s="30"/>
      <c r="D447" s="30"/>
      <c r="E447" s="30"/>
      <c r="F447" s="30"/>
      <c r="G447" s="1"/>
      <c r="H447" s="1"/>
      <c r="I447" s="1"/>
      <c r="J447" s="1"/>
      <c r="K447" s="1"/>
      <c r="L447" s="1"/>
      <c r="M447" s="1"/>
      <c r="N447" s="1"/>
      <c r="O447" s="1"/>
      <c r="P447" s="474"/>
      <c r="Q447" s="1"/>
      <c r="R447" s="1"/>
      <c r="S447" s="1"/>
      <c r="T447" s="1"/>
    </row>
    <row r="448" spans="1:20" ht="15.75" customHeight="1">
      <c r="A448" s="29"/>
      <c r="B448" s="30"/>
      <c r="C448" s="30"/>
      <c r="D448" s="30"/>
      <c r="E448" s="30"/>
      <c r="F448" s="30"/>
      <c r="G448" s="1"/>
      <c r="H448" s="1"/>
      <c r="I448" s="1"/>
      <c r="J448" s="1"/>
      <c r="K448" s="1"/>
      <c r="L448" s="1"/>
      <c r="M448" s="1"/>
      <c r="N448" s="1"/>
      <c r="O448" s="1"/>
      <c r="P448" s="474"/>
      <c r="Q448" s="1"/>
      <c r="R448" s="1"/>
      <c r="S448" s="1"/>
      <c r="T448" s="1"/>
    </row>
    <row r="449" spans="1:20" ht="15.75" customHeight="1">
      <c r="A449" s="29"/>
      <c r="B449" s="30"/>
      <c r="C449" s="30"/>
      <c r="D449" s="30"/>
      <c r="E449" s="30"/>
      <c r="F449" s="30"/>
      <c r="G449" s="1"/>
      <c r="H449" s="1"/>
      <c r="I449" s="1"/>
      <c r="J449" s="1"/>
      <c r="K449" s="1"/>
      <c r="L449" s="1"/>
      <c r="M449" s="1"/>
      <c r="N449" s="1"/>
      <c r="O449" s="1"/>
      <c r="P449" s="474"/>
      <c r="Q449" s="1"/>
      <c r="R449" s="1"/>
      <c r="S449" s="1"/>
      <c r="T449" s="1"/>
    </row>
    <row r="450" spans="1:20" ht="15.75" customHeight="1">
      <c r="A450" s="29"/>
      <c r="B450" s="30"/>
      <c r="C450" s="30"/>
      <c r="D450" s="30"/>
      <c r="E450" s="30"/>
      <c r="F450" s="30"/>
      <c r="G450" s="1"/>
      <c r="H450" s="1"/>
      <c r="I450" s="1"/>
      <c r="J450" s="1"/>
      <c r="K450" s="1"/>
      <c r="L450" s="1"/>
      <c r="M450" s="1"/>
      <c r="N450" s="1"/>
      <c r="O450" s="1"/>
      <c r="P450" s="474"/>
      <c r="Q450" s="1"/>
      <c r="R450" s="1"/>
      <c r="S450" s="1"/>
      <c r="T450" s="1"/>
    </row>
    <row r="451" spans="1:20" ht="15.75" customHeight="1">
      <c r="A451" s="29"/>
      <c r="B451" s="30"/>
      <c r="C451" s="30"/>
      <c r="D451" s="30"/>
      <c r="E451" s="30"/>
      <c r="F451" s="30"/>
      <c r="G451" s="1"/>
      <c r="H451" s="1"/>
      <c r="I451" s="1"/>
      <c r="J451" s="1"/>
      <c r="K451" s="1"/>
      <c r="L451" s="1"/>
      <c r="M451" s="1"/>
      <c r="N451" s="1"/>
      <c r="O451" s="1"/>
      <c r="P451" s="474"/>
      <c r="Q451" s="1"/>
      <c r="R451" s="1"/>
      <c r="S451" s="1"/>
      <c r="T451" s="1"/>
    </row>
    <row r="452" spans="1:20" ht="15.75" customHeight="1">
      <c r="A452" s="29"/>
      <c r="B452" s="30"/>
      <c r="C452" s="30"/>
      <c r="D452" s="30"/>
      <c r="E452" s="30"/>
      <c r="F452" s="30"/>
      <c r="G452" s="1"/>
      <c r="H452" s="1"/>
      <c r="I452" s="1"/>
      <c r="J452" s="1"/>
      <c r="K452" s="1"/>
      <c r="L452" s="1"/>
      <c r="M452" s="1"/>
      <c r="N452" s="1"/>
      <c r="O452" s="1"/>
      <c r="P452" s="474"/>
      <c r="Q452" s="1"/>
      <c r="R452" s="1"/>
      <c r="S452" s="1"/>
      <c r="T452" s="1"/>
    </row>
    <row r="453" spans="1:20" ht="15.75" customHeight="1">
      <c r="A453" s="29"/>
      <c r="B453" s="30"/>
      <c r="C453" s="30"/>
      <c r="D453" s="30"/>
      <c r="E453" s="30"/>
      <c r="F453" s="30"/>
      <c r="G453" s="1"/>
      <c r="H453" s="1"/>
      <c r="I453" s="1"/>
      <c r="J453" s="1"/>
      <c r="K453" s="1"/>
      <c r="L453" s="1"/>
      <c r="M453" s="1"/>
      <c r="N453" s="1"/>
      <c r="O453" s="1"/>
      <c r="P453" s="474"/>
      <c r="Q453" s="1"/>
      <c r="R453" s="1"/>
      <c r="S453" s="1"/>
      <c r="T453" s="1"/>
    </row>
    <row r="454" spans="1:20" ht="15.75" customHeight="1">
      <c r="A454" s="29"/>
      <c r="B454" s="30"/>
      <c r="C454" s="30"/>
      <c r="D454" s="30"/>
      <c r="E454" s="30"/>
      <c r="F454" s="30"/>
      <c r="G454" s="1"/>
      <c r="H454" s="1"/>
      <c r="I454" s="1"/>
      <c r="J454" s="1"/>
      <c r="K454" s="1"/>
      <c r="L454" s="1"/>
      <c r="M454" s="1"/>
      <c r="N454" s="1"/>
      <c r="O454" s="1"/>
      <c r="P454" s="474"/>
      <c r="Q454" s="1"/>
      <c r="R454" s="1"/>
      <c r="S454" s="1"/>
      <c r="T454" s="1"/>
    </row>
    <row r="455" spans="1:20" ht="15.75" customHeight="1">
      <c r="A455" s="29"/>
      <c r="B455" s="30"/>
      <c r="C455" s="30"/>
      <c r="D455" s="30"/>
      <c r="E455" s="30"/>
      <c r="F455" s="30"/>
      <c r="G455" s="1"/>
      <c r="H455" s="1"/>
      <c r="I455" s="1"/>
      <c r="J455" s="1"/>
      <c r="K455" s="1"/>
      <c r="L455" s="1"/>
      <c r="M455" s="1"/>
      <c r="N455" s="1"/>
      <c r="O455" s="1"/>
      <c r="P455" s="474"/>
      <c r="Q455" s="1"/>
      <c r="R455" s="1"/>
      <c r="S455" s="1"/>
      <c r="T455" s="1"/>
    </row>
    <row r="456" spans="1:20" ht="15.75" customHeight="1">
      <c r="A456" s="29"/>
      <c r="B456" s="30"/>
      <c r="C456" s="30"/>
      <c r="D456" s="30"/>
      <c r="E456" s="30"/>
      <c r="F456" s="30"/>
      <c r="G456" s="1"/>
      <c r="H456" s="1"/>
      <c r="I456" s="1"/>
      <c r="J456" s="1"/>
      <c r="K456" s="1"/>
      <c r="L456" s="1"/>
      <c r="M456" s="1"/>
      <c r="N456" s="1"/>
      <c r="O456" s="1"/>
      <c r="P456" s="474"/>
      <c r="Q456" s="1"/>
      <c r="R456" s="1"/>
      <c r="S456" s="1"/>
      <c r="T456" s="1"/>
    </row>
    <row r="457" spans="1:20" ht="15.75" customHeight="1">
      <c r="A457" s="29"/>
      <c r="B457" s="30"/>
      <c r="C457" s="30"/>
      <c r="D457" s="30"/>
      <c r="E457" s="30"/>
      <c r="F457" s="30"/>
      <c r="G457" s="1"/>
      <c r="H457" s="1"/>
      <c r="I457" s="1"/>
      <c r="J457" s="1"/>
      <c r="K457" s="1"/>
      <c r="L457" s="1"/>
      <c r="M457" s="1"/>
      <c r="N457" s="1"/>
      <c r="O457" s="1"/>
      <c r="P457" s="474"/>
      <c r="Q457" s="1"/>
      <c r="R457" s="1"/>
      <c r="S457" s="1"/>
      <c r="T457" s="1"/>
    </row>
    <row r="458" spans="1:20" ht="15.75" customHeight="1">
      <c r="A458" s="29"/>
      <c r="B458" s="30"/>
      <c r="C458" s="30"/>
      <c r="D458" s="30"/>
      <c r="E458" s="30"/>
      <c r="F458" s="30"/>
      <c r="G458" s="1"/>
      <c r="H458" s="1"/>
      <c r="I458" s="1"/>
      <c r="J458" s="1"/>
      <c r="K458" s="1"/>
      <c r="L458" s="1"/>
      <c r="M458" s="1"/>
      <c r="N458" s="1"/>
      <c r="O458" s="1"/>
      <c r="P458" s="474"/>
      <c r="Q458" s="1"/>
      <c r="R458" s="1"/>
      <c r="S458" s="1"/>
      <c r="T458" s="1"/>
    </row>
    <row r="459" spans="1:20" ht="15.75" customHeight="1">
      <c r="A459" s="29"/>
      <c r="B459" s="30"/>
      <c r="C459" s="30"/>
      <c r="D459" s="30"/>
      <c r="E459" s="30"/>
      <c r="F459" s="30"/>
      <c r="G459" s="1"/>
      <c r="H459" s="1"/>
      <c r="I459" s="1"/>
      <c r="J459" s="1"/>
      <c r="K459" s="1"/>
      <c r="L459" s="1"/>
      <c r="M459" s="1"/>
      <c r="N459" s="1"/>
      <c r="O459" s="1"/>
      <c r="P459" s="474"/>
      <c r="Q459" s="1"/>
      <c r="R459" s="1"/>
      <c r="S459" s="1"/>
      <c r="T459" s="1"/>
    </row>
    <row r="460" spans="1:20" ht="15.75" customHeight="1">
      <c r="A460" s="29"/>
      <c r="B460" s="30"/>
      <c r="C460" s="30"/>
      <c r="D460" s="30"/>
      <c r="E460" s="30"/>
      <c r="F460" s="30"/>
      <c r="G460" s="1"/>
      <c r="H460" s="1"/>
      <c r="I460" s="1"/>
      <c r="J460" s="1"/>
      <c r="K460" s="1"/>
      <c r="L460" s="1"/>
      <c r="M460" s="1"/>
      <c r="N460" s="1"/>
      <c r="O460" s="1"/>
      <c r="P460" s="474"/>
      <c r="Q460" s="1"/>
      <c r="R460" s="1"/>
      <c r="S460" s="1"/>
      <c r="T460" s="1"/>
    </row>
    <row r="461" spans="1:20" ht="15.75" customHeight="1">
      <c r="A461" s="29"/>
      <c r="B461" s="30"/>
      <c r="C461" s="30"/>
      <c r="D461" s="30"/>
      <c r="E461" s="30"/>
      <c r="F461" s="30"/>
      <c r="G461" s="1"/>
      <c r="H461" s="1"/>
      <c r="I461" s="1"/>
      <c r="J461" s="1"/>
      <c r="K461" s="1"/>
      <c r="L461" s="1"/>
      <c r="M461" s="1"/>
      <c r="N461" s="1"/>
      <c r="O461" s="1"/>
      <c r="P461" s="474"/>
      <c r="Q461" s="1"/>
      <c r="R461" s="1"/>
      <c r="S461" s="1"/>
      <c r="T461" s="1"/>
    </row>
    <row r="462" spans="1:20" ht="15.75" customHeight="1">
      <c r="A462" s="29"/>
      <c r="B462" s="30"/>
      <c r="C462" s="30"/>
      <c r="D462" s="30"/>
      <c r="E462" s="30"/>
      <c r="F462" s="30"/>
      <c r="G462" s="1"/>
      <c r="H462" s="1"/>
      <c r="I462" s="1"/>
      <c r="J462" s="1"/>
      <c r="K462" s="1"/>
      <c r="L462" s="1"/>
      <c r="M462" s="1"/>
      <c r="N462" s="1"/>
      <c r="O462" s="1"/>
      <c r="P462" s="474"/>
      <c r="Q462" s="1"/>
      <c r="R462" s="1"/>
      <c r="S462" s="1"/>
      <c r="T462" s="1"/>
    </row>
    <row r="463" spans="1:20" ht="15.75" customHeight="1">
      <c r="A463" s="29"/>
      <c r="B463" s="30"/>
      <c r="C463" s="30"/>
      <c r="D463" s="30"/>
      <c r="E463" s="30"/>
      <c r="F463" s="30"/>
      <c r="G463" s="1"/>
      <c r="H463" s="1"/>
      <c r="I463" s="1"/>
      <c r="J463" s="1"/>
      <c r="K463" s="1"/>
      <c r="L463" s="1"/>
      <c r="M463" s="1"/>
      <c r="N463" s="1"/>
      <c r="O463" s="1"/>
      <c r="P463" s="474"/>
      <c r="Q463" s="1"/>
      <c r="R463" s="1"/>
      <c r="S463" s="1"/>
      <c r="T463" s="1"/>
    </row>
    <row r="464" spans="1:20" ht="15.75" customHeight="1">
      <c r="A464" s="29"/>
      <c r="B464" s="30"/>
      <c r="C464" s="30"/>
      <c r="D464" s="30"/>
      <c r="E464" s="30"/>
      <c r="F464" s="30"/>
      <c r="G464" s="1"/>
      <c r="H464" s="1"/>
      <c r="I464" s="1"/>
      <c r="J464" s="1"/>
      <c r="K464" s="1"/>
      <c r="L464" s="1"/>
      <c r="M464" s="1"/>
      <c r="N464" s="1"/>
      <c r="O464" s="1"/>
      <c r="P464" s="474"/>
      <c r="Q464" s="1"/>
      <c r="R464" s="1"/>
      <c r="S464" s="1"/>
      <c r="T464" s="1"/>
    </row>
    <row r="465" spans="1:20" ht="15.75" customHeight="1">
      <c r="A465" s="29"/>
      <c r="B465" s="30"/>
      <c r="C465" s="30"/>
      <c r="D465" s="30"/>
      <c r="E465" s="30"/>
      <c r="F465" s="30"/>
      <c r="G465" s="1"/>
      <c r="H465" s="1"/>
      <c r="I465" s="1"/>
      <c r="J465" s="1"/>
      <c r="K465" s="1"/>
      <c r="L465" s="1"/>
      <c r="M465" s="1"/>
      <c r="N465" s="1"/>
      <c r="O465" s="1"/>
      <c r="P465" s="474"/>
      <c r="Q465" s="1"/>
      <c r="R465" s="1"/>
      <c r="S465" s="1"/>
      <c r="T465" s="1"/>
    </row>
    <row r="466" spans="1:20" ht="15.75" customHeight="1">
      <c r="A466" s="29"/>
      <c r="B466" s="30"/>
      <c r="C466" s="30"/>
      <c r="D466" s="30"/>
      <c r="E466" s="30"/>
      <c r="F466" s="30"/>
      <c r="G466" s="1"/>
      <c r="H466" s="1"/>
      <c r="I466" s="1"/>
      <c r="J466" s="1"/>
      <c r="K466" s="1"/>
      <c r="L466" s="1"/>
      <c r="M466" s="1"/>
      <c r="N466" s="1"/>
      <c r="O466" s="1"/>
      <c r="P466" s="474"/>
      <c r="Q466" s="1"/>
      <c r="R466" s="1"/>
      <c r="S466" s="1"/>
      <c r="T466" s="1"/>
    </row>
    <row r="467" spans="1:20" ht="15.75" customHeight="1">
      <c r="A467" s="29"/>
      <c r="B467" s="30"/>
      <c r="C467" s="30"/>
      <c r="D467" s="30"/>
      <c r="E467" s="30"/>
      <c r="F467" s="30"/>
      <c r="G467" s="1"/>
      <c r="H467" s="1"/>
      <c r="I467" s="1"/>
      <c r="J467" s="1"/>
      <c r="K467" s="1"/>
      <c r="L467" s="1"/>
      <c r="M467" s="1"/>
      <c r="N467" s="1"/>
      <c r="O467" s="1"/>
      <c r="P467" s="474"/>
      <c r="Q467" s="1"/>
      <c r="R467" s="1"/>
      <c r="S467" s="1"/>
      <c r="T467" s="1"/>
    </row>
    <row r="468" spans="1:20" ht="15.75" customHeight="1">
      <c r="A468" s="29"/>
      <c r="B468" s="30"/>
      <c r="C468" s="30"/>
      <c r="D468" s="30"/>
      <c r="E468" s="30"/>
      <c r="F468" s="30"/>
      <c r="G468" s="1"/>
      <c r="H468" s="1"/>
      <c r="I468" s="1"/>
      <c r="J468" s="1"/>
      <c r="K468" s="1"/>
      <c r="L468" s="1"/>
      <c r="M468" s="1"/>
      <c r="N468" s="1"/>
      <c r="O468" s="1"/>
      <c r="P468" s="474"/>
      <c r="Q468" s="1"/>
      <c r="R468" s="1"/>
      <c r="S468" s="1"/>
      <c r="T468" s="1"/>
    </row>
    <row r="469" spans="1:20" ht="15.75" customHeight="1">
      <c r="A469" s="29"/>
      <c r="B469" s="30"/>
      <c r="C469" s="30"/>
      <c r="D469" s="30"/>
      <c r="E469" s="30"/>
      <c r="F469" s="30"/>
      <c r="G469" s="1"/>
      <c r="H469" s="1"/>
      <c r="I469" s="1"/>
      <c r="J469" s="1"/>
      <c r="K469" s="1"/>
      <c r="L469" s="1"/>
      <c r="M469" s="1"/>
      <c r="N469" s="1"/>
      <c r="O469" s="1"/>
      <c r="P469" s="474"/>
      <c r="Q469" s="1"/>
      <c r="R469" s="1"/>
      <c r="S469" s="1"/>
      <c r="T469" s="1"/>
    </row>
    <row r="470" spans="1:20" ht="15.75" customHeight="1">
      <c r="A470" s="29"/>
      <c r="B470" s="30"/>
      <c r="C470" s="30"/>
      <c r="D470" s="30"/>
      <c r="E470" s="30"/>
      <c r="F470" s="30"/>
      <c r="G470" s="1"/>
      <c r="H470" s="1"/>
      <c r="I470" s="1"/>
      <c r="J470" s="1"/>
      <c r="K470" s="1"/>
      <c r="L470" s="1"/>
      <c r="M470" s="1"/>
      <c r="N470" s="1"/>
      <c r="O470" s="1"/>
      <c r="P470" s="474"/>
      <c r="Q470" s="1"/>
      <c r="R470" s="1"/>
      <c r="S470" s="1"/>
      <c r="T470" s="1"/>
    </row>
    <row r="471" spans="1:20" ht="15.75" customHeight="1">
      <c r="A471" s="29"/>
      <c r="B471" s="30"/>
      <c r="C471" s="30"/>
      <c r="D471" s="30"/>
      <c r="E471" s="30"/>
      <c r="F471" s="30"/>
      <c r="G471" s="1"/>
      <c r="H471" s="1"/>
      <c r="I471" s="1"/>
      <c r="J471" s="1"/>
      <c r="K471" s="1"/>
      <c r="L471" s="1"/>
      <c r="M471" s="1"/>
      <c r="N471" s="1"/>
      <c r="O471" s="1"/>
      <c r="P471" s="474"/>
      <c r="Q471" s="1"/>
      <c r="R471" s="1"/>
      <c r="S471" s="1"/>
      <c r="T471" s="1"/>
    </row>
    <row r="472" spans="1:20" ht="15.75" customHeight="1">
      <c r="A472" s="29"/>
      <c r="B472" s="30"/>
      <c r="C472" s="30"/>
      <c r="D472" s="30"/>
      <c r="E472" s="30"/>
      <c r="F472" s="30"/>
      <c r="G472" s="1"/>
      <c r="H472" s="1"/>
      <c r="I472" s="1"/>
      <c r="J472" s="1"/>
      <c r="K472" s="1"/>
      <c r="L472" s="1"/>
      <c r="M472" s="1"/>
      <c r="N472" s="1"/>
      <c r="O472" s="1"/>
      <c r="P472" s="474"/>
      <c r="Q472" s="1"/>
      <c r="R472" s="1"/>
      <c r="S472" s="1"/>
      <c r="T472" s="1"/>
    </row>
    <row r="473" spans="1:20" ht="15.75" customHeight="1">
      <c r="A473" s="29"/>
      <c r="B473" s="30"/>
      <c r="C473" s="30"/>
      <c r="D473" s="30"/>
      <c r="E473" s="30"/>
      <c r="F473" s="30"/>
      <c r="G473" s="1"/>
      <c r="H473" s="1"/>
      <c r="I473" s="1"/>
      <c r="J473" s="1"/>
      <c r="K473" s="1"/>
      <c r="L473" s="1"/>
      <c r="M473" s="1"/>
      <c r="N473" s="1"/>
      <c r="O473" s="1"/>
      <c r="P473" s="474"/>
      <c r="Q473" s="1"/>
      <c r="R473" s="1"/>
      <c r="S473" s="1"/>
      <c r="T473" s="1"/>
    </row>
    <row r="474" spans="1:20" ht="15.75" customHeight="1">
      <c r="A474" s="29"/>
      <c r="B474" s="30"/>
      <c r="C474" s="30"/>
      <c r="D474" s="30"/>
      <c r="E474" s="30"/>
      <c r="F474" s="30"/>
      <c r="G474" s="1"/>
      <c r="H474" s="1"/>
      <c r="I474" s="1"/>
      <c r="J474" s="1"/>
      <c r="K474" s="1"/>
      <c r="L474" s="1"/>
      <c r="M474" s="1"/>
      <c r="N474" s="1"/>
      <c r="O474" s="1"/>
      <c r="P474" s="474"/>
      <c r="Q474" s="1"/>
      <c r="R474" s="1"/>
      <c r="S474" s="1"/>
      <c r="T474" s="1"/>
    </row>
    <row r="475" spans="1:20" ht="15.75" customHeight="1">
      <c r="A475" s="29"/>
      <c r="B475" s="30"/>
      <c r="C475" s="30"/>
      <c r="D475" s="30"/>
      <c r="E475" s="30"/>
      <c r="F475" s="30"/>
      <c r="G475" s="1"/>
      <c r="H475" s="1"/>
      <c r="I475" s="1"/>
      <c r="J475" s="1"/>
      <c r="K475" s="1"/>
      <c r="L475" s="1"/>
      <c r="M475" s="1"/>
      <c r="N475" s="1"/>
      <c r="O475" s="1"/>
      <c r="P475" s="474"/>
      <c r="Q475" s="1"/>
      <c r="R475" s="1"/>
      <c r="S475" s="1"/>
      <c r="T475" s="1"/>
    </row>
    <row r="476" spans="1:20" ht="15.75" customHeight="1">
      <c r="A476" s="29"/>
      <c r="B476" s="30"/>
      <c r="C476" s="30"/>
      <c r="D476" s="30"/>
      <c r="E476" s="30"/>
      <c r="F476" s="30"/>
      <c r="G476" s="1"/>
      <c r="H476" s="1"/>
      <c r="I476" s="1"/>
      <c r="J476" s="1"/>
      <c r="K476" s="1"/>
      <c r="L476" s="1"/>
      <c r="M476" s="1"/>
      <c r="N476" s="1"/>
      <c r="O476" s="1"/>
      <c r="P476" s="474"/>
      <c r="Q476" s="1"/>
      <c r="R476" s="1"/>
      <c r="S476" s="1"/>
      <c r="T476" s="1"/>
    </row>
    <row r="477" spans="1:20" ht="15.75" customHeight="1">
      <c r="A477" s="29"/>
      <c r="B477" s="30"/>
      <c r="C477" s="30"/>
      <c r="D477" s="30"/>
      <c r="E477" s="30"/>
      <c r="F477" s="30"/>
      <c r="G477" s="1"/>
      <c r="H477" s="1"/>
      <c r="I477" s="1"/>
      <c r="J477" s="1"/>
      <c r="K477" s="1"/>
      <c r="L477" s="1"/>
      <c r="M477" s="1"/>
      <c r="N477" s="1"/>
      <c r="O477" s="1"/>
      <c r="P477" s="474"/>
      <c r="Q477" s="1"/>
      <c r="R477" s="1"/>
      <c r="S477" s="1"/>
      <c r="T477" s="1"/>
    </row>
    <row r="478" spans="1:20" ht="15.75" customHeight="1">
      <c r="A478" s="29"/>
      <c r="B478" s="30"/>
      <c r="C478" s="30"/>
      <c r="D478" s="30"/>
      <c r="E478" s="30"/>
      <c r="F478" s="30"/>
      <c r="G478" s="1"/>
      <c r="H478" s="1"/>
      <c r="I478" s="1"/>
      <c r="J478" s="1"/>
      <c r="K478" s="1"/>
      <c r="L478" s="1"/>
      <c r="M478" s="1"/>
      <c r="N478" s="1"/>
      <c r="O478" s="1"/>
      <c r="P478" s="474"/>
      <c r="Q478" s="1"/>
      <c r="R478" s="1"/>
      <c r="S478" s="1"/>
      <c r="T478" s="1"/>
    </row>
    <row r="479" spans="1:20" ht="15.75" customHeight="1">
      <c r="A479" s="29"/>
      <c r="B479" s="30"/>
      <c r="C479" s="30"/>
      <c r="D479" s="30"/>
      <c r="E479" s="30"/>
      <c r="F479" s="30"/>
      <c r="G479" s="1"/>
      <c r="H479" s="1"/>
      <c r="I479" s="1"/>
      <c r="J479" s="1"/>
      <c r="K479" s="1"/>
      <c r="L479" s="1"/>
      <c r="M479" s="1"/>
      <c r="N479" s="1"/>
      <c r="O479" s="1"/>
      <c r="P479" s="474"/>
      <c r="Q479" s="1"/>
      <c r="R479" s="1"/>
      <c r="S479" s="1"/>
      <c r="T479" s="1"/>
    </row>
    <row r="480" spans="1:20" ht="15.75" customHeight="1">
      <c r="A480" s="29"/>
      <c r="B480" s="30"/>
      <c r="C480" s="30"/>
      <c r="D480" s="30"/>
      <c r="E480" s="30"/>
      <c r="F480" s="30"/>
      <c r="G480" s="1"/>
      <c r="H480" s="1"/>
      <c r="I480" s="1"/>
      <c r="J480" s="1"/>
      <c r="K480" s="1"/>
      <c r="L480" s="1"/>
      <c r="M480" s="1"/>
      <c r="N480" s="1"/>
      <c r="O480" s="1"/>
      <c r="P480" s="474"/>
      <c r="Q480" s="1"/>
      <c r="R480" s="1"/>
      <c r="S480" s="1"/>
      <c r="T480" s="1"/>
    </row>
    <row r="481" spans="1:20" ht="15.75" customHeight="1">
      <c r="A481" s="29"/>
      <c r="B481" s="30"/>
      <c r="C481" s="30"/>
      <c r="D481" s="30"/>
      <c r="E481" s="30"/>
      <c r="F481" s="30"/>
      <c r="G481" s="1"/>
      <c r="H481" s="1"/>
      <c r="I481" s="1"/>
      <c r="J481" s="1"/>
      <c r="K481" s="1"/>
      <c r="L481" s="1"/>
      <c r="M481" s="1"/>
      <c r="N481" s="1"/>
      <c r="O481" s="1"/>
      <c r="P481" s="474"/>
      <c r="Q481" s="1"/>
      <c r="R481" s="1"/>
      <c r="S481" s="1"/>
      <c r="T481" s="1"/>
    </row>
    <row r="482" spans="1:20" ht="15.75" customHeight="1">
      <c r="A482" s="29"/>
      <c r="B482" s="30"/>
      <c r="C482" s="30"/>
      <c r="D482" s="30"/>
      <c r="E482" s="30"/>
      <c r="F482" s="30"/>
      <c r="G482" s="1"/>
      <c r="H482" s="1"/>
      <c r="I482" s="1"/>
      <c r="J482" s="1"/>
      <c r="K482" s="1"/>
      <c r="L482" s="1"/>
      <c r="M482" s="1"/>
      <c r="N482" s="1"/>
      <c r="O482" s="1"/>
      <c r="P482" s="474"/>
      <c r="Q482" s="1"/>
      <c r="R482" s="1"/>
      <c r="S482" s="1"/>
      <c r="T482" s="1"/>
    </row>
    <row r="483" spans="1:20" ht="15.75" customHeight="1">
      <c r="A483" s="29"/>
      <c r="B483" s="30"/>
      <c r="C483" s="30"/>
      <c r="D483" s="30"/>
      <c r="E483" s="30"/>
      <c r="F483" s="30"/>
      <c r="G483" s="1"/>
      <c r="H483" s="1"/>
      <c r="I483" s="1"/>
      <c r="J483" s="1"/>
      <c r="K483" s="1"/>
      <c r="L483" s="1"/>
      <c r="M483" s="1"/>
      <c r="N483" s="1"/>
      <c r="O483" s="1"/>
      <c r="P483" s="474"/>
      <c r="Q483" s="1"/>
      <c r="R483" s="1"/>
      <c r="S483" s="1"/>
      <c r="T483" s="1"/>
    </row>
    <row r="484" spans="1:20" ht="15.75" customHeight="1">
      <c r="A484" s="29"/>
      <c r="B484" s="30"/>
      <c r="C484" s="30"/>
      <c r="D484" s="30"/>
      <c r="E484" s="30"/>
      <c r="F484" s="30"/>
      <c r="G484" s="1"/>
      <c r="H484" s="1"/>
      <c r="I484" s="1"/>
      <c r="J484" s="1"/>
      <c r="K484" s="1"/>
      <c r="L484" s="1"/>
      <c r="M484" s="1"/>
      <c r="N484" s="1"/>
      <c r="O484" s="1"/>
      <c r="P484" s="474"/>
      <c r="Q484" s="1"/>
      <c r="R484" s="1"/>
      <c r="S484" s="1"/>
      <c r="T484" s="1"/>
    </row>
    <row r="485" spans="1:20" ht="15.75" customHeight="1">
      <c r="A485" s="29"/>
      <c r="B485" s="30"/>
      <c r="C485" s="30"/>
      <c r="D485" s="30"/>
      <c r="E485" s="30"/>
      <c r="F485" s="30"/>
      <c r="G485" s="1"/>
      <c r="H485" s="1"/>
      <c r="I485" s="1"/>
      <c r="J485" s="1"/>
      <c r="K485" s="1"/>
      <c r="L485" s="1"/>
      <c r="M485" s="1"/>
      <c r="N485" s="1"/>
      <c r="O485" s="1"/>
      <c r="P485" s="474"/>
      <c r="Q485" s="1"/>
      <c r="R485" s="1"/>
      <c r="S485" s="1"/>
      <c r="T485" s="1"/>
    </row>
    <row r="486" spans="1:20" ht="15.75" customHeight="1">
      <c r="A486" s="29"/>
      <c r="B486" s="30"/>
      <c r="C486" s="30"/>
      <c r="D486" s="30"/>
      <c r="E486" s="30"/>
      <c r="F486" s="30"/>
      <c r="G486" s="1"/>
      <c r="H486" s="1"/>
      <c r="I486" s="1"/>
      <c r="J486" s="1"/>
      <c r="K486" s="1"/>
      <c r="L486" s="1"/>
      <c r="M486" s="1"/>
      <c r="N486" s="1"/>
      <c r="O486" s="1"/>
      <c r="P486" s="474"/>
      <c r="Q486" s="1"/>
      <c r="R486" s="1"/>
      <c r="S486" s="1"/>
      <c r="T486" s="1"/>
    </row>
    <row r="487" spans="1:20" ht="15.75" customHeight="1">
      <c r="A487" s="29"/>
      <c r="B487" s="30"/>
      <c r="C487" s="30"/>
      <c r="D487" s="30"/>
      <c r="E487" s="30"/>
      <c r="F487" s="30"/>
      <c r="G487" s="1"/>
      <c r="H487" s="1"/>
      <c r="I487" s="1"/>
      <c r="J487" s="1"/>
      <c r="K487" s="1"/>
      <c r="L487" s="1"/>
      <c r="M487" s="1"/>
      <c r="N487" s="1"/>
      <c r="O487" s="1"/>
      <c r="P487" s="474"/>
      <c r="Q487" s="1"/>
      <c r="R487" s="1"/>
      <c r="S487" s="1"/>
      <c r="T487" s="1"/>
    </row>
    <row r="488" spans="1:20" ht="15.75" customHeight="1">
      <c r="A488" s="29"/>
      <c r="B488" s="30"/>
      <c r="C488" s="30"/>
      <c r="D488" s="30"/>
      <c r="E488" s="30"/>
      <c r="F488" s="30"/>
      <c r="G488" s="1"/>
      <c r="H488" s="1"/>
      <c r="I488" s="1"/>
      <c r="J488" s="1"/>
      <c r="K488" s="1"/>
      <c r="L488" s="1"/>
      <c r="M488" s="1"/>
      <c r="N488" s="1"/>
      <c r="O488" s="1"/>
      <c r="P488" s="474"/>
      <c r="Q488" s="1"/>
      <c r="R488" s="1"/>
      <c r="S488" s="1"/>
      <c r="T488" s="1"/>
    </row>
    <row r="489" spans="1:20" ht="15.75" customHeight="1">
      <c r="A489" s="29"/>
      <c r="B489" s="30"/>
      <c r="C489" s="30"/>
      <c r="D489" s="30"/>
      <c r="E489" s="30"/>
      <c r="F489" s="30"/>
      <c r="G489" s="1"/>
      <c r="H489" s="1"/>
      <c r="I489" s="1"/>
      <c r="J489" s="1"/>
      <c r="K489" s="1"/>
      <c r="L489" s="1"/>
      <c r="M489" s="1"/>
      <c r="N489" s="1"/>
      <c r="O489" s="1"/>
      <c r="P489" s="474"/>
      <c r="Q489" s="1"/>
      <c r="R489" s="1"/>
      <c r="S489" s="1"/>
      <c r="T489" s="1"/>
    </row>
    <row r="490" spans="1:20" ht="15.75" customHeight="1">
      <c r="A490" s="29"/>
      <c r="B490" s="30"/>
      <c r="C490" s="30"/>
      <c r="D490" s="30"/>
      <c r="E490" s="30"/>
      <c r="F490" s="30"/>
      <c r="G490" s="1"/>
      <c r="H490" s="1"/>
      <c r="I490" s="1"/>
      <c r="J490" s="1"/>
      <c r="K490" s="1"/>
      <c r="L490" s="1"/>
      <c r="M490" s="1"/>
      <c r="N490" s="1"/>
      <c r="O490" s="1"/>
      <c r="P490" s="474"/>
      <c r="Q490" s="1"/>
      <c r="R490" s="1"/>
      <c r="S490" s="1"/>
      <c r="T490" s="1"/>
    </row>
    <row r="491" spans="1:20" ht="15.75" customHeight="1">
      <c r="A491" s="29"/>
      <c r="B491" s="30"/>
      <c r="C491" s="30"/>
      <c r="D491" s="30"/>
      <c r="E491" s="30"/>
      <c r="F491" s="30"/>
      <c r="G491" s="1"/>
      <c r="H491" s="1"/>
      <c r="I491" s="1"/>
      <c r="J491" s="1"/>
      <c r="K491" s="1"/>
      <c r="L491" s="1"/>
      <c r="M491" s="1"/>
      <c r="N491" s="1"/>
      <c r="O491" s="1"/>
      <c r="P491" s="474"/>
      <c r="Q491" s="1"/>
      <c r="R491" s="1"/>
      <c r="S491" s="1"/>
      <c r="T491" s="1"/>
    </row>
    <row r="492" spans="1:20" ht="15.75" customHeight="1">
      <c r="A492" s="29"/>
      <c r="B492" s="30"/>
      <c r="C492" s="30"/>
      <c r="D492" s="30"/>
      <c r="E492" s="30"/>
      <c r="F492" s="30"/>
      <c r="G492" s="1"/>
      <c r="H492" s="1"/>
      <c r="I492" s="1"/>
      <c r="J492" s="1"/>
      <c r="K492" s="1"/>
      <c r="L492" s="1"/>
      <c r="M492" s="1"/>
      <c r="N492" s="1"/>
      <c r="O492" s="1"/>
      <c r="P492" s="474"/>
      <c r="Q492" s="1"/>
      <c r="R492" s="1"/>
      <c r="S492" s="1"/>
      <c r="T492" s="1"/>
    </row>
    <row r="493" spans="1:20" ht="15.75" customHeight="1">
      <c r="A493" s="29"/>
      <c r="B493" s="30"/>
      <c r="C493" s="30"/>
      <c r="D493" s="30"/>
      <c r="E493" s="30"/>
      <c r="F493" s="30"/>
      <c r="G493" s="1"/>
      <c r="H493" s="1"/>
      <c r="I493" s="1"/>
      <c r="J493" s="1"/>
      <c r="K493" s="1"/>
      <c r="L493" s="1"/>
      <c r="M493" s="1"/>
      <c r="N493" s="1"/>
      <c r="O493" s="1"/>
      <c r="P493" s="474"/>
      <c r="Q493" s="1"/>
      <c r="R493" s="1"/>
      <c r="S493" s="1"/>
      <c r="T493" s="1"/>
    </row>
    <row r="494" spans="1:20" ht="15.75" customHeight="1">
      <c r="A494" s="29"/>
      <c r="B494" s="30"/>
      <c r="C494" s="30"/>
      <c r="D494" s="30"/>
      <c r="E494" s="30"/>
      <c r="F494" s="30"/>
      <c r="G494" s="1"/>
      <c r="H494" s="1"/>
      <c r="I494" s="1"/>
      <c r="J494" s="1"/>
      <c r="K494" s="1"/>
      <c r="L494" s="1"/>
      <c r="M494" s="1"/>
      <c r="N494" s="1"/>
      <c r="O494" s="1"/>
      <c r="P494" s="474"/>
      <c r="Q494" s="1"/>
      <c r="R494" s="1"/>
      <c r="S494" s="1"/>
      <c r="T494" s="1"/>
    </row>
    <row r="495" spans="1:20" ht="15.75" customHeight="1">
      <c r="A495" s="29"/>
      <c r="B495" s="30"/>
      <c r="C495" s="30"/>
      <c r="D495" s="30"/>
      <c r="E495" s="30"/>
      <c r="F495" s="30"/>
      <c r="G495" s="1"/>
      <c r="H495" s="1"/>
      <c r="I495" s="1"/>
      <c r="J495" s="1"/>
      <c r="K495" s="1"/>
      <c r="L495" s="1"/>
      <c r="M495" s="1"/>
      <c r="N495" s="1"/>
      <c r="O495" s="1"/>
      <c r="P495" s="474"/>
      <c r="Q495" s="1"/>
      <c r="R495" s="1"/>
      <c r="S495" s="1"/>
      <c r="T495" s="1"/>
    </row>
    <row r="496" spans="1:20" ht="15.75" customHeight="1">
      <c r="A496" s="29"/>
      <c r="B496" s="30"/>
      <c r="C496" s="30"/>
      <c r="D496" s="30"/>
      <c r="E496" s="30"/>
      <c r="F496" s="30"/>
      <c r="G496" s="1"/>
      <c r="H496" s="1"/>
      <c r="I496" s="1"/>
      <c r="J496" s="1"/>
      <c r="K496" s="1"/>
      <c r="L496" s="1"/>
      <c r="M496" s="1"/>
      <c r="N496" s="1"/>
      <c r="O496" s="1"/>
      <c r="P496" s="474"/>
      <c r="Q496" s="1"/>
      <c r="R496" s="1"/>
      <c r="S496" s="1"/>
      <c r="T496" s="1"/>
    </row>
    <row r="497" spans="1:20" ht="15.75" customHeight="1">
      <c r="A497" s="29"/>
      <c r="B497" s="30"/>
      <c r="C497" s="30"/>
      <c r="D497" s="30"/>
      <c r="E497" s="30"/>
      <c r="F497" s="30"/>
      <c r="G497" s="1"/>
      <c r="H497" s="1"/>
      <c r="I497" s="1"/>
      <c r="J497" s="1"/>
      <c r="K497" s="1"/>
      <c r="L497" s="1"/>
      <c r="M497" s="1"/>
      <c r="N497" s="1"/>
      <c r="O497" s="1"/>
      <c r="P497" s="474"/>
      <c r="Q497" s="1"/>
      <c r="R497" s="1"/>
      <c r="S497" s="1"/>
      <c r="T497" s="1"/>
    </row>
    <row r="498" spans="1:20" ht="15.75" customHeight="1">
      <c r="A498" s="29"/>
      <c r="B498" s="30"/>
      <c r="C498" s="30"/>
      <c r="D498" s="30"/>
      <c r="E498" s="30"/>
      <c r="F498" s="30"/>
      <c r="G498" s="1"/>
      <c r="H498" s="1"/>
      <c r="I498" s="1"/>
      <c r="J498" s="1"/>
      <c r="K498" s="1"/>
      <c r="L498" s="1"/>
      <c r="M498" s="1"/>
      <c r="N498" s="1"/>
      <c r="O498" s="1"/>
      <c r="P498" s="474"/>
      <c r="Q498" s="1"/>
      <c r="R498" s="1"/>
      <c r="S498" s="1"/>
      <c r="T498" s="1"/>
    </row>
    <row r="499" spans="1:20" ht="15.75" customHeight="1">
      <c r="A499" s="29"/>
      <c r="B499" s="30"/>
      <c r="C499" s="30"/>
      <c r="D499" s="30"/>
      <c r="E499" s="30"/>
      <c r="F499" s="30"/>
      <c r="G499" s="1"/>
      <c r="H499" s="1"/>
      <c r="I499" s="1"/>
      <c r="J499" s="1"/>
      <c r="K499" s="1"/>
      <c r="L499" s="1"/>
      <c r="M499" s="1"/>
      <c r="N499" s="1"/>
      <c r="O499" s="1"/>
      <c r="P499" s="474"/>
      <c r="Q499" s="1"/>
      <c r="R499" s="1"/>
      <c r="S499" s="1"/>
      <c r="T499" s="1"/>
    </row>
    <row r="500" spans="1:20" ht="15.75" customHeight="1">
      <c r="A500" s="29"/>
      <c r="B500" s="30"/>
      <c r="C500" s="30"/>
      <c r="D500" s="30"/>
      <c r="E500" s="30"/>
      <c r="F500" s="30"/>
      <c r="G500" s="1"/>
      <c r="H500" s="1"/>
      <c r="I500" s="1"/>
      <c r="J500" s="1"/>
      <c r="K500" s="1"/>
      <c r="L500" s="1"/>
      <c r="M500" s="1"/>
      <c r="N500" s="1"/>
      <c r="O500" s="1"/>
      <c r="P500" s="474"/>
      <c r="Q500" s="1"/>
      <c r="R500" s="1"/>
      <c r="S500" s="1"/>
      <c r="T500" s="1"/>
    </row>
    <row r="501" spans="1:20" ht="15.75" customHeight="1">
      <c r="A501" s="29"/>
      <c r="B501" s="30"/>
      <c r="C501" s="30"/>
      <c r="D501" s="30"/>
      <c r="E501" s="30"/>
      <c r="F501" s="30"/>
      <c r="G501" s="1"/>
      <c r="H501" s="1"/>
      <c r="I501" s="1"/>
      <c r="J501" s="1"/>
      <c r="K501" s="1"/>
      <c r="L501" s="1"/>
      <c r="M501" s="1"/>
      <c r="N501" s="1"/>
      <c r="O501" s="1"/>
      <c r="P501" s="474"/>
      <c r="Q501" s="1"/>
      <c r="R501" s="1"/>
      <c r="S501" s="1"/>
      <c r="T501" s="1"/>
    </row>
    <row r="502" spans="1:20" ht="15.75" customHeight="1">
      <c r="A502" s="29"/>
      <c r="B502" s="30"/>
      <c r="C502" s="30"/>
      <c r="D502" s="30"/>
      <c r="E502" s="30"/>
      <c r="F502" s="30"/>
      <c r="G502" s="1"/>
      <c r="H502" s="1"/>
      <c r="I502" s="1"/>
      <c r="J502" s="1"/>
      <c r="K502" s="1"/>
      <c r="L502" s="1"/>
      <c r="M502" s="1"/>
      <c r="N502" s="1"/>
      <c r="O502" s="1"/>
      <c r="P502" s="474"/>
      <c r="Q502" s="1"/>
      <c r="R502" s="1"/>
      <c r="S502" s="1"/>
      <c r="T502" s="1"/>
    </row>
    <row r="503" spans="1:20" ht="15.75" customHeight="1">
      <c r="A503" s="29"/>
      <c r="B503" s="30"/>
      <c r="C503" s="30"/>
      <c r="D503" s="30"/>
      <c r="E503" s="30"/>
      <c r="F503" s="30"/>
      <c r="G503" s="1"/>
      <c r="H503" s="1"/>
      <c r="I503" s="1"/>
      <c r="J503" s="1"/>
      <c r="K503" s="1"/>
      <c r="L503" s="1"/>
      <c r="M503" s="1"/>
      <c r="N503" s="1"/>
      <c r="O503" s="1"/>
      <c r="P503" s="474"/>
      <c r="Q503" s="1"/>
      <c r="R503" s="1"/>
      <c r="S503" s="1"/>
      <c r="T503" s="1"/>
    </row>
    <row r="504" spans="1:20" ht="15.75" customHeight="1">
      <c r="A504" s="29"/>
      <c r="B504" s="30"/>
      <c r="C504" s="30"/>
      <c r="D504" s="30"/>
      <c r="E504" s="30"/>
      <c r="F504" s="30"/>
      <c r="G504" s="1"/>
      <c r="H504" s="1"/>
      <c r="I504" s="1"/>
      <c r="J504" s="1"/>
      <c r="K504" s="1"/>
      <c r="L504" s="1"/>
      <c r="M504" s="1"/>
      <c r="N504" s="1"/>
      <c r="O504" s="1"/>
      <c r="P504" s="474"/>
      <c r="Q504" s="1"/>
      <c r="R504" s="1"/>
      <c r="S504" s="1"/>
      <c r="T504" s="1"/>
    </row>
    <row r="505" spans="1:20" ht="15.75" customHeight="1">
      <c r="A505" s="29"/>
      <c r="B505" s="30"/>
      <c r="C505" s="30"/>
      <c r="D505" s="30"/>
      <c r="E505" s="30"/>
      <c r="F505" s="30"/>
      <c r="G505" s="1"/>
      <c r="H505" s="1"/>
      <c r="I505" s="1"/>
      <c r="J505" s="1"/>
      <c r="K505" s="1"/>
      <c r="L505" s="1"/>
      <c r="M505" s="1"/>
      <c r="N505" s="1"/>
      <c r="O505" s="1"/>
      <c r="P505" s="474"/>
      <c r="Q505" s="1"/>
      <c r="R505" s="1"/>
      <c r="S505" s="1"/>
      <c r="T505" s="1"/>
    </row>
    <row r="506" spans="1:20" ht="15.75" customHeight="1">
      <c r="A506" s="29"/>
      <c r="B506" s="30"/>
      <c r="C506" s="30"/>
      <c r="D506" s="30"/>
      <c r="E506" s="30"/>
      <c r="F506" s="30"/>
      <c r="G506" s="1"/>
      <c r="H506" s="1"/>
      <c r="I506" s="1"/>
      <c r="J506" s="1"/>
      <c r="K506" s="1"/>
      <c r="L506" s="1"/>
      <c r="M506" s="1"/>
      <c r="N506" s="1"/>
      <c r="O506" s="1"/>
      <c r="P506" s="474"/>
      <c r="Q506" s="1"/>
      <c r="R506" s="1"/>
      <c r="S506" s="1"/>
      <c r="T506" s="1"/>
    </row>
    <row r="507" spans="1:20" ht="15.75" customHeight="1">
      <c r="A507" s="29"/>
      <c r="B507" s="30"/>
      <c r="C507" s="30"/>
      <c r="D507" s="30"/>
      <c r="E507" s="30"/>
      <c r="F507" s="30"/>
      <c r="G507" s="1"/>
      <c r="H507" s="1"/>
      <c r="I507" s="1"/>
      <c r="J507" s="1"/>
      <c r="K507" s="1"/>
      <c r="L507" s="1"/>
      <c r="M507" s="1"/>
      <c r="N507" s="1"/>
      <c r="O507" s="1"/>
      <c r="P507" s="474"/>
      <c r="Q507" s="1"/>
      <c r="R507" s="1"/>
      <c r="S507" s="1"/>
      <c r="T507" s="1"/>
    </row>
    <row r="508" spans="1:20" ht="15.75" customHeight="1">
      <c r="A508" s="29"/>
      <c r="B508" s="30"/>
      <c r="C508" s="30"/>
      <c r="D508" s="30"/>
      <c r="E508" s="30"/>
      <c r="F508" s="30"/>
      <c r="G508" s="1"/>
      <c r="H508" s="1"/>
      <c r="I508" s="1"/>
      <c r="J508" s="1"/>
      <c r="K508" s="1"/>
      <c r="L508" s="1"/>
      <c r="M508" s="1"/>
      <c r="N508" s="1"/>
      <c r="O508" s="1"/>
      <c r="P508" s="474"/>
      <c r="Q508" s="1"/>
      <c r="R508" s="1"/>
      <c r="S508" s="1"/>
      <c r="T508" s="1"/>
    </row>
    <row r="509" spans="1:20" ht="15.75" customHeight="1">
      <c r="A509" s="29"/>
      <c r="B509" s="30"/>
      <c r="C509" s="30"/>
      <c r="D509" s="30"/>
      <c r="E509" s="30"/>
      <c r="F509" s="30"/>
      <c r="G509" s="1"/>
      <c r="H509" s="1"/>
      <c r="I509" s="1"/>
      <c r="J509" s="1"/>
      <c r="K509" s="1"/>
      <c r="L509" s="1"/>
      <c r="M509" s="1"/>
      <c r="N509" s="1"/>
      <c r="O509" s="1"/>
      <c r="P509" s="474"/>
      <c r="Q509" s="1"/>
      <c r="R509" s="1"/>
      <c r="S509" s="1"/>
      <c r="T509" s="1"/>
    </row>
    <row r="510" spans="1:20" ht="15.75" customHeight="1">
      <c r="A510" s="29"/>
      <c r="B510" s="30"/>
      <c r="C510" s="30"/>
      <c r="D510" s="30"/>
      <c r="E510" s="30"/>
      <c r="F510" s="30"/>
      <c r="G510" s="1"/>
      <c r="H510" s="1"/>
      <c r="I510" s="1"/>
      <c r="J510" s="1"/>
      <c r="K510" s="1"/>
      <c r="L510" s="1"/>
      <c r="M510" s="1"/>
      <c r="N510" s="1"/>
      <c r="O510" s="1"/>
      <c r="P510" s="474"/>
      <c r="Q510" s="1"/>
      <c r="R510" s="1"/>
      <c r="S510" s="1"/>
      <c r="T510" s="1"/>
    </row>
    <row r="511" spans="1:20" ht="15.75" customHeight="1">
      <c r="A511" s="29"/>
      <c r="B511" s="30"/>
      <c r="C511" s="30"/>
      <c r="D511" s="30"/>
      <c r="E511" s="30"/>
      <c r="F511" s="30"/>
      <c r="G511" s="1"/>
      <c r="H511" s="1"/>
      <c r="I511" s="1"/>
      <c r="J511" s="1"/>
      <c r="K511" s="1"/>
      <c r="L511" s="1"/>
      <c r="M511" s="1"/>
      <c r="N511" s="1"/>
      <c r="O511" s="1"/>
      <c r="P511" s="474"/>
      <c r="Q511" s="1"/>
      <c r="R511" s="1"/>
      <c r="S511" s="1"/>
      <c r="T511" s="1"/>
    </row>
    <row r="512" spans="1:20" ht="15.75" customHeight="1">
      <c r="A512" s="29"/>
      <c r="B512" s="30"/>
      <c r="C512" s="30"/>
      <c r="D512" s="30"/>
      <c r="E512" s="30"/>
      <c r="F512" s="30"/>
      <c r="G512" s="1"/>
      <c r="H512" s="1"/>
      <c r="I512" s="1"/>
      <c r="J512" s="1"/>
      <c r="K512" s="1"/>
      <c r="L512" s="1"/>
      <c r="M512" s="1"/>
      <c r="N512" s="1"/>
      <c r="O512" s="1"/>
      <c r="P512" s="474"/>
      <c r="Q512" s="1"/>
      <c r="R512" s="1"/>
      <c r="S512" s="1"/>
      <c r="T512" s="1"/>
    </row>
    <row r="513" spans="1:20" ht="15.75" customHeight="1">
      <c r="A513" s="29"/>
      <c r="B513" s="30"/>
      <c r="C513" s="30"/>
      <c r="D513" s="30"/>
      <c r="E513" s="30"/>
      <c r="F513" s="30"/>
      <c r="G513" s="1"/>
      <c r="H513" s="1"/>
      <c r="I513" s="1"/>
      <c r="J513" s="1"/>
      <c r="K513" s="1"/>
      <c r="L513" s="1"/>
      <c r="M513" s="1"/>
      <c r="N513" s="1"/>
      <c r="O513" s="1"/>
      <c r="P513" s="474"/>
      <c r="Q513" s="1"/>
      <c r="R513" s="1"/>
      <c r="S513" s="1"/>
      <c r="T513" s="1"/>
    </row>
    <row r="514" spans="1:20" ht="15.75" customHeight="1">
      <c r="A514" s="29"/>
      <c r="B514" s="30"/>
      <c r="C514" s="30"/>
      <c r="D514" s="30"/>
      <c r="E514" s="30"/>
      <c r="F514" s="30"/>
      <c r="G514" s="1"/>
      <c r="H514" s="1"/>
      <c r="I514" s="1"/>
      <c r="J514" s="1"/>
      <c r="K514" s="1"/>
      <c r="L514" s="1"/>
      <c r="M514" s="1"/>
      <c r="N514" s="1"/>
      <c r="O514" s="1"/>
      <c r="P514" s="474"/>
      <c r="Q514" s="1"/>
      <c r="R514" s="1"/>
      <c r="S514" s="1"/>
      <c r="T514" s="1"/>
    </row>
    <row r="515" spans="1:20" ht="15.75" customHeight="1">
      <c r="A515" s="29"/>
      <c r="B515" s="30"/>
      <c r="C515" s="30"/>
      <c r="D515" s="30"/>
      <c r="E515" s="30"/>
      <c r="F515" s="30"/>
      <c r="G515" s="1"/>
      <c r="H515" s="1"/>
      <c r="I515" s="1"/>
      <c r="J515" s="1"/>
      <c r="K515" s="1"/>
      <c r="L515" s="1"/>
      <c r="M515" s="1"/>
      <c r="N515" s="1"/>
      <c r="O515" s="1"/>
      <c r="P515" s="474"/>
      <c r="Q515" s="1"/>
      <c r="R515" s="1"/>
      <c r="S515" s="1"/>
      <c r="T515" s="1"/>
    </row>
    <row r="516" spans="1:20" ht="15.75" customHeight="1">
      <c r="A516" s="29"/>
      <c r="B516" s="30"/>
      <c r="C516" s="30"/>
      <c r="D516" s="30"/>
      <c r="E516" s="30"/>
      <c r="F516" s="30"/>
      <c r="G516" s="1"/>
      <c r="H516" s="1"/>
      <c r="I516" s="1"/>
      <c r="J516" s="1"/>
      <c r="K516" s="1"/>
      <c r="L516" s="1"/>
      <c r="M516" s="1"/>
      <c r="N516" s="1"/>
      <c r="O516" s="1"/>
      <c r="P516" s="474"/>
      <c r="Q516" s="1"/>
      <c r="R516" s="1"/>
      <c r="S516" s="1"/>
      <c r="T516" s="1"/>
    </row>
    <row r="517" spans="1:20" ht="15.75" customHeight="1">
      <c r="A517" s="29"/>
      <c r="B517" s="30"/>
      <c r="C517" s="30"/>
      <c r="D517" s="30"/>
      <c r="E517" s="30"/>
      <c r="F517" s="30"/>
      <c r="G517" s="1"/>
      <c r="H517" s="1"/>
      <c r="I517" s="1"/>
      <c r="J517" s="1"/>
      <c r="K517" s="1"/>
      <c r="L517" s="1"/>
      <c r="M517" s="1"/>
      <c r="N517" s="1"/>
      <c r="O517" s="1"/>
      <c r="P517" s="474"/>
      <c r="Q517" s="1"/>
      <c r="R517" s="1"/>
      <c r="S517" s="1"/>
      <c r="T517" s="1"/>
    </row>
    <row r="518" spans="1:20" ht="15.75" customHeight="1">
      <c r="A518" s="29"/>
      <c r="B518" s="30"/>
      <c r="C518" s="30"/>
      <c r="D518" s="30"/>
      <c r="E518" s="30"/>
      <c r="F518" s="30"/>
      <c r="G518" s="1"/>
      <c r="H518" s="1"/>
      <c r="I518" s="1"/>
      <c r="J518" s="1"/>
      <c r="K518" s="1"/>
      <c r="L518" s="1"/>
      <c r="M518" s="1"/>
      <c r="N518" s="1"/>
      <c r="O518" s="1"/>
      <c r="P518" s="474"/>
      <c r="Q518" s="1"/>
      <c r="R518" s="1"/>
      <c r="S518" s="1"/>
      <c r="T518" s="1"/>
    </row>
    <row r="519" spans="1:20" ht="15.75" customHeight="1">
      <c r="A519" s="29"/>
      <c r="B519" s="30"/>
      <c r="C519" s="30"/>
      <c r="D519" s="30"/>
      <c r="E519" s="30"/>
      <c r="F519" s="30"/>
      <c r="G519" s="1"/>
      <c r="H519" s="1"/>
      <c r="I519" s="1"/>
      <c r="J519" s="1"/>
      <c r="K519" s="1"/>
      <c r="L519" s="1"/>
      <c r="M519" s="1"/>
      <c r="N519" s="1"/>
      <c r="O519" s="1"/>
      <c r="P519" s="474"/>
      <c r="Q519" s="1"/>
      <c r="R519" s="1"/>
      <c r="S519" s="1"/>
      <c r="T519" s="1"/>
    </row>
    <row r="520" spans="1:20" ht="15.75" customHeight="1">
      <c r="A520" s="29"/>
      <c r="B520" s="30"/>
      <c r="C520" s="30"/>
      <c r="D520" s="30"/>
      <c r="E520" s="30"/>
      <c r="F520" s="30"/>
      <c r="G520" s="1"/>
      <c r="H520" s="1"/>
      <c r="I520" s="1"/>
      <c r="J520" s="1"/>
      <c r="K520" s="1"/>
      <c r="L520" s="1"/>
      <c r="M520" s="1"/>
      <c r="N520" s="1"/>
      <c r="O520" s="1"/>
      <c r="P520" s="474"/>
      <c r="Q520" s="1"/>
      <c r="R520" s="1"/>
      <c r="S520" s="1"/>
      <c r="T520" s="1"/>
    </row>
    <row r="521" spans="1:20" ht="15.75" customHeight="1">
      <c r="A521" s="29"/>
      <c r="B521" s="30"/>
      <c r="C521" s="30"/>
      <c r="D521" s="30"/>
      <c r="E521" s="30"/>
      <c r="F521" s="30"/>
      <c r="G521" s="1"/>
      <c r="H521" s="1"/>
      <c r="I521" s="1"/>
      <c r="J521" s="1"/>
      <c r="K521" s="1"/>
      <c r="L521" s="1"/>
      <c r="M521" s="1"/>
      <c r="N521" s="1"/>
      <c r="O521" s="1"/>
      <c r="P521" s="474"/>
      <c r="Q521" s="1"/>
      <c r="R521" s="1"/>
      <c r="S521" s="1"/>
      <c r="T521" s="1"/>
    </row>
    <row r="522" spans="1:20" ht="15.75" customHeight="1">
      <c r="A522" s="29"/>
      <c r="B522" s="30"/>
      <c r="C522" s="30"/>
      <c r="D522" s="30"/>
      <c r="E522" s="30"/>
      <c r="F522" s="30"/>
      <c r="G522" s="1"/>
      <c r="H522" s="1"/>
      <c r="I522" s="1"/>
      <c r="J522" s="1"/>
      <c r="K522" s="1"/>
      <c r="L522" s="1"/>
      <c r="M522" s="1"/>
      <c r="N522" s="1"/>
      <c r="O522" s="1"/>
      <c r="P522" s="474"/>
      <c r="Q522" s="1"/>
      <c r="R522" s="1"/>
      <c r="S522" s="1"/>
      <c r="T522" s="1"/>
    </row>
    <row r="523" spans="1:20" ht="15.75" customHeight="1">
      <c r="A523" s="29"/>
      <c r="B523" s="30"/>
      <c r="C523" s="30"/>
      <c r="D523" s="30"/>
      <c r="E523" s="30"/>
      <c r="F523" s="30"/>
      <c r="G523" s="1"/>
      <c r="H523" s="1"/>
      <c r="I523" s="1"/>
      <c r="J523" s="1"/>
      <c r="K523" s="1"/>
      <c r="L523" s="1"/>
      <c r="M523" s="1"/>
      <c r="N523" s="1"/>
      <c r="O523" s="1"/>
      <c r="P523" s="474"/>
      <c r="Q523" s="1"/>
      <c r="R523" s="1"/>
      <c r="S523" s="1"/>
      <c r="T523" s="1"/>
    </row>
    <row r="524" spans="1:20" ht="15.75" customHeight="1">
      <c r="A524" s="29"/>
      <c r="B524" s="30"/>
      <c r="C524" s="30"/>
      <c r="D524" s="30"/>
      <c r="E524" s="30"/>
      <c r="F524" s="30"/>
      <c r="G524" s="1"/>
      <c r="H524" s="1"/>
      <c r="I524" s="1"/>
      <c r="J524" s="1"/>
      <c r="K524" s="1"/>
      <c r="L524" s="1"/>
      <c r="M524" s="1"/>
      <c r="N524" s="1"/>
      <c r="O524" s="1"/>
      <c r="P524" s="474"/>
      <c r="Q524" s="1"/>
      <c r="R524" s="1"/>
      <c r="S524" s="1"/>
      <c r="T524" s="1"/>
    </row>
    <row r="525" spans="1:20" ht="15.75" customHeight="1">
      <c r="A525" s="29"/>
      <c r="B525" s="30"/>
      <c r="C525" s="30"/>
      <c r="D525" s="30"/>
      <c r="E525" s="30"/>
      <c r="F525" s="30"/>
      <c r="G525" s="1"/>
      <c r="H525" s="1"/>
      <c r="I525" s="1"/>
      <c r="J525" s="1"/>
      <c r="K525" s="1"/>
      <c r="L525" s="1"/>
      <c r="M525" s="1"/>
      <c r="N525" s="1"/>
      <c r="O525" s="1"/>
      <c r="P525" s="474"/>
      <c r="Q525" s="1"/>
      <c r="R525" s="1"/>
      <c r="S525" s="1"/>
      <c r="T525" s="1"/>
    </row>
    <row r="526" spans="1:20" ht="15.75" customHeight="1">
      <c r="A526" s="29"/>
      <c r="B526" s="30"/>
      <c r="C526" s="30"/>
      <c r="D526" s="30"/>
      <c r="E526" s="30"/>
      <c r="F526" s="30"/>
      <c r="G526" s="1"/>
      <c r="H526" s="1"/>
      <c r="I526" s="1"/>
      <c r="J526" s="1"/>
      <c r="K526" s="1"/>
      <c r="L526" s="1"/>
      <c r="M526" s="1"/>
      <c r="N526" s="1"/>
      <c r="O526" s="1"/>
      <c r="P526" s="474"/>
      <c r="Q526" s="1"/>
      <c r="R526" s="1"/>
      <c r="S526" s="1"/>
      <c r="T526" s="1"/>
    </row>
    <row r="527" spans="1:20" ht="15.75" customHeight="1">
      <c r="A527" s="29"/>
      <c r="B527" s="30"/>
      <c r="C527" s="30"/>
      <c r="D527" s="30"/>
      <c r="E527" s="30"/>
      <c r="F527" s="30"/>
      <c r="G527" s="1"/>
      <c r="H527" s="1"/>
      <c r="I527" s="1"/>
      <c r="J527" s="1"/>
      <c r="K527" s="1"/>
      <c r="L527" s="1"/>
      <c r="M527" s="1"/>
      <c r="N527" s="1"/>
      <c r="O527" s="1"/>
      <c r="P527" s="474"/>
      <c r="Q527" s="1"/>
      <c r="R527" s="1"/>
      <c r="S527" s="1"/>
      <c r="T527" s="1"/>
    </row>
    <row r="528" spans="1:20" ht="15.75" customHeight="1">
      <c r="A528" s="29"/>
      <c r="B528" s="30"/>
      <c r="C528" s="30"/>
      <c r="D528" s="30"/>
      <c r="E528" s="30"/>
      <c r="F528" s="30"/>
      <c r="G528" s="1"/>
      <c r="H528" s="1"/>
      <c r="I528" s="1"/>
      <c r="J528" s="1"/>
      <c r="K528" s="1"/>
      <c r="L528" s="1"/>
      <c r="M528" s="1"/>
      <c r="N528" s="1"/>
      <c r="O528" s="1"/>
      <c r="P528" s="474"/>
      <c r="Q528" s="1"/>
      <c r="R528" s="1"/>
      <c r="S528" s="1"/>
      <c r="T528" s="1"/>
    </row>
    <row r="529" spans="1:20" ht="15.75" customHeight="1">
      <c r="A529" s="29"/>
      <c r="B529" s="30"/>
      <c r="C529" s="30"/>
      <c r="D529" s="30"/>
      <c r="E529" s="30"/>
      <c r="F529" s="30"/>
      <c r="G529" s="1"/>
      <c r="H529" s="1"/>
      <c r="I529" s="1"/>
      <c r="J529" s="1"/>
      <c r="K529" s="1"/>
      <c r="L529" s="1"/>
      <c r="M529" s="1"/>
      <c r="N529" s="1"/>
      <c r="O529" s="1"/>
      <c r="P529" s="474"/>
      <c r="Q529" s="1"/>
      <c r="R529" s="1"/>
      <c r="S529" s="1"/>
      <c r="T529" s="1"/>
    </row>
    <row r="530" spans="1:20" ht="15.75" customHeight="1">
      <c r="A530" s="29"/>
      <c r="B530" s="30"/>
      <c r="C530" s="30"/>
      <c r="D530" s="30"/>
      <c r="E530" s="30"/>
      <c r="F530" s="30"/>
      <c r="G530" s="1"/>
      <c r="H530" s="1"/>
      <c r="I530" s="1"/>
      <c r="J530" s="1"/>
      <c r="K530" s="1"/>
      <c r="L530" s="1"/>
      <c r="M530" s="1"/>
      <c r="N530" s="1"/>
      <c r="O530" s="1"/>
      <c r="P530" s="474"/>
      <c r="Q530" s="1"/>
      <c r="R530" s="1"/>
      <c r="S530" s="1"/>
      <c r="T530" s="1"/>
    </row>
    <row r="531" spans="1:20" ht="15.75" customHeight="1">
      <c r="A531" s="29"/>
      <c r="B531" s="30"/>
      <c r="C531" s="30"/>
      <c r="D531" s="30"/>
      <c r="E531" s="30"/>
      <c r="F531" s="30"/>
      <c r="G531" s="1"/>
      <c r="H531" s="1"/>
      <c r="I531" s="1"/>
      <c r="J531" s="1"/>
      <c r="K531" s="1"/>
      <c r="L531" s="1"/>
      <c r="M531" s="1"/>
      <c r="N531" s="1"/>
      <c r="O531" s="1"/>
      <c r="P531" s="474"/>
      <c r="Q531" s="1"/>
      <c r="R531" s="1"/>
      <c r="S531" s="1"/>
      <c r="T531" s="1"/>
    </row>
    <row r="532" spans="1:20" ht="15.75" customHeight="1">
      <c r="A532" s="29"/>
      <c r="B532" s="30"/>
      <c r="C532" s="30"/>
      <c r="D532" s="30"/>
      <c r="E532" s="30"/>
      <c r="F532" s="30"/>
      <c r="G532" s="1"/>
      <c r="H532" s="1"/>
      <c r="I532" s="1"/>
      <c r="J532" s="1"/>
      <c r="K532" s="1"/>
      <c r="L532" s="1"/>
      <c r="M532" s="1"/>
      <c r="N532" s="1"/>
      <c r="O532" s="1"/>
      <c r="P532" s="474"/>
      <c r="Q532" s="1"/>
      <c r="R532" s="1"/>
      <c r="S532" s="1"/>
      <c r="T532" s="1"/>
    </row>
    <row r="533" spans="1:20" ht="15.75" customHeight="1">
      <c r="A533" s="29"/>
      <c r="B533" s="30"/>
      <c r="C533" s="30"/>
      <c r="D533" s="30"/>
      <c r="E533" s="30"/>
      <c r="F533" s="30"/>
      <c r="G533" s="1"/>
      <c r="H533" s="1"/>
      <c r="I533" s="1"/>
      <c r="J533" s="1"/>
      <c r="K533" s="1"/>
      <c r="L533" s="1"/>
      <c r="M533" s="1"/>
      <c r="N533" s="1"/>
      <c r="O533" s="1"/>
      <c r="P533" s="474"/>
      <c r="Q533" s="1"/>
      <c r="R533" s="1"/>
      <c r="S533" s="1"/>
      <c r="T533" s="1"/>
    </row>
    <row r="534" spans="1:20" ht="15.75" customHeight="1">
      <c r="A534" s="29"/>
      <c r="B534" s="30"/>
      <c r="C534" s="30"/>
      <c r="D534" s="30"/>
      <c r="E534" s="30"/>
      <c r="F534" s="30"/>
      <c r="G534" s="1"/>
      <c r="H534" s="1"/>
      <c r="I534" s="1"/>
      <c r="J534" s="1"/>
      <c r="K534" s="1"/>
      <c r="L534" s="1"/>
      <c r="M534" s="1"/>
      <c r="N534" s="1"/>
      <c r="O534" s="1"/>
      <c r="P534" s="474"/>
      <c r="Q534" s="1"/>
      <c r="R534" s="1"/>
      <c r="S534" s="1"/>
      <c r="T534" s="1"/>
    </row>
    <row r="535" spans="1:20" ht="15.75" customHeight="1">
      <c r="A535" s="29"/>
      <c r="B535" s="30"/>
      <c r="C535" s="30"/>
      <c r="D535" s="30"/>
      <c r="E535" s="30"/>
      <c r="F535" s="30"/>
      <c r="G535" s="1"/>
      <c r="H535" s="1"/>
      <c r="I535" s="1"/>
      <c r="J535" s="1"/>
      <c r="K535" s="1"/>
      <c r="L535" s="1"/>
      <c r="M535" s="1"/>
      <c r="N535" s="1"/>
      <c r="O535" s="1"/>
      <c r="P535" s="474"/>
      <c r="Q535" s="1"/>
      <c r="R535" s="1"/>
      <c r="S535" s="1"/>
      <c r="T535" s="1"/>
    </row>
    <row r="536" spans="1:20" ht="15.75" customHeight="1">
      <c r="A536" s="29"/>
      <c r="B536" s="30"/>
      <c r="C536" s="30"/>
      <c r="D536" s="30"/>
      <c r="E536" s="30"/>
      <c r="F536" s="30"/>
      <c r="G536" s="1"/>
      <c r="H536" s="1"/>
      <c r="I536" s="1"/>
      <c r="J536" s="1"/>
      <c r="K536" s="1"/>
      <c r="L536" s="1"/>
      <c r="M536" s="1"/>
      <c r="N536" s="1"/>
      <c r="O536" s="1"/>
      <c r="P536" s="474"/>
      <c r="Q536" s="1"/>
      <c r="R536" s="1"/>
      <c r="S536" s="1"/>
      <c r="T536" s="1"/>
    </row>
    <row r="537" spans="1:20" ht="15.75" customHeight="1">
      <c r="A537" s="29"/>
      <c r="B537" s="30"/>
      <c r="C537" s="30"/>
      <c r="D537" s="30"/>
      <c r="E537" s="30"/>
      <c r="F537" s="30"/>
      <c r="G537" s="1"/>
      <c r="H537" s="1"/>
      <c r="I537" s="1"/>
      <c r="J537" s="1"/>
      <c r="K537" s="1"/>
      <c r="L537" s="1"/>
      <c r="M537" s="1"/>
      <c r="N537" s="1"/>
      <c r="O537" s="1"/>
      <c r="P537" s="474"/>
      <c r="Q537" s="1"/>
      <c r="R537" s="1"/>
      <c r="S537" s="1"/>
      <c r="T537" s="1"/>
    </row>
    <row r="538" spans="1:20" ht="15.75" customHeight="1">
      <c r="A538" s="29"/>
      <c r="B538" s="30"/>
      <c r="C538" s="30"/>
      <c r="D538" s="30"/>
      <c r="E538" s="30"/>
      <c r="F538" s="30"/>
      <c r="G538" s="1"/>
      <c r="H538" s="1"/>
      <c r="I538" s="1"/>
      <c r="J538" s="1"/>
      <c r="K538" s="1"/>
      <c r="L538" s="1"/>
      <c r="M538" s="1"/>
      <c r="N538" s="1"/>
      <c r="O538" s="1"/>
      <c r="P538" s="474"/>
      <c r="Q538" s="1"/>
      <c r="R538" s="1"/>
      <c r="S538" s="1"/>
      <c r="T538" s="1"/>
    </row>
    <row r="539" spans="1:20" ht="15.75" customHeight="1">
      <c r="A539" s="29"/>
      <c r="B539" s="30"/>
      <c r="C539" s="30"/>
      <c r="D539" s="30"/>
      <c r="E539" s="30"/>
      <c r="F539" s="30"/>
      <c r="G539" s="1"/>
      <c r="H539" s="1"/>
      <c r="I539" s="1"/>
      <c r="J539" s="1"/>
      <c r="K539" s="1"/>
      <c r="L539" s="1"/>
      <c r="M539" s="1"/>
      <c r="N539" s="1"/>
      <c r="O539" s="1"/>
      <c r="P539" s="474"/>
      <c r="Q539" s="1"/>
      <c r="R539" s="1"/>
      <c r="S539" s="1"/>
      <c r="T539" s="1"/>
    </row>
    <row r="540" spans="1:20" ht="15.75" customHeight="1">
      <c r="A540" s="29"/>
      <c r="B540" s="30"/>
      <c r="C540" s="30"/>
      <c r="D540" s="30"/>
      <c r="E540" s="30"/>
      <c r="F540" s="30"/>
      <c r="G540" s="1"/>
      <c r="H540" s="1"/>
      <c r="I540" s="1"/>
      <c r="J540" s="1"/>
      <c r="K540" s="1"/>
      <c r="L540" s="1"/>
      <c r="M540" s="1"/>
      <c r="N540" s="1"/>
      <c r="O540" s="1"/>
      <c r="P540" s="474"/>
      <c r="Q540" s="1"/>
      <c r="R540" s="1"/>
      <c r="S540" s="1"/>
      <c r="T540" s="1"/>
    </row>
    <row r="541" spans="1:20" ht="15.75" customHeight="1">
      <c r="A541" s="29"/>
      <c r="B541" s="30"/>
      <c r="C541" s="30"/>
      <c r="D541" s="30"/>
      <c r="E541" s="30"/>
      <c r="F541" s="30"/>
      <c r="G541" s="1"/>
      <c r="H541" s="1"/>
      <c r="I541" s="1"/>
      <c r="J541" s="1"/>
      <c r="K541" s="1"/>
      <c r="L541" s="1"/>
      <c r="M541" s="1"/>
      <c r="N541" s="1"/>
      <c r="O541" s="1"/>
      <c r="P541" s="474"/>
      <c r="Q541" s="1"/>
      <c r="R541" s="1"/>
      <c r="S541" s="1"/>
      <c r="T541" s="1"/>
    </row>
    <row r="542" spans="1:20" ht="15.75" customHeight="1">
      <c r="A542" s="29"/>
      <c r="B542" s="30"/>
      <c r="C542" s="30"/>
      <c r="D542" s="30"/>
      <c r="E542" s="30"/>
      <c r="F542" s="30"/>
      <c r="G542" s="1"/>
      <c r="H542" s="1"/>
      <c r="I542" s="1"/>
      <c r="J542" s="1"/>
      <c r="K542" s="1"/>
      <c r="L542" s="1"/>
      <c r="M542" s="1"/>
      <c r="N542" s="1"/>
      <c r="O542" s="1"/>
      <c r="P542" s="474"/>
      <c r="Q542" s="1"/>
      <c r="R542" s="1"/>
      <c r="S542" s="1"/>
      <c r="T542" s="1"/>
    </row>
    <row r="543" spans="1:20" ht="15.75" customHeight="1">
      <c r="A543" s="29"/>
      <c r="B543" s="30"/>
      <c r="C543" s="30"/>
      <c r="D543" s="30"/>
      <c r="E543" s="30"/>
      <c r="F543" s="30"/>
      <c r="G543" s="1"/>
      <c r="H543" s="1"/>
      <c r="I543" s="1"/>
      <c r="J543" s="1"/>
      <c r="K543" s="1"/>
      <c r="L543" s="1"/>
      <c r="M543" s="1"/>
      <c r="N543" s="1"/>
      <c r="O543" s="1"/>
      <c r="P543" s="474"/>
      <c r="Q543" s="1"/>
      <c r="R543" s="1"/>
      <c r="S543" s="1"/>
      <c r="T543" s="1"/>
    </row>
    <row r="544" spans="1:20" ht="15.75" customHeight="1">
      <c r="A544" s="29"/>
      <c r="B544" s="30"/>
      <c r="C544" s="30"/>
      <c r="D544" s="30"/>
      <c r="E544" s="30"/>
      <c r="F544" s="30"/>
      <c r="G544" s="1"/>
      <c r="H544" s="1"/>
      <c r="I544" s="1"/>
      <c r="J544" s="1"/>
      <c r="K544" s="1"/>
      <c r="L544" s="1"/>
      <c r="M544" s="1"/>
      <c r="N544" s="1"/>
      <c r="O544" s="1"/>
      <c r="P544" s="474"/>
      <c r="Q544" s="1"/>
      <c r="R544" s="1"/>
      <c r="S544" s="1"/>
      <c r="T544" s="1"/>
    </row>
    <row r="545" spans="1:20" ht="15.75" customHeight="1">
      <c r="A545" s="29"/>
      <c r="B545" s="30"/>
      <c r="C545" s="30"/>
      <c r="D545" s="30"/>
      <c r="E545" s="30"/>
      <c r="F545" s="30"/>
      <c r="G545" s="1"/>
      <c r="H545" s="1"/>
      <c r="I545" s="1"/>
      <c r="J545" s="1"/>
      <c r="K545" s="1"/>
      <c r="L545" s="1"/>
      <c r="M545" s="1"/>
      <c r="N545" s="1"/>
      <c r="O545" s="1"/>
      <c r="P545" s="474"/>
      <c r="Q545" s="1"/>
      <c r="R545" s="1"/>
      <c r="S545" s="1"/>
      <c r="T545" s="1"/>
    </row>
    <row r="546" spans="1:20" ht="15.75" customHeight="1">
      <c r="A546" s="29"/>
      <c r="B546" s="30"/>
      <c r="C546" s="30"/>
      <c r="D546" s="30"/>
      <c r="E546" s="30"/>
      <c r="F546" s="30"/>
      <c r="G546" s="1"/>
      <c r="H546" s="1"/>
      <c r="I546" s="1"/>
      <c r="J546" s="1"/>
      <c r="K546" s="1"/>
      <c r="L546" s="1"/>
      <c r="M546" s="1"/>
      <c r="N546" s="1"/>
      <c r="O546" s="1"/>
      <c r="P546" s="474"/>
      <c r="Q546" s="1"/>
      <c r="R546" s="1"/>
      <c r="S546" s="1"/>
      <c r="T546" s="1"/>
    </row>
    <row r="547" spans="1:20" ht="15.75" customHeight="1">
      <c r="A547" s="29"/>
      <c r="B547" s="30"/>
      <c r="C547" s="30"/>
      <c r="D547" s="30"/>
      <c r="E547" s="30"/>
      <c r="F547" s="30"/>
      <c r="G547" s="1"/>
      <c r="H547" s="1"/>
      <c r="I547" s="1"/>
      <c r="J547" s="1"/>
      <c r="K547" s="1"/>
      <c r="L547" s="1"/>
      <c r="M547" s="1"/>
      <c r="N547" s="1"/>
      <c r="O547" s="1"/>
      <c r="P547" s="474"/>
      <c r="Q547" s="1"/>
      <c r="R547" s="1"/>
      <c r="S547" s="1"/>
      <c r="T547" s="1"/>
    </row>
    <row r="548" spans="1:20" ht="15.75" customHeight="1">
      <c r="A548" s="29"/>
      <c r="B548" s="30"/>
      <c r="C548" s="30"/>
      <c r="D548" s="30"/>
      <c r="E548" s="30"/>
      <c r="F548" s="30"/>
      <c r="G548" s="1"/>
      <c r="H548" s="1"/>
      <c r="I548" s="1"/>
      <c r="J548" s="1"/>
      <c r="K548" s="1"/>
      <c r="L548" s="1"/>
      <c r="M548" s="1"/>
      <c r="N548" s="1"/>
      <c r="O548" s="1"/>
      <c r="P548" s="474"/>
      <c r="Q548" s="1"/>
      <c r="R548" s="1"/>
      <c r="S548" s="1"/>
      <c r="T548" s="1"/>
    </row>
    <row r="549" spans="1:20" ht="15.75" customHeight="1">
      <c r="A549" s="29"/>
      <c r="B549" s="30"/>
      <c r="C549" s="30"/>
      <c r="D549" s="30"/>
      <c r="E549" s="30"/>
      <c r="F549" s="30"/>
      <c r="G549" s="1"/>
      <c r="H549" s="1"/>
      <c r="I549" s="1"/>
      <c r="J549" s="1"/>
      <c r="K549" s="1"/>
      <c r="L549" s="1"/>
      <c r="M549" s="1"/>
      <c r="N549" s="1"/>
      <c r="O549" s="1"/>
      <c r="P549" s="474"/>
      <c r="Q549" s="1"/>
      <c r="R549" s="1"/>
      <c r="S549" s="1"/>
      <c r="T549" s="1"/>
    </row>
    <row r="550" spans="1:20" ht="15.75" customHeight="1">
      <c r="A550" s="29"/>
      <c r="B550" s="30"/>
      <c r="C550" s="30"/>
      <c r="D550" s="30"/>
      <c r="E550" s="30"/>
      <c r="F550" s="30"/>
      <c r="G550" s="1"/>
      <c r="H550" s="1"/>
      <c r="I550" s="1"/>
      <c r="J550" s="1"/>
      <c r="K550" s="1"/>
      <c r="L550" s="1"/>
      <c r="M550" s="1"/>
      <c r="N550" s="1"/>
      <c r="O550" s="1"/>
      <c r="P550" s="474"/>
      <c r="Q550" s="1"/>
      <c r="R550" s="1"/>
      <c r="S550" s="1"/>
      <c r="T550" s="1"/>
    </row>
    <row r="551" spans="1:20" ht="15.75" customHeight="1">
      <c r="A551" s="29"/>
      <c r="B551" s="30"/>
      <c r="C551" s="30"/>
      <c r="D551" s="30"/>
      <c r="E551" s="30"/>
      <c r="F551" s="30"/>
      <c r="G551" s="1"/>
      <c r="H551" s="1"/>
      <c r="I551" s="1"/>
      <c r="J551" s="1"/>
      <c r="K551" s="1"/>
      <c r="L551" s="1"/>
      <c r="M551" s="1"/>
      <c r="N551" s="1"/>
      <c r="O551" s="1"/>
      <c r="P551" s="474"/>
      <c r="Q551" s="1"/>
      <c r="R551" s="1"/>
      <c r="S551" s="1"/>
      <c r="T551" s="1"/>
    </row>
    <row r="552" spans="1:20" ht="15.75" customHeight="1">
      <c r="A552" s="29"/>
      <c r="B552" s="30"/>
      <c r="C552" s="30"/>
      <c r="D552" s="30"/>
      <c r="E552" s="30"/>
      <c r="F552" s="30"/>
      <c r="G552" s="1"/>
      <c r="H552" s="1"/>
      <c r="I552" s="1"/>
      <c r="J552" s="1"/>
      <c r="K552" s="1"/>
      <c r="L552" s="1"/>
      <c r="M552" s="1"/>
      <c r="N552" s="1"/>
      <c r="O552" s="1"/>
      <c r="P552" s="474"/>
      <c r="Q552" s="1"/>
      <c r="R552" s="1"/>
      <c r="S552" s="1"/>
      <c r="T552" s="1"/>
    </row>
    <row r="553" spans="1:20" ht="15.75" customHeight="1">
      <c r="A553" s="29"/>
      <c r="B553" s="30"/>
      <c r="C553" s="30"/>
      <c r="D553" s="30"/>
      <c r="E553" s="30"/>
      <c r="F553" s="30"/>
      <c r="G553" s="1"/>
      <c r="H553" s="1"/>
      <c r="I553" s="1"/>
      <c r="J553" s="1"/>
      <c r="K553" s="1"/>
      <c r="L553" s="1"/>
      <c r="M553" s="1"/>
      <c r="N553" s="1"/>
      <c r="O553" s="1"/>
      <c r="P553" s="474"/>
      <c r="Q553" s="1"/>
      <c r="R553" s="1"/>
      <c r="S553" s="1"/>
      <c r="T553" s="1"/>
    </row>
    <row r="554" spans="1:20" ht="15.75" customHeight="1">
      <c r="A554" s="29"/>
      <c r="B554" s="30"/>
      <c r="C554" s="30"/>
      <c r="D554" s="30"/>
      <c r="E554" s="30"/>
      <c r="F554" s="30"/>
      <c r="G554" s="1"/>
      <c r="H554" s="1"/>
      <c r="I554" s="1"/>
      <c r="J554" s="1"/>
      <c r="K554" s="1"/>
      <c r="L554" s="1"/>
      <c r="M554" s="1"/>
      <c r="N554" s="1"/>
      <c r="O554" s="1"/>
      <c r="P554" s="474"/>
      <c r="Q554" s="1"/>
      <c r="R554" s="1"/>
      <c r="S554" s="1"/>
      <c r="T554" s="1"/>
    </row>
    <row r="555" spans="1:20" ht="15.75" customHeight="1">
      <c r="A555" s="29"/>
      <c r="B555" s="30"/>
      <c r="C555" s="30"/>
      <c r="D555" s="30"/>
      <c r="E555" s="30"/>
      <c r="F555" s="30"/>
      <c r="G555" s="1"/>
      <c r="H555" s="1"/>
      <c r="I555" s="1"/>
      <c r="J555" s="1"/>
      <c r="K555" s="1"/>
      <c r="L555" s="1"/>
      <c r="M555" s="1"/>
      <c r="N555" s="1"/>
      <c r="O555" s="1"/>
      <c r="P555" s="474"/>
      <c r="Q555" s="1"/>
      <c r="R555" s="1"/>
      <c r="S555" s="1"/>
      <c r="T555" s="1"/>
    </row>
    <row r="556" spans="1:20" ht="15.75" customHeight="1">
      <c r="A556" s="29"/>
      <c r="B556" s="30"/>
      <c r="C556" s="30"/>
      <c r="D556" s="30"/>
      <c r="E556" s="30"/>
      <c r="F556" s="30"/>
      <c r="G556" s="1"/>
      <c r="H556" s="1"/>
      <c r="I556" s="1"/>
      <c r="J556" s="1"/>
      <c r="K556" s="1"/>
      <c r="L556" s="1"/>
      <c r="M556" s="1"/>
      <c r="N556" s="1"/>
      <c r="O556" s="1"/>
      <c r="P556" s="474"/>
      <c r="Q556" s="1"/>
      <c r="R556" s="1"/>
      <c r="S556" s="1"/>
      <c r="T556" s="1"/>
    </row>
    <row r="557" spans="1:20" ht="15.75" customHeight="1">
      <c r="A557" s="29"/>
      <c r="B557" s="30"/>
      <c r="C557" s="30"/>
      <c r="D557" s="30"/>
      <c r="E557" s="30"/>
      <c r="F557" s="30"/>
      <c r="G557" s="1"/>
      <c r="H557" s="1"/>
      <c r="I557" s="1"/>
      <c r="J557" s="1"/>
      <c r="K557" s="1"/>
      <c r="L557" s="1"/>
      <c r="M557" s="1"/>
      <c r="N557" s="1"/>
      <c r="O557" s="1"/>
      <c r="P557" s="474"/>
      <c r="Q557" s="1"/>
      <c r="R557" s="1"/>
      <c r="S557" s="1"/>
      <c r="T557" s="1"/>
    </row>
    <row r="558" spans="1:20" ht="15.75" customHeight="1">
      <c r="A558" s="29"/>
      <c r="B558" s="30"/>
      <c r="C558" s="30"/>
      <c r="D558" s="30"/>
      <c r="E558" s="30"/>
      <c r="F558" s="30"/>
      <c r="G558" s="1"/>
      <c r="H558" s="1"/>
      <c r="I558" s="1"/>
      <c r="J558" s="1"/>
      <c r="K558" s="1"/>
      <c r="L558" s="1"/>
      <c r="M558" s="1"/>
      <c r="N558" s="1"/>
      <c r="O558" s="1"/>
      <c r="P558" s="474"/>
      <c r="Q558" s="1"/>
      <c r="R558" s="1"/>
      <c r="S558" s="1"/>
      <c r="T558" s="1"/>
    </row>
    <row r="559" spans="1:20" ht="15.75" customHeight="1">
      <c r="A559" s="29"/>
      <c r="B559" s="30"/>
      <c r="C559" s="30"/>
      <c r="D559" s="30"/>
      <c r="E559" s="30"/>
      <c r="F559" s="30"/>
      <c r="G559" s="1"/>
      <c r="H559" s="1"/>
      <c r="I559" s="1"/>
      <c r="J559" s="1"/>
      <c r="K559" s="1"/>
      <c r="L559" s="1"/>
      <c r="M559" s="1"/>
      <c r="N559" s="1"/>
      <c r="O559" s="1"/>
      <c r="P559" s="474"/>
      <c r="Q559" s="1"/>
      <c r="R559" s="1"/>
      <c r="S559" s="1"/>
      <c r="T559" s="1"/>
    </row>
    <row r="560" spans="1:20" ht="15.75" customHeight="1">
      <c r="A560" s="29"/>
      <c r="B560" s="30"/>
      <c r="C560" s="30"/>
      <c r="D560" s="30"/>
      <c r="E560" s="30"/>
      <c r="F560" s="30"/>
      <c r="G560" s="1"/>
      <c r="H560" s="1"/>
      <c r="I560" s="1"/>
      <c r="J560" s="1"/>
      <c r="K560" s="1"/>
      <c r="L560" s="1"/>
      <c r="M560" s="1"/>
      <c r="N560" s="1"/>
      <c r="O560" s="1"/>
      <c r="P560" s="474"/>
      <c r="Q560" s="1"/>
      <c r="R560" s="1"/>
      <c r="S560" s="1"/>
      <c r="T560" s="1"/>
    </row>
    <row r="561" spans="1:20" ht="15.75" customHeight="1">
      <c r="A561" s="29"/>
      <c r="B561" s="30"/>
      <c r="C561" s="30"/>
      <c r="D561" s="30"/>
      <c r="E561" s="30"/>
      <c r="F561" s="30"/>
      <c r="G561" s="1"/>
      <c r="H561" s="1"/>
      <c r="I561" s="1"/>
      <c r="J561" s="1"/>
      <c r="K561" s="1"/>
      <c r="L561" s="1"/>
      <c r="M561" s="1"/>
      <c r="N561" s="1"/>
      <c r="O561" s="1"/>
      <c r="P561" s="474"/>
      <c r="Q561" s="1"/>
      <c r="R561" s="1"/>
      <c r="S561" s="1"/>
      <c r="T561" s="1"/>
    </row>
    <row r="562" spans="1:20" ht="15.75" customHeight="1">
      <c r="A562" s="29"/>
      <c r="B562" s="30"/>
      <c r="C562" s="30"/>
      <c r="D562" s="30"/>
      <c r="E562" s="30"/>
      <c r="F562" s="30"/>
      <c r="G562" s="1"/>
      <c r="H562" s="1"/>
      <c r="I562" s="1"/>
      <c r="J562" s="1"/>
      <c r="K562" s="1"/>
      <c r="L562" s="1"/>
      <c r="M562" s="1"/>
      <c r="N562" s="1"/>
      <c r="O562" s="1"/>
      <c r="P562" s="474"/>
      <c r="Q562" s="1"/>
      <c r="R562" s="1"/>
      <c r="S562" s="1"/>
      <c r="T562" s="1"/>
    </row>
    <row r="563" spans="1:20" ht="15.75" customHeight="1">
      <c r="A563" s="29"/>
      <c r="B563" s="30"/>
      <c r="C563" s="30"/>
      <c r="D563" s="30"/>
      <c r="E563" s="30"/>
      <c r="F563" s="30"/>
      <c r="G563" s="1"/>
      <c r="H563" s="1"/>
      <c r="I563" s="1"/>
      <c r="J563" s="1"/>
      <c r="K563" s="1"/>
      <c r="L563" s="1"/>
      <c r="M563" s="1"/>
      <c r="N563" s="1"/>
      <c r="O563" s="1"/>
      <c r="P563" s="474"/>
      <c r="Q563" s="1"/>
      <c r="R563" s="1"/>
      <c r="S563" s="1"/>
      <c r="T563" s="1"/>
    </row>
    <row r="564" spans="1:20" ht="15.75" customHeight="1">
      <c r="A564" s="29"/>
      <c r="B564" s="30"/>
      <c r="C564" s="30"/>
      <c r="D564" s="30"/>
      <c r="E564" s="30"/>
      <c r="F564" s="30"/>
      <c r="G564" s="1"/>
      <c r="H564" s="1"/>
      <c r="I564" s="1"/>
      <c r="J564" s="1"/>
      <c r="K564" s="1"/>
      <c r="L564" s="1"/>
      <c r="M564" s="1"/>
      <c r="N564" s="1"/>
      <c r="O564" s="1"/>
      <c r="P564" s="474"/>
      <c r="Q564" s="1"/>
      <c r="R564" s="1"/>
      <c r="S564" s="1"/>
      <c r="T564" s="1"/>
    </row>
    <row r="565" spans="1:20" ht="15.75" customHeight="1">
      <c r="A565" s="29"/>
      <c r="B565" s="30"/>
      <c r="C565" s="30"/>
      <c r="D565" s="30"/>
      <c r="E565" s="30"/>
      <c r="F565" s="30"/>
      <c r="G565" s="1"/>
      <c r="H565" s="1"/>
      <c r="I565" s="1"/>
      <c r="J565" s="1"/>
      <c r="K565" s="1"/>
      <c r="L565" s="1"/>
      <c r="M565" s="1"/>
      <c r="N565" s="1"/>
      <c r="O565" s="1"/>
      <c r="P565" s="474"/>
      <c r="Q565" s="1"/>
      <c r="R565" s="1"/>
      <c r="S565" s="1"/>
      <c r="T565" s="1"/>
    </row>
    <row r="566" spans="1:20" ht="15.75" customHeight="1">
      <c r="A566" s="29"/>
      <c r="B566" s="30"/>
      <c r="C566" s="30"/>
      <c r="D566" s="30"/>
      <c r="E566" s="30"/>
      <c r="F566" s="30"/>
      <c r="G566" s="1"/>
      <c r="H566" s="1"/>
      <c r="I566" s="1"/>
      <c r="J566" s="1"/>
      <c r="K566" s="1"/>
      <c r="L566" s="1"/>
      <c r="M566" s="1"/>
      <c r="N566" s="1"/>
      <c r="O566" s="1"/>
      <c r="P566" s="474"/>
      <c r="Q566" s="1"/>
      <c r="R566" s="1"/>
      <c r="S566" s="1"/>
      <c r="T566" s="1"/>
    </row>
    <row r="567" spans="1:20" ht="15.75" customHeight="1">
      <c r="A567" s="29"/>
      <c r="B567" s="30"/>
      <c r="C567" s="30"/>
      <c r="D567" s="30"/>
      <c r="E567" s="30"/>
      <c r="F567" s="30"/>
      <c r="G567" s="1"/>
      <c r="H567" s="1"/>
      <c r="I567" s="1"/>
      <c r="J567" s="1"/>
      <c r="K567" s="1"/>
      <c r="L567" s="1"/>
      <c r="M567" s="1"/>
      <c r="N567" s="1"/>
      <c r="O567" s="1"/>
      <c r="P567" s="474"/>
      <c r="Q567" s="1"/>
      <c r="R567" s="1"/>
      <c r="S567" s="1"/>
      <c r="T567" s="1"/>
    </row>
    <row r="568" spans="1:20" ht="15.75" customHeight="1">
      <c r="A568" s="29"/>
      <c r="B568" s="30"/>
      <c r="C568" s="30"/>
      <c r="D568" s="30"/>
      <c r="E568" s="30"/>
      <c r="F568" s="30"/>
      <c r="G568" s="1"/>
      <c r="H568" s="1"/>
      <c r="I568" s="1"/>
      <c r="J568" s="1"/>
      <c r="K568" s="1"/>
      <c r="L568" s="1"/>
      <c r="M568" s="1"/>
      <c r="N568" s="1"/>
      <c r="O568" s="1"/>
      <c r="P568" s="474"/>
      <c r="Q568" s="1"/>
      <c r="R568" s="1"/>
      <c r="S568" s="1"/>
      <c r="T568" s="1"/>
    </row>
    <row r="569" spans="1:20" ht="15.75" customHeight="1">
      <c r="A569" s="29"/>
      <c r="B569" s="30"/>
      <c r="C569" s="30"/>
      <c r="D569" s="30"/>
      <c r="E569" s="30"/>
      <c r="F569" s="30"/>
      <c r="G569" s="1"/>
      <c r="H569" s="1"/>
      <c r="I569" s="1"/>
      <c r="J569" s="1"/>
      <c r="K569" s="1"/>
      <c r="L569" s="1"/>
      <c r="M569" s="1"/>
      <c r="N569" s="1"/>
      <c r="O569" s="1"/>
      <c r="P569" s="474"/>
      <c r="Q569" s="1"/>
      <c r="R569" s="1"/>
      <c r="S569" s="1"/>
      <c r="T569" s="1"/>
    </row>
    <row r="570" spans="1:20" ht="15.75" customHeight="1">
      <c r="A570" s="29"/>
      <c r="B570" s="30"/>
      <c r="C570" s="30"/>
      <c r="D570" s="30"/>
      <c r="E570" s="30"/>
      <c r="F570" s="30"/>
      <c r="G570" s="1"/>
      <c r="H570" s="1"/>
      <c r="I570" s="1"/>
      <c r="J570" s="1"/>
      <c r="K570" s="1"/>
      <c r="L570" s="1"/>
      <c r="M570" s="1"/>
      <c r="N570" s="1"/>
      <c r="O570" s="1"/>
      <c r="P570" s="474"/>
      <c r="Q570" s="1"/>
      <c r="R570" s="1"/>
      <c r="S570" s="1"/>
      <c r="T570" s="1"/>
    </row>
    <row r="571" spans="1:20" ht="15.75" customHeight="1">
      <c r="A571" s="29"/>
      <c r="B571" s="30"/>
      <c r="C571" s="30"/>
      <c r="D571" s="30"/>
      <c r="E571" s="30"/>
      <c r="F571" s="30"/>
      <c r="G571" s="1"/>
      <c r="H571" s="1"/>
      <c r="I571" s="1"/>
      <c r="J571" s="1"/>
      <c r="K571" s="1"/>
      <c r="L571" s="1"/>
      <c r="M571" s="1"/>
      <c r="N571" s="1"/>
      <c r="O571" s="1"/>
      <c r="P571" s="474"/>
      <c r="Q571" s="1"/>
      <c r="R571" s="1"/>
      <c r="S571" s="1"/>
      <c r="T571" s="1"/>
    </row>
    <row r="572" spans="1:20" ht="15.75" customHeight="1">
      <c r="A572" s="29"/>
      <c r="B572" s="30"/>
      <c r="C572" s="30"/>
      <c r="D572" s="30"/>
      <c r="E572" s="30"/>
      <c r="F572" s="30"/>
      <c r="G572" s="1"/>
      <c r="H572" s="1"/>
      <c r="I572" s="1"/>
      <c r="J572" s="1"/>
      <c r="K572" s="1"/>
      <c r="L572" s="1"/>
      <c r="M572" s="1"/>
      <c r="N572" s="1"/>
      <c r="O572" s="1"/>
      <c r="P572" s="474"/>
      <c r="Q572" s="1"/>
      <c r="R572" s="1"/>
      <c r="S572" s="1"/>
      <c r="T572" s="1"/>
    </row>
    <row r="573" spans="1:20" ht="15.75" customHeight="1">
      <c r="A573" s="29"/>
      <c r="B573" s="30"/>
      <c r="C573" s="30"/>
      <c r="D573" s="30"/>
      <c r="E573" s="30"/>
      <c r="F573" s="30"/>
      <c r="G573" s="1"/>
      <c r="H573" s="1"/>
      <c r="I573" s="1"/>
      <c r="J573" s="1"/>
      <c r="K573" s="1"/>
      <c r="L573" s="1"/>
      <c r="M573" s="1"/>
      <c r="N573" s="1"/>
      <c r="O573" s="1"/>
      <c r="P573" s="474"/>
      <c r="Q573" s="1"/>
      <c r="R573" s="1"/>
      <c r="S573" s="1"/>
      <c r="T573" s="1"/>
    </row>
    <row r="574" spans="1:20" ht="15.75" customHeight="1">
      <c r="A574" s="29"/>
      <c r="B574" s="30"/>
      <c r="C574" s="30"/>
      <c r="D574" s="30"/>
      <c r="E574" s="30"/>
      <c r="F574" s="30"/>
      <c r="G574" s="1"/>
      <c r="H574" s="1"/>
      <c r="I574" s="1"/>
      <c r="J574" s="1"/>
      <c r="K574" s="1"/>
      <c r="L574" s="1"/>
      <c r="M574" s="1"/>
      <c r="N574" s="1"/>
      <c r="O574" s="1"/>
      <c r="P574" s="474"/>
      <c r="Q574" s="1"/>
      <c r="R574" s="1"/>
      <c r="S574" s="1"/>
      <c r="T574" s="1"/>
    </row>
    <row r="575" spans="1:20" ht="15.75" customHeight="1">
      <c r="A575" s="29"/>
      <c r="B575" s="30"/>
      <c r="C575" s="30"/>
      <c r="D575" s="30"/>
      <c r="E575" s="30"/>
      <c r="F575" s="30"/>
      <c r="G575" s="1"/>
      <c r="H575" s="1"/>
      <c r="I575" s="1"/>
      <c r="J575" s="1"/>
      <c r="K575" s="1"/>
      <c r="L575" s="1"/>
      <c r="M575" s="1"/>
      <c r="N575" s="1"/>
      <c r="O575" s="1"/>
      <c r="P575" s="474"/>
      <c r="Q575" s="1"/>
      <c r="R575" s="1"/>
      <c r="S575" s="1"/>
      <c r="T575" s="1"/>
    </row>
    <row r="576" spans="1:20" ht="15.75" customHeight="1">
      <c r="A576" s="29"/>
      <c r="B576" s="30"/>
      <c r="C576" s="30"/>
      <c r="D576" s="30"/>
      <c r="E576" s="30"/>
      <c r="F576" s="30"/>
      <c r="G576" s="1"/>
      <c r="H576" s="1"/>
      <c r="I576" s="1"/>
      <c r="J576" s="1"/>
      <c r="K576" s="1"/>
      <c r="L576" s="1"/>
      <c r="M576" s="1"/>
      <c r="N576" s="1"/>
      <c r="O576" s="1"/>
      <c r="P576" s="474"/>
      <c r="Q576" s="1"/>
      <c r="R576" s="1"/>
      <c r="S576" s="1"/>
      <c r="T576" s="1"/>
    </row>
    <row r="577" spans="1:20" ht="15.75" customHeight="1">
      <c r="A577" s="29"/>
      <c r="B577" s="30"/>
      <c r="C577" s="30"/>
      <c r="D577" s="30"/>
      <c r="E577" s="30"/>
      <c r="F577" s="30"/>
      <c r="G577" s="1"/>
      <c r="H577" s="1"/>
      <c r="I577" s="1"/>
      <c r="J577" s="1"/>
      <c r="K577" s="1"/>
      <c r="L577" s="1"/>
      <c r="M577" s="1"/>
      <c r="N577" s="1"/>
      <c r="O577" s="1"/>
      <c r="P577" s="474"/>
      <c r="Q577" s="1"/>
      <c r="R577" s="1"/>
      <c r="S577" s="1"/>
      <c r="T577" s="1"/>
    </row>
    <row r="578" spans="1:20" ht="15.75" customHeight="1">
      <c r="A578" s="29"/>
      <c r="B578" s="30"/>
      <c r="C578" s="30"/>
      <c r="D578" s="30"/>
      <c r="E578" s="30"/>
      <c r="F578" s="30"/>
      <c r="G578" s="1"/>
      <c r="H578" s="1"/>
      <c r="I578" s="1"/>
      <c r="J578" s="1"/>
      <c r="K578" s="1"/>
      <c r="L578" s="1"/>
      <c r="M578" s="1"/>
      <c r="N578" s="1"/>
      <c r="O578" s="1"/>
      <c r="P578" s="474"/>
      <c r="Q578" s="1"/>
      <c r="R578" s="1"/>
      <c r="S578" s="1"/>
      <c r="T578" s="1"/>
    </row>
    <row r="579" spans="1:20" ht="15.75" customHeight="1">
      <c r="A579" s="29"/>
      <c r="B579" s="30"/>
      <c r="C579" s="30"/>
      <c r="D579" s="30"/>
      <c r="E579" s="30"/>
      <c r="F579" s="30"/>
      <c r="G579" s="1"/>
      <c r="H579" s="1"/>
      <c r="I579" s="1"/>
      <c r="J579" s="1"/>
      <c r="K579" s="1"/>
      <c r="L579" s="1"/>
      <c r="M579" s="1"/>
      <c r="N579" s="1"/>
      <c r="O579" s="1"/>
      <c r="P579" s="474"/>
      <c r="Q579" s="1"/>
      <c r="R579" s="1"/>
      <c r="S579" s="1"/>
      <c r="T579" s="1"/>
    </row>
    <row r="580" spans="1:20" ht="15.75" customHeight="1">
      <c r="A580" s="29"/>
      <c r="B580" s="30"/>
      <c r="C580" s="30"/>
      <c r="D580" s="30"/>
      <c r="E580" s="30"/>
      <c r="F580" s="30"/>
      <c r="G580" s="1"/>
      <c r="H580" s="1"/>
      <c r="I580" s="1"/>
      <c r="J580" s="1"/>
      <c r="K580" s="1"/>
      <c r="L580" s="1"/>
      <c r="M580" s="1"/>
      <c r="N580" s="1"/>
      <c r="O580" s="1"/>
      <c r="P580" s="474"/>
      <c r="Q580" s="1"/>
      <c r="R580" s="1"/>
      <c r="S580" s="1"/>
      <c r="T580" s="1"/>
    </row>
    <row r="581" spans="1:20" ht="15.75" customHeight="1">
      <c r="A581" s="29"/>
      <c r="B581" s="30"/>
      <c r="C581" s="30"/>
      <c r="D581" s="30"/>
      <c r="E581" s="30"/>
      <c r="F581" s="30"/>
      <c r="G581" s="1"/>
      <c r="H581" s="1"/>
      <c r="I581" s="1"/>
      <c r="J581" s="1"/>
      <c r="K581" s="1"/>
      <c r="L581" s="1"/>
      <c r="M581" s="1"/>
      <c r="N581" s="1"/>
      <c r="O581" s="1"/>
      <c r="P581" s="474"/>
      <c r="Q581" s="1"/>
      <c r="R581" s="1"/>
      <c r="S581" s="1"/>
      <c r="T581" s="1"/>
    </row>
    <row r="582" spans="1:20" ht="15.75" customHeight="1">
      <c r="A582" s="29"/>
      <c r="B582" s="30"/>
      <c r="C582" s="30"/>
      <c r="D582" s="30"/>
      <c r="E582" s="30"/>
      <c r="F582" s="30"/>
      <c r="G582" s="1"/>
      <c r="H582" s="1"/>
      <c r="I582" s="1"/>
      <c r="J582" s="1"/>
      <c r="K582" s="1"/>
      <c r="L582" s="1"/>
      <c r="M582" s="1"/>
      <c r="N582" s="1"/>
      <c r="O582" s="1"/>
      <c r="P582" s="474"/>
      <c r="Q582" s="1"/>
      <c r="R582" s="1"/>
      <c r="S582" s="1"/>
      <c r="T582" s="1"/>
    </row>
    <row r="583" spans="1:20" ht="15.75" customHeight="1">
      <c r="A583" s="29"/>
      <c r="B583" s="30"/>
      <c r="C583" s="30"/>
      <c r="D583" s="30"/>
      <c r="E583" s="30"/>
      <c r="F583" s="30"/>
      <c r="G583" s="1"/>
      <c r="H583" s="1"/>
      <c r="I583" s="1"/>
      <c r="J583" s="1"/>
      <c r="K583" s="1"/>
      <c r="L583" s="1"/>
      <c r="M583" s="1"/>
      <c r="N583" s="1"/>
      <c r="O583" s="1"/>
      <c r="P583" s="474"/>
      <c r="Q583" s="1"/>
      <c r="R583" s="1"/>
      <c r="S583" s="1"/>
      <c r="T583" s="1"/>
    </row>
    <row r="584" spans="1:20" ht="15.75" customHeight="1">
      <c r="A584" s="29"/>
      <c r="B584" s="30"/>
      <c r="C584" s="30"/>
      <c r="D584" s="30"/>
      <c r="E584" s="30"/>
      <c r="F584" s="30"/>
      <c r="G584" s="1"/>
      <c r="H584" s="1"/>
      <c r="I584" s="1"/>
      <c r="J584" s="1"/>
      <c r="K584" s="1"/>
      <c r="L584" s="1"/>
      <c r="M584" s="1"/>
      <c r="N584" s="1"/>
      <c r="O584" s="1"/>
      <c r="P584" s="474"/>
      <c r="Q584" s="1"/>
      <c r="R584" s="1"/>
      <c r="S584" s="1"/>
      <c r="T584" s="1"/>
    </row>
    <row r="585" spans="1:20" ht="15.75" customHeight="1">
      <c r="A585" s="29"/>
      <c r="B585" s="30"/>
      <c r="C585" s="30"/>
      <c r="D585" s="30"/>
      <c r="E585" s="30"/>
      <c r="F585" s="30"/>
      <c r="G585" s="1"/>
      <c r="H585" s="1"/>
      <c r="I585" s="1"/>
      <c r="J585" s="1"/>
      <c r="K585" s="1"/>
      <c r="L585" s="1"/>
      <c r="M585" s="1"/>
      <c r="N585" s="1"/>
      <c r="O585" s="1"/>
      <c r="P585" s="474"/>
      <c r="Q585" s="1"/>
      <c r="R585" s="1"/>
      <c r="S585" s="1"/>
      <c r="T585" s="1"/>
    </row>
    <row r="586" spans="1:20" ht="15.75" customHeight="1">
      <c r="A586" s="29"/>
      <c r="B586" s="30"/>
      <c r="C586" s="30"/>
      <c r="D586" s="30"/>
      <c r="E586" s="30"/>
      <c r="F586" s="30"/>
      <c r="G586" s="1"/>
      <c r="H586" s="1"/>
      <c r="I586" s="1"/>
      <c r="J586" s="1"/>
      <c r="K586" s="1"/>
      <c r="L586" s="1"/>
      <c r="M586" s="1"/>
      <c r="N586" s="1"/>
      <c r="O586" s="1"/>
      <c r="P586" s="474"/>
      <c r="Q586" s="1"/>
      <c r="R586" s="1"/>
      <c r="S586" s="1"/>
      <c r="T586" s="1"/>
    </row>
    <row r="587" spans="1:20" ht="15.75" customHeight="1">
      <c r="A587" s="29"/>
      <c r="B587" s="30"/>
      <c r="C587" s="30"/>
      <c r="D587" s="30"/>
      <c r="E587" s="30"/>
      <c r="F587" s="30"/>
      <c r="G587" s="1"/>
      <c r="H587" s="1"/>
      <c r="I587" s="1"/>
      <c r="J587" s="1"/>
      <c r="K587" s="1"/>
      <c r="L587" s="1"/>
      <c r="M587" s="1"/>
      <c r="N587" s="1"/>
      <c r="O587" s="1"/>
      <c r="P587" s="474"/>
      <c r="Q587" s="1"/>
      <c r="R587" s="1"/>
      <c r="S587" s="1"/>
      <c r="T587" s="1"/>
    </row>
    <row r="588" spans="1:20" ht="15.75" customHeight="1">
      <c r="A588" s="29"/>
      <c r="B588" s="30"/>
      <c r="C588" s="30"/>
      <c r="D588" s="30"/>
      <c r="E588" s="30"/>
      <c r="F588" s="30"/>
      <c r="G588" s="1"/>
      <c r="H588" s="1"/>
      <c r="I588" s="1"/>
      <c r="J588" s="1"/>
      <c r="K588" s="1"/>
      <c r="L588" s="1"/>
      <c r="M588" s="1"/>
      <c r="N588" s="1"/>
      <c r="O588" s="1"/>
      <c r="P588" s="474"/>
      <c r="Q588" s="1"/>
      <c r="R588" s="1"/>
      <c r="S588" s="1"/>
      <c r="T588" s="1"/>
    </row>
    <row r="589" spans="1:20" ht="15.75" customHeight="1">
      <c r="A589" s="29"/>
      <c r="B589" s="30"/>
      <c r="C589" s="30"/>
      <c r="D589" s="30"/>
      <c r="E589" s="30"/>
      <c r="F589" s="30"/>
      <c r="G589" s="1"/>
      <c r="H589" s="1"/>
      <c r="I589" s="1"/>
      <c r="J589" s="1"/>
      <c r="K589" s="1"/>
      <c r="L589" s="1"/>
      <c r="M589" s="1"/>
      <c r="N589" s="1"/>
      <c r="O589" s="1"/>
      <c r="P589" s="474"/>
      <c r="Q589" s="1"/>
      <c r="R589" s="1"/>
      <c r="S589" s="1"/>
      <c r="T589" s="1"/>
    </row>
    <row r="590" spans="1:20" ht="15.75" customHeight="1">
      <c r="A590" s="29"/>
      <c r="B590" s="30"/>
      <c r="C590" s="30"/>
      <c r="D590" s="30"/>
      <c r="E590" s="30"/>
      <c r="F590" s="30"/>
      <c r="G590" s="1"/>
      <c r="H590" s="1"/>
      <c r="I590" s="1"/>
      <c r="J590" s="1"/>
      <c r="K590" s="1"/>
      <c r="L590" s="1"/>
      <c r="M590" s="1"/>
      <c r="N590" s="1"/>
      <c r="O590" s="1"/>
      <c r="P590" s="474"/>
      <c r="Q590" s="1"/>
      <c r="R590" s="1"/>
      <c r="S590" s="1"/>
      <c r="T590" s="1"/>
    </row>
    <row r="591" spans="1:20" ht="15.75" customHeight="1">
      <c r="A591" s="29"/>
      <c r="B591" s="30"/>
      <c r="C591" s="30"/>
      <c r="D591" s="30"/>
      <c r="E591" s="30"/>
      <c r="F591" s="30"/>
      <c r="G591" s="1"/>
      <c r="H591" s="1"/>
      <c r="I591" s="1"/>
      <c r="J591" s="1"/>
      <c r="K591" s="1"/>
      <c r="L591" s="1"/>
      <c r="M591" s="1"/>
      <c r="N591" s="1"/>
      <c r="O591" s="1"/>
      <c r="P591" s="474"/>
      <c r="Q591" s="1"/>
      <c r="R591" s="1"/>
      <c r="S591" s="1"/>
      <c r="T591" s="1"/>
    </row>
    <row r="592" spans="1:20" ht="15.75" customHeight="1">
      <c r="A592" s="29"/>
      <c r="B592" s="30"/>
      <c r="C592" s="30"/>
      <c r="D592" s="30"/>
      <c r="E592" s="30"/>
      <c r="F592" s="30"/>
      <c r="G592" s="1"/>
      <c r="H592" s="1"/>
      <c r="I592" s="1"/>
      <c r="J592" s="1"/>
      <c r="K592" s="1"/>
      <c r="L592" s="1"/>
      <c r="M592" s="1"/>
      <c r="N592" s="1"/>
      <c r="O592" s="1"/>
      <c r="P592" s="474"/>
      <c r="Q592" s="1"/>
      <c r="R592" s="1"/>
      <c r="S592" s="1"/>
      <c r="T592" s="1"/>
    </row>
    <row r="593" spans="1:20" ht="15.75" customHeight="1">
      <c r="A593" s="29"/>
      <c r="B593" s="30"/>
      <c r="C593" s="30"/>
      <c r="D593" s="30"/>
      <c r="E593" s="30"/>
      <c r="F593" s="30"/>
      <c r="G593" s="1"/>
      <c r="H593" s="1"/>
      <c r="I593" s="1"/>
      <c r="J593" s="1"/>
      <c r="K593" s="1"/>
      <c r="L593" s="1"/>
      <c r="M593" s="1"/>
      <c r="N593" s="1"/>
      <c r="O593" s="1"/>
      <c r="P593" s="474"/>
      <c r="Q593" s="1"/>
      <c r="R593" s="1"/>
      <c r="S593" s="1"/>
      <c r="T593" s="1"/>
    </row>
    <row r="594" spans="1:20" ht="15.75" customHeight="1">
      <c r="A594" s="29"/>
      <c r="B594" s="30"/>
      <c r="C594" s="30"/>
      <c r="D594" s="30"/>
      <c r="E594" s="30"/>
      <c r="F594" s="30"/>
      <c r="G594" s="1"/>
      <c r="H594" s="1"/>
      <c r="I594" s="1"/>
      <c r="J594" s="1"/>
      <c r="K594" s="1"/>
      <c r="L594" s="1"/>
      <c r="M594" s="1"/>
      <c r="N594" s="1"/>
      <c r="O594" s="1"/>
      <c r="P594" s="474"/>
      <c r="Q594" s="1"/>
      <c r="R594" s="1"/>
      <c r="S594" s="1"/>
      <c r="T594" s="1"/>
    </row>
    <row r="595" spans="1:20" ht="15.75" customHeight="1">
      <c r="A595" s="29"/>
      <c r="B595" s="30"/>
      <c r="C595" s="30"/>
      <c r="D595" s="30"/>
      <c r="E595" s="30"/>
      <c r="F595" s="30"/>
      <c r="G595" s="1"/>
      <c r="H595" s="1"/>
      <c r="I595" s="1"/>
      <c r="J595" s="1"/>
      <c r="K595" s="1"/>
      <c r="L595" s="1"/>
      <c r="M595" s="1"/>
      <c r="N595" s="1"/>
      <c r="O595" s="1"/>
      <c r="P595" s="474"/>
      <c r="Q595" s="1"/>
      <c r="R595" s="1"/>
      <c r="S595" s="1"/>
      <c r="T595" s="1"/>
    </row>
    <row r="596" spans="1:20" ht="15.75" customHeight="1">
      <c r="A596" s="29"/>
      <c r="B596" s="30"/>
      <c r="C596" s="30"/>
      <c r="D596" s="30"/>
      <c r="E596" s="30"/>
      <c r="F596" s="30"/>
      <c r="G596" s="1"/>
      <c r="H596" s="1"/>
      <c r="I596" s="1"/>
      <c r="J596" s="1"/>
      <c r="K596" s="1"/>
      <c r="L596" s="1"/>
      <c r="M596" s="1"/>
      <c r="N596" s="1"/>
      <c r="O596" s="1"/>
      <c r="P596" s="474"/>
      <c r="Q596" s="1"/>
      <c r="R596" s="1"/>
      <c r="S596" s="1"/>
      <c r="T596" s="1"/>
    </row>
    <row r="597" spans="1:20" ht="15.75" customHeight="1">
      <c r="A597" s="29"/>
      <c r="B597" s="30"/>
      <c r="C597" s="30"/>
      <c r="D597" s="30"/>
      <c r="E597" s="30"/>
      <c r="F597" s="30"/>
      <c r="G597" s="1"/>
      <c r="H597" s="1"/>
      <c r="I597" s="1"/>
      <c r="J597" s="1"/>
      <c r="K597" s="1"/>
      <c r="L597" s="1"/>
      <c r="M597" s="1"/>
      <c r="N597" s="1"/>
      <c r="O597" s="1"/>
      <c r="P597" s="474"/>
      <c r="Q597" s="1"/>
      <c r="R597" s="1"/>
      <c r="S597" s="1"/>
      <c r="T597" s="1"/>
    </row>
    <row r="598" spans="1:20" ht="15.75" customHeight="1">
      <c r="A598" s="29"/>
      <c r="B598" s="30"/>
      <c r="C598" s="30"/>
      <c r="D598" s="30"/>
      <c r="E598" s="30"/>
      <c r="F598" s="30"/>
      <c r="G598" s="1"/>
      <c r="H598" s="1"/>
      <c r="I598" s="1"/>
      <c r="J598" s="1"/>
      <c r="K598" s="1"/>
      <c r="L598" s="1"/>
      <c r="M598" s="1"/>
      <c r="N598" s="1"/>
      <c r="O598" s="1"/>
      <c r="P598" s="474"/>
      <c r="Q598" s="1"/>
      <c r="R598" s="1"/>
      <c r="S598" s="1"/>
      <c r="T598" s="1"/>
    </row>
    <row r="599" spans="1:20" ht="15.75" customHeight="1">
      <c r="A599" s="29"/>
      <c r="B599" s="30"/>
      <c r="C599" s="30"/>
      <c r="D599" s="30"/>
      <c r="E599" s="30"/>
      <c r="F599" s="30"/>
      <c r="G599" s="1"/>
      <c r="H599" s="1"/>
      <c r="I599" s="1"/>
      <c r="J599" s="1"/>
      <c r="K599" s="1"/>
      <c r="L599" s="1"/>
      <c r="M599" s="1"/>
      <c r="N599" s="1"/>
      <c r="O599" s="1"/>
      <c r="P599" s="474"/>
      <c r="Q599" s="1"/>
      <c r="R599" s="1"/>
      <c r="S599" s="1"/>
      <c r="T599" s="1"/>
    </row>
    <row r="600" spans="1:20" ht="15.75" customHeight="1">
      <c r="A600" s="29"/>
      <c r="B600" s="30"/>
      <c r="C600" s="30"/>
      <c r="D600" s="30"/>
      <c r="E600" s="30"/>
      <c r="F600" s="30"/>
      <c r="G600" s="1"/>
      <c r="H600" s="1"/>
      <c r="I600" s="1"/>
      <c r="J600" s="1"/>
      <c r="K600" s="1"/>
      <c r="L600" s="1"/>
      <c r="M600" s="1"/>
      <c r="N600" s="1"/>
      <c r="O600" s="1"/>
      <c r="P600" s="474"/>
      <c r="Q600" s="1"/>
      <c r="R600" s="1"/>
      <c r="S600" s="1"/>
      <c r="T600" s="1"/>
    </row>
    <row r="601" spans="1:20" ht="15.75" customHeight="1">
      <c r="A601" s="29"/>
      <c r="B601" s="30"/>
      <c r="C601" s="30"/>
      <c r="D601" s="30"/>
      <c r="E601" s="30"/>
      <c r="F601" s="30"/>
      <c r="G601" s="1"/>
      <c r="H601" s="1"/>
      <c r="I601" s="1"/>
      <c r="J601" s="1"/>
      <c r="K601" s="1"/>
      <c r="L601" s="1"/>
      <c r="M601" s="1"/>
      <c r="N601" s="1"/>
      <c r="O601" s="1"/>
      <c r="P601" s="474"/>
      <c r="Q601" s="1"/>
      <c r="R601" s="1"/>
      <c r="S601" s="1"/>
      <c r="T601" s="1"/>
    </row>
    <row r="602" spans="1:20" ht="15.75" customHeight="1">
      <c r="A602" s="29"/>
      <c r="B602" s="30"/>
      <c r="C602" s="30"/>
      <c r="D602" s="30"/>
      <c r="E602" s="30"/>
      <c r="F602" s="30"/>
      <c r="G602" s="1"/>
      <c r="H602" s="1"/>
      <c r="I602" s="1"/>
      <c r="J602" s="1"/>
      <c r="K602" s="1"/>
      <c r="L602" s="1"/>
      <c r="M602" s="1"/>
      <c r="N602" s="1"/>
      <c r="O602" s="1"/>
      <c r="P602" s="474"/>
      <c r="Q602" s="1"/>
      <c r="R602" s="1"/>
      <c r="S602" s="1"/>
      <c r="T602" s="1"/>
    </row>
    <row r="603" spans="1:20" ht="15.75" customHeight="1">
      <c r="A603" s="29"/>
      <c r="B603" s="30"/>
      <c r="C603" s="30"/>
      <c r="D603" s="30"/>
      <c r="E603" s="30"/>
      <c r="F603" s="30"/>
      <c r="G603" s="1"/>
      <c r="H603" s="1"/>
      <c r="I603" s="1"/>
      <c r="J603" s="1"/>
      <c r="K603" s="1"/>
      <c r="L603" s="1"/>
      <c r="M603" s="1"/>
      <c r="N603" s="1"/>
      <c r="O603" s="1"/>
      <c r="P603" s="474"/>
      <c r="Q603" s="1"/>
      <c r="R603" s="1"/>
      <c r="S603" s="1"/>
      <c r="T603" s="1"/>
    </row>
    <row r="604" spans="1:20" ht="15.75" customHeight="1">
      <c r="A604" s="29"/>
      <c r="B604" s="30"/>
      <c r="C604" s="30"/>
      <c r="D604" s="30"/>
      <c r="E604" s="30"/>
      <c r="F604" s="30"/>
      <c r="G604" s="1"/>
      <c r="H604" s="1"/>
      <c r="I604" s="1"/>
      <c r="J604" s="1"/>
      <c r="K604" s="1"/>
      <c r="L604" s="1"/>
      <c r="M604" s="1"/>
      <c r="N604" s="1"/>
      <c r="O604" s="1"/>
      <c r="P604" s="474"/>
      <c r="Q604" s="1"/>
      <c r="R604" s="1"/>
      <c r="S604" s="1"/>
      <c r="T604" s="1"/>
    </row>
    <row r="605" spans="1:20" ht="15.75" customHeight="1">
      <c r="A605" s="29"/>
      <c r="B605" s="30"/>
      <c r="C605" s="30"/>
      <c r="D605" s="30"/>
      <c r="E605" s="30"/>
      <c r="F605" s="30"/>
      <c r="G605" s="1"/>
      <c r="H605" s="1"/>
      <c r="I605" s="1"/>
      <c r="J605" s="1"/>
      <c r="K605" s="1"/>
      <c r="L605" s="1"/>
      <c r="M605" s="1"/>
      <c r="N605" s="1"/>
      <c r="O605" s="1"/>
      <c r="P605" s="474"/>
      <c r="Q605" s="1"/>
      <c r="R605" s="1"/>
      <c r="S605" s="1"/>
      <c r="T605" s="1"/>
    </row>
    <row r="606" spans="1:20" ht="15.75" customHeight="1">
      <c r="A606" s="29"/>
      <c r="B606" s="30"/>
      <c r="C606" s="30"/>
      <c r="D606" s="30"/>
      <c r="E606" s="30"/>
      <c r="F606" s="30"/>
      <c r="G606" s="1"/>
      <c r="H606" s="1"/>
      <c r="I606" s="1"/>
      <c r="J606" s="1"/>
      <c r="K606" s="1"/>
      <c r="L606" s="1"/>
      <c r="M606" s="1"/>
      <c r="N606" s="1"/>
      <c r="O606" s="1"/>
      <c r="P606" s="474"/>
      <c r="Q606" s="1"/>
      <c r="R606" s="1"/>
      <c r="S606" s="1"/>
      <c r="T606" s="1"/>
    </row>
    <row r="607" spans="1:20" ht="15.75" customHeight="1">
      <c r="A607" s="29"/>
      <c r="B607" s="30"/>
      <c r="C607" s="30"/>
      <c r="D607" s="30"/>
      <c r="E607" s="30"/>
      <c r="F607" s="30"/>
      <c r="G607" s="1"/>
      <c r="H607" s="1"/>
      <c r="I607" s="1"/>
      <c r="J607" s="1"/>
      <c r="K607" s="1"/>
      <c r="L607" s="1"/>
      <c r="M607" s="1"/>
      <c r="N607" s="1"/>
      <c r="O607" s="1"/>
      <c r="P607" s="474"/>
      <c r="Q607" s="1"/>
      <c r="R607" s="1"/>
      <c r="S607" s="1"/>
      <c r="T607" s="1"/>
    </row>
    <row r="608" spans="1:20" ht="15.75" customHeight="1">
      <c r="A608" s="29"/>
      <c r="B608" s="30"/>
      <c r="C608" s="30"/>
      <c r="D608" s="30"/>
      <c r="E608" s="30"/>
      <c r="F608" s="30"/>
      <c r="G608" s="1"/>
      <c r="H608" s="1"/>
      <c r="I608" s="1"/>
      <c r="J608" s="1"/>
      <c r="K608" s="1"/>
      <c r="L608" s="1"/>
      <c r="M608" s="1"/>
      <c r="N608" s="1"/>
      <c r="O608" s="1"/>
      <c r="P608" s="474"/>
      <c r="Q608" s="1"/>
      <c r="R608" s="1"/>
      <c r="S608" s="1"/>
      <c r="T608" s="1"/>
    </row>
    <row r="609" spans="1:20" ht="15.75" customHeight="1">
      <c r="A609" s="29"/>
      <c r="B609" s="30"/>
      <c r="C609" s="30"/>
      <c r="D609" s="30"/>
      <c r="E609" s="30"/>
      <c r="F609" s="30"/>
      <c r="G609" s="1"/>
      <c r="H609" s="1"/>
      <c r="I609" s="1"/>
      <c r="J609" s="1"/>
      <c r="K609" s="1"/>
      <c r="L609" s="1"/>
      <c r="M609" s="1"/>
      <c r="N609" s="1"/>
      <c r="O609" s="1"/>
      <c r="P609" s="474"/>
      <c r="Q609" s="1"/>
      <c r="R609" s="1"/>
      <c r="S609" s="1"/>
      <c r="T609" s="1"/>
    </row>
    <row r="610" spans="1:20" ht="15.75" customHeight="1">
      <c r="A610" s="29"/>
      <c r="B610" s="30"/>
      <c r="C610" s="30"/>
      <c r="D610" s="30"/>
      <c r="E610" s="30"/>
      <c r="F610" s="30"/>
      <c r="G610" s="1"/>
      <c r="H610" s="1"/>
      <c r="I610" s="1"/>
      <c r="J610" s="1"/>
      <c r="K610" s="1"/>
      <c r="L610" s="1"/>
      <c r="M610" s="1"/>
      <c r="N610" s="1"/>
      <c r="O610" s="1"/>
      <c r="P610" s="474"/>
      <c r="Q610" s="1"/>
      <c r="R610" s="1"/>
      <c r="S610" s="1"/>
      <c r="T610" s="1"/>
    </row>
    <row r="611" spans="1:20" ht="15.75" customHeight="1">
      <c r="A611" s="29"/>
      <c r="B611" s="30"/>
      <c r="C611" s="30"/>
      <c r="D611" s="30"/>
      <c r="E611" s="30"/>
      <c r="F611" s="30"/>
      <c r="G611" s="1"/>
      <c r="H611" s="1"/>
      <c r="I611" s="1"/>
      <c r="J611" s="1"/>
      <c r="K611" s="1"/>
      <c r="L611" s="1"/>
      <c r="M611" s="1"/>
      <c r="N611" s="1"/>
      <c r="O611" s="1"/>
      <c r="P611" s="474"/>
      <c r="Q611" s="1"/>
      <c r="R611" s="1"/>
      <c r="S611" s="1"/>
      <c r="T611" s="1"/>
    </row>
    <row r="612" spans="1:20" ht="15.75" customHeight="1">
      <c r="A612" s="29"/>
      <c r="B612" s="30"/>
      <c r="C612" s="30"/>
      <c r="D612" s="30"/>
      <c r="E612" s="30"/>
      <c r="F612" s="30"/>
      <c r="G612" s="1"/>
      <c r="H612" s="1"/>
      <c r="I612" s="1"/>
      <c r="J612" s="1"/>
      <c r="K612" s="1"/>
      <c r="L612" s="1"/>
      <c r="M612" s="1"/>
      <c r="N612" s="1"/>
      <c r="O612" s="1"/>
      <c r="P612" s="474"/>
      <c r="Q612" s="1"/>
      <c r="R612" s="1"/>
      <c r="S612" s="1"/>
      <c r="T612" s="1"/>
    </row>
    <row r="613" spans="1:20" ht="15.75" customHeight="1">
      <c r="A613" s="29"/>
      <c r="B613" s="30"/>
      <c r="C613" s="30"/>
      <c r="D613" s="30"/>
      <c r="E613" s="30"/>
      <c r="F613" s="30"/>
      <c r="G613" s="1"/>
      <c r="H613" s="1"/>
      <c r="I613" s="1"/>
      <c r="J613" s="1"/>
      <c r="K613" s="1"/>
      <c r="L613" s="1"/>
      <c r="M613" s="1"/>
      <c r="N613" s="1"/>
      <c r="O613" s="1"/>
      <c r="P613" s="474"/>
      <c r="Q613" s="1"/>
      <c r="R613" s="1"/>
      <c r="S613" s="1"/>
      <c r="T613" s="1"/>
    </row>
    <row r="614" spans="1:20" ht="15.75" customHeight="1">
      <c r="A614" s="29"/>
      <c r="B614" s="30"/>
      <c r="C614" s="30"/>
      <c r="D614" s="30"/>
      <c r="E614" s="30"/>
      <c r="F614" s="30"/>
      <c r="G614" s="1"/>
      <c r="H614" s="1"/>
      <c r="I614" s="1"/>
      <c r="J614" s="1"/>
      <c r="K614" s="1"/>
      <c r="L614" s="1"/>
      <c r="M614" s="1"/>
      <c r="N614" s="1"/>
      <c r="O614" s="1"/>
      <c r="P614" s="474"/>
      <c r="Q614" s="1"/>
      <c r="R614" s="1"/>
      <c r="S614" s="1"/>
      <c r="T614" s="1"/>
    </row>
    <row r="615" spans="1:20" ht="15.75" customHeight="1">
      <c r="A615" s="29"/>
      <c r="B615" s="30"/>
      <c r="C615" s="30"/>
      <c r="D615" s="30"/>
      <c r="E615" s="30"/>
      <c r="F615" s="30"/>
      <c r="G615" s="1"/>
      <c r="H615" s="1"/>
      <c r="I615" s="1"/>
      <c r="J615" s="1"/>
      <c r="K615" s="1"/>
      <c r="L615" s="1"/>
      <c r="M615" s="1"/>
      <c r="N615" s="1"/>
      <c r="O615" s="1"/>
      <c r="P615" s="474"/>
      <c r="Q615" s="1"/>
      <c r="R615" s="1"/>
      <c r="S615" s="1"/>
      <c r="T615" s="1"/>
    </row>
    <row r="616" spans="1:20" ht="15.75" customHeight="1">
      <c r="A616" s="29"/>
      <c r="B616" s="30"/>
      <c r="C616" s="30"/>
      <c r="D616" s="30"/>
      <c r="E616" s="30"/>
      <c r="F616" s="30"/>
      <c r="G616" s="1"/>
      <c r="H616" s="1"/>
      <c r="I616" s="1"/>
      <c r="J616" s="1"/>
      <c r="K616" s="1"/>
      <c r="L616" s="1"/>
      <c r="M616" s="1"/>
      <c r="N616" s="1"/>
      <c r="O616" s="1"/>
      <c r="P616" s="474"/>
      <c r="Q616" s="1"/>
      <c r="R616" s="1"/>
      <c r="S616" s="1"/>
      <c r="T616" s="1"/>
    </row>
    <row r="617" spans="1:20" ht="15.75" customHeight="1">
      <c r="A617" s="29"/>
      <c r="B617" s="30"/>
      <c r="C617" s="30"/>
      <c r="D617" s="30"/>
      <c r="E617" s="30"/>
      <c r="F617" s="30"/>
      <c r="G617" s="1"/>
      <c r="H617" s="1"/>
      <c r="I617" s="1"/>
      <c r="J617" s="1"/>
      <c r="K617" s="1"/>
      <c r="L617" s="1"/>
      <c r="M617" s="1"/>
      <c r="N617" s="1"/>
      <c r="O617" s="1"/>
      <c r="P617" s="474"/>
      <c r="Q617" s="1"/>
      <c r="R617" s="1"/>
      <c r="S617" s="1"/>
      <c r="T617" s="1"/>
    </row>
    <row r="618" spans="1:20" ht="15.75" customHeight="1">
      <c r="A618" s="29"/>
      <c r="B618" s="30"/>
      <c r="C618" s="30"/>
      <c r="D618" s="30"/>
      <c r="E618" s="30"/>
      <c r="F618" s="30"/>
      <c r="G618" s="1"/>
      <c r="H618" s="1"/>
      <c r="I618" s="1"/>
      <c r="J618" s="1"/>
      <c r="K618" s="1"/>
      <c r="L618" s="1"/>
      <c r="M618" s="1"/>
      <c r="N618" s="1"/>
      <c r="O618" s="1"/>
      <c r="P618" s="474"/>
      <c r="Q618" s="1"/>
      <c r="R618" s="1"/>
      <c r="S618" s="1"/>
      <c r="T618" s="1"/>
    </row>
    <row r="619" spans="1:20" ht="15.75" customHeight="1">
      <c r="A619" s="29"/>
      <c r="B619" s="30"/>
      <c r="C619" s="30"/>
      <c r="D619" s="30"/>
      <c r="E619" s="30"/>
      <c r="F619" s="30"/>
      <c r="G619" s="1"/>
      <c r="H619" s="1"/>
      <c r="I619" s="1"/>
      <c r="J619" s="1"/>
      <c r="K619" s="1"/>
      <c r="L619" s="1"/>
      <c r="M619" s="1"/>
      <c r="N619" s="1"/>
      <c r="O619" s="1"/>
      <c r="P619" s="474"/>
      <c r="Q619" s="1"/>
      <c r="R619" s="1"/>
      <c r="S619" s="1"/>
      <c r="T619" s="1"/>
    </row>
    <row r="620" spans="1:20" ht="15.75" customHeight="1">
      <c r="A620" s="29"/>
      <c r="B620" s="30"/>
      <c r="C620" s="30"/>
      <c r="D620" s="30"/>
      <c r="E620" s="30"/>
      <c r="F620" s="30"/>
      <c r="G620" s="1"/>
      <c r="H620" s="1"/>
      <c r="I620" s="1"/>
      <c r="J620" s="1"/>
      <c r="K620" s="1"/>
      <c r="L620" s="1"/>
      <c r="M620" s="1"/>
      <c r="N620" s="1"/>
      <c r="O620" s="1"/>
      <c r="P620" s="474"/>
      <c r="Q620" s="1"/>
      <c r="R620" s="1"/>
      <c r="S620" s="1"/>
      <c r="T620" s="1"/>
    </row>
    <row r="621" spans="1:20" ht="15.75" customHeight="1">
      <c r="A621" s="29"/>
      <c r="B621" s="30"/>
      <c r="C621" s="30"/>
      <c r="D621" s="30"/>
      <c r="E621" s="30"/>
      <c r="F621" s="30"/>
      <c r="G621" s="1"/>
      <c r="H621" s="1"/>
      <c r="I621" s="1"/>
      <c r="J621" s="1"/>
      <c r="K621" s="1"/>
      <c r="L621" s="1"/>
      <c r="M621" s="1"/>
      <c r="N621" s="1"/>
      <c r="O621" s="1"/>
      <c r="P621" s="474"/>
      <c r="Q621" s="1"/>
      <c r="R621" s="1"/>
      <c r="S621" s="1"/>
      <c r="T621" s="1"/>
    </row>
    <row r="622" spans="1:20" ht="15.75" customHeight="1">
      <c r="A622" s="29"/>
      <c r="B622" s="30"/>
      <c r="C622" s="30"/>
      <c r="D622" s="30"/>
      <c r="E622" s="30"/>
      <c r="F622" s="30"/>
      <c r="G622" s="1"/>
      <c r="H622" s="1"/>
      <c r="I622" s="1"/>
      <c r="J622" s="1"/>
      <c r="K622" s="1"/>
      <c r="L622" s="1"/>
      <c r="M622" s="1"/>
      <c r="N622" s="1"/>
      <c r="O622" s="1"/>
      <c r="P622" s="474"/>
      <c r="Q622" s="1"/>
      <c r="R622" s="1"/>
      <c r="S622" s="1"/>
      <c r="T622" s="1"/>
    </row>
    <row r="623" spans="1:20" ht="15.75" customHeight="1">
      <c r="A623" s="29"/>
      <c r="B623" s="30"/>
      <c r="C623" s="30"/>
      <c r="D623" s="30"/>
      <c r="E623" s="30"/>
      <c r="F623" s="30"/>
      <c r="G623" s="1"/>
      <c r="H623" s="1"/>
      <c r="I623" s="1"/>
      <c r="J623" s="1"/>
      <c r="K623" s="1"/>
      <c r="L623" s="1"/>
      <c r="M623" s="1"/>
      <c r="N623" s="1"/>
      <c r="O623" s="1"/>
      <c r="P623" s="474"/>
      <c r="Q623" s="1"/>
      <c r="R623" s="1"/>
      <c r="S623" s="1"/>
      <c r="T623" s="1"/>
    </row>
    <row r="624" spans="1:20" ht="15.75" customHeight="1">
      <c r="A624" s="29"/>
      <c r="B624" s="30"/>
      <c r="C624" s="30"/>
      <c r="D624" s="30"/>
      <c r="E624" s="30"/>
      <c r="F624" s="30"/>
      <c r="G624" s="1"/>
      <c r="H624" s="1"/>
      <c r="I624" s="1"/>
      <c r="J624" s="1"/>
      <c r="K624" s="1"/>
      <c r="L624" s="1"/>
      <c r="M624" s="1"/>
      <c r="N624" s="1"/>
      <c r="O624" s="1"/>
      <c r="P624" s="474"/>
      <c r="Q624" s="1"/>
      <c r="R624" s="1"/>
      <c r="S624" s="1"/>
      <c r="T624" s="1"/>
    </row>
    <row r="625" spans="1:20" ht="15.75" customHeight="1">
      <c r="A625" s="29"/>
      <c r="B625" s="30"/>
      <c r="C625" s="30"/>
      <c r="D625" s="30"/>
      <c r="E625" s="30"/>
      <c r="F625" s="30"/>
      <c r="G625" s="1"/>
      <c r="H625" s="1"/>
      <c r="I625" s="1"/>
      <c r="J625" s="1"/>
      <c r="K625" s="1"/>
      <c r="L625" s="1"/>
      <c r="M625" s="1"/>
      <c r="N625" s="1"/>
      <c r="O625" s="1"/>
      <c r="P625" s="474"/>
      <c r="Q625" s="1"/>
      <c r="R625" s="1"/>
      <c r="S625" s="1"/>
      <c r="T625" s="1"/>
    </row>
    <row r="626" spans="1:20" ht="15.75" customHeight="1">
      <c r="A626" s="29"/>
      <c r="B626" s="30"/>
      <c r="C626" s="30"/>
      <c r="D626" s="30"/>
      <c r="E626" s="30"/>
      <c r="F626" s="30"/>
      <c r="G626" s="1"/>
      <c r="H626" s="1"/>
      <c r="I626" s="1"/>
      <c r="J626" s="1"/>
      <c r="K626" s="1"/>
      <c r="L626" s="1"/>
      <c r="M626" s="1"/>
      <c r="N626" s="1"/>
      <c r="O626" s="1"/>
      <c r="P626" s="474"/>
      <c r="Q626" s="1"/>
      <c r="R626" s="1"/>
      <c r="S626" s="1"/>
      <c r="T626" s="1"/>
    </row>
    <row r="627" spans="1:20" ht="15.75" customHeight="1">
      <c r="A627" s="29"/>
      <c r="B627" s="30"/>
      <c r="C627" s="30"/>
      <c r="D627" s="30"/>
      <c r="E627" s="30"/>
      <c r="F627" s="30"/>
      <c r="G627" s="1"/>
      <c r="H627" s="1"/>
      <c r="I627" s="1"/>
      <c r="J627" s="1"/>
      <c r="K627" s="1"/>
      <c r="L627" s="1"/>
      <c r="M627" s="1"/>
      <c r="N627" s="1"/>
      <c r="O627" s="1"/>
      <c r="P627" s="474"/>
      <c r="Q627" s="1"/>
      <c r="R627" s="1"/>
      <c r="S627" s="1"/>
      <c r="T627" s="1"/>
    </row>
    <row r="628" spans="1:20" ht="15.75" customHeight="1">
      <c r="A628" s="29"/>
      <c r="B628" s="30"/>
      <c r="C628" s="30"/>
      <c r="D628" s="30"/>
      <c r="E628" s="30"/>
      <c r="F628" s="30"/>
      <c r="G628" s="1"/>
      <c r="H628" s="1"/>
      <c r="I628" s="1"/>
      <c r="J628" s="1"/>
      <c r="K628" s="1"/>
      <c r="L628" s="1"/>
      <c r="M628" s="1"/>
      <c r="N628" s="1"/>
      <c r="O628" s="1"/>
      <c r="P628" s="474"/>
      <c r="Q628" s="1"/>
      <c r="R628" s="1"/>
      <c r="S628" s="1"/>
      <c r="T628" s="1"/>
    </row>
    <row r="629" spans="1:20" ht="15.75" customHeight="1">
      <c r="A629" s="29"/>
      <c r="B629" s="30"/>
      <c r="C629" s="30"/>
      <c r="D629" s="30"/>
      <c r="E629" s="30"/>
      <c r="F629" s="30"/>
      <c r="G629" s="1"/>
      <c r="H629" s="1"/>
      <c r="I629" s="1"/>
      <c r="J629" s="1"/>
      <c r="K629" s="1"/>
      <c r="L629" s="1"/>
      <c r="M629" s="1"/>
      <c r="N629" s="1"/>
      <c r="O629" s="1"/>
      <c r="P629" s="474"/>
      <c r="Q629" s="1"/>
      <c r="R629" s="1"/>
      <c r="S629" s="1"/>
      <c r="T629" s="1"/>
    </row>
    <row r="630" spans="1:20" ht="15.75" customHeight="1">
      <c r="A630" s="29"/>
      <c r="B630" s="30"/>
      <c r="C630" s="30"/>
      <c r="D630" s="30"/>
      <c r="E630" s="30"/>
      <c r="F630" s="30"/>
      <c r="G630" s="1"/>
      <c r="H630" s="1"/>
      <c r="I630" s="1"/>
      <c r="J630" s="1"/>
      <c r="K630" s="1"/>
      <c r="L630" s="1"/>
      <c r="M630" s="1"/>
      <c r="N630" s="1"/>
      <c r="O630" s="1"/>
      <c r="P630" s="474"/>
      <c r="Q630" s="1"/>
      <c r="R630" s="1"/>
      <c r="S630" s="1"/>
      <c r="T630" s="1"/>
    </row>
    <row r="631" spans="1:20" ht="15.75" customHeight="1">
      <c r="A631" s="29"/>
      <c r="B631" s="30"/>
      <c r="C631" s="30"/>
      <c r="D631" s="30"/>
      <c r="E631" s="30"/>
      <c r="F631" s="30"/>
      <c r="G631" s="1"/>
      <c r="H631" s="1"/>
      <c r="I631" s="1"/>
      <c r="J631" s="1"/>
      <c r="K631" s="1"/>
      <c r="L631" s="1"/>
      <c r="M631" s="1"/>
      <c r="N631" s="1"/>
      <c r="O631" s="1"/>
      <c r="P631" s="474"/>
      <c r="Q631" s="1"/>
      <c r="R631" s="1"/>
      <c r="S631" s="1"/>
      <c r="T631" s="1"/>
    </row>
    <row r="632" spans="1:20" ht="15.75" customHeight="1">
      <c r="A632" s="29"/>
      <c r="B632" s="30"/>
      <c r="C632" s="30"/>
      <c r="D632" s="30"/>
      <c r="E632" s="30"/>
      <c r="F632" s="30"/>
      <c r="G632" s="1"/>
      <c r="H632" s="1"/>
      <c r="I632" s="1"/>
      <c r="J632" s="1"/>
      <c r="K632" s="1"/>
      <c r="L632" s="1"/>
      <c r="M632" s="1"/>
      <c r="N632" s="1"/>
      <c r="O632" s="1"/>
      <c r="P632" s="474"/>
      <c r="Q632" s="1"/>
      <c r="R632" s="1"/>
      <c r="S632" s="1"/>
      <c r="T632" s="1"/>
    </row>
    <row r="633" spans="1:20" ht="15.75" customHeight="1">
      <c r="A633" s="29"/>
      <c r="B633" s="30"/>
      <c r="C633" s="30"/>
      <c r="D633" s="30"/>
      <c r="E633" s="30"/>
      <c r="F633" s="30"/>
      <c r="G633" s="1"/>
      <c r="H633" s="1"/>
      <c r="I633" s="1"/>
      <c r="J633" s="1"/>
      <c r="K633" s="1"/>
      <c r="L633" s="1"/>
      <c r="M633" s="1"/>
      <c r="N633" s="1"/>
      <c r="O633" s="1"/>
      <c r="P633" s="474"/>
      <c r="Q633" s="1"/>
      <c r="R633" s="1"/>
      <c r="S633" s="1"/>
      <c r="T633" s="1"/>
    </row>
    <row r="634" spans="1:20" ht="15.75" customHeight="1">
      <c r="A634" s="29"/>
      <c r="B634" s="30"/>
      <c r="C634" s="30"/>
      <c r="D634" s="30"/>
      <c r="E634" s="30"/>
      <c r="F634" s="30"/>
      <c r="G634" s="1"/>
      <c r="H634" s="1"/>
      <c r="I634" s="1"/>
      <c r="J634" s="1"/>
      <c r="K634" s="1"/>
      <c r="L634" s="1"/>
      <c r="M634" s="1"/>
      <c r="N634" s="1"/>
      <c r="O634" s="1"/>
      <c r="P634" s="474"/>
      <c r="Q634" s="1"/>
      <c r="R634" s="1"/>
      <c r="S634" s="1"/>
      <c r="T634" s="1"/>
    </row>
    <row r="635" spans="1:20" ht="15.75" customHeight="1">
      <c r="A635" s="29"/>
      <c r="B635" s="30"/>
      <c r="C635" s="30"/>
      <c r="D635" s="30"/>
      <c r="E635" s="30"/>
      <c r="F635" s="30"/>
      <c r="G635" s="1"/>
      <c r="H635" s="1"/>
      <c r="I635" s="1"/>
      <c r="J635" s="1"/>
      <c r="K635" s="1"/>
      <c r="L635" s="1"/>
      <c r="M635" s="1"/>
      <c r="N635" s="1"/>
      <c r="O635" s="1"/>
      <c r="P635" s="474"/>
      <c r="Q635" s="1"/>
      <c r="R635" s="1"/>
      <c r="S635" s="1"/>
      <c r="T635" s="1"/>
    </row>
    <row r="636" spans="1:20" ht="15.75" customHeight="1">
      <c r="A636" s="29"/>
      <c r="B636" s="30"/>
      <c r="C636" s="30"/>
      <c r="D636" s="30"/>
      <c r="E636" s="30"/>
      <c r="F636" s="30"/>
      <c r="G636" s="1"/>
      <c r="H636" s="1"/>
      <c r="I636" s="1"/>
      <c r="J636" s="1"/>
      <c r="K636" s="1"/>
      <c r="L636" s="1"/>
      <c r="M636" s="1"/>
      <c r="N636" s="1"/>
      <c r="O636" s="1"/>
      <c r="P636" s="474"/>
      <c r="Q636" s="1"/>
      <c r="R636" s="1"/>
      <c r="S636" s="1"/>
      <c r="T636" s="1"/>
    </row>
    <row r="637" spans="1:20" ht="15.75" customHeight="1">
      <c r="A637" s="29"/>
      <c r="B637" s="30"/>
      <c r="C637" s="30"/>
      <c r="D637" s="30"/>
      <c r="E637" s="30"/>
      <c r="F637" s="30"/>
      <c r="G637" s="1"/>
      <c r="H637" s="1"/>
      <c r="I637" s="1"/>
      <c r="J637" s="1"/>
      <c r="K637" s="1"/>
      <c r="L637" s="1"/>
      <c r="M637" s="1"/>
      <c r="N637" s="1"/>
      <c r="O637" s="1"/>
      <c r="P637" s="474"/>
      <c r="Q637" s="1"/>
      <c r="R637" s="1"/>
      <c r="S637" s="1"/>
      <c r="T637" s="1"/>
    </row>
    <row r="638" spans="1:20" ht="15.75" customHeight="1">
      <c r="A638" s="29"/>
      <c r="B638" s="30"/>
      <c r="C638" s="30"/>
      <c r="D638" s="30"/>
      <c r="E638" s="30"/>
      <c r="F638" s="30"/>
      <c r="G638" s="1"/>
      <c r="H638" s="1"/>
      <c r="I638" s="1"/>
      <c r="J638" s="1"/>
      <c r="K638" s="1"/>
      <c r="L638" s="1"/>
      <c r="M638" s="1"/>
      <c r="N638" s="1"/>
      <c r="O638" s="1"/>
      <c r="P638" s="474"/>
      <c r="Q638" s="1"/>
      <c r="R638" s="1"/>
      <c r="S638" s="1"/>
      <c r="T638" s="1"/>
    </row>
    <row r="639" spans="1:20" ht="15.75" customHeight="1">
      <c r="A639" s="29"/>
      <c r="B639" s="30"/>
      <c r="C639" s="30"/>
      <c r="D639" s="30"/>
      <c r="E639" s="30"/>
      <c r="F639" s="30"/>
      <c r="G639" s="1"/>
      <c r="H639" s="1"/>
      <c r="I639" s="1"/>
      <c r="J639" s="1"/>
      <c r="K639" s="1"/>
      <c r="L639" s="1"/>
      <c r="M639" s="1"/>
      <c r="N639" s="1"/>
      <c r="O639" s="1"/>
      <c r="P639" s="474"/>
      <c r="Q639" s="1"/>
      <c r="R639" s="1"/>
      <c r="S639" s="1"/>
      <c r="T639" s="1"/>
    </row>
    <row r="640" spans="1:20" ht="15.75" customHeight="1">
      <c r="A640" s="29"/>
      <c r="B640" s="30"/>
      <c r="C640" s="30"/>
      <c r="D640" s="30"/>
      <c r="E640" s="30"/>
      <c r="F640" s="30"/>
      <c r="G640" s="1"/>
      <c r="H640" s="1"/>
      <c r="I640" s="1"/>
      <c r="J640" s="1"/>
      <c r="K640" s="1"/>
      <c r="L640" s="1"/>
      <c r="M640" s="1"/>
      <c r="N640" s="1"/>
      <c r="O640" s="1"/>
      <c r="P640" s="474"/>
      <c r="Q640" s="1"/>
      <c r="R640" s="1"/>
      <c r="S640" s="1"/>
      <c r="T640" s="1"/>
    </row>
    <row r="641" spans="1:20" ht="15.75" customHeight="1">
      <c r="A641" s="29"/>
      <c r="B641" s="30"/>
      <c r="C641" s="30"/>
      <c r="D641" s="30"/>
      <c r="E641" s="30"/>
      <c r="F641" s="30"/>
      <c r="G641" s="1"/>
      <c r="H641" s="1"/>
      <c r="I641" s="1"/>
      <c r="J641" s="1"/>
      <c r="K641" s="1"/>
      <c r="L641" s="1"/>
      <c r="M641" s="1"/>
      <c r="N641" s="1"/>
      <c r="O641" s="1"/>
      <c r="P641" s="474"/>
      <c r="Q641" s="1"/>
      <c r="R641" s="1"/>
      <c r="S641" s="1"/>
      <c r="T641" s="1"/>
    </row>
    <row r="642" spans="1:20" ht="15.75" customHeight="1">
      <c r="A642" s="29"/>
      <c r="B642" s="30"/>
      <c r="C642" s="30"/>
      <c r="D642" s="30"/>
      <c r="E642" s="30"/>
      <c r="F642" s="30"/>
      <c r="G642" s="1"/>
      <c r="H642" s="1"/>
      <c r="I642" s="1"/>
      <c r="J642" s="1"/>
      <c r="K642" s="1"/>
      <c r="L642" s="1"/>
      <c r="M642" s="1"/>
      <c r="N642" s="1"/>
      <c r="O642" s="1"/>
      <c r="P642" s="474"/>
      <c r="Q642" s="1"/>
      <c r="R642" s="1"/>
      <c r="S642" s="1"/>
      <c r="T642" s="1"/>
    </row>
    <row r="643" spans="1:20" ht="15.75" customHeight="1">
      <c r="A643" s="29"/>
      <c r="B643" s="30"/>
      <c r="C643" s="30"/>
      <c r="D643" s="30"/>
      <c r="E643" s="30"/>
      <c r="F643" s="30"/>
      <c r="G643" s="1"/>
      <c r="H643" s="1"/>
      <c r="I643" s="1"/>
      <c r="J643" s="1"/>
      <c r="K643" s="1"/>
      <c r="L643" s="1"/>
      <c r="M643" s="1"/>
      <c r="N643" s="1"/>
      <c r="O643" s="1"/>
      <c r="P643" s="474"/>
      <c r="Q643" s="1"/>
      <c r="R643" s="1"/>
      <c r="S643" s="1"/>
      <c r="T643" s="1"/>
    </row>
    <row r="644" spans="1:20" ht="15.75" customHeight="1">
      <c r="A644" s="29"/>
      <c r="B644" s="30"/>
      <c r="C644" s="30"/>
      <c r="D644" s="30"/>
      <c r="E644" s="30"/>
      <c r="F644" s="30"/>
      <c r="G644" s="1"/>
      <c r="H644" s="1"/>
      <c r="I644" s="1"/>
      <c r="J644" s="1"/>
      <c r="K644" s="1"/>
      <c r="L644" s="1"/>
      <c r="M644" s="1"/>
      <c r="N644" s="1"/>
      <c r="O644" s="1"/>
      <c r="P644" s="474"/>
      <c r="Q644" s="1"/>
      <c r="R644" s="1"/>
      <c r="S644" s="1"/>
      <c r="T644" s="1"/>
    </row>
    <row r="645" spans="1:20" ht="15.75" customHeight="1">
      <c r="A645" s="29"/>
      <c r="B645" s="30"/>
      <c r="C645" s="30"/>
      <c r="D645" s="30"/>
      <c r="E645" s="30"/>
      <c r="F645" s="30"/>
      <c r="G645" s="1"/>
      <c r="H645" s="1"/>
      <c r="I645" s="1"/>
      <c r="J645" s="1"/>
      <c r="K645" s="1"/>
      <c r="L645" s="1"/>
      <c r="M645" s="1"/>
      <c r="N645" s="1"/>
      <c r="O645" s="1"/>
      <c r="P645" s="474"/>
      <c r="Q645" s="1"/>
      <c r="R645" s="1"/>
      <c r="S645" s="1"/>
      <c r="T645" s="1"/>
    </row>
    <row r="646" spans="1:20" ht="15.75" customHeight="1">
      <c r="A646" s="29"/>
      <c r="B646" s="30"/>
      <c r="C646" s="30"/>
      <c r="D646" s="30"/>
      <c r="E646" s="30"/>
      <c r="F646" s="30"/>
      <c r="G646" s="1"/>
      <c r="H646" s="1"/>
      <c r="I646" s="1"/>
      <c r="J646" s="1"/>
      <c r="K646" s="1"/>
      <c r="L646" s="1"/>
      <c r="M646" s="1"/>
      <c r="N646" s="1"/>
      <c r="O646" s="1"/>
      <c r="P646" s="474"/>
      <c r="Q646" s="1"/>
      <c r="R646" s="1"/>
      <c r="S646" s="1"/>
      <c r="T646" s="1"/>
    </row>
    <row r="647" spans="1:20" ht="15.75" customHeight="1">
      <c r="A647" s="29"/>
      <c r="B647" s="30"/>
      <c r="C647" s="30"/>
      <c r="D647" s="30"/>
      <c r="E647" s="30"/>
      <c r="F647" s="30"/>
      <c r="G647" s="1"/>
      <c r="H647" s="1"/>
      <c r="I647" s="1"/>
      <c r="J647" s="1"/>
      <c r="K647" s="1"/>
      <c r="L647" s="1"/>
      <c r="M647" s="1"/>
      <c r="N647" s="1"/>
      <c r="O647" s="1"/>
      <c r="P647" s="474"/>
      <c r="Q647" s="1"/>
      <c r="R647" s="1"/>
      <c r="S647" s="1"/>
      <c r="T647" s="1"/>
    </row>
    <row r="648" spans="1:20" ht="15.75" customHeight="1">
      <c r="A648" s="29"/>
      <c r="B648" s="30"/>
      <c r="C648" s="30"/>
      <c r="D648" s="30"/>
      <c r="E648" s="30"/>
      <c r="F648" s="30"/>
      <c r="G648" s="1"/>
      <c r="H648" s="1"/>
      <c r="I648" s="1"/>
      <c r="J648" s="1"/>
      <c r="K648" s="1"/>
      <c r="L648" s="1"/>
      <c r="M648" s="1"/>
      <c r="N648" s="1"/>
      <c r="O648" s="1"/>
      <c r="P648" s="474"/>
      <c r="Q648" s="1"/>
      <c r="R648" s="1"/>
      <c r="S648" s="1"/>
      <c r="T648" s="1"/>
    </row>
    <row r="649" spans="1:20" ht="15.75" customHeight="1">
      <c r="A649" s="29"/>
      <c r="B649" s="30"/>
      <c r="C649" s="30"/>
      <c r="D649" s="30"/>
      <c r="E649" s="30"/>
      <c r="F649" s="30"/>
      <c r="G649" s="1"/>
      <c r="H649" s="1"/>
      <c r="I649" s="1"/>
      <c r="J649" s="1"/>
      <c r="K649" s="1"/>
      <c r="L649" s="1"/>
      <c r="M649" s="1"/>
      <c r="N649" s="1"/>
      <c r="O649" s="1"/>
      <c r="P649" s="474"/>
      <c r="Q649" s="1"/>
      <c r="R649" s="1"/>
      <c r="S649" s="1"/>
      <c r="T649" s="1"/>
    </row>
    <row r="650" spans="1:20" ht="15.75" customHeight="1">
      <c r="A650" s="29"/>
      <c r="B650" s="30"/>
      <c r="C650" s="30"/>
      <c r="D650" s="30"/>
      <c r="E650" s="30"/>
      <c r="F650" s="30"/>
      <c r="G650" s="1"/>
      <c r="H650" s="1"/>
      <c r="I650" s="1"/>
      <c r="J650" s="1"/>
      <c r="K650" s="1"/>
      <c r="L650" s="1"/>
      <c r="M650" s="1"/>
      <c r="N650" s="1"/>
      <c r="O650" s="1"/>
      <c r="P650" s="474"/>
      <c r="Q650" s="1"/>
      <c r="R650" s="1"/>
      <c r="S650" s="1"/>
      <c r="T650" s="1"/>
    </row>
    <row r="651" spans="1:20" ht="15.75" customHeight="1">
      <c r="A651" s="29"/>
      <c r="B651" s="30"/>
      <c r="C651" s="30"/>
      <c r="D651" s="30"/>
      <c r="E651" s="30"/>
      <c r="F651" s="30"/>
      <c r="G651" s="1"/>
      <c r="H651" s="1"/>
      <c r="I651" s="1"/>
      <c r="J651" s="1"/>
      <c r="K651" s="1"/>
      <c r="L651" s="1"/>
      <c r="M651" s="1"/>
      <c r="N651" s="1"/>
      <c r="O651" s="1"/>
      <c r="P651" s="474"/>
      <c r="Q651" s="1"/>
      <c r="R651" s="1"/>
      <c r="S651" s="1"/>
      <c r="T651" s="1"/>
    </row>
    <row r="652" spans="1:20" ht="15.75" customHeight="1">
      <c r="A652" s="29"/>
      <c r="B652" s="30"/>
      <c r="C652" s="30"/>
      <c r="D652" s="30"/>
      <c r="E652" s="30"/>
      <c r="F652" s="30"/>
      <c r="G652" s="1"/>
      <c r="H652" s="1"/>
      <c r="I652" s="1"/>
      <c r="J652" s="1"/>
      <c r="K652" s="1"/>
      <c r="L652" s="1"/>
      <c r="M652" s="1"/>
      <c r="N652" s="1"/>
      <c r="O652" s="1"/>
      <c r="P652" s="474"/>
      <c r="Q652" s="1"/>
      <c r="R652" s="1"/>
      <c r="S652" s="1"/>
      <c r="T652" s="1"/>
    </row>
    <row r="653" spans="1:20" ht="15.75" customHeight="1">
      <c r="A653" s="29"/>
      <c r="B653" s="30"/>
      <c r="C653" s="30"/>
      <c r="D653" s="30"/>
      <c r="E653" s="30"/>
      <c r="F653" s="30"/>
      <c r="G653" s="1"/>
      <c r="H653" s="1"/>
      <c r="I653" s="1"/>
      <c r="J653" s="1"/>
      <c r="K653" s="1"/>
      <c r="L653" s="1"/>
      <c r="M653" s="1"/>
      <c r="N653" s="1"/>
      <c r="O653" s="1"/>
      <c r="P653" s="474"/>
      <c r="Q653" s="1"/>
      <c r="R653" s="1"/>
      <c r="S653" s="1"/>
      <c r="T653" s="1"/>
    </row>
    <row r="654" spans="1:20" ht="15.75" customHeight="1">
      <c r="A654" s="29"/>
      <c r="B654" s="30"/>
      <c r="C654" s="30"/>
      <c r="D654" s="30"/>
      <c r="E654" s="30"/>
      <c r="F654" s="30"/>
      <c r="G654" s="1"/>
      <c r="H654" s="1"/>
      <c r="I654" s="1"/>
      <c r="J654" s="1"/>
      <c r="K654" s="1"/>
      <c r="L654" s="1"/>
      <c r="M654" s="1"/>
      <c r="N654" s="1"/>
      <c r="O654" s="1"/>
      <c r="P654" s="474"/>
      <c r="Q654" s="1"/>
      <c r="R654" s="1"/>
      <c r="S654" s="1"/>
      <c r="T654" s="1"/>
    </row>
    <row r="655" spans="1:20" ht="15.75" customHeight="1">
      <c r="A655" s="29"/>
      <c r="B655" s="30"/>
      <c r="C655" s="30"/>
      <c r="D655" s="30"/>
      <c r="E655" s="30"/>
      <c r="F655" s="30"/>
      <c r="G655" s="1"/>
      <c r="H655" s="1"/>
      <c r="I655" s="1"/>
      <c r="J655" s="1"/>
      <c r="K655" s="1"/>
      <c r="L655" s="1"/>
      <c r="M655" s="1"/>
      <c r="N655" s="1"/>
      <c r="O655" s="1"/>
      <c r="P655" s="474"/>
      <c r="Q655" s="1"/>
      <c r="R655" s="1"/>
      <c r="S655" s="1"/>
      <c r="T655" s="1"/>
    </row>
    <row r="656" spans="1:20" ht="15.75" customHeight="1">
      <c r="A656" s="29"/>
      <c r="B656" s="30"/>
      <c r="C656" s="30"/>
      <c r="D656" s="30"/>
      <c r="E656" s="30"/>
      <c r="F656" s="30"/>
      <c r="G656" s="1"/>
      <c r="H656" s="1"/>
      <c r="I656" s="1"/>
      <c r="J656" s="1"/>
      <c r="K656" s="1"/>
      <c r="L656" s="1"/>
      <c r="M656" s="1"/>
      <c r="N656" s="1"/>
      <c r="O656" s="1"/>
      <c r="P656" s="474"/>
      <c r="Q656" s="1"/>
      <c r="R656" s="1"/>
      <c r="S656" s="1"/>
      <c r="T656" s="1"/>
    </row>
    <row r="657" spans="1:20" ht="15.75" customHeight="1">
      <c r="A657" s="29"/>
      <c r="B657" s="30"/>
      <c r="C657" s="30"/>
      <c r="D657" s="30"/>
      <c r="E657" s="30"/>
      <c r="F657" s="30"/>
      <c r="G657" s="1"/>
      <c r="H657" s="1"/>
      <c r="I657" s="1"/>
      <c r="J657" s="1"/>
      <c r="K657" s="1"/>
      <c r="L657" s="1"/>
      <c r="M657" s="1"/>
      <c r="N657" s="1"/>
      <c r="O657" s="1"/>
      <c r="P657" s="474"/>
      <c r="Q657" s="1"/>
      <c r="R657" s="1"/>
      <c r="S657" s="1"/>
      <c r="T657" s="1"/>
    </row>
    <row r="658" spans="1:20" ht="15.75" customHeight="1">
      <c r="A658" s="29"/>
      <c r="B658" s="30"/>
      <c r="C658" s="30"/>
      <c r="D658" s="30"/>
      <c r="E658" s="30"/>
      <c r="F658" s="30"/>
      <c r="G658" s="1"/>
      <c r="H658" s="1"/>
      <c r="I658" s="1"/>
      <c r="J658" s="1"/>
      <c r="K658" s="1"/>
      <c r="L658" s="1"/>
      <c r="M658" s="1"/>
      <c r="N658" s="1"/>
      <c r="O658" s="1"/>
      <c r="P658" s="474"/>
      <c r="Q658" s="1"/>
      <c r="R658" s="1"/>
      <c r="S658" s="1"/>
      <c r="T658" s="1"/>
    </row>
    <row r="659" spans="1:20" ht="15.75" customHeight="1">
      <c r="A659" s="29"/>
      <c r="B659" s="30"/>
      <c r="C659" s="30"/>
      <c r="D659" s="30"/>
      <c r="E659" s="30"/>
      <c r="F659" s="30"/>
      <c r="G659" s="1"/>
      <c r="H659" s="1"/>
      <c r="I659" s="1"/>
      <c r="J659" s="1"/>
      <c r="K659" s="1"/>
      <c r="L659" s="1"/>
      <c r="M659" s="1"/>
      <c r="N659" s="1"/>
      <c r="O659" s="1"/>
      <c r="P659" s="474"/>
      <c r="Q659" s="1"/>
      <c r="R659" s="1"/>
      <c r="S659" s="1"/>
      <c r="T659" s="1"/>
    </row>
    <row r="660" spans="1:20" ht="15.75" customHeight="1">
      <c r="A660" s="29"/>
      <c r="B660" s="30"/>
      <c r="C660" s="30"/>
      <c r="D660" s="30"/>
      <c r="E660" s="30"/>
      <c r="F660" s="30"/>
      <c r="G660" s="1"/>
      <c r="H660" s="1"/>
      <c r="I660" s="1"/>
      <c r="J660" s="1"/>
      <c r="K660" s="1"/>
      <c r="L660" s="1"/>
      <c r="M660" s="1"/>
      <c r="N660" s="1"/>
      <c r="O660" s="1"/>
      <c r="P660" s="474"/>
      <c r="Q660" s="1"/>
      <c r="R660" s="1"/>
      <c r="S660" s="1"/>
      <c r="T660" s="1"/>
    </row>
    <row r="661" spans="1:20" ht="15.75" customHeight="1">
      <c r="A661" s="29"/>
      <c r="B661" s="30"/>
      <c r="C661" s="30"/>
      <c r="D661" s="30"/>
      <c r="E661" s="30"/>
      <c r="F661" s="30"/>
      <c r="G661" s="1"/>
      <c r="H661" s="1"/>
      <c r="I661" s="1"/>
      <c r="J661" s="1"/>
      <c r="K661" s="1"/>
      <c r="L661" s="1"/>
      <c r="M661" s="1"/>
      <c r="N661" s="1"/>
      <c r="O661" s="1"/>
      <c r="P661" s="474"/>
      <c r="Q661" s="1"/>
      <c r="R661" s="1"/>
      <c r="S661" s="1"/>
      <c r="T661" s="1"/>
    </row>
    <row r="662" spans="1:20" ht="15.75" customHeight="1">
      <c r="A662" s="29"/>
      <c r="B662" s="30"/>
      <c r="C662" s="30"/>
      <c r="D662" s="30"/>
      <c r="E662" s="30"/>
      <c r="F662" s="30"/>
      <c r="G662" s="1"/>
      <c r="H662" s="1"/>
      <c r="I662" s="1"/>
      <c r="J662" s="1"/>
      <c r="K662" s="1"/>
      <c r="L662" s="1"/>
      <c r="M662" s="1"/>
      <c r="N662" s="1"/>
      <c r="O662" s="1"/>
      <c r="P662" s="474"/>
      <c r="Q662" s="1"/>
      <c r="R662" s="1"/>
      <c r="S662" s="1"/>
      <c r="T662" s="1"/>
    </row>
    <row r="663" spans="1:20" ht="15.75" customHeight="1">
      <c r="A663" s="29"/>
      <c r="B663" s="30"/>
      <c r="C663" s="30"/>
      <c r="D663" s="30"/>
      <c r="E663" s="30"/>
      <c r="F663" s="30"/>
      <c r="G663" s="1"/>
      <c r="H663" s="1"/>
      <c r="I663" s="1"/>
      <c r="J663" s="1"/>
      <c r="K663" s="1"/>
      <c r="L663" s="1"/>
      <c r="M663" s="1"/>
      <c r="N663" s="1"/>
      <c r="O663" s="1"/>
      <c r="P663" s="474"/>
      <c r="Q663" s="1"/>
      <c r="R663" s="1"/>
      <c r="S663" s="1"/>
      <c r="T663" s="1"/>
    </row>
    <row r="664" spans="1:20" ht="15.75" customHeight="1">
      <c r="A664" s="29"/>
      <c r="B664" s="30"/>
      <c r="C664" s="30"/>
      <c r="D664" s="30"/>
      <c r="E664" s="30"/>
      <c r="F664" s="30"/>
      <c r="G664" s="1"/>
      <c r="H664" s="1"/>
      <c r="I664" s="1"/>
      <c r="J664" s="1"/>
      <c r="K664" s="1"/>
      <c r="L664" s="1"/>
      <c r="M664" s="1"/>
      <c r="N664" s="1"/>
      <c r="O664" s="1"/>
      <c r="P664" s="474"/>
      <c r="Q664" s="1"/>
      <c r="R664" s="1"/>
      <c r="S664" s="1"/>
      <c r="T664" s="1"/>
    </row>
    <row r="665" spans="1:20" ht="15.75" customHeight="1">
      <c r="A665" s="29"/>
      <c r="B665" s="30"/>
      <c r="C665" s="30"/>
      <c r="D665" s="30"/>
      <c r="E665" s="30"/>
      <c r="F665" s="30"/>
      <c r="G665" s="1"/>
      <c r="H665" s="1"/>
      <c r="I665" s="1"/>
      <c r="J665" s="1"/>
      <c r="K665" s="1"/>
      <c r="L665" s="1"/>
      <c r="M665" s="1"/>
      <c r="N665" s="1"/>
      <c r="O665" s="1"/>
      <c r="P665" s="474"/>
      <c r="Q665" s="1"/>
      <c r="R665" s="1"/>
      <c r="S665" s="1"/>
      <c r="T665" s="1"/>
    </row>
    <row r="666" spans="1:20" ht="15.75" customHeight="1">
      <c r="A666" s="29"/>
      <c r="B666" s="30"/>
      <c r="C666" s="30"/>
      <c r="D666" s="30"/>
      <c r="E666" s="30"/>
      <c r="F666" s="30"/>
      <c r="G666" s="1"/>
      <c r="H666" s="1"/>
      <c r="I666" s="1"/>
      <c r="J666" s="1"/>
      <c r="K666" s="1"/>
      <c r="L666" s="1"/>
      <c r="M666" s="1"/>
      <c r="N666" s="1"/>
      <c r="O666" s="1"/>
      <c r="P666" s="474"/>
      <c r="Q666" s="1"/>
      <c r="R666" s="1"/>
      <c r="S666" s="1"/>
      <c r="T666" s="1"/>
    </row>
    <row r="667" spans="1:20" ht="15.75" customHeight="1">
      <c r="A667" s="29"/>
      <c r="B667" s="30"/>
      <c r="C667" s="30"/>
      <c r="D667" s="30"/>
      <c r="E667" s="30"/>
      <c r="F667" s="30"/>
      <c r="G667" s="1"/>
      <c r="H667" s="1"/>
      <c r="I667" s="1"/>
      <c r="J667" s="1"/>
      <c r="K667" s="1"/>
      <c r="L667" s="1"/>
      <c r="M667" s="1"/>
      <c r="N667" s="1"/>
      <c r="O667" s="1"/>
      <c r="P667" s="474"/>
      <c r="Q667" s="1"/>
      <c r="R667" s="1"/>
      <c r="S667" s="1"/>
      <c r="T667" s="1"/>
    </row>
    <row r="668" spans="1:20" ht="15.75" customHeight="1">
      <c r="A668" s="29"/>
      <c r="B668" s="30"/>
      <c r="C668" s="30"/>
      <c r="D668" s="30"/>
      <c r="E668" s="30"/>
      <c r="F668" s="30"/>
      <c r="G668" s="1"/>
      <c r="H668" s="1"/>
      <c r="I668" s="1"/>
      <c r="J668" s="1"/>
      <c r="K668" s="1"/>
      <c r="L668" s="1"/>
      <c r="M668" s="1"/>
      <c r="N668" s="1"/>
      <c r="O668" s="1"/>
      <c r="P668" s="474"/>
      <c r="Q668" s="1"/>
      <c r="R668" s="1"/>
      <c r="S668" s="1"/>
      <c r="T668" s="1"/>
    </row>
    <row r="669" spans="1:20" ht="15.75" customHeight="1">
      <c r="A669" s="29"/>
      <c r="B669" s="30"/>
      <c r="C669" s="30"/>
      <c r="D669" s="30"/>
      <c r="E669" s="30"/>
      <c r="F669" s="30"/>
      <c r="G669" s="1"/>
      <c r="H669" s="1"/>
      <c r="I669" s="1"/>
      <c r="J669" s="1"/>
      <c r="K669" s="1"/>
      <c r="L669" s="1"/>
      <c r="M669" s="1"/>
      <c r="N669" s="1"/>
      <c r="O669" s="1"/>
      <c r="P669" s="474"/>
      <c r="Q669" s="1"/>
      <c r="R669" s="1"/>
      <c r="S669" s="1"/>
      <c r="T669" s="1"/>
    </row>
    <row r="670" spans="1:20" ht="15.75" customHeight="1">
      <c r="A670" s="29"/>
      <c r="B670" s="30"/>
      <c r="C670" s="30"/>
      <c r="D670" s="30"/>
      <c r="E670" s="30"/>
      <c r="F670" s="30"/>
      <c r="G670" s="1"/>
      <c r="H670" s="1"/>
      <c r="I670" s="1"/>
      <c r="J670" s="1"/>
      <c r="K670" s="1"/>
      <c r="L670" s="1"/>
      <c r="M670" s="1"/>
      <c r="N670" s="1"/>
      <c r="O670" s="1"/>
      <c r="P670" s="474"/>
      <c r="Q670" s="1"/>
      <c r="R670" s="1"/>
      <c r="S670" s="1"/>
      <c r="T670" s="1"/>
    </row>
    <row r="671" spans="1:20" ht="15.75" customHeight="1">
      <c r="A671" s="29"/>
      <c r="B671" s="30"/>
      <c r="C671" s="30"/>
      <c r="D671" s="30"/>
      <c r="E671" s="30"/>
      <c r="F671" s="30"/>
      <c r="G671" s="1"/>
      <c r="H671" s="1"/>
      <c r="I671" s="1"/>
      <c r="J671" s="1"/>
      <c r="K671" s="1"/>
      <c r="L671" s="1"/>
      <c r="M671" s="1"/>
      <c r="N671" s="1"/>
      <c r="O671" s="1"/>
      <c r="P671" s="474"/>
      <c r="Q671" s="1"/>
      <c r="R671" s="1"/>
      <c r="S671" s="1"/>
      <c r="T671" s="1"/>
    </row>
    <row r="672" spans="1:20" ht="15.75" customHeight="1">
      <c r="A672" s="29"/>
      <c r="B672" s="30"/>
      <c r="C672" s="30"/>
      <c r="D672" s="30"/>
      <c r="E672" s="30"/>
      <c r="F672" s="30"/>
      <c r="G672" s="1"/>
      <c r="H672" s="1"/>
      <c r="I672" s="1"/>
      <c r="J672" s="1"/>
      <c r="K672" s="1"/>
      <c r="L672" s="1"/>
      <c r="M672" s="1"/>
      <c r="N672" s="1"/>
      <c r="O672" s="1"/>
      <c r="P672" s="474"/>
      <c r="Q672" s="1"/>
      <c r="R672" s="1"/>
      <c r="S672" s="1"/>
      <c r="T672" s="1"/>
    </row>
    <row r="673" spans="1:20" ht="15.75" customHeight="1">
      <c r="A673" s="29"/>
      <c r="B673" s="30"/>
      <c r="C673" s="30"/>
      <c r="D673" s="30"/>
      <c r="E673" s="30"/>
      <c r="F673" s="30"/>
      <c r="G673" s="1"/>
      <c r="H673" s="1"/>
      <c r="I673" s="1"/>
      <c r="J673" s="1"/>
      <c r="K673" s="1"/>
      <c r="L673" s="1"/>
      <c r="M673" s="1"/>
      <c r="N673" s="1"/>
      <c r="O673" s="1"/>
      <c r="P673" s="474"/>
      <c r="Q673" s="1"/>
      <c r="R673" s="1"/>
      <c r="S673" s="1"/>
      <c r="T673" s="1"/>
    </row>
    <row r="674" spans="1:20" ht="15.75" customHeight="1">
      <c r="A674" s="29"/>
      <c r="B674" s="30"/>
      <c r="C674" s="30"/>
      <c r="D674" s="30"/>
      <c r="E674" s="30"/>
      <c r="F674" s="30"/>
      <c r="G674" s="1"/>
      <c r="H674" s="1"/>
      <c r="I674" s="1"/>
      <c r="J674" s="1"/>
      <c r="K674" s="1"/>
      <c r="L674" s="1"/>
      <c r="M674" s="1"/>
      <c r="N674" s="1"/>
      <c r="O674" s="1"/>
      <c r="P674" s="474"/>
      <c r="Q674" s="1"/>
      <c r="R674" s="1"/>
      <c r="S674" s="1"/>
      <c r="T674" s="1"/>
    </row>
    <row r="675" spans="1:20" ht="15.75" customHeight="1">
      <c r="A675" s="29"/>
      <c r="B675" s="30"/>
      <c r="C675" s="30"/>
      <c r="D675" s="30"/>
      <c r="E675" s="30"/>
      <c r="F675" s="30"/>
      <c r="G675" s="1"/>
      <c r="H675" s="1"/>
      <c r="I675" s="1"/>
      <c r="J675" s="1"/>
      <c r="K675" s="1"/>
      <c r="L675" s="1"/>
      <c r="M675" s="1"/>
      <c r="N675" s="1"/>
      <c r="O675" s="1"/>
      <c r="P675" s="474"/>
      <c r="Q675" s="1"/>
      <c r="R675" s="1"/>
      <c r="S675" s="1"/>
      <c r="T675" s="1"/>
    </row>
    <row r="676" spans="1:20" ht="15.75" customHeight="1">
      <c r="A676" s="29"/>
      <c r="B676" s="30"/>
      <c r="C676" s="30"/>
      <c r="D676" s="30"/>
      <c r="E676" s="30"/>
      <c r="F676" s="30"/>
      <c r="G676" s="1"/>
      <c r="H676" s="1"/>
      <c r="I676" s="1"/>
      <c r="J676" s="1"/>
      <c r="K676" s="1"/>
      <c r="L676" s="1"/>
      <c r="M676" s="1"/>
      <c r="N676" s="1"/>
      <c r="O676" s="1"/>
      <c r="P676" s="474"/>
      <c r="Q676" s="1"/>
      <c r="R676" s="1"/>
      <c r="S676" s="1"/>
      <c r="T676" s="1"/>
    </row>
    <row r="677" spans="1:20" ht="15.75" customHeight="1">
      <c r="A677" s="29"/>
      <c r="B677" s="30"/>
      <c r="C677" s="30"/>
      <c r="D677" s="30"/>
      <c r="E677" s="30"/>
      <c r="F677" s="30"/>
      <c r="G677" s="1"/>
      <c r="H677" s="1"/>
      <c r="I677" s="1"/>
      <c r="J677" s="1"/>
      <c r="K677" s="1"/>
      <c r="L677" s="1"/>
      <c r="M677" s="1"/>
      <c r="N677" s="1"/>
      <c r="O677" s="1"/>
      <c r="P677" s="474"/>
      <c r="Q677" s="1"/>
      <c r="R677" s="1"/>
      <c r="S677" s="1"/>
      <c r="T677" s="1"/>
    </row>
    <row r="678" spans="1:20" ht="15.75" customHeight="1">
      <c r="A678" s="29"/>
      <c r="B678" s="30"/>
      <c r="C678" s="30"/>
      <c r="D678" s="30"/>
      <c r="E678" s="30"/>
      <c r="F678" s="30"/>
      <c r="G678" s="1"/>
      <c r="H678" s="1"/>
      <c r="I678" s="1"/>
      <c r="J678" s="1"/>
      <c r="K678" s="1"/>
      <c r="L678" s="1"/>
      <c r="M678" s="1"/>
      <c r="N678" s="1"/>
      <c r="O678" s="1"/>
      <c r="P678" s="474"/>
      <c r="Q678" s="1"/>
      <c r="R678" s="1"/>
      <c r="S678" s="1"/>
      <c r="T678" s="1"/>
    </row>
    <row r="679" spans="1:20" ht="15.75" customHeight="1">
      <c r="A679" s="29"/>
      <c r="B679" s="30"/>
      <c r="C679" s="30"/>
      <c r="D679" s="30"/>
      <c r="E679" s="30"/>
      <c r="F679" s="30"/>
      <c r="G679" s="1"/>
      <c r="H679" s="1"/>
      <c r="I679" s="1"/>
      <c r="J679" s="1"/>
      <c r="K679" s="1"/>
      <c r="L679" s="1"/>
      <c r="M679" s="1"/>
      <c r="N679" s="1"/>
      <c r="O679" s="1"/>
      <c r="P679" s="474"/>
      <c r="Q679" s="1"/>
      <c r="R679" s="1"/>
      <c r="S679" s="1"/>
      <c r="T679" s="1"/>
    </row>
    <row r="680" spans="1:20" ht="15.75" customHeight="1">
      <c r="A680" s="29"/>
      <c r="B680" s="30"/>
      <c r="C680" s="30"/>
      <c r="D680" s="30"/>
      <c r="E680" s="30"/>
      <c r="F680" s="30"/>
      <c r="G680" s="1"/>
      <c r="H680" s="1"/>
      <c r="I680" s="1"/>
      <c r="J680" s="1"/>
      <c r="K680" s="1"/>
      <c r="L680" s="1"/>
      <c r="M680" s="1"/>
      <c r="N680" s="1"/>
      <c r="O680" s="1"/>
      <c r="P680" s="474"/>
      <c r="Q680" s="1"/>
      <c r="R680" s="1"/>
      <c r="S680" s="1"/>
      <c r="T680" s="1"/>
    </row>
    <row r="681" spans="1:20" ht="15.75" customHeight="1">
      <c r="A681" s="29"/>
      <c r="B681" s="30"/>
      <c r="C681" s="30"/>
      <c r="D681" s="30"/>
      <c r="E681" s="30"/>
      <c r="F681" s="30"/>
      <c r="G681" s="1"/>
      <c r="H681" s="1"/>
      <c r="I681" s="1"/>
      <c r="J681" s="1"/>
      <c r="K681" s="1"/>
      <c r="L681" s="1"/>
      <c r="M681" s="1"/>
      <c r="N681" s="1"/>
      <c r="O681" s="1"/>
      <c r="P681" s="474"/>
      <c r="Q681" s="1"/>
      <c r="R681" s="1"/>
      <c r="S681" s="1"/>
      <c r="T681" s="1"/>
    </row>
    <row r="682" spans="1:20" ht="15.75" customHeight="1">
      <c r="A682" s="29"/>
      <c r="B682" s="30"/>
      <c r="C682" s="30"/>
      <c r="D682" s="30"/>
      <c r="E682" s="30"/>
      <c r="F682" s="30"/>
      <c r="G682" s="1"/>
      <c r="H682" s="1"/>
      <c r="I682" s="1"/>
      <c r="J682" s="1"/>
      <c r="K682" s="1"/>
      <c r="L682" s="1"/>
      <c r="M682" s="1"/>
      <c r="N682" s="1"/>
      <c r="O682" s="1"/>
      <c r="P682" s="474"/>
      <c r="Q682" s="1"/>
      <c r="R682" s="1"/>
      <c r="S682" s="1"/>
      <c r="T682" s="1"/>
    </row>
    <row r="683" spans="1:20" ht="15.75" customHeight="1">
      <c r="A683" s="29"/>
      <c r="B683" s="30"/>
      <c r="C683" s="30"/>
      <c r="D683" s="30"/>
      <c r="E683" s="30"/>
      <c r="F683" s="30"/>
      <c r="G683" s="1"/>
      <c r="H683" s="1"/>
      <c r="I683" s="1"/>
      <c r="J683" s="1"/>
      <c r="K683" s="1"/>
      <c r="L683" s="1"/>
      <c r="M683" s="1"/>
      <c r="N683" s="1"/>
      <c r="O683" s="1"/>
      <c r="P683" s="474"/>
      <c r="Q683" s="1"/>
      <c r="R683" s="1"/>
      <c r="S683" s="1"/>
      <c r="T683" s="1"/>
    </row>
    <row r="684" spans="1:20" ht="15.75" customHeight="1">
      <c r="A684" s="29"/>
      <c r="B684" s="30"/>
      <c r="C684" s="30"/>
      <c r="D684" s="30"/>
      <c r="E684" s="30"/>
      <c r="F684" s="30"/>
      <c r="G684" s="1"/>
      <c r="H684" s="1"/>
      <c r="I684" s="1"/>
      <c r="J684" s="1"/>
      <c r="K684" s="1"/>
      <c r="L684" s="1"/>
      <c r="M684" s="1"/>
      <c r="N684" s="1"/>
      <c r="O684" s="1"/>
      <c r="P684" s="474"/>
      <c r="Q684" s="1"/>
      <c r="R684" s="1"/>
      <c r="S684" s="1"/>
      <c r="T684" s="1"/>
    </row>
    <row r="685" spans="1:20" ht="15.75" customHeight="1">
      <c r="A685" s="29"/>
      <c r="B685" s="30"/>
      <c r="C685" s="30"/>
      <c r="D685" s="30"/>
      <c r="E685" s="30"/>
      <c r="F685" s="30"/>
      <c r="G685" s="1"/>
      <c r="H685" s="1"/>
      <c r="I685" s="1"/>
      <c r="J685" s="1"/>
      <c r="K685" s="1"/>
      <c r="L685" s="1"/>
      <c r="M685" s="1"/>
      <c r="N685" s="1"/>
      <c r="O685" s="1"/>
      <c r="P685" s="474"/>
      <c r="Q685" s="1"/>
      <c r="R685" s="1"/>
      <c r="S685" s="1"/>
      <c r="T685" s="1"/>
    </row>
    <row r="686" spans="1:20" ht="15.75" customHeight="1">
      <c r="A686" s="29"/>
      <c r="B686" s="30"/>
      <c r="C686" s="30"/>
      <c r="D686" s="30"/>
      <c r="E686" s="30"/>
      <c r="F686" s="30"/>
      <c r="G686" s="1"/>
      <c r="H686" s="1"/>
      <c r="I686" s="1"/>
      <c r="J686" s="1"/>
      <c r="K686" s="1"/>
      <c r="L686" s="1"/>
      <c r="M686" s="1"/>
      <c r="N686" s="1"/>
      <c r="O686" s="1"/>
      <c r="P686" s="474"/>
      <c r="Q686" s="1"/>
      <c r="R686" s="1"/>
      <c r="S686" s="1"/>
      <c r="T686" s="1"/>
    </row>
    <row r="687" spans="1:20" ht="15.75" customHeight="1">
      <c r="A687" s="29"/>
      <c r="B687" s="30"/>
      <c r="C687" s="30"/>
      <c r="D687" s="30"/>
      <c r="E687" s="30"/>
      <c r="F687" s="30"/>
      <c r="G687" s="1"/>
      <c r="H687" s="1"/>
      <c r="I687" s="1"/>
      <c r="J687" s="1"/>
      <c r="K687" s="1"/>
      <c r="L687" s="1"/>
      <c r="M687" s="1"/>
      <c r="N687" s="1"/>
      <c r="O687" s="1"/>
      <c r="P687" s="474"/>
      <c r="Q687" s="1"/>
      <c r="R687" s="1"/>
      <c r="S687" s="1"/>
      <c r="T687" s="1"/>
    </row>
    <row r="688" spans="1:20" ht="15.75" customHeight="1">
      <c r="A688" s="29"/>
      <c r="B688" s="30"/>
      <c r="C688" s="30"/>
      <c r="D688" s="30"/>
      <c r="E688" s="30"/>
      <c r="F688" s="30"/>
      <c r="G688" s="1"/>
      <c r="H688" s="1"/>
      <c r="I688" s="1"/>
      <c r="J688" s="1"/>
      <c r="K688" s="1"/>
      <c r="L688" s="1"/>
      <c r="M688" s="1"/>
      <c r="N688" s="1"/>
      <c r="O688" s="1"/>
      <c r="P688" s="474"/>
      <c r="Q688" s="1"/>
      <c r="R688" s="1"/>
      <c r="S688" s="1"/>
      <c r="T688" s="1"/>
    </row>
    <row r="689" spans="1:20" ht="15.75" customHeight="1">
      <c r="A689" s="29"/>
      <c r="B689" s="30"/>
      <c r="C689" s="30"/>
      <c r="D689" s="30"/>
      <c r="E689" s="30"/>
      <c r="F689" s="30"/>
      <c r="G689" s="1"/>
      <c r="H689" s="1"/>
      <c r="I689" s="1"/>
      <c r="J689" s="1"/>
      <c r="K689" s="1"/>
      <c r="L689" s="1"/>
      <c r="M689" s="1"/>
      <c r="N689" s="1"/>
      <c r="O689" s="1"/>
      <c r="P689" s="474"/>
      <c r="Q689" s="1"/>
      <c r="R689" s="1"/>
      <c r="S689" s="1"/>
      <c r="T689" s="1"/>
    </row>
    <row r="690" spans="1:20" ht="15.75" customHeight="1">
      <c r="A690" s="29"/>
      <c r="B690" s="30"/>
      <c r="C690" s="30"/>
      <c r="D690" s="30"/>
      <c r="E690" s="30"/>
      <c r="F690" s="30"/>
      <c r="G690" s="1"/>
      <c r="H690" s="1"/>
      <c r="I690" s="1"/>
      <c r="J690" s="1"/>
      <c r="K690" s="1"/>
      <c r="L690" s="1"/>
      <c r="M690" s="1"/>
      <c r="N690" s="1"/>
      <c r="O690" s="1"/>
      <c r="P690" s="474"/>
      <c r="Q690" s="1"/>
      <c r="R690" s="1"/>
      <c r="S690" s="1"/>
      <c r="T690" s="1"/>
    </row>
    <row r="691" spans="1:20" ht="15.75" customHeight="1">
      <c r="A691" s="29"/>
      <c r="B691" s="30"/>
      <c r="C691" s="30"/>
      <c r="D691" s="30"/>
      <c r="E691" s="30"/>
      <c r="F691" s="30"/>
      <c r="G691" s="1"/>
      <c r="H691" s="1"/>
      <c r="I691" s="1"/>
      <c r="J691" s="1"/>
      <c r="K691" s="1"/>
      <c r="L691" s="1"/>
      <c r="M691" s="1"/>
      <c r="N691" s="1"/>
      <c r="O691" s="1"/>
      <c r="P691" s="474"/>
      <c r="Q691" s="1"/>
      <c r="R691" s="1"/>
      <c r="S691" s="1"/>
      <c r="T691" s="1"/>
    </row>
    <row r="692" spans="1:20" ht="15.75" customHeight="1">
      <c r="A692" s="29"/>
      <c r="B692" s="30"/>
      <c r="C692" s="30"/>
      <c r="D692" s="30"/>
      <c r="E692" s="30"/>
      <c r="F692" s="30"/>
      <c r="G692" s="1"/>
      <c r="H692" s="1"/>
      <c r="I692" s="1"/>
      <c r="J692" s="1"/>
      <c r="K692" s="1"/>
      <c r="L692" s="1"/>
      <c r="M692" s="1"/>
      <c r="N692" s="1"/>
      <c r="O692" s="1"/>
      <c r="P692" s="474"/>
      <c r="Q692" s="1"/>
      <c r="R692" s="1"/>
      <c r="S692" s="1"/>
      <c r="T692" s="1"/>
    </row>
    <row r="693" spans="1:20" ht="15.75" customHeight="1">
      <c r="A693" s="29"/>
      <c r="B693" s="30"/>
      <c r="C693" s="30"/>
      <c r="D693" s="30"/>
      <c r="E693" s="30"/>
      <c r="F693" s="30"/>
      <c r="G693" s="1"/>
      <c r="H693" s="1"/>
      <c r="I693" s="1"/>
      <c r="J693" s="1"/>
      <c r="K693" s="1"/>
      <c r="L693" s="1"/>
      <c r="M693" s="1"/>
      <c r="N693" s="1"/>
      <c r="O693" s="1"/>
      <c r="P693" s="474"/>
      <c r="Q693" s="1"/>
      <c r="R693" s="1"/>
      <c r="S693" s="1"/>
      <c r="T693" s="1"/>
    </row>
    <row r="694" spans="1:20" ht="15.75" customHeight="1">
      <c r="A694" s="29"/>
      <c r="B694" s="30"/>
      <c r="C694" s="30"/>
      <c r="D694" s="30"/>
      <c r="E694" s="30"/>
      <c r="F694" s="30"/>
      <c r="G694" s="1"/>
      <c r="H694" s="1"/>
      <c r="I694" s="1"/>
      <c r="J694" s="1"/>
      <c r="K694" s="1"/>
      <c r="L694" s="1"/>
      <c r="M694" s="1"/>
      <c r="N694" s="1"/>
      <c r="O694" s="1"/>
      <c r="P694" s="474"/>
      <c r="Q694" s="1"/>
      <c r="R694" s="1"/>
      <c r="S694" s="1"/>
      <c r="T694" s="1"/>
    </row>
    <row r="695" spans="1:20" ht="15.75" customHeight="1">
      <c r="A695" s="29"/>
      <c r="B695" s="30"/>
      <c r="C695" s="30"/>
      <c r="D695" s="30"/>
      <c r="E695" s="30"/>
      <c r="F695" s="30"/>
      <c r="G695" s="1"/>
      <c r="H695" s="1"/>
      <c r="I695" s="1"/>
      <c r="J695" s="1"/>
      <c r="K695" s="1"/>
      <c r="L695" s="1"/>
      <c r="M695" s="1"/>
      <c r="N695" s="1"/>
      <c r="O695" s="1"/>
      <c r="P695" s="474"/>
      <c r="Q695" s="1"/>
      <c r="R695" s="1"/>
      <c r="S695" s="1"/>
      <c r="T695" s="1"/>
    </row>
    <row r="696" spans="1:20" ht="15.75" customHeight="1">
      <c r="A696" s="29"/>
      <c r="B696" s="30"/>
      <c r="C696" s="30"/>
      <c r="D696" s="30"/>
      <c r="E696" s="30"/>
      <c r="F696" s="30"/>
      <c r="G696" s="1"/>
      <c r="H696" s="1"/>
      <c r="I696" s="1"/>
      <c r="J696" s="1"/>
      <c r="K696" s="1"/>
      <c r="L696" s="1"/>
      <c r="M696" s="1"/>
      <c r="N696" s="1"/>
      <c r="O696" s="1"/>
      <c r="P696" s="474"/>
      <c r="Q696" s="1"/>
      <c r="R696" s="1"/>
      <c r="S696" s="1"/>
      <c r="T696" s="1"/>
    </row>
    <row r="697" spans="1:20" ht="15.75" customHeight="1">
      <c r="A697" s="29"/>
      <c r="B697" s="30"/>
      <c r="C697" s="30"/>
      <c r="D697" s="30"/>
      <c r="E697" s="30"/>
      <c r="F697" s="30"/>
      <c r="G697" s="1"/>
      <c r="H697" s="1"/>
      <c r="I697" s="1"/>
      <c r="J697" s="1"/>
      <c r="K697" s="1"/>
      <c r="L697" s="1"/>
      <c r="M697" s="1"/>
      <c r="N697" s="1"/>
      <c r="O697" s="1"/>
      <c r="P697" s="474"/>
      <c r="Q697" s="1"/>
      <c r="R697" s="1"/>
      <c r="S697" s="1"/>
      <c r="T697" s="1"/>
    </row>
    <row r="698" spans="1:20" ht="15.75" customHeight="1">
      <c r="A698" s="29"/>
      <c r="B698" s="30"/>
      <c r="C698" s="30"/>
      <c r="D698" s="30"/>
      <c r="E698" s="30"/>
      <c r="F698" s="30"/>
      <c r="G698" s="1"/>
      <c r="H698" s="1"/>
      <c r="I698" s="1"/>
      <c r="J698" s="1"/>
      <c r="K698" s="1"/>
      <c r="L698" s="1"/>
      <c r="M698" s="1"/>
      <c r="N698" s="1"/>
      <c r="O698" s="1"/>
      <c r="P698" s="474"/>
      <c r="Q698" s="1"/>
      <c r="R698" s="1"/>
      <c r="S698" s="1"/>
      <c r="T698" s="1"/>
    </row>
    <row r="699" spans="1:20" ht="15.75" customHeight="1">
      <c r="A699" s="29"/>
      <c r="B699" s="30"/>
      <c r="C699" s="30"/>
      <c r="D699" s="30"/>
      <c r="E699" s="30"/>
      <c r="F699" s="30"/>
      <c r="G699" s="1"/>
      <c r="H699" s="1"/>
      <c r="I699" s="1"/>
      <c r="J699" s="1"/>
      <c r="K699" s="1"/>
      <c r="L699" s="1"/>
      <c r="M699" s="1"/>
      <c r="N699" s="1"/>
      <c r="O699" s="1"/>
      <c r="P699" s="474"/>
      <c r="Q699" s="1"/>
      <c r="R699" s="1"/>
      <c r="S699" s="1"/>
      <c r="T699" s="1"/>
    </row>
    <row r="700" spans="1:20" ht="15.75" customHeight="1">
      <c r="A700" s="29"/>
      <c r="B700" s="30"/>
      <c r="C700" s="30"/>
      <c r="D700" s="30"/>
      <c r="E700" s="30"/>
      <c r="F700" s="30"/>
      <c r="G700" s="1"/>
      <c r="H700" s="1"/>
      <c r="I700" s="1"/>
      <c r="J700" s="1"/>
      <c r="K700" s="1"/>
      <c r="L700" s="1"/>
      <c r="M700" s="1"/>
      <c r="N700" s="1"/>
      <c r="O700" s="1"/>
      <c r="P700" s="474"/>
      <c r="Q700" s="1"/>
      <c r="R700" s="1"/>
      <c r="S700" s="1"/>
      <c r="T700" s="1"/>
    </row>
    <row r="701" spans="1:20" ht="15.75" customHeight="1">
      <c r="A701" s="29"/>
      <c r="B701" s="30"/>
      <c r="C701" s="30"/>
      <c r="D701" s="30"/>
      <c r="E701" s="30"/>
      <c r="F701" s="30"/>
      <c r="G701" s="1"/>
      <c r="H701" s="1"/>
      <c r="I701" s="1"/>
      <c r="J701" s="1"/>
      <c r="K701" s="1"/>
      <c r="L701" s="1"/>
      <c r="M701" s="1"/>
      <c r="N701" s="1"/>
      <c r="O701" s="1"/>
      <c r="P701" s="474"/>
      <c r="Q701" s="1"/>
      <c r="R701" s="1"/>
      <c r="S701" s="1"/>
      <c r="T701" s="1"/>
    </row>
    <row r="702" spans="1:20" ht="15.75" customHeight="1">
      <c r="A702" s="29"/>
      <c r="B702" s="30"/>
      <c r="C702" s="30"/>
      <c r="D702" s="30"/>
      <c r="E702" s="30"/>
      <c r="F702" s="30"/>
      <c r="G702" s="1"/>
      <c r="H702" s="1"/>
      <c r="I702" s="1"/>
      <c r="J702" s="1"/>
      <c r="K702" s="1"/>
      <c r="L702" s="1"/>
      <c r="M702" s="1"/>
      <c r="N702" s="1"/>
      <c r="O702" s="1"/>
      <c r="P702" s="474"/>
      <c r="Q702" s="1"/>
      <c r="R702" s="1"/>
      <c r="S702" s="1"/>
      <c r="T702" s="1"/>
    </row>
    <row r="703" spans="1:20" ht="15.75" customHeight="1">
      <c r="A703" s="29"/>
      <c r="B703" s="30"/>
      <c r="C703" s="30"/>
      <c r="D703" s="30"/>
      <c r="E703" s="30"/>
      <c r="F703" s="30"/>
      <c r="G703" s="1"/>
      <c r="H703" s="1"/>
      <c r="I703" s="1"/>
      <c r="J703" s="1"/>
      <c r="K703" s="1"/>
      <c r="L703" s="1"/>
      <c r="M703" s="1"/>
      <c r="N703" s="1"/>
      <c r="O703" s="1"/>
      <c r="P703" s="474"/>
      <c r="Q703" s="1"/>
      <c r="R703" s="1"/>
      <c r="S703" s="1"/>
      <c r="T703" s="1"/>
    </row>
    <row r="704" spans="1:20" ht="15.75" customHeight="1">
      <c r="A704" s="29"/>
      <c r="B704" s="30"/>
      <c r="C704" s="30"/>
      <c r="D704" s="30"/>
      <c r="E704" s="30"/>
      <c r="F704" s="30"/>
      <c r="G704" s="1"/>
      <c r="H704" s="1"/>
      <c r="I704" s="1"/>
      <c r="J704" s="1"/>
      <c r="K704" s="1"/>
      <c r="L704" s="1"/>
      <c r="M704" s="1"/>
      <c r="N704" s="1"/>
      <c r="O704" s="1"/>
      <c r="P704" s="474"/>
      <c r="Q704" s="1"/>
      <c r="R704" s="1"/>
      <c r="S704" s="1"/>
      <c r="T704" s="1"/>
    </row>
    <row r="705" spans="1:20" ht="15.75" customHeight="1">
      <c r="A705" s="29"/>
      <c r="B705" s="30"/>
      <c r="C705" s="30"/>
      <c r="D705" s="30"/>
      <c r="E705" s="30"/>
      <c r="F705" s="30"/>
      <c r="G705" s="1"/>
      <c r="H705" s="1"/>
      <c r="I705" s="1"/>
      <c r="J705" s="1"/>
      <c r="K705" s="1"/>
      <c r="L705" s="1"/>
      <c r="M705" s="1"/>
      <c r="N705" s="1"/>
      <c r="O705" s="1"/>
      <c r="P705" s="474"/>
      <c r="Q705" s="1"/>
      <c r="R705" s="1"/>
      <c r="S705" s="1"/>
      <c r="T705" s="1"/>
    </row>
    <row r="706" spans="1:20" ht="15.75" customHeight="1">
      <c r="A706" s="29"/>
      <c r="B706" s="30"/>
      <c r="C706" s="30"/>
      <c r="D706" s="30"/>
      <c r="E706" s="30"/>
      <c r="F706" s="30"/>
      <c r="G706" s="1"/>
      <c r="H706" s="1"/>
      <c r="I706" s="1"/>
      <c r="J706" s="1"/>
      <c r="K706" s="1"/>
      <c r="L706" s="1"/>
      <c r="M706" s="1"/>
      <c r="N706" s="1"/>
      <c r="O706" s="1"/>
      <c r="P706" s="474"/>
      <c r="Q706" s="1"/>
      <c r="R706" s="1"/>
      <c r="S706" s="1"/>
      <c r="T706" s="1"/>
    </row>
    <row r="707" spans="1:20" ht="15.75" customHeight="1">
      <c r="A707" s="29"/>
      <c r="B707" s="30"/>
      <c r="C707" s="30"/>
      <c r="D707" s="30"/>
      <c r="E707" s="30"/>
      <c r="F707" s="30"/>
      <c r="G707" s="1"/>
      <c r="H707" s="1"/>
      <c r="I707" s="1"/>
      <c r="J707" s="1"/>
      <c r="K707" s="1"/>
      <c r="L707" s="1"/>
      <c r="M707" s="1"/>
      <c r="N707" s="1"/>
      <c r="O707" s="1"/>
      <c r="P707" s="474"/>
      <c r="Q707" s="1"/>
      <c r="R707" s="1"/>
      <c r="S707" s="1"/>
      <c r="T707" s="1"/>
    </row>
    <row r="708" spans="1:20" ht="15.75" customHeight="1">
      <c r="A708" s="29"/>
      <c r="B708" s="30"/>
      <c r="C708" s="30"/>
      <c r="D708" s="30"/>
      <c r="E708" s="30"/>
      <c r="F708" s="30"/>
      <c r="G708" s="1"/>
      <c r="H708" s="1"/>
      <c r="I708" s="1"/>
      <c r="J708" s="1"/>
      <c r="K708" s="1"/>
      <c r="L708" s="1"/>
      <c r="M708" s="1"/>
      <c r="N708" s="1"/>
      <c r="O708" s="1"/>
      <c r="P708" s="474"/>
      <c r="Q708" s="1"/>
      <c r="R708" s="1"/>
      <c r="S708" s="1"/>
      <c r="T708" s="1"/>
    </row>
    <row r="709" spans="1:20" ht="15.75" customHeight="1">
      <c r="A709" s="29"/>
      <c r="B709" s="30"/>
      <c r="C709" s="30"/>
      <c r="D709" s="30"/>
      <c r="E709" s="30"/>
      <c r="F709" s="30"/>
      <c r="G709" s="1"/>
      <c r="H709" s="1"/>
      <c r="I709" s="1"/>
      <c r="J709" s="1"/>
      <c r="K709" s="1"/>
      <c r="L709" s="1"/>
      <c r="M709" s="1"/>
      <c r="N709" s="1"/>
      <c r="O709" s="1"/>
      <c r="P709" s="474"/>
      <c r="Q709" s="1"/>
      <c r="R709" s="1"/>
      <c r="S709" s="1"/>
      <c r="T709" s="1"/>
    </row>
    <row r="710" spans="1:20" ht="15.75" customHeight="1">
      <c r="A710" s="29"/>
      <c r="B710" s="30"/>
      <c r="C710" s="30"/>
      <c r="D710" s="30"/>
      <c r="E710" s="30"/>
      <c r="F710" s="30"/>
      <c r="G710" s="1"/>
      <c r="H710" s="1"/>
      <c r="I710" s="1"/>
      <c r="J710" s="1"/>
      <c r="K710" s="1"/>
      <c r="L710" s="1"/>
      <c r="M710" s="1"/>
      <c r="N710" s="1"/>
      <c r="O710" s="1"/>
      <c r="P710" s="474"/>
      <c r="Q710" s="1"/>
      <c r="R710" s="1"/>
      <c r="S710" s="1"/>
      <c r="T710" s="1"/>
    </row>
    <row r="711" spans="1:20" ht="15.75" customHeight="1">
      <c r="A711" s="29"/>
      <c r="B711" s="30"/>
      <c r="C711" s="30"/>
      <c r="D711" s="30"/>
      <c r="E711" s="30"/>
      <c r="F711" s="30"/>
      <c r="G711" s="1"/>
      <c r="H711" s="1"/>
      <c r="I711" s="1"/>
      <c r="J711" s="1"/>
      <c r="K711" s="1"/>
      <c r="L711" s="1"/>
      <c r="M711" s="1"/>
      <c r="N711" s="1"/>
      <c r="O711" s="1"/>
      <c r="P711" s="474"/>
      <c r="Q711" s="1"/>
      <c r="R711" s="1"/>
      <c r="S711" s="1"/>
      <c r="T711" s="1"/>
    </row>
    <row r="712" spans="1:20" ht="15.75" customHeight="1">
      <c r="A712" s="29"/>
      <c r="B712" s="30"/>
      <c r="C712" s="30"/>
      <c r="D712" s="30"/>
      <c r="E712" s="30"/>
      <c r="F712" s="30"/>
      <c r="G712" s="1"/>
      <c r="H712" s="1"/>
      <c r="I712" s="1"/>
      <c r="J712" s="1"/>
      <c r="K712" s="1"/>
      <c r="L712" s="1"/>
      <c r="M712" s="1"/>
      <c r="N712" s="1"/>
      <c r="O712" s="1"/>
      <c r="P712" s="474"/>
      <c r="Q712" s="1"/>
      <c r="R712" s="1"/>
      <c r="S712" s="1"/>
      <c r="T712" s="1"/>
    </row>
    <row r="713" spans="1:20" ht="15.75" customHeight="1">
      <c r="A713" s="29"/>
      <c r="B713" s="30"/>
      <c r="C713" s="30"/>
      <c r="D713" s="30"/>
      <c r="E713" s="30"/>
      <c r="F713" s="30"/>
      <c r="G713" s="1"/>
      <c r="H713" s="1"/>
      <c r="I713" s="1"/>
      <c r="J713" s="1"/>
      <c r="K713" s="1"/>
      <c r="L713" s="1"/>
      <c r="M713" s="1"/>
      <c r="N713" s="1"/>
      <c r="O713" s="1"/>
      <c r="P713" s="474"/>
      <c r="Q713" s="1"/>
      <c r="R713" s="1"/>
      <c r="S713" s="1"/>
      <c r="T713" s="1"/>
    </row>
    <row r="714" spans="1:20" ht="15.75" customHeight="1">
      <c r="A714" s="29"/>
      <c r="B714" s="30"/>
      <c r="C714" s="30"/>
      <c r="D714" s="30"/>
      <c r="E714" s="30"/>
      <c r="F714" s="30"/>
      <c r="G714" s="1"/>
      <c r="H714" s="1"/>
      <c r="I714" s="1"/>
      <c r="J714" s="1"/>
      <c r="K714" s="1"/>
      <c r="L714" s="1"/>
      <c r="M714" s="1"/>
      <c r="N714" s="1"/>
      <c r="O714" s="1"/>
      <c r="P714" s="474"/>
      <c r="Q714" s="1"/>
      <c r="R714" s="1"/>
      <c r="S714" s="1"/>
      <c r="T714" s="1"/>
    </row>
    <row r="715" spans="1:20" ht="15.75" customHeight="1">
      <c r="A715" s="29"/>
      <c r="B715" s="30"/>
      <c r="C715" s="30"/>
      <c r="D715" s="30"/>
      <c r="E715" s="30"/>
      <c r="F715" s="30"/>
      <c r="G715" s="1"/>
      <c r="H715" s="1"/>
      <c r="I715" s="1"/>
      <c r="J715" s="1"/>
      <c r="K715" s="1"/>
      <c r="L715" s="1"/>
      <c r="M715" s="1"/>
      <c r="N715" s="1"/>
      <c r="O715" s="1"/>
      <c r="P715" s="474"/>
      <c r="Q715" s="1"/>
      <c r="R715" s="1"/>
      <c r="S715" s="1"/>
      <c r="T715" s="1"/>
    </row>
    <row r="716" spans="1:20" ht="15.75" customHeight="1">
      <c r="A716" s="29"/>
      <c r="B716" s="30"/>
      <c r="C716" s="30"/>
      <c r="D716" s="30"/>
      <c r="E716" s="30"/>
      <c r="F716" s="30"/>
      <c r="G716" s="1"/>
      <c r="H716" s="1"/>
      <c r="I716" s="1"/>
      <c r="J716" s="1"/>
      <c r="K716" s="1"/>
      <c r="L716" s="1"/>
      <c r="M716" s="1"/>
      <c r="N716" s="1"/>
      <c r="O716" s="1"/>
      <c r="P716" s="474"/>
      <c r="Q716" s="1"/>
      <c r="R716" s="1"/>
      <c r="S716" s="1"/>
      <c r="T716" s="1"/>
    </row>
    <row r="717" spans="1:20" ht="15.75" customHeight="1">
      <c r="A717" s="29"/>
      <c r="B717" s="30"/>
      <c r="C717" s="30"/>
      <c r="D717" s="30"/>
      <c r="E717" s="30"/>
      <c r="F717" s="30"/>
      <c r="G717" s="1"/>
      <c r="H717" s="1"/>
      <c r="I717" s="1"/>
      <c r="J717" s="1"/>
      <c r="K717" s="1"/>
      <c r="L717" s="1"/>
      <c r="M717" s="1"/>
      <c r="N717" s="1"/>
      <c r="O717" s="1"/>
      <c r="P717" s="474"/>
      <c r="Q717" s="1"/>
      <c r="R717" s="1"/>
      <c r="S717" s="1"/>
      <c r="T717" s="1"/>
    </row>
    <row r="718" spans="1:20" ht="15.75" customHeight="1">
      <c r="A718" s="29"/>
      <c r="B718" s="30"/>
      <c r="C718" s="30"/>
      <c r="D718" s="30"/>
      <c r="E718" s="30"/>
      <c r="F718" s="30"/>
      <c r="G718" s="1"/>
      <c r="H718" s="1"/>
      <c r="I718" s="1"/>
      <c r="J718" s="1"/>
      <c r="K718" s="1"/>
      <c r="L718" s="1"/>
      <c r="M718" s="1"/>
      <c r="N718" s="1"/>
      <c r="O718" s="1"/>
      <c r="P718" s="474"/>
      <c r="Q718" s="1"/>
      <c r="R718" s="1"/>
      <c r="S718" s="1"/>
      <c r="T718" s="1"/>
    </row>
    <row r="719" spans="1:20" ht="15.75" customHeight="1">
      <c r="A719" s="29"/>
      <c r="B719" s="30"/>
      <c r="C719" s="30"/>
      <c r="D719" s="30"/>
      <c r="E719" s="30"/>
      <c r="F719" s="30"/>
      <c r="G719" s="1"/>
      <c r="H719" s="1"/>
      <c r="I719" s="1"/>
      <c r="J719" s="1"/>
      <c r="K719" s="1"/>
      <c r="L719" s="1"/>
      <c r="M719" s="1"/>
      <c r="N719" s="1"/>
      <c r="O719" s="1"/>
      <c r="P719" s="474"/>
      <c r="Q719" s="1"/>
      <c r="R719" s="1"/>
      <c r="S719" s="1"/>
      <c r="T719" s="1"/>
    </row>
    <row r="720" spans="1:20" ht="15.75" customHeight="1">
      <c r="A720" s="29"/>
      <c r="B720" s="30"/>
      <c r="C720" s="30"/>
      <c r="D720" s="30"/>
      <c r="E720" s="30"/>
      <c r="F720" s="30"/>
      <c r="G720" s="1"/>
      <c r="H720" s="1"/>
      <c r="I720" s="1"/>
      <c r="J720" s="1"/>
      <c r="K720" s="1"/>
      <c r="L720" s="1"/>
      <c r="M720" s="1"/>
      <c r="N720" s="1"/>
      <c r="O720" s="1"/>
      <c r="P720" s="474"/>
      <c r="Q720" s="1"/>
      <c r="R720" s="1"/>
      <c r="S720" s="1"/>
      <c r="T720" s="1"/>
    </row>
    <row r="721" spans="1:20" ht="15.75" customHeight="1">
      <c r="A721" s="29"/>
      <c r="B721" s="30"/>
      <c r="C721" s="30"/>
      <c r="D721" s="30"/>
      <c r="E721" s="30"/>
      <c r="F721" s="30"/>
      <c r="G721" s="1"/>
      <c r="H721" s="1"/>
      <c r="I721" s="1"/>
      <c r="J721" s="1"/>
      <c r="K721" s="1"/>
      <c r="L721" s="1"/>
      <c r="M721" s="1"/>
      <c r="N721" s="1"/>
      <c r="O721" s="1"/>
      <c r="P721" s="474"/>
      <c r="Q721" s="1"/>
      <c r="R721" s="1"/>
      <c r="S721" s="1"/>
      <c r="T721" s="1"/>
    </row>
    <row r="722" spans="1:20" ht="15.75" customHeight="1">
      <c r="A722" s="29"/>
      <c r="B722" s="30"/>
      <c r="C722" s="30"/>
      <c r="D722" s="30"/>
      <c r="E722" s="30"/>
      <c r="F722" s="30"/>
      <c r="G722" s="1"/>
      <c r="H722" s="1"/>
      <c r="I722" s="1"/>
      <c r="J722" s="1"/>
      <c r="K722" s="1"/>
      <c r="L722" s="1"/>
      <c r="M722" s="1"/>
      <c r="N722" s="1"/>
      <c r="O722" s="1"/>
      <c r="P722" s="474"/>
      <c r="Q722" s="1"/>
      <c r="R722" s="1"/>
      <c r="S722" s="1"/>
      <c r="T722" s="1"/>
    </row>
    <row r="723" spans="1:20" ht="15.75" customHeight="1">
      <c r="A723" s="29"/>
      <c r="B723" s="30"/>
      <c r="C723" s="30"/>
      <c r="D723" s="30"/>
      <c r="E723" s="30"/>
      <c r="F723" s="30"/>
      <c r="G723" s="1"/>
      <c r="H723" s="1"/>
      <c r="I723" s="1"/>
      <c r="J723" s="1"/>
      <c r="K723" s="1"/>
      <c r="L723" s="1"/>
      <c r="M723" s="1"/>
      <c r="N723" s="1"/>
      <c r="O723" s="1"/>
      <c r="P723" s="474"/>
      <c r="Q723" s="1"/>
      <c r="R723" s="1"/>
      <c r="S723" s="1"/>
      <c r="T723" s="1"/>
    </row>
    <row r="724" spans="1:20" ht="15.75" customHeight="1">
      <c r="A724" s="29"/>
      <c r="B724" s="30"/>
      <c r="C724" s="30"/>
      <c r="D724" s="30"/>
      <c r="E724" s="30"/>
      <c r="F724" s="30"/>
      <c r="G724" s="1"/>
      <c r="H724" s="1"/>
      <c r="I724" s="1"/>
      <c r="J724" s="1"/>
      <c r="K724" s="1"/>
      <c r="L724" s="1"/>
      <c r="M724" s="1"/>
      <c r="N724" s="1"/>
      <c r="O724" s="1"/>
      <c r="P724" s="474"/>
      <c r="Q724" s="1"/>
      <c r="R724" s="1"/>
      <c r="S724" s="1"/>
      <c r="T724" s="1"/>
    </row>
    <row r="725" spans="1:20" ht="15.75" customHeight="1">
      <c r="A725" s="29"/>
      <c r="B725" s="30"/>
      <c r="C725" s="30"/>
      <c r="D725" s="30"/>
      <c r="E725" s="30"/>
      <c r="F725" s="30"/>
      <c r="G725" s="1"/>
      <c r="H725" s="1"/>
      <c r="I725" s="1"/>
      <c r="J725" s="1"/>
      <c r="K725" s="1"/>
      <c r="L725" s="1"/>
      <c r="M725" s="1"/>
      <c r="N725" s="1"/>
      <c r="O725" s="1"/>
      <c r="P725" s="474"/>
      <c r="Q725" s="1"/>
      <c r="R725" s="1"/>
      <c r="S725" s="1"/>
      <c r="T725" s="1"/>
    </row>
    <row r="726" spans="1:20" ht="15.75" customHeight="1">
      <c r="A726" s="29"/>
      <c r="B726" s="30"/>
      <c r="C726" s="30"/>
      <c r="D726" s="30"/>
      <c r="E726" s="30"/>
      <c r="F726" s="30"/>
      <c r="G726" s="1"/>
      <c r="H726" s="1"/>
      <c r="I726" s="1"/>
      <c r="J726" s="1"/>
      <c r="K726" s="1"/>
      <c r="L726" s="1"/>
      <c r="M726" s="1"/>
      <c r="N726" s="1"/>
      <c r="O726" s="1"/>
      <c r="P726" s="474"/>
      <c r="Q726" s="1"/>
      <c r="R726" s="1"/>
      <c r="S726" s="1"/>
      <c r="T726" s="1"/>
    </row>
    <row r="727" spans="1:20" ht="15.75" customHeight="1">
      <c r="A727" s="29"/>
      <c r="B727" s="30"/>
      <c r="C727" s="30"/>
      <c r="D727" s="30"/>
      <c r="E727" s="30"/>
      <c r="F727" s="30"/>
      <c r="G727" s="1"/>
      <c r="H727" s="1"/>
      <c r="I727" s="1"/>
      <c r="J727" s="1"/>
      <c r="K727" s="1"/>
      <c r="L727" s="1"/>
      <c r="M727" s="1"/>
      <c r="N727" s="1"/>
      <c r="O727" s="1"/>
      <c r="P727" s="474"/>
      <c r="Q727" s="1"/>
      <c r="R727" s="1"/>
      <c r="S727" s="1"/>
      <c r="T727" s="1"/>
    </row>
    <row r="728" spans="1:20" ht="15.75" customHeight="1">
      <c r="A728" s="29"/>
      <c r="B728" s="30"/>
      <c r="C728" s="30"/>
      <c r="D728" s="30"/>
      <c r="E728" s="30"/>
      <c r="F728" s="30"/>
      <c r="G728" s="1"/>
      <c r="H728" s="1"/>
      <c r="I728" s="1"/>
      <c r="J728" s="1"/>
      <c r="K728" s="1"/>
      <c r="L728" s="1"/>
      <c r="M728" s="1"/>
      <c r="N728" s="1"/>
      <c r="O728" s="1"/>
      <c r="P728" s="474"/>
      <c r="Q728" s="1"/>
      <c r="R728" s="1"/>
      <c r="S728" s="1"/>
      <c r="T728" s="1"/>
    </row>
    <row r="729" spans="1:20" ht="15.75" customHeight="1">
      <c r="A729" s="29"/>
      <c r="B729" s="30"/>
      <c r="C729" s="30"/>
      <c r="D729" s="30"/>
      <c r="E729" s="30"/>
      <c r="F729" s="30"/>
      <c r="G729" s="1"/>
      <c r="H729" s="1"/>
      <c r="I729" s="1"/>
      <c r="J729" s="1"/>
      <c r="K729" s="1"/>
      <c r="L729" s="1"/>
      <c r="M729" s="1"/>
      <c r="N729" s="1"/>
      <c r="O729" s="1"/>
      <c r="P729" s="474"/>
      <c r="Q729" s="1"/>
      <c r="R729" s="1"/>
      <c r="S729" s="1"/>
      <c r="T729" s="1"/>
    </row>
    <row r="730" spans="1:20" ht="15.75" customHeight="1">
      <c r="A730" s="29"/>
      <c r="B730" s="30"/>
      <c r="C730" s="30"/>
      <c r="D730" s="30"/>
      <c r="E730" s="30"/>
      <c r="F730" s="30"/>
      <c r="G730" s="1"/>
      <c r="H730" s="1"/>
      <c r="I730" s="1"/>
      <c r="J730" s="1"/>
      <c r="K730" s="1"/>
      <c r="L730" s="1"/>
      <c r="M730" s="1"/>
      <c r="N730" s="1"/>
      <c r="O730" s="1"/>
      <c r="P730" s="474"/>
      <c r="Q730" s="1"/>
      <c r="R730" s="1"/>
      <c r="S730" s="1"/>
      <c r="T730" s="1"/>
    </row>
    <row r="731" spans="1:20" ht="15.75" customHeight="1">
      <c r="A731" s="29"/>
      <c r="B731" s="30"/>
      <c r="C731" s="30"/>
      <c r="D731" s="30"/>
      <c r="E731" s="30"/>
      <c r="F731" s="30"/>
      <c r="G731" s="1"/>
      <c r="H731" s="1"/>
      <c r="I731" s="1"/>
      <c r="J731" s="1"/>
      <c r="K731" s="1"/>
      <c r="L731" s="1"/>
      <c r="M731" s="1"/>
      <c r="N731" s="1"/>
      <c r="O731" s="1"/>
      <c r="P731" s="474"/>
      <c r="Q731" s="1"/>
      <c r="R731" s="1"/>
      <c r="S731" s="1"/>
      <c r="T731" s="1"/>
    </row>
    <row r="732" spans="1:20" ht="15.75" customHeight="1">
      <c r="A732" s="29"/>
      <c r="B732" s="30"/>
      <c r="C732" s="30"/>
      <c r="D732" s="30"/>
      <c r="E732" s="30"/>
      <c r="F732" s="30"/>
      <c r="G732" s="1"/>
      <c r="H732" s="1"/>
      <c r="I732" s="1"/>
      <c r="J732" s="1"/>
      <c r="K732" s="1"/>
      <c r="L732" s="1"/>
      <c r="M732" s="1"/>
      <c r="N732" s="1"/>
      <c r="O732" s="1"/>
      <c r="P732" s="474"/>
      <c r="Q732" s="1"/>
      <c r="R732" s="1"/>
      <c r="S732" s="1"/>
      <c r="T732" s="1"/>
    </row>
    <row r="733" spans="1:20" ht="15.75" customHeight="1">
      <c r="A733" s="29"/>
      <c r="B733" s="30"/>
      <c r="C733" s="30"/>
      <c r="D733" s="30"/>
      <c r="E733" s="30"/>
      <c r="F733" s="30"/>
      <c r="G733" s="1"/>
      <c r="H733" s="1"/>
      <c r="I733" s="1"/>
      <c r="J733" s="1"/>
      <c r="K733" s="1"/>
      <c r="L733" s="1"/>
      <c r="M733" s="1"/>
      <c r="N733" s="1"/>
      <c r="O733" s="1"/>
      <c r="P733" s="474"/>
      <c r="Q733" s="1"/>
      <c r="R733" s="1"/>
      <c r="S733" s="1"/>
      <c r="T733" s="1"/>
    </row>
    <row r="734" spans="1:20" ht="15.75" customHeight="1">
      <c r="A734" s="29"/>
      <c r="B734" s="30"/>
      <c r="C734" s="30"/>
      <c r="D734" s="30"/>
      <c r="E734" s="30"/>
      <c r="F734" s="30"/>
      <c r="G734" s="1"/>
      <c r="H734" s="1"/>
      <c r="I734" s="1"/>
      <c r="J734" s="1"/>
      <c r="K734" s="1"/>
      <c r="L734" s="1"/>
      <c r="M734" s="1"/>
      <c r="N734" s="1"/>
      <c r="O734" s="1"/>
      <c r="P734" s="474"/>
      <c r="Q734" s="1"/>
      <c r="R734" s="1"/>
      <c r="S734" s="1"/>
      <c r="T734" s="1"/>
    </row>
    <row r="735" spans="1:20" ht="15.75" customHeight="1">
      <c r="A735" s="29"/>
      <c r="B735" s="30"/>
      <c r="C735" s="30"/>
      <c r="D735" s="30"/>
      <c r="E735" s="30"/>
      <c r="F735" s="30"/>
      <c r="G735" s="1"/>
      <c r="H735" s="1"/>
      <c r="I735" s="1"/>
      <c r="J735" s="1"/>
      <c r="K735" s="1"/>
      <c r="L735" s="1"/>
      <c r="M735" s="1"/>
      <c r="N735" s="1"/>
      <c r="O735" s="1"/>
      <c r="P735" s="474"/>
      <c r="Q735" s="1"/>
      <c r="R735" s="1"/>
      <c r="S735" s="1"/>
      <c r="T735" s="1"/>
    </row>
    <row r="736" spans="1:20" ht="15.75" customHeight="1">
      <c r="A736" s="29"/>
      <c r="B736" s="30"/>
      <c r="C736" s="30"/>
      <c r="D736" s="30"/>
      <c r="E736" s="30"/>
      <c r="F736" s="30"/>
      <c r="G736" s="1"/>
      <c r="H736" s="1"/>
      <c r="I736" s="1"/>
      <c r="J736" s="1"/>
      <c r="K736" s="1"/>
      <c r="L736" s="1"/>
      <c r="M736" s="1"/>
      <c r="N736" s="1"/>
      <c r="O736" s="1"/>
      <c r="P736" s="474"/>
      <c r="Q736" s="1"/>
      <c r="R736" s="1"/>
      <c r="S736" s="1"/>
      <c r="T736" s="1"/>
    </row>
    <row r="737" spans="1:20" ht="15.75" customHeight="1">
      <c r="A737" s="29"/>
      <c r="B737" s="30"/>
      <c r="C737" s="30"/>
      <c r="D737" s="30"/>
      <c r="E737" s="30"/>
      <c r="F737" s="30"/>
      <c r="G737" s="1"/>
      <c r="H737" s="1"/>
      <c r="I737" s="1"/>
      <c r="J737" s="1"/>
      <c r="K737" s="1"/>
      <c r="L737" s="1"/>
      <c r="M737" s="1"/>
      <c r="N737" s="1"/>
      <c r="O737" s="1"/>
      <c r="P737" s="474"/>
      <c r="Q737" s="1"/>
      <c r="R737" s="1"/>
      <c r="S737" s="1"/>
      <c r="T737" s="1"/>
    </row>
    <row r="738" spans="1:20" ht="15.75" customHeight="1">
      <c r="A738" s="29"/>
      <c r="B738" s="30"/>
      <c r="C738" s="30"/>
      <c r="D738" s="30"/>
      <c r="E738" s="30"/>
      <c r="F738" s="30"/>
      <c r="G738" s="1"/>
      <c r="H738" s="1"/>
      <c r="I738" s="1"/>
      <c r="J738" s="1"/>
      <c r="K738" s="1"/>
      <c r="L738" s="1"/>
      <c r="M738" s="1"/>
      <c r="N738" s="1"/>
      <c r="O738" s="1"/>
      <c r="P738" s="474"/>
      <c r="Q738" s="1"/>
      <c r="R738" s="1"/>
      <c r="S738" s="1"/>
      <c r="T738" s="1"/>
    </row>
    <row r="739" spans="1:20" ht="15.75" customHeight="1">
      <c r="A739" s="29"/>
      <c r="B739" s="30"/>
      <c r="C739" s="30"/>
      <c r="D739" s="30"/>
      <c r="E739" s="30"/>
      <c r="F739" s="30"/>
      <c r="G739" s="1"/>
      <c r="H739" s="1"/>
      <c r="I739" s="1"/>
      <c r="J739" s="1"/>
      <c r="K739" s="1"/>
      <c r="L739" s="1"/>
      <c r="M739" s="1"/>
      <c r="N739" s="1"/>
      <c r="O739" s="1"/>
      <c r="P739" s="474"/>
      <c r="Q739" s="1"/>
      <c r="R739" s="1"/>
      <c r="S739" s="1"/>
      <c r="T739" s="1"/>
    </row>
    <row r="740" spans="1:20" ht="15.75" customHeight="1">
      <c r="A740" s="29"/>
      <c r="B740" s="30"/>
      <c r="C740" s="30"/>
      <c r="D740" s="30"/>
      <c r="E740" s="30"/>
      <c r="F740" s="30"/>
      <c r="G740" s="1"/>
      <c r="H740" s="1"/>
      <c r="I740" s="1"/>
      <c r="J740" s="1"/>
      <c r="K740" s="1"/>
      <c r="L740" s="1"/>
      <c r="M740" s="1"/>
      <c r="N740" s="1"/>
      <c r="O740" s="1"/>
      <c r="P740" s="474"/>
      <c r="Q740" s="1"/>
      <c r="R740" s="1"/>
      <c r="S740" s="1"/>
      <c r="T740" s="1"/>
    </row>
    <row r="741" spans="1:20" ht="15.75" customHeight="1">
      <c r="A741" s="29"/>
      <c r="B741" s="30"/>
      <c r="C741" s="30"/>
      <c r="D741" s="30"/>
      <c r="E741" s="30"/>
      <c r="F741" s="30"/>
      <c r="G741" s="1"/>
      <c r="H741" s="1"/>
      <c r="I741" s="1"/>
      <c r="J741" s="1"/>
      <c r="K741" s="1"/>
      <c r="L741" s="1"/>
      <c r="M741" s="1"/>
      <c r="N741" s="1"/>
      <c r="O741" s="1"/>
      <c r="P741" s="474"/>
      <c r="Q741" s="1"/>
      <c r="R741" s="1"/>
      <c r="S741" s="1"/>
      <c r="T741" s="1"/>
    </row>
    <row r="742" spans="1:20" ht="15.75" customHeight="1">
      <c r="A742" s="29"/>
      <c r="B742" s="30"/>
      <c r="C742" s="30"/>
      <c r="D742" s="30"/>
      <c r="E742" s="30"/>
      <c r="F742" s="30"/>
      <c r="G742" s="1"/>
      <c r="H742" s="1"/>
      <c r="I742" s="1"/>
      <c r="J742" s="1"/>
      <c r="K742" s="1"/>
      <c r="L742" s="1"/>
      <c r="M742" s="1"/>
      <c r="N742" s="1"/>
      <c r="O742" s="1"/>
      <c r="P742" s="474"/>
      <c r="Q742" s="1"/>
      <c r="R742" s="1"/>
      <c r="S742" s="1"/>
      <c r="T742" s="1"/>
    </row>
    <row r="743" spans="1:20" ht="15.75" customHeight="1">
      <c r="A743" s="29"/>
      <c r="B743" s="30"/>
      <c r="C743" s="30"/>
      <c r="D743" s="30"/>
      <c r="E743" s="30"/>
      <c r="F743" s="30"/>
      <c r="G743" s="1"/>
      <c r="H743" s="1"/>
      <c r="I743" s="1"/>
      <c r="J743" s="1"/>
      <c r="K743" s="1"/>
      <c r="L743" s="1"/>
      <c r="M743" s="1"/>
      <c r="N743" s="1"/>
      <c r="O743" s="1"/>
      <c r="P743" s="474"/>
      <c r="Q743" s="1"/>
      <c r="R743" s="1"/>
      <c r="S743" s="1"/>
      <c r="T743" s="1"/>
    </row>
    <row r="744" spans="1:20" ht="15.75" customHeight="1">
      <c r="A744" s="29"/>
      <c r="B744" s="30"/>
      <c r="C744" s="30"/>
      <c r="D744" s="30"/>
      <c r="E744" s="30"/>
      <c r="F744" s="30"/>
      <c r="G744" s="1"/>
      <c r="H744" s="1"/>
      <c r="I744" s="1"/>
      <c r="J744" s="1"/>
      <c r="K744" s="1"/>
      <c r="L744" s="1"/>
      <c r="M744" s="1"/>
      <c r="N744" s="1"/>
      <c r="O744" s="1"/>
      <c r="P744" s="474"/>
      <c r="Q744" s="1"/>
      <c r="R744" s="1"/>
      <c r="S744" s="1"/>
      <c r="T744" s="1"/>
    </row>
    <row r="745" spans="1:20" ht="15.75" customHeight="1">
      <c r="A745" s="29"/>
      <c r="B745" s="30"/>
      <c r="C745" s="30"/>
      <c r="D745" s="30"/>
      <c r="E745" s="30"/>
      <c r="F745" s="30"/>
      <c r="G745" s="1"/>
      <c r="H745" s="1"/>
      <c r="I745" s="1"/>
      <c r="J745" s="1"/>
      <c r="K745" s="1"/>
      <c r="L745" s="1"/>
      <c r="M745" s="1"/>
      <c r="N745" s="1"/>
      <c r="O745" s="1"/>
      <c r="P745" s="474"/>
      <c r="Q745" s="1"/>
      <c r="R745" s="1"/>
      <c r="S745" s="1"/>
      <c r="T745" s="1"/>
    </row>
    <row r="746" spans="1:20" ht="15.75" customHeight="1">
      <c r="A746" s="29"/>
      <c r="B746" s="30"/>
      <c r="C746" s="30"/>
      <c r="D746" s="30"/>
      <c r="E746" s="30"/>
      <c r="F746" s="30"/>
      <c r="G746" s="1"/>
      <c r="H746" s="1"/>
      <c r="I746" s="1"/>
      <c r="J746" s="1"/>
      <c r="K746" s="1"/>
      <c r="L746" s="1"/>
      <c r="M746" s="1"/>
      <c r="N746" s="1"/>
      <c r="O746" s="1"/>
      <c r="P746" s="474"/>
      <c r="Q746" s="1"/>
      <c r="R746" s="1"/>
      <c r="S746" s="1"/>
      <c r="T746" s="1"/>
    </row>
    <row r="747" spans="1:20" ht="15.75" customHeight="1">
      <c r="A747" s="29"/>
      <c r="B747" s="30"/>
      <c r="C747" s="30"/>
      <c r="D747" s="30"/>
      <c r="E747" s="30"/>
      <c r="F747" s="30"/>
      <c r="G747" s="1"/>
      <c r="H747" s="1"/>
      <c r="I747" s="1"/>
      <c r="J747" s="1"/>
      <c r="K747" s="1"/>
      <c r="L747" s="1"/>
      <c r="M747" s="1"/>
      <c r="N747" s="1"/>
      <c r="O747" s="1"/>
      <c r="P747" s="474"/>
      <c r="Q747" s="1"/>
      <c r="R747" s="1"/>
      <c r="S747" s="1"/>
      <c r="T747" s="1"/>
    </row>
    <row r="748" spans="1:20" ht="15.75" customHeight="1">
      <c r="A748" s="29"/>
      <c r="B748" s="30"/>
      <c r="C748" s="30"/>
      <c r="D748" s="30"/>
      <c r="E748" s="30"/>
      <c r="F748" s="30"/>
      <c r="G748" s="1"/>
      <c r="H748" s="1"/>
      <c r="I748" s="1"/>
      <c r="J748" s="1"/>
      <c r="K748" s="1"/>
      <c r="L748" s="1"/>
      <c r="M748" s="1"/>
      <c r="N748" s="1"/>
      <c r="O748" s="1"/>
      <c r="P748" s="474"/>
      <c r="Q748" s="1"/>
      <c r="R748" s="1"/>
      <c r="S748" s="1"/>
      <c r="T748" s="1"/>
    </row>
    <row r="749" spans="1:20" ht="15.75" customHeight="1">
      <c r="A749" s="29"/>
      <c r="B749" s="30"/>
      <c r="C749" s="30"/>
      <c r="D749" s="30"/>
      <c r="E749" s="30"/>
      <c r="F749" s="30"/>
      <c r="G749" s="1"/>
      <c r="H749" s="1"/>
      <c r="I749" s="1"/>
      <c r="J749" s="1"/>
      <c r="K749" s="1"/>
      <c r="L749" s="1"/>
      <c r="M749" s="1"/>
      <c r="N749" s="1"/>
      <c r="O749" s="1"/>
      <c r="P749" s="474"/>
      <c r="Q749" s="1"/>
      <c r="R749" s="1"/>
      <c r="S749" s="1"/>
      <c r="T749" s="1"/>
    </row>
    <row r="750" spans="1:20" ht="15.75" customHeight="1">
      <c r="A750" s="29"/>
      <c r="B750" s="30"/>
      <c r="C750" s="30"/>
      <c r="D750" s="30"/>
      <c r="E750" s="30"/>
      <c r="F750" s="30"/>
      <c r="G750" s="1"/>
      <c r="H750" s="1"/>
      <c r="I750" s="1"/>
      <c r="J750" s="1"/>
      <c r="K750" s="1"/>
      <c r="L750" s="1"/>
      <c r="M750" s="1"/>
      <c r="N750" s="1"/>
      <c r="O750" s="1"/>
      <c r="P750" s="474"/>
      <c r="Q750" s="1"/>
      <c r="R750" s="1"/>
      <c r="S750" s="1"/>
      <c r="T750" s="1"/>
    </row>
    <row r="751" spans="1:20" ht="15.75" customHeight="1">
      <c r="A751" s="29"/>
      <c r="B751" s="30"/>
      <c r="C751" s="30"/>
      <c r="D751" s="30"/>
      <c r="E751" s="30"/>
      <c r="F751" s="30"/>
      <c r="G751" s="1"/>
      <c r="H751" s="1"/>
      <c r="I751" s="1"/>
      <c r="J751" s="1"/>
      <c r="K751" s="1"/>
      <c r="L751" s="1"/>
      <c r="M751" s="1"/>
      <c r="N751" s="1"/>
      <c r="O751" s="1"/>
      <c r="P751" s="474"/>
      <c r="Q751" s="1"/>
      <c r="R751" s="1"/>
      <c r="S751" s="1"/>
      <c r="T751" s="1"/>
    </row>
    <row r="752" spans="1:20" ht="15.75" customHeight="1">
      <c r="A752" s="29"/>
      <c r="B752" s="30"/>
      <c r="C752" s="30"/>
      <c r="D752" s="30"/>
      <c r="E752" s="30"/>
      <c r="F752" s="30"/>
      <c r="G752" s="1"/>
      <c r="H752" s="1"/>
      <c r="I752" s="1"/>
      <c r="J752" s="1"/>
      <c r="K752" s="1"/>
      <c r="L752" s="1"/>
      <c r="M752" s="1"/>
      <c r="N752" s="1"/>
      <c r="O752" s="1"/>
      <c r="P752" s="474"/>
      <c r="Q752" s="1"/>
      <c r="R752" s="1"/>
      <c r="S752" s="1"/>
      <c r="T752" s="1"/>
    </row>
    <row r="753" spans="1:20" ht="15.75" customHeight="1">
      <c r="A753" s="29"/>
      <c r="B753" s="30"/>
      <c r="C753" s="30"/>
      <c r="D753" s="30"/>
      <c r="E753" s="30"/>
      <c r="F753" s="30"/>
      <c r="G753" s="1"/>
      <c r="H753" s="1"/>
      <c r="I753" s="1"/>
      <c r="J753" s="1"/>
      <c r="K753" s="1"/>
      <c r="L753" s="1"/>
      <c r="M753" s="1"/>
      <c r="N753" s="1"/>
      <c r="O753" s="1"/>
      <c r="P753" s="474"/>
      <c r="Q753" s="1"/>
      <c r="R753" s="1"/>
      <c r="S753" s="1"/>
      <c r="T753" s="1"/>
    </row>
    <row r="754" spans="1:20" ht="15.75" customHeight="1">
      <c r="A754" s="29"/>
      <c r="B754" s="30"/>
      <c r="C754" s="30"/>
      <c r="D754" s="30"/>
      <c r="E754" s="30"/>
      <c r="F754" s="30"/>
      <c r="G754" s="1"/>
      <c r="H754" s="1"/>
      <c r="I754" s="1"/>
      <c r="J754" s="1"/>
      <c r="K754" s="1"/>
      <c r="L754" s="1"/>
      <c r="M754" s="1"/>
      <c r="N754" s="1"/>
      <c r="O754" s="1"/>
      <c r="P754" s="474"/>
      <c r="Q754" s="1"/>
      <c r="R754" s="1"/>
      <c r="S754" s="1"/>
      <c r="T754" s="1"/>
    </row>
    <row r="755" spans="1:20" ht="15.75" customHeight="1">
      <c r="A755" s="29"/>
      <c r="B755" s="30"/>
      <c r="C755" s="30"/>
      <c r="D755" s="30"/>
      <c r="E755" s="30"/>
      <c r="F755" s="30"/>
      <c r="G755" s="1"/>
      <c r="H755" s="1"/>
      <c r="I755" s="1"/>
      <c r="J755" s="1"/>
      <c r="K755" s="1"/>
      <c r="L755" s="1"/>
      <c r="M755" s="1"/>
      <c r="N755" s="1"/>
      <c r="O755" s="1"/>
      <c r="P755" s="474"/>
      <c r="Q755" s="1"/>
      <c r="R755" s="1"/>
      <c r="S755" s="1"/>
      <c r="T755" s="1"/>
    </row>
    <row r="756" spans="1:20" ht="15.75" customHeight="1">
      <c r="A756" s="29"/>
      <c r="B756" s="30"/>
      <c r="C756" s="30"/>
      <c r="D756" s="30"/>
      <c r="E756" s="30"/>
      <c r="F756" s="30"/>
      <c r="G756" s="1"/>
      <c r="H756" s="1"/>
      <c r="I756" s="1"/>
      <c r="J756" s="1"/>
      <c r="K756" s="1"/>
      <c r="L756" s="1"/>
      <c r="M756" s="1"/>
      <c r="N756" s="1"/>
      <c r="O756" s="1"/>
      <c r="P756" s="474"/>
      <c r="Q756" s="1"/>
      <c r="R756" s="1"/>
      <c r="S756" s="1"/>
      <c r="T756" s="1"/>
    </row>
    <row r="757" spans="1:20" ht="15.75" customHeight="1">
      <c r="A757" s="29"/>
      <c r="B757" s="30"/>
      <c r="C757" s="30"/>
      <c r="D757" s="30"/>
      <c r="E757" s="30"/>
      <c r="F757" s="30"/>
      <c r="G757" s="1"/>
      <c r="H757" s="1"/>
      <c r="I757" s="1"/>
      <c r="J757" s="1"/>
      <c r="K757" s="1"/>
      <c r="L757" s="1"/>
      <c r="M757" s="1"/>
      <c r="N757" s="1"/>
      <c r="O757" s="1"/>
      <c r="P757" s="474"/>
      <c r="Q757" s="1"/>
      <c r="R757" s="1"/>
      <c r="S757" s="1"/>
      <c r="T757" s="1"/>
    </row>
    <row r="758" spans="1:20" ht="15.75" customHeight="1">
      <c r="A758" s="29"/>
      <c r="B758" s="30"/>
      <c r="C758" s="30"/>
      <c r="D758" s="30"/>
      <c r="E758" s="30"/>
      <c r="F758" s="30"/>
      <c r="G758" s="1"/>
      <c r="H758" s="1"/>
      <c r="I758" s="1"/>
      <c r="J758" s="1"/>
      <c r="K758" s="1"/>
      <c r="L758" s="1"/>
      <c r="M758" s="1"/>
      <c r="N758" s="1"/>
      <c r="O758" s="1"/>
      <c r="P758" s="474"/>
      <c r="Q758" s="1"/>
      <c r="R758" s="1"/>
      <c r="S758" s="1"/>
      <c r="T758" s="1"/>
    </row>
    <row r="759" spans="1:20" ht="15.75" customHeight="1">
      <c r="A759" s="29"/>
      <c r="B759" s="30"/>
      <c r="C759" s="30"/>
      <c r="D759" s="30"/>
      <c r="E759" s="30"/>
      <c r="F759" s="30"/>
      <c r="G759" s="1"/>
      <c r="H759" s="1"/>
      <c r="I759" s="1"/>
      <c r="J759" s="1"/>
      <c r="K759" s="1"/>
      <c r="L759" s="1"/>
      <c r="M759" s="1"/>
      <c r="N759" s="1"/>
      <c r="O759" s="1"/>
      <c r="P759" s="474"/>
      <c r="Q759" s="1"/>
      <c r="R759" s="1"/>
      <c r="S759" s="1"/>
      <c r="T759" s="1"/>
    </row>
    <row r="760" spans="1:20" ht="15.75" customHeight="1">
      <c r="A760" s="29"/>
      <c r="B760" s="30"/>
      <c r="C760" s="30"/>
      <c r="D760" s="30"/>
      <c r="E760" s="30"/>
      <c r="F760" s="30"/>
      <c r="G760" s="1"/>
      <c r="H760" s="1"/>
      <c r="I760" s="1"/>
      <c r="J760" s="1"/>
      <c r="K760" s="1"/>
      <c r="L760" s="1"/>
      <c r="M760" s="1"/>
      <c r="N760" s="1"/>
      <c r="O760" s="1"/>
      <c r="P760" s="474"/>
      <c r="Q760" s="1"/>
      <c r="R760" s="1"/>
      <c r="S760" s="1"/>
      <c r="T760" s="1"/>
    </row>
    <row r="761" spans="1:20" ht="15.75" customHeight="1">
      <c r="A761" s="29"/>
      <c r="B761" s="30"/>
      <c r="C761" s="30"/>
      <c r="D761" s="30"/>
      <c r="E761" s="30"/>
      <c r="F761" s="30"/>
      <c r="G761" s="1"/>
      <c r="H761" s="1"/>
      <c r="I761" s="1"/>
      <c r="J761" s="1"/>
      <c r="K761" s="1"/>
      <c r="L761" s="1"/>
      <c r="M761" s="1"/>
      <c r="N761" s="1"/>
      <c r="O761" s="1"/>
      <c r="P761" s="474"/>
      <c r="Q761" s="1"/>
      <c r="R761" s="1"/>
      <c r="S761" s="1"/>
      <c r="T761" s="1"/>
    </row>
    <row r="762" spans="1:20" ht="15.75" customHeight="1">
      <c r="A762" s="29"/>
      <c r="B762" s="30"/>
      <c r="C762" s="30"/>
      <c r="D762" s="30"/>
      <c r="E762" s="30"/>
      <c r="F762" s="30"/>
      <c r="G762" s="1"/>
      <c r="H762" s="1"/>
      <c r="I762" s="1"/>
      <c r="J762" s="1"/>
      <c r="K762" s="1"/>
      <c r="L762" s="1"/>
      <c r="M762" s="1"/>
      <c r="N762" s="1"/>
      <c r="O762" s="1"/>
      <c r="P762" s="474"/>
      <c r="Q762" s="1"/>
      <c r="R762" s="1"/>
      <c r="S762" s="1"/>
      <c r="T762" s="1"/>
    </row>
    <row r="763" spans="1:20" ht="15.75" customHeight="1">
      <c r="A763" s="29"/>
      <c r="B763" s="30"/>
      <c r="C763" s="30"/>
      <c r="D763" s="30"/>
      <c r="E763" s="30"/>
      <c r="F763" s="30"/>
      <c r="G763" s="1"/>
      <c r="H763" s="1"/>
      <c r="I763" s="1"/>
      <c r="J763" s="1"/>
      <c r="K763" s="1"/>
      <c r="L763" s="1"/>
      <c r="M763" s="1"/>
      <c r="N763" s="1"/>
      <c r="O763" s="1"/>
      <c r="P763" s="474"/>
      <c r="Q763" s="1"/>
      <c r="R763" s="1"/>
      <c r="S763" s="1"/>
      <c r="T763" s="1"/>
    </row>
    <row r="764" spans="1:20" ht="15.75" customHeight="1">
      <c r="A764" s="29"/>
      <c r="B764" s="30"/>
      <c r="C764" s="30"/>
      <c r="D764" s="30"/>
      <c r="E764" s="30"/>
      <c r="F764" s="30"/>
      <c r="G764" s="1"/>
      <c r="H764" s="1"/>
      <c r="I764" s="1"/>
      <c r="J764" s="1"/>
      <c r="K764" s="1"/>
      <c r="L764" s="1"/>
      <c r="M764" s="1"/>
      <c r="N764" s="1"/>
      <c r="O764" s="1"/>
      <c r="P764" s="474"/>
      <c r="Q764" s="1"/>
      <c r="R764" s="1"/>
      <c r="S764" s="1"/>
      <c r="T764" s="1"/>
    </row>
    <row r="765" spans="1:20" ht="15.75" customHeight="1">
      <c r="A765" s="29"/>
      <c r="B765" s="30"/>
      <c r="C765" s="30"/>
      <c r="D765" s="30"/>
      <c r="E765" s="30"/>
      <c r="F765" s="30"/>
      <c r="G765" s="1"/>
      <c r="H765" s="1"/>
      <c r="I765" s="1"/>
      <c r="J765" s="1"/>
      <c r="K765" s="1"/>
      <c r="L765" s="1"/>
      <c r="M765" s="1"/>
      <c r="N765" s="1"/>
      <c r="O765" s="1"/>
      <c r="P765" s="474"/>
      <c r="Q765" s="1"/>
      <c r="R765" s="1"/>
      <c r="S765" s="1"/>
      <c r="T765" s="1"/>
    </row>
    <row r="766" spans="1:20" ht="15.75" customHeight="1">
      <c r="A766" s="29"/>
      <c r="B766" s="30"/>
      <c r="C766" s="30"/>
      <c r="D766" s="30"/>
      <c r="E766" s="30"/>
      <c r="F766" s="30"/>
      <c r="G766" s="1"/>
      <c r="H766" s="1"/>
      <c r="I766" s="1"/>
      <c r="J766" s="1"/>
      <c r="K766" s="1"/>
      <c r="L766" s="1"/>
      <c r="M766" s="1"/>
      <c r="N766" s="1"/>
      <c r="O766" s="1"/>
      <c r="P766" s="474"/>
      <c r="Q766" s="1"/>
      <c r="R766" s="1"/>
      <c r="S766" s="1"/>
      <c r="T766" s="1"/>
    </row>
    <row r="767" spans="1:20" ht="15.75" customHeight="1">
      <c r="A767" s="29"/>
      <c r="B767" s="30"/>
      <c r="C767" s="30"/>
      <c r="D767" s="30"/>
      <c r="E767" s="30"/>
      <c r="F767" s="30"/>
      <c r="G767" s="1"/>
      <c r="H767" s="1"/>
      <c r="I767" s="1"/>
      <c r="J767" s="1"/>
      <c r="K767" s="1"/>
      <c r="L767" s="1"/>
      <c r="M767" s="1"/>
      <c r="N767" s="1"/>
      <c r="O767" s="1"/>
      <c r="P767" s="474"/>
      <c r="Q767" s="1"/>
      <c r="R767" s="1"/>
      <c r="S767" s="1"/>
      <c r="T767" s="1"/>
    </row>
    <row r="768" spans="1:20" ht="15.75" customHeight="1">
      <c r="A768" s="29"/>
      <c r="B768" s="30"/>
      <c r="C768" s="30"/>
      <c r="D768" s="30"/>
      <c r="E768" s="30"/>
      <c r="F768" s="30"/>
      <c r="G768" s="1"/>
      <c r="H768" s="1"/>
      <c r="I768" s="1"/>
      <c r="J768" s="1"/>
      <c r="K768" s="1"/>
      <c r="L768" s="1"/>
      <c r="M768" s="1"/>
      <c r="N768" s="1"/>
      <c r="O768" s="1"/>
      <c r="P768" s="474"/>
      <c r="Q768" s="1"/>
      <c r="R768" s="1"/>
      <c r="S768" s="1"/>
      <c r="T768" s="1"/>
    </row>
    <row r="769" spans="1:20" ht="15.75" customHeight="1">
      <c r="A769" s="29"/>
      <c r="B769" s="30"/>
      <c r="C769" s="30"/>
      <c r="D769" s="30"/>
      <c r="E769" s="30"/>
      <c r="F769" s="30"/>
      <c r="G769" s="1"/>
      <c r="H769" s="1"/>
      <c r="I769" s="1"/>
      <c r="J769" s="1"/>
      <c r="K769" s="1"/>
      <c r="L769" s="1"/>
      <c r="M769" s="1"/>
      <c r="N769" s="1"/>
      <c r="O769" s="1"/>
      <c r="P769" s="474"/>
      <c r="Q769" s="1"/>
      <c r="R769" s="1"/>
      <c r="S769" s="1"/>
      <c r="T769" s="1"/>
    </row>
    <row r="770" spans="1:20" ht="15.75" customHeight="1">
      <c r="A770" s="29"/>
      <c r="B770" s="30"/>
      <c r="C770" s="30"/>
      <c r="D770" s="30"/>
      <c r="E770" s="30"/>
      <c r="F770" s="30"/>
      <c r="G770" s="1"/>
      <c r="H770" s="1"/>
      <c r="I770" s="1"/>
      <c r="J770" s="1"/>
      <c r="K770" s="1"/>
      <c r="L770" s="1"/>
      <c r="M770" s="1"/>
      <c r="N770" s="1"/>
      <c r="O770" s="1"/>
      <c r="P770" s="474"/>
      <c r="Q770" s="1"/>
      <c r="R770" s="1"/>
      <c r="S770" s="1"/>
      <c r="T770" s="1"/>
    </row>
    <row r="771" spans="1:20" ht="15.75" customHeight="1">
      <c r="A771" s="29"/>
      <c r="B771" s="30"/>
      <c r="C771" s="30"/>
      <c r="D771" s="30"/>
      <c r="E771" s="30"/>
      <c r="F771" s="30"/>
      <c r="G771" s="1"/>
      <c r="H771" s="1"/>
      <c r="I771" s="1"/>
      <c r="J771" s="1"/>
      <c r="K771" s="1"/>
      <c r="L771" s="1"/>
      <c r="M771" s="1"/>
      <c r="N771" s="1"/>
      <c r="O771" s="1"/>
      <c r="P771" s="474"/>
      <c r="Q771" s="1"/>
      <c r="R771" s="1"/>
      <c r="S771" s="1"/>
      <c r="T771" s="1"/>
    </row>
    <row r="772" spans="1:20" ht="15.75" customHeight="1">
      <c r="A772" s="29"/>
      <c r="B772" s="30"/>
      <c r="C772" s="30"/>
      <c r="D772" s="30"/>
      <c r="E772" s="30"/>
      <c r="F772" s="30"/>
      <c r="G772" s="1"/>
      <c r="H772" s="1"/>
      <c r="I772" s="1"/>
      <c r="J772" s="1"/>
      <c r="K772" s="1"/>
      <c r="L772" s="1"/>
      <c r="M772" s="1"/>
      <c r="N772" s="1"/>
      <c r="O772" s="1"/>
      <c r="P772" s="474"/>
      <c r="Q772" s="1"/>
      <c r="R772" s="1"/>
      <c r="S772" s="1"/>
      <c r="T772" s="1"/>
    </row>
    <row r="773" spans="1:20" ht="15.75" customHeight="1">
      <c r="A773" s="29"/>
      <c r="B773" s="30"/>
      <c r="C773" s="30"/>
      <c r="D773" s="30"/>
      <c r="E773" s="30"/>
      <c r="F773" s="30"/>
      <c r="G773" s="1"/>
      <c r="H773" s="1"/>
      <c r="I773" s="1"/>
      <c r="J773" s="1"/>
      <c r="K773" s="1"/>
      <c r="L773" s="1"/>
      <c r="M773" s="1"/>
      <c r="N773" s="1"/>
      <c r="O773" s="1"/>
      <c r="P773" s="474"/>
      <c r="Q773" s="1"/>
      <c r="R773" s="1"/>
      <c r="S773" s="1"/>
      <c r="T773" s="1"/>
    </row>
    <row r="774" spans="1:20" ht="15.75" customHeight="1">
      <c r="A774" s="29"/>
      <c r="B774" s="30"/>
      <c r="C774" s="30"/>
      <c r="D774" s="30"/>
      <c r="E774" s="30"/>
      <c r="F774" s="30"/>
      <c r="G774" s="1"/>
      <c r="H774" s="1"/>
      <c r="I774" s="1"/>
      <c r="J774" s="1"/>
      <c r="K774" s="1"/>
      <c r="L774" s="1"/>
      <c r="M774" s="1"/>
      <c r="N774" s="1"/>
      <c r="O774" s="1"/>
      <c r="P774" s="474"/>
      <c r="Q774" s="1"/>
      <c r="R774" s="1"/>
      <c r="S774" s="1"/>
      <c r="T774" s="1"/>
    </row>
    <row r="775" spans="1:20" ht="15.75" customHeight="1">
      <c r="A775" s="29"/>
      <c r="B775" s="30"/>
      <c r="C775" s="30"/>
      <c r="D775" s="30"/>
      <c r="E775" s="30"/>
      <c r="F775" s="30"/>
      <c r="G775" s="1"/>
      <c r="H775" s="1"/>
      <c r="I775" s="1"/>
      <c r="J775" s="1"/>
      <c r="K775" s="1"/>
      <c r="L775" s="1"/>
      <c r="M775" s="1"/>
      <c r="N775" s="1"/>
      <c r="O775" s="1"/>
      <c r="P775" s="474"/>
      <c r="Q775" s="1"/>
      <c r="R775" s="1"/>
      <c r="S775" s="1"/>
      <c r="T775" s="1"/>
    </row>
    <row r="776" spans="1:20" ht="15.75" customHeight="1">
      <c r="A776" s="29"/>
      <c r="B776" s="30"/>
      <c r="C776" s="30"/>
      <c r="D776" s="30"/>
      <c r="E776" s="30"/>
      <c r="F776" s="30"/>
      <c r="G776" s="1"/>
      <c r="H776" s="1"/>
      <c r="I776" s="1"/>
      <c r="J776" s="1"/>
      <c r="K776" s="1"/>
      <c r="L776" s="1"/>
      <c r="M776" s="1"/>
      <c r="N776" s="1"/>
      <c r="O776" s="1"/>
      <c r="P776" s="474"/>
      <c r="Q776" s="1"/>
      <c r="R776" s="1"/>
      <c r="S776" s="1"/>
      <c r="T776" s="1"/>
    </row>
    <row r="777" spans="1:20" ht="15.75" customHeight="1">
      <c r="A777" s="29"/>
      <c r="B777" s="30"/>
      <c r="C777" s="30"/>
      <c r="D777" s="30"/>
      <c r="E777" s="30"/>
      <c r="F777" s="30"/>
      <c r="G777" s="1"/>
      <c r="H777" s="1"/>
      <c r="I777" s="1"/>
      <c r="J777" s="1"/>
      <c r="K777" s="1"/>
      <c r="L777" s="1"/>
      <c r="M777" s="1"/>
      <c r="N777" s="1"/>
      <c r="O777" s="1"/>
      <c r="P777" s="474"/>
      <c r="Q777" s="1"/>
      <c r="R777" s="1"/>
      <c r="S777" s="1"/>
      <c r="T777" s="1"/>
    </row>
    <row r="778" spans="1:20" ht="15.75" customHeight="1">
      <c r="A778" s="29"/>
      <c r="B778" s="30"/>
      <c r="C778" s="30"/>
      <c r="D778" s="30"/>
      <c r="E778" s="30"/>
      <c r="F778" s="30"/>
      <c r="G778" s="1"/>
      <c r="H778" s="1"/>
      <c r="I778" s="1"/>
      <c r="J778" s="1"/>
      <c r="K778" s="1"/>
      <c r="L778" s="1"/>
      <c r="M778" s="1"/>
      <c r="N778" s="1"/>
      <c r="O778" s="1"/>
      <c r="P778" s="474"/>
      <c r="Q778" s="1"/>
      <c r="R778" s="1"/>
      <c r="S778" s="1"/>
      <c r="T778" s="1"/>
    </row>
    <row r="779" spans="1:20" ht="15.75" customHeight="1">
      <c r="A779" s="29"/>
      <c r="B779" s="30"/>
      <c r="C779" s="30"/>
      <c r="D779" s="30"/>
      <c r="E779" s="30"/>
      <c r="F779" s="30"/>
      <c r="G779" s="1"/>
      <c r="H779" s="1"/>
      <c r="I779" s="1"/>
      <c r="J779" s="1"/>
      <c r="K779" s="1"/>
      <c r="L779" s="1"/>
      <c r="M779" s="1"/>
      <c r="N779" s="1"/>
      <c r="O779" s="1"/>
      <c r="P779" s="474"/>
      <c r="Q779" s="1"/>
      <c r="R779" s="1"/>
      <c r="S779" s="1"/>
      <c r="T779" s="1"/>
    </row>
    <row r="780" spans="1:20" ht="15.75" customHeight="1">
      <c r="A780" s="29"/>
      <c r="B780" s="30"/>
      <c r="C780" s="30"/>
      <c r="D780" s="30"/>
      <c r="E780" s="30"/>
      <c r="F780" s="30"/>
      <c r="G780" s="1"/>
      <c r="H780" s="1"/>
      <c r="I780" s="1"/>
      <c r="J780" s="1"/>
      <c r="K780" s="1"/>
      <c r="L780" s="1"/>
      <c r="M780" s="1"/>
      <c r="N780" s="1"/>
      <c r="O780" s="1"/>
      <c r="P780" s="474"/>
      <c r="Q780" s="1"/>
      <c r="R780" s="1"/>
      <c r="S780" s="1"/>
      <c r="T780" s="1"/>
    </row>
    <row r="781" spans="1:20" ht="15.75" customHeight="1">
      <c r="A781" s="29"/>
      <c r="B781" s="30"/>
      <c r="C781" s="30"/>
      <c r="D781" s="30"/>
      <c r="E781" s="30"/>
      <c r="F781" s="30"/>
      <c r="G781" s="1"/>
      <c r="H781" s="1"/>
      <c r="I781" s="1"/>
      <c r="J781" s="1"/>
      <c r="K781" s="1"/>
      <c r="L781" s="1"/>
      <c r="M781" s="1"/>
      <c r="N781" s="1"/>
      <c r="O781" s="1"/>
      <c r="P781" s="474"/>
      <c r="Q781" s="1"/>
      <c r="R781" s="1"/>
      <c r="S781" s="1"/>
      <c r="T781" s="1"/>
    </row>
    <row r="782" spans="1:20" ht="15.75" customHeight="1">
      <c r="A782" s="29"/>
      <c r="B782" s="30"/>
      <c r="C782" s="30"/>
      <c r="D782" s="30"/>
      <c r="E782" s="30"/>
      <c r="F782" s="30"/>
      <c r="G782" s="1"/>
      <c r="H782" s="1"/>
      <c r="I782" s="1"/>
      <c r="J782" s="1"/>
      <c r="K782" s="1"/>
      <c r="L782" s="1"/>
      <c r="M782" s="1"/>
      <c r="N782" s="1"/>
      <c r="O782" s="1"/>
      <c r="P782" s="474"/>
      <c r="Q782" s="1"/>
      <c r="R782" s="1"/>
      <c r="S782" s="1"/>
      <c r="T782" s="1"/>
    </row>
    <row r="783" spans="1:20" ht="15.75" customHeight="1">
      <c r="A783" s="29"/>
      <c r="B783" s="30"/>
      <c r="C783" s="30"/>
      <c r="D783" s="30"/>
      <c r="E783" s="30"/>
      <c r="F783" s="30"/>
      <c r="G783" s="1"/>
      <c r="H783" s="1"/>
      <c r="I783" s="1"/>
      <c r="J783" s="1"/>
      <c r="K783" s="1"/>
      <c r="L783" s="1"/>
      <c r="M783" s="1"/>
      <c r="N783" s="1"/>
      <c r="O783" s="1"/>
      <c r="P783" s="474"/>
      <c r="Q783" s="1"/>
      <c r="R783" s="1"/>
      <c r="S783" s="1"/>
      <c r="T783" s="1"/>
    </row>
    <row r="784" spans="1:20" ht="15.75" customHeight="1">
      <c r="A784" s="29"/>
      <c r="B784" s="30"/>
      <c r="C784" s="30"/>
      <c r="D784" s="30"/>
      <c r="E784" s="30"/>
      <c r="F784" s="30"/>
      <c r="G784" s="1"/>
      <c r="H784" s="1"/>
      <c r="I784" s="1"/>
      <c r="J784" s="1"/>
      <c r="K784" s="1"/>
      <c r="L784" s="1"/>
      <c r="M784" s="1"/>
      <c r="N784" s="1"/>
      <c r="O784" s="1"/>
      <c r="P784" s="474"/>
      <c r="Q784" s="1"/>
      <c r="R784" s="1"/>
      <c r="S784" s="1"/>
      <c r="T784" s="1"/>
    </row>
    <row r="785" spans="1:20" ht="15.75" customHeight="1">
      <c r="A785" s="29"/>
      <c r="B785" s="30"/>
      <c r="C785" s="30"/>
      <c r="D785" s="30"/>
      <c r="E785" s="30"/>
      <c r="F785" s="30"/>
      <c r="G785" s="1"/>
      <c r="H785" s="1"/>
      <c r="I785" s="1"/>
      <c r="J785" s="1"/>
      <c r="K785" s="1"/>
      <c r="L785" s="1"/>
      <c r="M785" s="1"/>
      <c r="N785" s="1"/>
      <c r="O785" s="1"/>
      <c r="P785" s="474"/>
      <c r="Q785" s="1"/>
      <c r="R785" s="1"/>
      <c r="S785" s="1"/>
      <c r="T785" s="1"/>
    </row>
    <row r="786" spans="1:20" ht="15.75" customHeight="1">
      <c r="A786" s="29"/>
      <c r="B786" s="30"/>
      <c r="C786" s="30"/>
      <c r="D786" s="30"/>
      <c r="E786" s="30"/>
      <c r="F786" s="30"/>
      <c r="G786" s="1"/>
      <c r="H786" s="1"/>
      <c r="I786" s="1"/>
      <c r="J786" s="1"/>
      <c r="K786" s="1"/>
      <c r="L786" s="1"/>
      <c r="M786" s="1"/>
      <c r="N786" s="1"/>
      <c r="O786" s="1"/>
      <c r="P786" s="474"/>
      <c r="Q786" s="1"/>
      <c r="R786" s="1"/>
      <c r="S786" s="1"/>
      <c r="T786" s="1"/>
    </row>
    <row r="787" spans="1:20" ht="15.75" customHeight="1">
      <c r="A787" s="29"/>
      <c r="B787" s="30"/>
      <c r="C787" s="30"/>
      <c r="D787" s="30"/>
      <c r="E787" s="30"/>
      <c r="F787" s="30"/>
      <c r="G787" s="1"/>
      <c r="H787" s="1"/>
      <c r="I787" s="1"/>
      <c r="J787" s="1"/>
      <c r="K787" s="1"/>
      <c r="L787" s="1"/>
      <c r="M787" s="1"/>
      <c r="N787" s="1"/>
      <c r="O787" s="1"/>
      <c r="P787" s="474"/>
      <c r="Q787" s="1"/>
      <c r="R787" s="1"/>
      <c r="S787" s="1"/>
      <c r="T787" s="1"/>
    </row>
    <row r="788" spans="1:20" ht="15.75" customHeight="1">
      <c r="A788" s="29"/>
      <c r="B788" s="30"/>
      <c r="C788" s="30"/>
      <c r="D788" s="30"/>
      <c r="E788" s="30"/>
      <c r="F788" s="30"/>
      <c r="G788" s="1"/>
      <c r="H788" s="1"/>
      <c r="I788" s="1"/>
      <c r="J788" s="1"/>
      <c r="K788" s="1"/>
      <c r="L788" s="1"/>
      <c r="M788" s="1"/>
      <c r="N788" s="1"/>
      <c r="O788" s="1"/>
      <c r="P788" s="474"/>
      <c r="Q788" s="1"/>
      <c r="R788" s="1"/>
      <c r="S788" s="1"/>
      <c r="T788" s="1"/>
    </row>
    <row r="789" spans="1:20" ht="15.75" customHeight="1">
      <c r="A789" s="29"/>
      <c r="B789" s="30"/>
      <c r="C789" s="30"/>
      <c r="D789" s="30"/>
      <c r="E789" s="30"/>
      <c r="F789" s="30"/>
      <c r="G789" s="1"/>
      <c r="H789" s="1"/>
      <c r="I789" s="1"/>
      <c r="J789" s="1"/>
      <c r="K789" s="1"/>
      <c r="L789" s="1"/>
      <c r="M789" s="1"/>
      <c r="N789" s="1"/>
      <c r="O789" s="1"/>
      <c r="P789" s="474"/>
      <c r="Q789" s="1"/>
      <c r="R789" s="1"/>
      <c r="S789" s="1"/>
      <c r="T789" s="1"/>
    </row>
    <row r="790" spans="1:20" ht="15.75" customHeight="1">
      <c r="A790" s="29"/>
      <c r="B790" s="30"/>
      <c r="C790" s="30"/>
      <c r="D790" s="30"/>
      <c r="E790" s="30"/>
      <c r="F790" s="30"/>
      <c r="G790" s="1"/>
      <c r="H790" s="1"/>
      <c r="I790" s="1"/>
      <c r="J790" s="1"/>
      <c r="K790" s="1"/>
      <c r="L790" s="1"/>
      <c r="M790" s="1"/>
      <c r="N790" s="1"/>
      <c r="O790" s="1"/>
      <c r="P790" s="474"/>
      <c r="Q790" s="1"/>
      <c r="R790" s="1"/>
      <c r="S790" s="1"/>
      <c r="T790" s="1"/>
    </row>
    <row r="791" spans="1:20" ht="15.75" customHeight="1">
      <c r="A791" s="29"/>
      <c r="B791" s="30"/>
      <c r="C791" s="30"/>
      <c r="D791" s="30"/>
      <c r="E791" s="30"/>
      <c r="F791" s="30"/>
      <c r="G791" s="1"/>
      <c r="H791" s="1"/>
      <c r="I791" s="1"/>
      <c r="J791" s="1"/>
      <c r="K791" s="1"/>
      <c r="L791" s="1"/>
      <c r="M791" s="1"/>
      <c r="N791" s="1"/>
      <c r="O791" s="1"/>
      <c r="P791" s="474"/>
      <c r="Q791" s="1"/>
      <c r="R791" s="1"/>
      <c r="S791" s="1"/>
      <c r="T791" s="1"/>
    </row>
    <row r="792" spans="1:20" ht="15.75" customHeight="1">
      <c r="A792" s="29"/>
      <c r="B792" s="30"/>
      <c r="C792" s="30"/>
      <c r="D792" s="30"/>
      <c r="E792" s="30"/>
      <c r="F792" s="30"/>
      <c r="G792" s="1"/>
      <c r="H792" s="1"/>
      <c r="I792" s="1"/>
      <c r="J792" s="1"/>
      <c r="K792" s="1"/>
      <c r="L792" s="1"/>
      <c r="M792" s="1"/>
      <c r="N792" s="1"/>
      <c r="O792" s="1"/>
      <c r="P792" s="474"/>
      <c r="Q792" s="1"/>
      <c r="R792" s="1"/>
      <c r="S792" s="1"/>
      <c r="T792" s="1"/>
    </row>
    <row r="793" spans="1:20" ht="15.75" customHeight="1">
      <c r="A793" s="29"/>
      <c r="B793" s="30"/>
      <c r="C793" s="30"/>
      <c r="D793" s="30"/>
      <c r="E793" s="30"/>
      <c r="F793" s="30"/>
      <c r="G793" s="1"/>
      <c r="H793" s="1"/>
      <c r="I793" s="1"/>
      <c r="J793" s="1"/>
      <c r="K793" s="1"/>
      <c r="L793" s="1"/>
      <c r="M793" s="1"/>
      <c r="N793" s="1"/>
      <c r="O793" s="1"/>
      <c r="P793" s="474"/>
      <c r="Q793" s="1"/>
      <c r="R793" s="1"/>
      <c r="S793" s="1"/>
      <c r="T793" s="1"/>
    </row>
    <row r="794" spans="1:20" ht="15.75" customHeight="1">
      <c r="A794" s="29"/>
      <c r="B794" s="30"/>
      <c r="C794" s="30"/>
      <c r="D794" s="30"/>
      <c r="E794" s="30"/>
      <c r="F794" s="30"/>
      <c r="G794" s="1"/>
      <c r="H794" s="1"/>
      <c r="I794" s="1"/>
      <c r="J794" s="1"/>
      <c r="K794" s="1"/>
      <c r="L794" s="1"/>
      <c r="M794" s="1"/>
      <c r="N794" s="1"/>
      <c r="O794" s="1"/>
      <c r="P794" s="474"/>
      <c r="Q794" s="1"/>
      <c r="R794" s="1"/>
      <c r="S794" s="1"/>
      <c r="T794" s="1"/>
    </row>
    <row r="795" spans="1:20" ht="15.75" customHeight="1">
      <c r="A795" s="29"/>
      <c r="B795" s="30"/>
      <c r="C795" s="30"/>
      <c r="D795" s="30"/>
      <c r="E795" s="30"/>
      <c r="F795" s="30"/>
      <c r="G795" s="1"/>
      <c r="H795" s="1"/>
      <c r="I795" s="1"/>
      <c r="J795" s="1"/>
      <c r="K795" s="1"/>
      <c r="L795" s="1"/>
      <c r="M795" s="1"/>
      <c r="N795" s="1"/>
      <c r="O795" s="1"/>
      <c r="P795" s="474"/>
      <c r="Q795" s="1"/>
      <c r="R795" s="1"/>
      <c r="S795" s="1"/>
      <c r="T795" s="1"/>
    </row>
    <row r="796" spans="1:20" ht="15.75" customHeight="1">
      <c r="A796" s="29"/>
      <c r="B796" s="30"/>
      <c r="C796" s="30"/>
      <c r="D796" s="30"/>
      <c r="E796" s="30"/>
      <c r="F796" s="30"/>
      <c r="G796" s="1"/>
      <c r="H796" s="1"/>
      <c r="I796" s="1"/>
      <c r="J796" s="1"/>
      <c r="K796" s="1"/>
      <c r="L796" s="1"/>
      <c r="M796" s="1"/>
      <c r="N796" s="1"/>
      <c r="O796" s="1"/>
      <c r="P796" s="474"/>
      <c r="Q796" s="1"/>
      <c r="R796" s="1"/>
      <c r="S796" s="1"/>
      <c r="T796" s="1"/>
    </row>
    <row r="797" spans="1:20" ht="15.75" customHeight="1">
      <c r="A797" s="29"/>
      <c r="B797" s="30"/>
      <c r="C797" s="30"/>
      <c r="D797" s="30"/>
      <c r="E797" s="30"/>
      <c r="F797" s="30"/>
      <c r="G797" s="1"/>
      <c r="H797" s="1"/>
      <c r="I797" s="1"/>
      <c r="J797" s="1"/>
      <c r="K797" s="1"/>
      <c r="L797" s="1"/>
      <c r="M797" s="1"/>
      <c r="N797" s="1"/>
      <c r="O797" s="1"/>
      <c r="P797" s="474"/>
      <c r="Q797" s="1"/>
      <c r="R797" s="1"/>
      <c r="S797" s="1"/>
      <c r="T797" s="1"/>
    </row>
    <row r="798" spans="1:20" ht="15.75" customHeight="1">
      <c r="A798" s="29"/>
      <c r="B798" s="30"/>
      <c r="C798" s="30"/>
      <c r="D798" s="30"/>
      <c r="E798" s="30"/>
      <c r="F798" s="30"/>
      <c r="G798" s="1"/>
      <c r="H798" s="1"/>
      <c r="I798" s="1"/>
      <c r="J798" s="1"/>
      <c r="K798" s="1"/>
      <c r="L798" s="1"/>
      <c r="M798" s="1"/>
      <c r="N798" s="1"/>
      <c r="O798" s="1"/>
      <c r="P798" s="474"/>
      <c r="Q798" s="1"/>
      <c r="R798" s="1"/>
      <c r="S798" s="1"/>
      <c r="T798" s="1"/>
    </row>
    <row r="799" spans="1:20" ht="15.75" customHeight="1">
      <c r="A799" s="29"/>
      <c r="B799" s="30"/>
      <c r="C799" s="30"/>
      <c r="D799" s="30"/>
      <c r="E799" s="30"/>
      <c r="F799" s="30"/>
      <c r="G799" s="1"/>
      <c r="H799" s="1"/>
      <c r="I799" s="1"/>
      <c r="J799" s="1"/>
      <c r="K799" s="1"/>
      <c r="L799" s="1"/>
      <c r="M799" s="1"/>
      <c r="N799" s="1"/>
      <c r="O799" s="1"/>
      <c r="P799" s="474"/>
      <c r="Q799" s="1"/>
      <c r="R799" s="1"/>
      <c r="S799" s="1"/>
      <c r="T799" s="1"/>
    </row>
    <row r="800" spans="1:20" ht="15.75" customHeight="1">
      <c r="A800" s="29"/>
      <c r="B800" s="30"/>
      <c r="C800" s="30"/>
      <c r="D800" s="30"/>
      <c r="E800" s="30"/>
      <c r="F800" s="30"/>
      <c r="G800" s="1"/>
      <c r="H800" s="1"/>
      <c r="I800" s="1"/>
      <c r="J800" s="1"/>
      <c r="K800" s="1"/>
      <c r="L800" s="1"/>
      <c r="M800" s="1"/>
      <c r="N800" s="1"/>
      <c r="O800" s="1"/>
      <c r="P800" s="474"/>
      <c r="Q800" s="1"/>
      <c r="R800" s="1"/>
      <c r="S800" s="1"/>
      <c r="T800" s="1"/>
    </row>
    <row r="801" spans="1:20" ht="15.75" customHeight="1">
      <c r="A801" s="29"/>
      <c r="B801" s="30"/>
      <c r="C801" s="30"/>
      <c r="D801" s="30"/>
      <c r="E801" s="30"/>
      <c r="F801" s="30"/>
      <c r="G801" s="1"/>
      <c r="H801" s="1"/>
      <c r="I801" s="1"/>
      <c r="J801" s="1"/>
      <c r="K801" s="1"/>
      <c r="L801" s="1"/>
      <c r="M801" s="1"/>
      <c r="N801" s="1"/>
      <c r="O801" s="1"/>
      <c r="P801" s="474"/>
      <c r="Q801" s="1"/>
      <c r="R801" s="1"/>
      <c r="S801" s="1"/>
      <c r="T801" s="1"/>
    </row>
    <row r="802" spans="1:20" ht="15.75" customHeight="1">
      <c r="A802" s="29"/>
      <c r="B802" s="30"/>
      <c r="C802" s="30"/>
      <c r="D802" s="30"/>
      <c r="E802" s="30"/>
      <c r="F802" s="30"/>
      <c r="G802" s="1"/>
      <c r="H802" s="1"/>
      <c r="I802" s="1"/>
      <c r="J802" s="1"/>
      <c r="K802" s="1"/>
      <c r="L802" s="1"/>
      <c r="M802" s="1"/>
      <c r="N802" s="1"/>
      <c r="O802" s="1"/>
      <c r="P802" s="474"/>
      <c r="Q802" s="1"/>
      <c r="R802" s="1"/>
      <c r="S802" s="1"/>
      <c r="T802" s="1"/>
    </row>
    <row r="803" spans="1:20" ht="15.75" customHeight="1">
      <c r="A803" s="29"/>
      <c r="B803" s="30"/>
      <c r="C803" s="30"/>
      <c r="D803" s="30"/>
      <c r="E803" s="30"/>
      <c r="F803" s="30"/>
      <c r="G803" s="1"/>
      <c r="H803" s="1"/>
      <c r="I803" s="1"/>
      <c r="J803" s="1"/>
      <c r="K803" s="1"/>
      <c r="L803" s="1"/>
      <c r="M803" s="1"/>
      <c r="N803" s="1"/>
      <c r="O803" s="1"/>
      <c r="P803" s="474"/>
      <c r="Q803" s="1"/>
      <c r="R803" s="1"/>
      <c r="S803" s="1"/>
      <c r="T803" s="1"/>
    </row>
    <row r="804" spans="1:20" ht="15.75" customHeight="1">
      <c r="A804" s="29"/>
      <c r="B804" s="30"/>
      <c r="C804" s="30"/>
      <c r="D804" s="30"/>
      <c r="E804" s="30"/>
      <c r="F804" s="30"/>
      <c r="G804" s="1"/>
      <c r="H804" s="1"/>
      <c r="I804" s="1"/>
      <c r="J804" s="1"/>
      <c r="K804" s="1"/>
      <c r="L804" s="1"/>
      <c r="M804" s="1"/>
      <c r="N804" s="1"/>
      <c r="O804" s="1"/>
      <c r="P804" s="474"/>
      <c r="Q804" s="1"/>
      <c r="R804" s="1"/>
      <c r="S804" s="1"/>
      <c r="T804" s="1"/>
    </row>
    <row r="805" spans="1:20" ht="15.75" customHeight="1">
      <c r="A805" s="29"/>
      <c r="B805" s="30"/>
      <c r="C805" s="30"/>
      <c r="D805" s="30"/>
      <c r="E805" s="30"/>
      <c r="F805" s="30"/>
      <c r="G805" s="1"/>
      <c r="H805" s="1"/>
      <c r="I805" s="1"/>
      <c r="J805" s="1"/>
      <c r="K805" s="1"/>
      <c r="L805" s="1"/>
      <c r="M805" s="1"/>
      <c r="N805" s="1"/>
      <c r="O805" s="1"/>
      <c r="P805" s="474"/>
      <c r="Q805" s="1"/>
      <c r="R805" s="1"/>
      <c r="S805" s="1"/>
      <c r="T805" s="1"/>
    </row>
    <row r="806" spans="1:20" ht="15.75" customHeight="1">
      <c r="A806" s="29"/>
      <c r="B806" s="30"/>
      <c r="C806" s="30"/>
      <c r="D806" s="30"/>
      <c r="E806" s="30"/>
      <c r="F806" s="30"/>
      <c r="G806" s="1"/>
      <c r="H806" s="1"/>
      <c r="I806" s="1"/>
      <c r="J806" s="1"/>
      <c r="K806" s="1"/>
      <c r="L806" s="1"/>
      <c r="M806" s="1"/>
      <c r="N806" s="1"/>
      <c r="O806" s="1"/>
      <c r="P806" s="474"/>
      <c r="Q806" s="1"/>
      <c r="R806" s="1"/>
      <c r="S806" s="1"/>
      <c r="T806" s="1"/>
    </row>
    <row r="807" spans="1:20" ht="15.75" customHeight="1">
      <c r="A807" s="29"/>
      <c r="B807" s="30"/>
      <c r="C807" s="30"/>
      <c r="D807" s="30"/>
      <c r="E807" s="30"/>
      <c r="F807" s="30"/>
      <c r="G807" s="1"/>
      <c r="H807" s="1"/>
      <c r="I807" s="1"/>
      <c r="J807" s="1"/>
      <c r="K807" s="1"/>
      <c r="L807" s="1"/>
      <c r="M807" s="1"/>
      <c r="N807" s="1"/>
      <c r="O807" s="1"/>
      <c r="P807" s="474"/>
      <c r="Q807" s="1"/>
      <c r="R807" s="1"/>
      <c r="S807" s="1"/>
      <c r="T807" s="1"/>
    </row>
    <row r="808" spans="1:20" ht="15.75" customHeight="1">
      <c r="A808" s="29"/>
      <c r="B808" s="30"/>
      <c r="C808" s="30"/>
      <c r="D808" s="30"/>
      <c r="E808" s="30"/>
      <c r="F808" s="30"/>
      <c r="G808" s="1"/>
      <c r="H808" s="1"/>
      <c r="I808" s="1"/>
      <c r="J808" s="1"/>
      <c r="K808" s="1"/>
      <c r="L808" s="1"/>
      <c r="M808" s="1"/>
      <c r="N808" s="1"/>
      <c r="O808" s="1"/>
      <c r="P808" s="474"/>
      <c r="Q808" s="1"/>
      <c r="R808" s="1"/>
      <c r="S808" s="1"/>
      <c r="T808" s="1"/>
    </row>
    <row r="809" spans="1:20" ht="15.75" customHeight="1">
      <c r="A809" s="29"/>
      <c r="B809" s="30"/>
      <c r="C809" s="30"/>
      <c r="D809" s="30"/>
      <c r="E809" s="30"/>
      <c r="F809" s="30"/>
      <c r="G809" s="1"/>
      <c r="H809" s="1"/>
      <c r="I809" s="1"/>
      <c r="J809" s="1"/>
      <c r="K809" s="1"/>
      <c r="L809" s="1"/>
      <c r="M809" s="1"/>
      <c r="N809" s="1"/>
      <c r="O809" s="1"/>
      <c r="P809" s="474"/>
      <c r="Q809" s="1"/>
      <c r="R809" s="1"/>
      <c r="S809" s="1"/>
      <c r="T809" s="1"/>
    </row>
    <row r="810" spans="1:20" ht="15.75" customHeight="1">
      <c r="A810" s="29"/>
      <c r="B810" s="30"/>
      <c r="C810" s="30"/>
      <c r="D810" s="30"/>
      <c r="E810" s="30"/>
      <c r="F810" s="30"/>
      <c r="G810" s="1"/>
      <c r="H810" s="1"/>
      <c r="I810" s="1"/>
      <c r="J810" s="1"/>
      <c r="K810" s="1"/>
      <c r="L810" s="1"/>
      <c r="M810" s="1"/>
      <c r="N810" s="1"/>
      <c r="O810" s="1"/>
      <c r="P810" s="474"/>
      <c r="Q810" s="1"/>
      <c r="R810" s="1"/>
      <c r="S810" s="1"/>
      <c r="T810" s="1"/>
    </row>
    <row r="811" spans="1:20" ht="15.75" customHeight="1">
      <c r="A811" s="29"/>
      <c r="B811" s="30"/>
      <c r="C811" s="30"/>
      <c r="D811" s="30"/>
      <c r="E811" s="30"/>
      <c r="F811" s="30"/>
      <c r="G811" s="1"/>
      <c r="H811" s="1"/>
      <c r="I811" s="1"/>
      <c r="J811" s="1"/>
      <c r="K811" s="1"/>
      <c r="L811" s="1"/>
      <c r="M811" s="1"/>
      <c r="N811" s="1"/>
      <c r="O811" s="1"/>
      <c r="P811" s="474"/>
      <c r="Q811" s="1"/>
      <c r="R811" s="1"/>
      <c r="S811" s="1"/>
      <c r="T811" s="1"/>
    </row>
    <row r="812" spans="1:20" ht="15.75" customHeight="1">
      <c r="A812" s="29"/>
      <c r="B812" s="30"/>
      <c r="C812" s="30"/>
      <c r="D812" s="30"/>
      <c r="E812" s="30"/>
      <c r="F812" s="30"/>
      <c r="G812" s="1"/>
      <c r="H812" s="1"/>
      <c r="I812" s="1"/>
      <c r="J812" s="1"/>
      <c r="K812" s="1"/>
      <c r="L812" s="1"/>
      <c r="M812" s="1"/>
      <c r="N812" s="1"/>
      <c r="O812" s="1"/>
      <c r="P812" s="474"/>
      <c r="Q812" s="1"/>
      <c r="R812" s="1"/>
      <c r="S812" s="1"/>
      <c r="T812" s="1"/>
    </row>
    <row r="813" spans="1:20" ht="15.75" customHeight="1">
      <c r="A813" s="29"/>
      <c r="B813" s="30"/>
      <c r="C813" s="30"/>
      <c r="D813" s="30"/>
      <c r="E813" s="30"/>
      <c r="F813" s="30"/>
      <c r="G813" s="1"/>
      <c r="H813" s="1"/>
      <c r="I813" s="1"/>
      <c r="J813" s="1"/>
      <c r="K813" s="1"/>
      <c r="L813" s="1"/>
      <c r="M813" s="1"/>
      <c r="N813" s="1"/>
      <c r="O813" s="1"/>
      <c r="P813" s="474"/>
      <c r="Q813" s="1"/>
      <c r="R813" s="1"/>
      <c r="S813" s="1"/>
      <c r="T813" s="1"/>
    </row>
    <row r="814" spans="1:20" ht="15.75" customHeight="1">
      <c r="A814" s="29"/>
      <c r="B814" s="30"/>
      <c r="C814" s="30"/>
      <c r="D814" s="30"/>
      <c r="E814" s="30"/>
      <c r="F814" s="30"/>
      <c r="G814" s="1"/>
      <c r="H814" s="1"/>
      <c r="I814" s="1"/>
      <c r="J814" s="1"/>
      <c r="K814" s="1"/>
      <c r="L814" s="1"/>
      <c r="M814" s="1"/>
      <c r="N814" s="1"/>
      <c r="O814" s="1"/>
      <c r="P814" s="474"/>
      <c r="Q814" s="1"/>
      <c r="R814" s="1"/>
      <c r="S814" s="1"/>
      <c r="T814" s="1"/>
    </row>
    <row r="815" spans="1:20" ht="15.75" customHeight="1">
      <c r="A815" s="29"/>
      <c r="B815" s="30"/>
      <c r="C815" s="30"/>
      <c r="D815" s="30"/>
      <c r="E815" s="30"/>
      <c r="F815" s="30"/>
      <c r="G815" s="1"/>
      <c r="H815" s="1"/>
      <c r="I815" s="1"/>
      <c r="J815" s="1"/>
      <c r="K815" s="1"/>
      <c r="L815" s="1"/>
      <c r="M815" s="1"/>
      <c r="N815" s="1"/>
      <c r="O815" s="1"/>
      <c r="P815" s="474"/>
      <c r="Q815" s="1"/>
      <c r="R815" s="1"/>
      <c r="S815" s="1"/>
      <c r="T815" s="1"/>
    </row>
    <row r="816" spans="1:20" ht="15.75" customHeight="1">
      <c r="A816" s="29"/>
      <c r="B816" s="30"/>
      <c r="C816" s="30"/>
      <c r="D816" s="30"/>
      <c r="E816" s="30"/>
      <c r="F816" s="30"/>
      <c r="G816" s="1"/>
      <c r="H816" s="1"/>
      <c r="I816" s="1"/>
      <c r="J816" s="1"/>
      <c r="K816" s="1"/>
      <c r="L816" s="1"/>
      <c r="M816" s="1"/>
      <c r="N816" s="1"/>
      <c r="O816" s="1"/>
      <c r="P816" s="474"/>
      <c r="Q816" s="1"/>
      <c r="R816" s="1"/>
      <c r="S816" s="1"/>
      <c r="T816" s="1"/>
    </row>
    <row r="817" spans="1:20" ht="15.75" customHeight="1">
      <c r="A817" s="29"/>
      <c r="B817" s="30"/>
      <c r="C817" s="30"/>
      <c r="D817" s="30"/>
      <c r="E817" s="30"/>
      <c r="F817" s="30"/>
      <c r="G817" s="1"/>
      <c r="H817" s="1"/>
      <c r="I817" s="1"/>
      <c r="J817" s="1"/>
      <c r="K817" s="1"/>
      <c r="L817" s="1"/>
      <c r="M817" s="1"/>
      <c r="N817" s="1"/>
      <c r="O817" s="1"/>
      <c r="P817" s="474"/>
      <c r="Q817" s="1"/>
      <c r="R817" s="1"/>
      <c r="S817" s="1"/>
      <c r="T817" s="1"/>
    </row>
    <row r="818" spans="1:20" ht="15.75" customHeight="1">
      <c r="A818" s="29"/>
      <c r="B818" s="30"/>
      <c r="C818" s="30"/>
      <c r="D818" s="30"/>
      <c r="E818" s="30"/>
      <c r="F818" s="30"/>
      <c r="G818" s="1"/>
      <c r="H818" s="1"/>
      <c r="I818" s="1"/>
      <c r="J818" s="1"/>
      <c r="K818" s="1"/>
      <c r="L818" s="1"/>
      <c r="M818" s="1"/>
      <c r="N818" s="1"/>
      <c r="O818" s="1"/>
      <c r="P818" s="474"/>
      <c r="Q818" s="1"/>
      <c r="R818" s="1"/>
      <c r="S818" s="1"/>
      <c r="T818" s="1"/>
    </row>
    <row r="819" spans="1:20" ht="15.75" customHeight="1">
      <c r="A819" s="29"/>
      <c r="B819" s="30"/>
      <c r="C819" s="30"/>
      <c r="D819" s="30"/>
      <c r="E819" s="30"/>
      <c r="F819" s="30"/>
      <c r="G819" s="1"/>
      <c r="H819" s="1"/>
      <c r="I819" s="1"/>
      <c r="J819" s="1"/>
      <c r="K819" s="1"/>
      <c r="L819" s="1"/>
      <c r="M819" s="1"/>
      <c r="N819" s="1"/>
      <c r="O819" s="1"/>
      <c r="P819" s="474"/>
      <c r="Q819" s="1"/>
      <c r="R819" s="1"/>
      <c r="S819" s="1"/>
      <c r="T819" s="1"/>
    </row>
    <row r="820" spans="1:20" ht="15.75" customHeight="1">
      <c r="A820" s="29"/>
      <c r="B820" s="30"/>
      <c r="C820" s="30"/>
      <c r="D820" s="30"/>
      <c r="E820" s="30"/>
      <c r="F820" s="30"/>
      <c r="G820" s="1"/>
      <c r="H820" s="1"/>
      <c r="I820" s="1"/>
      <c r="J820" s="1"/>
      <c r="K820" s="1"/>
      <c r="L820" s="1"/>
      <c r="M820" s="1"/>
      <c r="N820" s="1"/>
      <c r="O820" s="1"/>
      <c r="P820" s="474"/>
      <c r="Q820" s="1"/>
      <c r="R820" s="1"/>
      <c r="S820" s="1"/>
      <c r="T820" s="1"/>
    </row>
    <row r="821" spans="1:20" ht="15.75" customHeight="1">
      <c r="A821" s="29"/>
      <c r="B821" s="30"/>
      <c r="C821" s="30"/>
      <c r="D821" s="30"/>
      <c r="E821" s="30"/>
      <c r="F821" s="30"/>
      <c r="G821" s="1"/>
      <c r="H821" s="1"/>
      <c r="I821" s="1"/>
      <c r="J821" s="1"/>
      <c r="K821" s="1"/>
      <c r="L821" s="1"/>
      <c r="M821" s="1"/>
      <c r="N821" s="1"/>
      <c r="O821" s="1"/>
      <c r="P821" s="474"/>
      <c r="Q821" s="1"/>
      <c r="R821" s="1"/>
      <c r="S821" s="1"/>
      <c r="T821" s="1"/>
    </row>
    <row r="822" spans="1:20" ht="15.75" customHeight="1">
      <c r="A822" s="29"/>
      <c r="B822" s="30"/>
      <c r="C822" s="30"/>
      <c r="D822" s="30"/>
      <c r="E822" s="30"/>
      <c r="F822" s="30"/>
      <c r="G822" s="1"/>
      <c r="H822" s="1"/>
      <c r="I822" s="1"/>
      <c r="J822" s="1"/>
      <c r="K822" s="1"/>
      <c r="L822" s="1"/>
      <c r="M822" s="1"/>
      <c r="N822" s="1"/>
      <c r="O822" s="1"/>
      <c r="P822" s="474"/>
      <c r="Q822" s="1"/>
      <c r="R822" s="1"/>
      <c r="S822" s="1"/>
      <c r="T822" s="1"/>
    </row>
    <row r="823" spans="1:20" ht="15.75" customHeight="1">
      <c r="A823" s="29"/>
      <c r="B823" s="30"/>
      <c r="C823" s="30"/>
      <c r="D823" s="30"/>
      <c r="E823" s="30"/>
      <c r="F823" s="30"/>
      <c r="G823" s="1"/>
      <c r="H823" s="1"/>
      <c r="I823" s="1"/>
      <c r="J823" s="1"/>
      <c r="K823" s="1"/>
      <c r="L823" s="1"/>
      <c r="M823" s="1"/>
      <c r="N823" s="1"/>
      <c r="O823" s="1"/>
      <c r="P823" s="474"/>
      <c r="Q823" s="1"/>
      <c r="R823" s="1"/>
      <c r="S823" s="1"/>
      <c r="T823" s="1"/>
    </row>
    <row r="824" spans="1:20" ht="15.75" customHeight="1">
      <c r="A824" s="29"/>
      <c r="B824" s="30"/>
      <c r="C824" s="30"/>
      <c r="D824" s="30"/>
      <c r="E824" s="30"/>
      <c r="F824" s="30"/>
      <c r="G824" s="1"/>
      <c r="H824" s="1"/>
      <c r="I824" s="1"/>
      <c r="J824" s="1"/>
      <c r="K824" s="1"/>
      <c r="L824" s="1"/>
      <c r="M824" s="1"/>
      <c r="N824" s="1"/>
      <c r="O824" s="1"/>
      <c r="P824" s="474"/>
      <c r="Q824" s="1"/>
      <c r="R824" s="1"/>
      <c r="S824" s="1"/>
      <c r="T824" s="1"/>
    </row>
    <row r="825" spans="1:20" ht="15.75" customHeight="1">
      <c r="A825" s="29"/>
      <c r="B825" s="30"/>
      <c r="C825" s="30"/>
      <c r="D825" s="30"/>
      <c r="E825" s="30"/>
      <c r="F825" s="30"/>
      <c r="G825" s="1"/>
      <c r="H825" s="1"/>
      <c r="I825" s="1"/>
      <c r="J825" s="1"/>
      <c r="K825" s="1"/>
      <c r="L825" s="1"/>
      <c r="M825" s="1"/>
      <c r="N825" s="1"/>
      <c r="O825" s="1"/>
      <c r="P825" s="474"/>
      <c r="Q825" s="1"/>
      <c r="R825" s="1"/>
      <c r="S825" s="1"/>
      <c r="T825" s="1"/>
    </row>
    <row r="826" spans="1:20" ht="15.75" customHeight="1">
      <c r="A826" s="29"/>
      <c r="B826" s="30"/>
      <c r="C826" s="30"/>
      <c r="D826" s="30"/>
      <c r="E826" s="30"/>
      <c r="F826" s="30"/>
      <c r="G826" s="1"/>
      <c r="H826" s="1"/>
      <c r="I826" s="1"/>
      <c r="J826" s="1"/>
      <c r="K826" s="1"/>
      <c r="L826" s="1"/>
      <c r="M826" s="1"/>
      <c r="N826" s="1"/>
      <c r="O826" s="1"/>
      <c r="P826" s="474"/>
      <c r="Q826" s="1"/>
      <c r="R826" s="1"/>
      <c r="S826" s="1"/>
      <c r="T826" s="1"/>
    </row>
    <row r="827" spans="1:20" ht="15.75" customHeight="1">
      <c r="A827" s="29"/>
      <c r="B827" s="30"/>
      <c r="C827" s="30"/>
      <c r="D827" s="30"/>
      <c r="E827" s="30"/>
      <c r="F827" s="30"/>
      <c r="G827" s="1"/>
      <c r="H827" s="1"/>
      <c r="I827" s="1"/>
      <c r="J827" s="1"/>
      <c r="K827" s="1"/>
      <c r="L827" s="1"/>
      <c r="M827" s="1"/>
      <c r="N827" s="1"/>
      <c r="O827" s="1"/>
      <c r="P827" s="474"/>
      <c r="Q827" s="1"/>
      <c r="R827" s="1"/>
      <c r="S827" s="1"/>
      <c r="T827" s="1"/>
    </row>
    <row r="828" spans="1:20" ht="15.75" customHeight="1">
      <c r="A828" s="29"/>
      <c r="B828" s="30"/>
      <c r="C828" s="30"/>
      <c r="D828" s="30"/>
      <c r="E828" s="30"/>
      <c r="F828" s="30"/>
      <c r="G828" s="1"/>
      <c r="H828" s="1"/>
      <c r="I828" s="1"/>
      <c r="J828" s="1"/>
      <c r="K828" s="1"/>
      <c r="L828" s="1"/>
      <c r="M828" s="1"/>
      <c r="N828" s="1"/>
      <c r="O828" s="1"/>
      <c r="P828" s="474"/>
      <c r="Q828" s="1"/>
      <c r="R828" s="1"/>
      <c r="S828" s="1"/>
      <c r="T828" s="1"/>
    </row>
    <row r="829" spans="1:20" ht="15.75" customHeight="1">
      <c r="A829" s="29"/>
      <c r="B829" s="30"/>
      <c r="C829" s="30"/>
      <c r="D829" s="30"/>
      <c r="E829" s="30"/>
      <c r="F829" s="30"/>
      <c r="G829" s="1"/>
      <c r="H829" s="1"/>
      <c r="I829" s="1"/>
      <c r="J829" s="1"/>
      <c r="K829" s="1"/>
      <c r="L829" s="1"/>
      <c r="M829" s="1"/>
      <c r="N829" s="1"/>
      <c r="O829" s="1"/>
      <c r="P829" s="474"/>
      <c r="Q829" s="1"/>
      <c r="R829" s="1"/>
      <c r="S829" s="1"/>
      <c r="T829" s="1"/>
    </row>
    <row r="830" spans="1:20" ht="15.75" customHeight="1">
      <c r="A830" s="29"/>
      <c r="B830" s="30"/>
      <c r="C830" s="30"/>
      <c r="D830" s="30"/>
      <c r="E830" s="30"/>
      <c r="F830" s="30"/>
      <c r="G830" s="1"/>
      <c r="H830" s="1"/>
      <c r="I830" s="1"/>
      <c r="J830" s="1"/>
      <c r="K830" s="1"/>
      <c r="L830" s="1"/>
      <c r="M830" s="1"/>
      <c r="N830" s="1"/>
      <c r="O830" s="1"/>
      <c r="P830" s="474"/>
      <c r="Q830" s="1"/>
      <c r="R830" s="1"/>
      <c r="S830" s="1"/>
      <c r="T830" s="1"/>
    </row>
    <row r="831" spans="1:20" ht="15.75" customHeight="1">
      <c r="A831" s="29"/>
      <c r="B831" s="30"/>
      <c r="C831" s="30"/>
      <c r="D831" s="30"/>
      <c r="E831" s="30"/>
      <c r="F831" s="30"/>
      <c r="G831" s="1"/>
      <c r="H831" s="1"/>
      <c r="I831" s="1"/>
      <c r="J831" s="1"/>
      <c r="K831" s="1"/>
      <c r="L831" s="1"/>
      <c r="M831" s="1"/>
      <c r="N831" s="1"/>
      <c r="O831" s="1"/>
      <c r="P831" s="474"/>
      <c r="Q831" s="1"/>
      <c r="R831" s="1"/>
      <c r="S831" s="1"/>
      <c r="T831" s="1"/>
    </row>
    <row r="832" spans="1:20" ht="15.75" customHeight="1">
      <c r="A832" s="29"/>
      <c r="B832" s="30"/>
      <c r="C832" s="30"/>
      <c r="D832" s="30"/>
      <c r="E832" s="30"/>
      <c r="F832" s="30"/>
      <c r="G832" s="1"/>
      <c r="H832" s="1"/>
      <c r="I832" s="1"/>
      <c r="J832" s="1"/>
      <c r="K832" s="1"/>
      <c r="L832" s="1"/>
      <c r="M832" s="1"/>
      <c r="N832" s="1"/>
      <c r="O832" s="1"/>
      <c r="P832" s="474"/>
      <c r="Q832" s="1"/>
      <c r="R832" s="1"/>
      <c r="S832" s="1"/>
      <c r="T832" s="1"/>
    </row>
    <row r="833" spans="1:20" ht="15.75" customHeight="1">
      <c r="A833" s="29"/>
      <c r="B833" s="30"/>
      <c r="C833" s="30"/>
      <c r="D833" s="30"/>
      <c r="E833" s="30"/>
      <c r="F833" s="30"/>
      <c r="G833" s="1"/>
      <c r="H833" s="1"/>
      <c r="I833" s="1"/>
      <c r="J833" s="1"/>
      <c r="K833" s="1"/>
      <c r="L833" s="1"/>
      <c r="M833" s="1"/>
      <c r="N833" s="1"/>
      <c r="O833" s="1"/>
      <c r="P833" s="474"/>
      <c r="Q833" s="1"/>
      <c r="R833" s="1"/>
      <c r="S833" s="1"/>
      <c r="T833" s="1"/>
    </row>
    <row r="834" spans="1:20" ht="15.75" customHeight="1">
      <c r="A834" s="29"/>
      <c r="B834" s="30"/>
      <c r="C834" s="30"/>
      <c r="D834" s="30"/>
      <c r="E834" s="30"/>
      <c r="F834" s="30"/>
      <c r="G834" s="1"/>
      <c r="H834" s="1"/>
      <c r="I834" s="1"/>
      <c r="J834" s="1"/>
      <c r="K834" s="1"/>
      <c r="L834" s="1"/>
      <c r="M834" s="1"/>
      <c r="N834" s="1"/>
      <c r="O834" s="1"/>
      <c r="P834" s="474"/>
      <c r="Q834" s="1"/>
      <c r="R834" s="1"/>
      <c r="S834" s="1"/>
      <c r="T834" s="1"/>
    </row>
    <row r="835" spans="1:20" ht="15.75" customHeight="1">
      <c r="A835" s="29"/>
      <c r="B835" s="30"/>
      <c r="C835" s="30"/>
      <c r="D835" s="30"/>
      <c r="E835" s="30"/>
      <c r="F835" s="30"/>
      <c r="G835" s="1"/>
      <c r="H835" s="1"/>
      <c r="I835" s="1"/>
      <c r="J835" s="1"/>
      <c r="K835" s="1"/>
      <c r="L835" s="1"/>
      <c r="M835" s="1"/>
      <c r="N835" s="1"/>
      <c r="O835" s="1"/>
      <c r="P835" s="474"/>
      <c r="Q835" s="1"/>
      <c r="R835" s="1"/>
      <c r="S835" s="1"/>
      <c r="T835" s="1"/>
    </row>
    <row r="836" spans="1:20" ht="15.75" customHeight="1">
      <c r="A836" s="29"/>
      <c r="B836" s="30"/>
      <c r="C836" s="30"/>
      <c r="D836" s="30"/>
      <c r="E836" s="30"/>
      <c r="F836" s="30"/>
      <c r="G836" s="1"/>
      <c r="H836" s="1"/>
      <c r="I836" s="1"/>
      <c r="J836" s="1"/>
      <c r="K836" s="1"/>
      <c r="L836" s="1"/>
      <c r="M836" s="1"/>
      <c r="N836" s="1"/>
      <c r="O836" s="1"/>
      <c r="P836" s="474"/>
      <c r="Q836" s="1"/>
      <c r="R836" s="1"/>
      <c r="S836" s="1"/>
      <c r="T836" s="1"/>
    </row>
    <row r="837" spans="1:20" ht="15.75" customHeight="1">
      <c r="A837" s="29"/>
      <c r="B837" s="30"/>
      <c r="C837" s="30"/>
      <c r="D837" s="30"/>
      <c r="E837" s="30"/>
      <c r="F837" s="30"/>
      <c r="G837" s="1"/>
      <c r="H837" s="1"/>
      <c r="I837" s="1"/>
      <c r="J837" s="1"/>
      <c r="K837" s="1"/>
      <c r="L837" s="1"/>
      <c r="M837" s="1"/>
      <c r="N837" s="1"/>
      <c r="O837" s="1"/>
      <c r="P837" s="474"/>
      <c r="Q837" s="1"/>
      <c r="R837" s="1"/>
      <c r="S837" s="1"/>
      <c r="T837" s="1"/>
    </row>
    <row r="838" spans="1:20" ht="15.75" customHeight="1">
      <c r="A838" s="29"/>
      <c r="B838" s="30"/>
      <c r="C838" s="30"/>
      <c r="D838" s="30"/>
      <c r="E838" s="30"/>
      <c r="F838" s="30"/>
      <c r="G838" s="1"/>
      <c r="H838" s="1"/>
      <c r="I838" s="1"/>
      <c r="J838" s="1"/>
      <c r="K838" s="1"/>
      <c r="L838" s="1"/>
      <c r="M838" s="1"/>
      <c r="N838" s="1"/>
      <c r="O838" s="1"/>
      <c r="P838" s="474"/>
      <c r="Q838" s="1"/>
      <c r="R838" s="1"/>
      <c r="S838" s="1"/>
      <c r="T838" s="1"/>
    </row>
    <row r="839" spans="1:20" ht="15.75" customHeight="1">
      <c r="A839" s="29"/>
      <c r="B839" s="30"/>
      <c r="C839" s="30"/>
      <c r="D839" s="30"/>
      <c r="E839" s="30"/>
      <c r="F839" s="30"/>
      <c r="G839" s="1"/>
      <c r="H839" s="1"/>
      <c r="I839" s="1"/>
      <c r="J839" s="1"/>
      <c r="K839" s="1"/>
      <c r="L839" s="1"/>
      <c r="M839" s="1"/>
      <c r="N839" s="1"/>
      <c r="O839" s="1"/>
      <c r="P839" s="474"/>
      <c r="Q839" s="1"/>
      <c r="R839" s="1"/>
      <c r="S839" s="1"/>
      <c r="T839" s="1"/>
    </row>
    <row r="840" spans="1:20" ht="15.75" customHeight="1">
      <c r="A840" s="29"/>
      <c r="B840" s="30"/>
      <c r="C840" s="30"/>
      <c r="D840" s="30"/>
      <c r="E840" s="30"/>
      <c r="F840" s="30"/>
      <c r="G840" s="1"/>
      <c r="H840" s="1"/>
      <c r="I840" s="1"/>
      <c r="J840" s="1"/>
      <c r="K840" s="1"/>
      <c r="L840" s="1"/>
      <c r="M840" s="1"/>
      <c r="N840" s="1"/>
      <c r="O840" s="1"/>
      <c r="P840" s="474"/>
      <c r="Q840" s="1"/>
      <c r="R840" s="1"/>
      <c r="S840" s="1"/>
      <c r="T840" s="1"/>
    </row>
    <row r="841" spans="1:20" ht="15.75" customHeight="1">
      <c r="A841" s="29"/>
      <c r="B841" s="30"/>
      <c r="C841" s="30"/>
      <c r="D841" s="30"/>
      <c r="E841" s="30"/>
      <c r="F841" s="30"/>
      <c r="G841" s="1"/>
      <c r="H841" s="1"/>
      <c r="I841" s="1"/>
      <c r="J841" s="1"/>
      <c r="K841" s="1"/>
      <c r="L841" s="1"/>
      <c r="M841" s="1"/>
      <c r="N841" s="1"/>
      <c r="O841" s="1"/>
      <c r="P841" s="474"/>
      <c r="Q841" s="1"/>
      <c r="R841" s="1"/>
      <c r="S841" s="1"/>
      <c r="T841" s="1"/>
    </row>
    <row r="842" spans="1:20" ht="15.75" customHeight="1">
      <c r="A842" s="29"/>
      <c r="B842" s="30"/>
      <c r="C842" s="30"/>
      <c r="D842" s="30"/>
      <c r="E842" s="30"/>
      <c r="F842" s="30"/>
      <c r="G842" s="1"/>
      <c r="H842" s="1"/>
      <c r="I842" s="1"/>
      <c r="J842" s="1"/>
      <c r="K842" s="1"/>
      <c r="L842" s="1"/>
      <c r="M842" s="1"/>
      <c r="N842" s="1"/>
      <c r="O842" s="1"/>
      <c r="P842" s="474"/>
      <c r="Q842" s="1"/>
      <c r="R842" s="1"/>
      <c r="S842" s="1"/>
      <c r="T842" s="1"/>
    </row>
    <row r="843" spans="1:20" ht="15.75" customHeight="1">
      <c r="A843" s="29"/>
      <c r="B843" s="30"/>
      <c r="C843" s="30"/>
      <c r="D843" s="30"/>
      <c r="E843" s="30"/>
      <c r="F843" s="30"/>
      <c r="G843" s="1"/>
      <c r="H843" s="1"/>
      <c r="I843" s="1"/>
      <c r="J843" s="1"/>
      <c r="K843" s="1"/>
      <c r="L843" s="1"/>
      <c r="M843" s="1"/>
      <c r="N843" s="1"/>
      <c r="O843" s="1"/>
      <c r="P843" s="474"/>
      <c r="Q843" s="1"/>
      <c r="R843" s="1"/>
      <c r="S843" s="1"/>
      <c r="T843" s="1"/>
    </row>
    <row r="844" spans="1:20" ht="15.75" customHeight="1">
      <c r="A844" s="29"/>
      <c r="B844" s="30"/>
      <c r="C844" s="30"/>
      <c r="D844" s="30"/>
      <c r="E844" s="30"/>
      <c r="F844" s="30"/>
      <c r="G844" s="1"/>
      <c r="H844" s="1"/>
      <c r="I844" s="1"/>
      <c r="J844" s="1"/>
      <c r="K844" s="1"/>
      <c r="L844" s="1"/>
      <c r="M844" s="1"/>
      <c r="N844" s="1"/>
      <c r="O844" s="1"/>
      <c r="P844" s="474"/>
      <c r="Q844" s="1"/>
      <c r="R844" s="1"/>
      <c r="S844" s="1"/>
      <c r="T844" s="1"/>
    </row>
    <row r="845" spans="1:20" ht="15.75" customHeight="1">
      <c r="A845" s="29"/>
      <c r="B845" s="30"/>
      <c r="C845" s="30"/>
      <c r="D845" s="30"/>
      <c r="E845" s="30"/>
      <c r="F845" s="30"/>
      <c r="G845" s="1"/>
      <c r="H845" s="1"/>
      <c r="I845" s="1"/>
      <c r="J845" s="1"/>
      <c r="K845" s="1"/>
      <c r="L845" s="1"/>
      <c r="M845" s="1"/>
      <c r="N845" s="1"/>
      <c r="O845" s="1"/>
      <c r="P845" s="474"/>
      <c r="Q845" s="1"/>
      <c r="R845" s="1"/>
      <c r="S845" s="1"/>
      <c r="T845" s="1"/>
    </row>
    <row r="846" spans="1:20" ht="15.75" customHeight="1">
      <c r="A846" s="29"/>
      <c r="B846" s="30"/>
      <c r="C846" s="30"/>
      <c r="D846" s="30"/>
      <c r="E846" s="30"/>
      <c r="F846" s="30"/>
      <c r="G846" s="1"/>
      <c r="H846" s="1"/>
      <c r="I846" s="1"/>
      <c r="J846" s="1"/>
      <c r="K846" s="1"/>
      <c r="L846" s="1"/>
      <c r="M846" s="1"/>
      <c r="N846" s="1"/>
      <c r="O846" s="1"/>
      <c r="P846" s="474"/>
      <c r="Q846" s="1"/>
      <c r="R846" s="1"/>
      <c r="S846" s="1"/>
      <c r="T846" s="1"/>
    </row>
    <row r="847" spans="1:20" ht="15.75" customHeight="1">
      <c r="A847" s="29"/>
      <c r="B847" s="30"/>
      <c r="C847" s="30"/>
      <c r="D847" s="30"/>
      <c r="E847" s="30"/>
      <c r="F847" s="30"/>
      <c r="G847" s="1"/>
      <c r="H847" s="1"/>
      <c r="I847" s="1"/>
      <c r="J847" s="1"/>
      <c r="K847" s="1"/>
      <c r="L847" s="1"/>
      <c r="M847" s="1"/>
      <c r="N847" s="1"/>
      <c r="O847" s="1"/>
      <c r="P847" s="474"/>
      <c r="Q847" s="1"/>
      <c r="R847" s="1"/>
      <c r="S847" s="1"/>
      <c r="T847" s="1"/>
    </row>
    <row r="848" spans="1:20" ht="15.75" customHeight="1">
      <c r="A848" s="29"/>
      <c r="B848" s="30"/>
      <c r="C848" s="30"/>
      <c r="D848" s="30"/>
      <c r="E848" s="30"/>
      <c r="F848" s="30"/>
      <c r="G848" s="1"/>
      <c r="H848" s="1"/>
      <c r="I848" s="1"/>
      <c r="J848" s="1"/>
      <c r="K848" s="1"/>
      <c r="L848" s="1"/>
      <c r="M848" s="1"/>
      <c r="N848" s="1"/>
      <c r="O848" s="1"/>
      <c r="P848" s="474"/>
      <c r="Q848" s="1"/>
      <c r="R848" s="1"/>
      <c r="S848" s="1"/>
      <c r="T848" s="1"/>
    </row>
    <row r="849" spans="1:20" ht="15.75" customHeight="1">
      <c r="A849" s="29"/>
      <c r="B849" s="30"/>
      <c r="C849" s="30"/>
      <c r="D849" s="30"/>
      <c r="E849" s="30"/>
      <c r="F849" s="30"/>
      <c r="G849" s="1"/>
      <c r="H849" s="1"/>
      <c r="I849" s="1"/>
      <c r="J849" s="1"/>
      <c r="K849" s="1"/>
      <c r="L849" s="1"/>
      <c r="M849" s="1"/>
      <c r="N849" s="1"/>
      <c r="O849" s="1"/>
      <c r="P849" s="474"/>
      <c r="Q849" s="1"/>
      <c r="R849" s="1"/>
      <c r="S849" s="1"/>
      <c r="T849" s="1"/>
    </row>
    <row r="850" spans="1:20" ht="15.75" customHeight="1">
      <c r="A850" s="29"/>
      <c r="B850" s="30"/>
      <c r="C850" s="30"/>
      <c r="D850" s="30"/>
      <c r="E850" s="30"/>
      <c r="F850" s="30"/>
      <c r="G850" s="1"/>
      <c r="H850" s="1"/>
      <c r="I850" s="1"/>
      <c r="J850" s="1"/>
      <c r="K850" s="1"/>
      <c r="L850" s="1"/>
      <c r="M850" s="1"/>
      <c r="N850" s="1"/>
      <c r="O850" s="1"/>
      <c r="P850" s="474"/>
      <c r="Q850" s="1"/>
      <c r="R850" s="1"/>
      <c r="S850" s="1"/>
      <c r="T850" s="1"/>
    </row>
    <row r="851" spans="1:20" ht="15.75" customHeight="1">
      <c r="A851" s="29"/>
      <c r="B851" s="30"/>
      <c r="C851" s="30"/>
      <c r="D851" s="30"/>
      <c r="E851" s="30"/>
      <c r="F851" s="30"/>
      <c r="G851" s="1"/>
      <c r="H851" s="1"/>
      <c r="I851" s="1"/>
      <c r="J851" s="1"/>
      <c r="K851" s="1"/>
      <c r="L851" s="1"/>
      <c r="M851" s="1"/>
      <c r="N851" s="1"/>
      <c r="O851" s="1"/>
      <c r="P851" s="474"/>
      <c r="Q851" s="1"/>
      <c r="R851" s="1"/>
      <c r="S851" s="1"/>
      <c r="T851" s="1"/>
    </row>
    <row r="852" spans="1:20" ht="15.75" customHeight="1">
      <c r="A852" s="29"/>
      <c r="B852" s="30"/>
      <c r="C852" s="30"/>
      <c r="D852" s="30"/>
      <c r="E852" s="30"/>
      <c r="F852" s="30"/>
      <c r="G852" s="1"/>
      <c r="H852" s="1"/>
      <c r="I852" s="1"/>
      <c r="J852" s="1"/>
      <c r="K852" s="1"/>
      <c r="L852" s="1"/>
      <c r="M852" s="1"/>
      <c r="N852" s="1"/>
      <c r="O852" s="1"/>
      <c r="P852" s="474"/>
      <c r="Q852" s="1"/>
      <c r="R852" s="1"/>
      <c r="S852" s="1"/>
      <c r="T852" s="1"/>
    </row>
    <row r="853" spans="1:20" ht="15.75" customHeight="1">
      <c r="A853" s="29"/>
      <c r="B853" s="30"/>
      <c r="C853" s="30"/>
      <c r="D853" s="30"/>
      <c r="E853" s="30"/>
      <c r="F853" s="30"/>
      <c r="G853" s="1"/>
      <c r="H853" s="1"/>
      <c r="I853" s="1"/>
      <c r="J853" s="1"/>
      <c r="K853" s="1"/>
      <c r="L853" s="1"/>
      <c r="M853" s="1"/>
      <c r="N853" s="1"/>
      <c r="O853" s="1"/>
      <c r="P853" s="474"/>
      <c r="Q853" s="1"/>
      <c r="R853" s="1"/>
      <c r="S853" s="1"/>
      <c r="T853" s="1"/>
    </row>
    <row r="854" spans="1:20" ht="15.75" customHeight="1">
      <c r="A854" s="29"/>
      <c r="B854" s="30"/>
      <c r="C854" s="30"/>
      <c r="D854" s="30"/>
      <c r="E854" s="30"/>
      <c r="F854" s="30"/>
      <c r="G854" s="1"/>
      <c r="H854" s="1"/>
      <c r="I854" s="1"/>
      <c r="J854" s="1"/>
      <c r="K854" s="1"/>
      <c r="L854" s="1"/>
      <c r="M854" s="1"/>
      <c r="N854" s="1"/>
      <c r="O854" s="1"/>
      <c r="P854" s="474"/>
      <c r="Q854" s="1"/>
      <c r="R854" s="1"/>
      <c r="S854" s="1"/>
      <c r="T854" s="1"/>
    </row>
    <row r="855" spans="1:20" ht="15.75" customHeight="1">
      <c r="A855" s="29"/>
      <c r="B855" s="30"/>
      <c r="C855" s="30"/>
      <c r="D855" s="30"/>
      <c r="E855" s="30"/>
      <c r="F855" s="30"/>
      <c r="G855" s="1"/>
      <c r="H855" s="1"/>
      <c r="I855" s="1"/>
      <c r="J855" s="1"/>
      <c r="K855" s="1"/>
      <c r="L855" s="1"/>
      <c r="M855" s="1"/>
      <c r="N855" s="1"/>
      <c r="O855" s="1"/>
      <c r="P855" s="474"/>
      <c r="Q855" s="1"/>
      <c r="R855" s="1"/>
      <c r="S855" s="1"/>
      <c r="T855" s="1"/>
    </row>
    <row r="856" spans="1:20" ht="15.75" customHeight="1">
      <c r="A856" s="29"/>
      <c r="B856" s="30"/>
      <c r="C856" s="30"/>
      <c r="D856" s="30"/>
      <c r="E856" s="30"/>
      <c r="F856" s="30"/>
      <c r="G856" s="1"/>
      <c r="H856" s="1"/>
      <c r="I856" s="1"/>
      <c r="J856" s="1"/>
      <c r="K856" s="1"/>
      <c r="L856" s="1"/>
      <c r="M856" s="1"/>
      <c r="N856" s="1"/>
      <c r="O856" s="1"/>
      <c r="P856" s="474"/>
      <c r="Q856" s="1"/>
      <c r="R856" s="1"/>
      <c r="S856" s="1"/>
      <c r="T856" s="1"/>
    </row>
    <row r="857" spans="1:20" ht="15.75" customHeight="1">
      <c r="A857" s="29"/>
      <c r="B857" s="30"/>
      <c r="C857" s="30"/>
      <c r="D857" s="30"/>
      <c r="E857" s="30"/>
      <c r="F857" s="30"/>
      <c r="G857" s="1"/>
      <c r="H857" s="1"/>
      <c r="I857" s="1"/>
      <c r="J857" s="1"/>
      <c r="K857" s="1"/>
      <c r="L857" s="1"/>
      <c r="M857" s="1"/>
      <c r="N857" s="1"/>
      <c r="O857" s="1"/>
      <c r="P857" s="474"/>
      <c r="Q857" s="1"/>
      <c r="R857" s="1"/>
      <c r="S857" s="1"/>
      <c r="T857" s="1"/>
    </row>
    <row r="858" spans="1:20" ht="15.75" customHeight="1">
      <c r="A858" s="29"/>
      <c r="B858" s="30"/>
      <c r="C858" s="30"/>
      <c r="D858" s="30"/>
      <c r="E858" s="30"/>
      <c r="F858" s="30"/>
      <c r="G858" s="1"/>
      <c r="H858" s="1"/>
      <c r="I858" s="1"/>
      <c r="J858" s="1"/>
      <c r="K858" s="1"/>
      <c r="L858" s="1"/>
      <c r="M858" s="1"/>
      <c r="N858" s="1"/>
      <c r="O858" s="1"/>
      <c r="P858" s="474"/>
      <c r="Q858" s="1"/>
      <c r="R858" s="1"/>
      <c r="S858" s="1"/>
      <c r="T858" s="1"/>
    </row>
    <row r="859" spans="1:20" ht="15.75" customHeight="1">
      <c r="A859" s="29"/>
      <c r="B859" s="30"/>
      <c r="C859" s="30"/>
      <c r="D859" s="30"/>
      <c r="E859" s="30"/>
      <c r="F859" s="30"/>
      <c r="G859" s="1"/>
      <c r="H859" s="1"/>
      <c r="I859" s="1"/>
      <c r="J859" s="1"/>
      <c r="K859" s="1"/>
      <c r="L859" s="1"/>
      <c r="M859" s="1"/>
      <c r="N859" s="1"/>
      <c r="O859" s="1"/>
      <c r="P859" s="474"/>
      <c r="Q859" s="1"/>
      <c r="R859" s="1"/>
      <c r="S859" s="1"/>
      <c r="T859" s="1"/>
    </row>
    <row r="860" spans="1:20" ht="15.75" customHeight="1">
      <c r="A860" s="29"/>
      <c r="B860" s="30"/>
      <c r="C860" s="30"/>
      <c r="D860" s="30"/>
      <c r="E860" s="30"/>
      <c r="F860" s="30"/>
      <c r="G860" s="1"/>
      <c r="H860" s="1"/>
      <c r="I860" s="1"/>
      <c r="J860" s="1"/>
      <c r="K860" s="1"/>
      <c r="L860" s="1"/>
      <c r="M860" s="1"/>
      <c r="N860" s="1"/>
      <c r="O860" s="1"/>
      <c r="P860" s="474"/>
      <c r="Q860" s="1"/>
      <c r="R860" s="1"/>
      <c r="S860" s="1"/>
      <c r="T860" s="1"/>
    </row>
    <row r="861" spans="1:20" ht="15.75" customHeight="1">
      <c r="A861" s="29"/>
      <c r="B861" s="30"/>
      <c r="C861" s="30"/>
      <c r="D861" s="30"/>
      <c r="E861" s="30"/>
      <c r="F861" s="30"/>
      <c r="G861" s="1"/>
      <c r="H861" s="1"/>
      <c r="I861" s="1"/>
      <c r="J861" s="1"/>
      <c r="K861" s="1"/>
      <c r="L861" s="1"/>
      <c r="M861" s="1"/>
      <c r="N861" s="1"/>
      <c r="O861" s="1"/>
      <c r="P861" s="474"/>
      <c r="Q861" s="1"/>
      <c r="R861" s="1"/>
      <c r="S861" s="1"/>
      <c r="T861" s="1"/>
    </row>
    <row r="862" spans="1:20" ht="15.75" customHeight="1">
      <c r="A862" s="29"/>
      <c r="B862" s="30"/>
      <c r="C862" s="30"/>
      <c r="D862" s="30"/>
      <c r="E862" s="30"/>
      <c r="F862" s="30"/>
      <c r="G862" s="1"/>
      <c r="H862" s="1"/>
      <c r="I862" s="1"/>
      <c r="J862" s="1"/>
      <c r="K862" s="1"/>
      <c r="L862" s="1"/>
      <c r="M862" s="1"/>
      <c r="N862" s="1"/>
      <c r="O862" s="1"/>
      <c r="P862" s="474"/>
      <c r="Q862" s="1"/>
      <c r="R862" s="1"/>
      <c r="S862" s="1"/>
      <c r="T862" s="1"/>
    </row>
    <row r="863" spans="1:20" ht="15.75" customHeight="1">
      <c r="A863" s="29"/>
      <c r="B863" s="30"/>
      <c r="C863" s="30"/>
      <c r="D863" s="30"/>
      <c r="E863" s="30"/>
      <c r="F863" s="30"/>
      <c r="G863" s="1"/>
      <c r="H863" s="1"/>
      <c r="I863" s="1"/>
      <c r="J863" s="1"/>
      <c r="K863" s="1"/>
      <c r="L863" s="1"/>
      <c r="M863" s="1"/>
      <c r="N863" s="1"/>
      <c r="O863" s="1"/>
      <c r="P863" s="474"/>
      <c r="Q863" s="1"/>
      <c r="R863" s="1"/>
      <c r="S863" s="1"/>
      <c r="T863" s="1"/>
    </row>
    <row r="864" spans="1:20" ht="15.75" customHeight="1">
      <c r="A864" s="29"/>
      <c r="B864" s="30"/>
      <c r="C864" s="30"/>
      <c r="D864" s="30"/>
      <c r="E864" s="30"/>
      <c r="F864" s="30"/>
      <c r="G864" s="1"/>
      <c r="H864" s="1"/>
      <c r="I864" s="1"/>
      <c r="J864" s="1"/>
      <c r="K864" s="1"/>
      <c r="L864" s="1"/>
      <c r="M864" s="1"/>
      <c r="N864" s="1"/>
      <c r="O864" s="1"/>
      <c r="P864" s="474"/>
      <c r="Q864" s="1"/>
      <c r="R864" s="1"/>
      <c r="S864" s="1"/>
      <c r="T864" s="1"/>
    </row>
    <row r="865" spans="1:20" ht="15.75" customHeight="1">
      <c r="A865" s="29"/>
      <c r="B865" s="30"/>
      <c r="C865" s="30"/>
      <c r="D865" s="30"/>
      <c r="E865" s="30"/>
      <c r="F865" s="30"/>
      <c r="G865" s="1"/>
      <c r="H865" s="1"/>
      <c r="I865" s="1"/>
      <c r="J865" s="1"/>
      <c r="K865" s="1"/>
      <c r="L865" s="1"/>
      <c r="M865" s="1"/>
      <c r="N865" s="1"/>
      <c r="O865" s="1"/>
      <c r="P865" s="474"/>
      <c r="Q865" s="1"/>
      <c r="R865" s="1"/>
      <c r="S865" s="1"/>
      <c r="T865" s="1"/>
    </row>
    <row r="866" spans="1:20" ht="15.75" customHeight="1">
      <c r="A866" s="29"/>
      <c r="B866" s="30"/>
      <c r="C866" s="30"/>
      <c r="D866" s="30"/>
      <c r="E866" s="30"/>
      <c r="F866" s="30"/>
      <c r="G866" s="1"/>
      <c r="H866" s="1"/>
      <c r="I866" s="1"/>
      <c r="J866" s="1"/>
      <c r="K866" s="1"/>
      <c r="L866" s="1"/>
      <c r="M866" s="1"/>
      <c r="N866" s="1"/>
      <c r="O866" s="1"/>
      <c r="P866" s="474"/>
      <c r="Q866" s="1"/>
      <c r="R866" s="1"/>
      <c r="S866" s="1"/>
      <c r="T866" s="1"/>
    </row>
    <row r="867" spans="1:20" ht="15.75" customHeight="1">
      <c r="A867" s="29"/>
      <c r="B867" s="30"/>
      <c r="C867" s="30"/>
      <c r="D867" s="30"/>
      <c r="E867" s="30"/>
      <c r="F867" s="30"/>
      <c r="G867" s="1"/>
      <c r="H867" s="1"/>
      <c r="I867" s="1"/>
      <c r="J867" s="1"/>
      <c r="K867" s="1"/>
      <c r="L867" s="1"/>
      <c r="M867" s="1"/>
      <c r="N867" s="1"/>
      <c r="O867" s="1"/>
      <c r="P867" s="474"/>
      <c r="Q867" s="1"/>
      <c r="R867" s="1"/>
      <c r="S867" s="1"/>
      <c r="T867" s="1"/>
    </row>
    <row r="868" spans="1:20" ht="15.75" customHeight="1">
      <c r="A868" s="29"/>
      <c r="B868" s="30"/>
      <c r="C868" s="30"/>
      <c r="D868" s="30"/>
      <c r="E868" s="30"/>
      <c r="F868" s="30"/>
      <c r="G868" s="1"/>
      <c r="H868" s="1"/>
      <c r="I868" s="1"/>
      <c r="J868" s="1"/>
      <c r="K868" s="1"/>
      <c r="L868" s="1"/>
      <c r="M868" s="1"/>
      <c r="N868" s="1"/>
      <c r="O868" s="1"/>
      <c r="P868" s="474"/>
      <c r="Q868" s="1"/>
      <c r="R868" s="1"/>
      <c r="S868" s="1"/>
      <c r="T868" s="1"/>
    </row>
    <row r="869" spans="1:20" ht="15.75" customHeight="1">
      <c r="A869" s="29"/>
      <c r="B869" s="30"/>
      <c r="C869" s="30"/>
      <c r="D869" s="30"/>
      <c r="E869" s="30"/>
      <c r="F869" s="30"/>
      <c r="G869" s="1"/>
      <c r="H869" s="1"/>
      <c r="I869" s="1"/>
      <c r="J869" s="1"/>
      <c r="K869" s="1"/>
      <c r="L869" s="1"/>
      <c r="M869" s="1"/>
      <c r="N869" s="1"/>
      <c r="O869" s="1"/>
      <c r="P869" s="474"/>
      <c r="Q869" s="1"/>
      <c r="R869" s="1"/>
      <c r="S869" s="1"/>
      <c r="T869" s="1"/>
    </row>
    <row r="870" spans="1:20" ht="15.75" customHeight="1">
      <c r="A870" s="29"/>
      <c r="B870" s="30"/>
      <c r="C870" s="30"/>
      <c r="D870" s="30"/>
      <c r="E870" s="30"/>
      <c r="F870" s="30"/>
      <c r="G870" s="1"/>
      <c r="H870" s="1"/>
      <c r="I870" s="1"/>
      <c r="J870" s="1"/>
      <c r="K870" s="1"/>
      <c r="L870" s="1"/>
      <c r="M870" s="1"/>
      <c r="N870" s="1"/>
      <c r="O870" s="1"/>
      <c r="P870" s="474"/>
      <c r="Q870" s="1"/>
      <c r="R870" s="1"/>
      <c r="S870" s="1"/>
      <c r="T870" s="1"/>
    </row>
    <row r="871" spans="1:20" ht="15.75" customHeight="1">
      <c r="A871" s="29"/>
      <c r="B871" s="30"/>
      <c r="C871" s="30"/>
      <c r="D871" s="30"/>
      <c r="E871" s="30"/>
      <c r="F871" s="30"/>
      <c r="G871" s="1"/>
      <c r="H871" s="1"/>
      <c r="I871" s="1"/>
      <c r="J871" s="1"/>
      <c r="K871" s="1"/>
      <c r="L871" s="1"/>
      <c r="M871" s="1"/>
      <c r="N871" s="1"/>
      <c r="O871" s="1"/>
      <c r="P871" s="474"/>
      <c r="Q871" s="1"/>
      <c r="R871" s="1"/>
      <c r="S871" s="1"/>
      <c r="T871" s="1"/>
    </row>
    <row r="872" spans="1:20" ht="15.75" customHeight="1">
      <c r="A872" s="29"/>
      <c r="B872" s="30"/>
      <c r="C872" s="30"/>
      <c r="D872" s="30"/>
      <c r="E872" s="30"/>
      <c r="F872" s="30"/>
      <c r="G872" s="1"/>
      <c r="H872" s="1"/>
      <c r="I872" s="1"/>
      <c r="J872" s="1"/>
      <c r="K872" s="1"/>
      <c r="L872" s="1"/>
      <c r="M872" s="1"/>
      <c r="N872" s="1"/>
      <c r="O872" s="1"/>
      <c r="P872" s="474"/>
      <c r="Q872" s="1"/>
      <c r="R872" s="1"/>
      <c r="S872" s="1"/>
      <c r="T872" s="1"/>
    </row>
    <row r="873" spans="1:20" ht="15.75" customHeight="1">
      <c r="A873" s="29"/>
      <c r="B873" s="30"/>
      <c r="C873" s="30"/>
      <c r="D873" s="30"/>
      <c r="E873" s="30"/>
      <c r="F873" s="30"/>
      <c r="G873" s="1"/>
      <c r="H873" s="1"/>
      <c r="I873" s="1"/>
      <c r="J873" s="1"/>
      <c r="K873" s="1"/>
      <c r="L873" s="1"/>
      <c r="M873" s="1"/>
      <c r="N873" s="1"/>
      <c r="O873" s="1"/>
      <c r="P873" s="474"/>
      <c r="Q873" s="1"/>
      <c r="R873" s="1"/>
      <c r="S873" s="1"/>
      <c r="T873" s="1"/>
    </row>
    <row r="874" spans="1:20" ht="15.75" customHeight="1">
      <c r="A874" s="29"/>
      <c r="B874" s="30"/>
      <c r="C874" s="30"/>
      <c r="D874" s="30"/>
      <c r="E874" s="30"/>
      <c r="F874" s="30"/>
      <c r="G874" s="1"/>
      <c r="H874" s="1"/>
      <c r="I874" s="1"/>
      <c r="J874" s="1"/>
      <c r="K874" s="1"/>
      <c r="L874" s="1"/>
      <c r="M874" s="1"/>
      <c r="N874" s="1"/>
      <c r="O874" s="1"/>
      <c r="P874" s="474"/>
      <c r="Q874" s="1"/>
      <c r="R874" s="1"/>
      <c r="S874" s="1"/>
      <c r="T874" s="1"/>
    </row>
    <row r="875" spans="1:20" ht="15.75" customHeight="1">
      <c r="A875" s="29"/>
      <c r="B875" s="30"/>
      <c r="C875" s="30"/>
      <c r="D875" s="30"/>
      <c r="E875" s="30"/>
      <c r="F875" s="30"/>
      <c r="G875" s="1"/>
      <c r="H875" s="1"/>
      <c r="I875" s="1"/>
      <c r="J875" s="1"/>
      <c r="K875" s="1"/>
      <c r="L875" s="1"/>
      <c r="M875" s="1"/>
      <c r="N875" s="1"/>
      <c r="O875" s="1"/>
      <c r="P875" s="474"/>
      <c r="Q875" s="1"/>
      <c r="R875" s="1"/>
      <c r="S875" s="1"/>
      <c r="T875" s="1"/>
    </row>
    <row r="876" spans="1:20" ht="15.75" customHeight="1">
      <c r="A876" s="29"/>
      <c r="B876" s="30"/>
      <c r="C876" s="30"/>
      <c r="D876" s="30"/>
      <c r="E876" s="30"/>
      <c r="F876" s="30"/>
      <c r="G876" s="1"/>
      <c r="H876" s="1"/>
      <c r="I876" s="1"/>
      <c r="J876" s="1"/>
      <c r="K876" s="1"/>
      <c r="L876" s="1"/>
      <c r="M876" s="1"/>
      <c r="N876" s="1"/>
      <c r="O876" s="1"/>
      <c r="P876" s="474"/>
      <c r="Q876" s="1"/>
      <c r="R876" s="1"/>
      <c r="S876" s="1"/>
      <c r="T876" s="1"/>
    </row>
    <row r="877" spans="1:20" ht="15.75" customHeight="1">
      <c r="A877" s="29"/>
      <c r="B877" s="30"/>
      <c r="C877" s="30"/>
      <c r="D877" s="30"/>
      <c r="E877" s="30"/>
      <c r="F877" s="30"/>
      <c r="G877" s="1"/>
      <c r="H877" s="1"/>
      <c r="I877" s="1"/>
      <c r="J877" s="1"/>
      <c r="K877" s="1"/>
      <c r="L877" s="1"/>
      <c r="M877" s="1"/>
      <c r="N877" s="1"/>
      <c r="O877" s="1"/>
      <c r="P877" s="474"/>
      <c r="Q877" s="1"/>
      <c r="R877" s="1"/>
      <c r="S877" s="1"/>
      <c r="T877" s="1"/>
    </row>
    <row r="878" spans="1:20" ht="15.75" customHeight="1">
      <c r="A878" s="29"/>
      <c r="B878" s="30"/>
      <c r="C878" s="30"/>
      <c r="D878" s="30"/>
      <c r="E878" s="30"/>
      <c r="F878" s="30"/>
      <c r="G878" s="1"/>
      <c r="H878" s="1"/>
      <c r="I878" s="1"/>
      <c r="J878" s="1"/>
      <c r="K878" s="1"/>
      <c r="L878" s="1"/>
      <c r="M878" s="1"/>
      <c r="N878" s="1"/>
      <c r="O878" s="1"/>
      <c r="P878" s="474"/>
      <c r="Q878" s="1"/>
      <c r="R878" s="1"/>
      <c r="S878" s="1"/>
      <c r="T878" s="1"/>
    </row>
    <row r="879" spans="1:20" ht="15.75" customHeight="1">
      <c r="A879" s="29"/>
      <c r="B879" s="30"/>
      <c r="C879" s="30"/>
      <c r="D879" s="30"/>
      <c r="E879" s="30"/>
      <c r="F879" s="30"/>
      <c r="G879" s="1"/>
      <c r="H879" s="1"/>
      <c r="I879" s="1"/>
      <c r="J879" s="1"/>
      <c r="K879" s="1"/>
      <c r="L879" s="1"/>
      <c r="M879" s="1"/>
      <c r="N879" s="1"/>
      <c r="O879" s="1"/>
      <c r="P879" s="474"/>
      <c r="Q879" s="1"/>
      <c r="R879" s="1"/>
      <c r="S879" s="1"/>
      <c r="T879" s="1"/>
    </row>
    <row r="880" spans="1:20" ht="15.75" customHeight="1">
      <c r="A880" s="29"/>
      <c r="B880" s="30"/>
      <c r="C880" s="30"/>
      <c r="D880" s="30"/>
      <c r="E880" s="30"/>
      <c r="F880" s="30"/>
      <c r="G880" s="1"/>
      <c r="H880" s="1"/>
      <c r="I880" s="1"/>
      <c r="J880" s="1"/>
      <c r="K880" s="1"/>
      <c r="L880" s="1"/>
      <c r="M880" s="1"/>
      <c r="N880" s="1"/>
      <c r="O880" s="1"/>
      <c r="P880" s="474"/>
      <c r="Q880" s="1"/>
      <c r="R880" s="1"/>
      <c r="S880" s="1"/>
      <c r="T880" s="1"/>
    </row>
    <row r="881" spans="1:20" ht="15.75" customHeight="1">
      <c r="A881" s="29"/>
      <c r="B881" s="30"/>
      <c r="C881" s="30"/>
      <c r="D881" s="30"/>
      <c r="E881" s="30"/>
      <c r="F881" s="30"/>
      <c r="G881" s="1"/>
      <c r="H881" s="1"/>
      <c r="I881" s="1"/>
      <c r="J881" s="1"/>
      <c r="K881" s="1"/>
      <c r="L881" s="1"/>
      <c r="M881" s="1"/>
      <c r="N881" s="1"/>
      <c r="O881" s="1"/>
      <c r="P881" s="474"/>
      <c r="Q881" s="1"/>
      <c r="R881" s="1"/>
      <c r="S881" s="1"/>
      <c r="T881" s="1"/>
    </row>
    <row r="882" spans="1:20" ht="15.75" customHeight="1">
      <c r="A882" s="29"/>
      <c r="B882" s="30"/>
      <c r="C882" s="30"/>
      <c r="D882" s="30"/>
      <c r="E882" s="30"/>
      <c r="F882" s="30"/>
      <c r="G882" s="1"/>
      <c r="H882" s="1"/>
      <c r="I882" s="1"/>
      <c r="J882" s="1"/>
      <c r="K882" s="1"/>
      <c r="L882" s="1"/>
      <c r="M882" s="1"/>
      <c r="N882" s="1"/>
      <c r="O882" s="1"/>
      <c r="P882" s="474"/>
      <c r="Q882" s="1"/>
      <c r="R882" s="1"/>
      <c r="S882" s="1"/>
      <c r="T882" s="1"/>
    </row>
    <row r="883" spans="1:20" ht="15.75" customHeight="1">
      <c r="A883" s="29"/>
      <c r="B883" s="30"/>
      <c r="C883" s="30"/>
      <c r="D883" s="30"/>
      <c r="E883" s="30"/>
      <c r="F883" s="30"/>
      <c r="G883" s="1"/>
      <c r="H883" s="1"/>
      <c r="I883" s="1"/>
      <c r="J883" s="1"/>
      <c r="K883" s="1"/>
      <c r="L883" s="1"/>
      <c r="M883" s="1"/>
      <c r="N883" s="1"/>
      <c r="O883" s="1"/>
      <c r="P883" s="474"/>
      <c r="Q883" s="1"/>
      <c r="R883" s="1"/>
      <c r="S883" s="1"/>
      <c r="T883" s="1"/>
    </row>
    <row r="884" spans="1:20" ht="15.75" customHeight="1">
      <c r="A884" s="29"/>
      <c r="B884" s="30"/>
      <c r="C884" s="30"/>
      <c r="D884" s="30"/>
      <c r="E884" s="30"/>
      <c r="F884" s="30"/>
      <c r="G884" s="1"/>
      <c r="H884" s="1"/>
      <c r="I884" s="1"/>
      <c r="J884" s="1"/>
      <c r="K884" s="1"/>
      <c r="L884" s="1"/>
      <c r="M884" s="1"/>
      <c r="N884" s="1"/>
      <c r="O884" s="1"/>
      <c r="P884" s="474"/>
      <c r="Q884" s="1"/>
      <c r="R884" s="1"/>
      <c r="S884" s="1"/>
      <c r="T884" s="1"/>
    </row>
    <row r="885" spans="1:20" ht="15.75" customHeight="1">
      <c r="A885" s="29"/>
      <c r="B885" s="30"/>
      <c r="C885" s="30"/>
      <c r="D885" s="30"/>
      <c r="E885" s="30"/>
      <c r="F885" s="30"/>
      <c r="G885" s="1"/>
      <c r="H885" s="1"/>
      <c r="I885" s="1"/>
      <c r="J885" s="1"/>
      <c r="K885" s="1"/>
      <c r="L885" s="1"/>
      <c r="M885" s="1"/>
      <c r="N885" s="1"/>
      <c r="O885" s="1"/>
      <c r="P885" s="474"/>
      <c r="Q885" s="1"/>
      <c r="R885" s="1"/>
      <c r="S885" s="1"/>
      <c r="T885" s="1"/>
    </row>
    <row r="886" spans="1:20" ht="15.75" customHeight="1">
      <c r="A886" s="29"/>
      <c r="B886" s="30"/>
      <c r="C886" s="30"/>
      <c r="D886" s="30"/>
      <c r="E886" s="30"/>
      <c r="F886" s="30"/>
      <c r="G886" s="1"/>
      <c r="H886" s="1"/>
      <c r="I886" s="1"/>
      <c r="J886" s="1"/>
      <c r="K886" s="1"/>
      <c r="L886" s="1"/>
      <c r="M886" s="1"/>
      <c r="N886" s="1"/>
      <c r="O886" s="1"/>
      <c r="P886" s="474"/>
      <c r="Q886" s="1"/>
      <c r="R886" s="1"/>
      <c r="S886" s="1"/>
      <c r="T886" s="1"/>
    </row>
    <row r="887" spans="1:20" ht="15.75" customHeight="1">
      <c r="A887" s="29"/>
      <c r="B887" s="30"/>
      <c r="C887" s="30"/>
      <c r="D887" s="30"/>
      <c r="E887" s="30"/>
      <c r="F887" s="30"/>
      <c r="G887" s="1"/>
      <c r="H887" s="1"/>
      <c r="I887" s="1"/>
      <c r="J887" s="1"/>
      <c r="K887" s="1"/>
      <c r="L887" s="1"/>
      <c r="M887" s="1"/>
      <c r="N887" s="1"/>
      <c r="O887" s="1"/>
      <c r="P887" s="474"/>
      <c r="Q887" s="1"/>
      <c r="R887" s="1"/>
      <c r="S887" s="1"/>
      <c r="T887" s="1"/>
    </row>
    <row r="888" spans="1:20" ht="15.75" customHeight="1">
      <c r="A888" s="29"/>
      <c r="B888" s="30"/>
      <c r="C888" s="30"/>
      <c r="D888" s="30"/>
      <c r="E888" s="30"/>
      <c r="F888" s="30"/>
      <c r="G888" s="1"/>
      <c r="H888" s="1"/>
      <c r="I888" s="1"/>
      <c r="J888" s="1"/>
      <c r="K888" s="1"/>
      <c r="L888" s="1"/>
      <c r="M888" s="1"/>
      <c r="N888" s="1"/>
      <c r="O888" s="1"/>
      <c r="P888" s="474"/>
      <c r="Q888" s="1"/>
      <c r="R888" s="1"/>
      <c r="S888" s="1"/>
      <c r="T888" s="1"/>
    </row>
    <row r="889" spans="1:20" ht="15.75" customHeight="1">
      <c r="A889" s="29"/>
      <c r="B889" s="30"/>
      <c r="C889" s="30"/>
      <c r="D889" s="30"/>
      <c r="E889" s="30"/>
      <c r="F889" s="30"/>
      <c r="G889" s="1"/>
      <c r="H889" s="1"/>
      <c r="I889" s="1"/>
      <c r="J889" s="1"/>
      <c r="K889" s="1"/>
      <c r="L889" s="1"/>
      <c r="M889" s="1"/>
      <c r="N889" s="1"/>
      <c r="O889" s="1"/>
      <c r="P889" s="474"/>
      <c r="Q889" s="1"/>
      <c r="R889" s="1"/>
      <c r="S889" s="1"/>
      <c r="T889" s="1"/>
    </row>
    <row r="890" spans="1:20" ht="15.75" customHeight="1">
      <c r="A890" s="29"/>
      <c r="B890" s="30"/>
      <c r="C890" s="30"/>
      <c r="D890" s="30"/>
      <c r="E890" s="30"/>
      <c r="F890" s="30"/>
      <c r="G890" s="1"/>
      <c r="H890" s="1"/>
      <c r="I890" s="1"/>
      <c r="J890" s="1"/>
      <c r="K890" s="1"/>
      <c r="L890" s="1"/>
      <c r="M890" s="1"/>
      <c r="N890" s="1"/>
      <c r="O890" s="1"/>
      <c r="P890" s="474"/>
      <c r="Q890" s="1"/>
      <c r="R890" s="1"/>
      <c r="S890" s="1"/>
      <c r="T890" s="1"/>
    </row>
    <row r="891" spans="1:20" ht="15.75" customHeight="1">
      <c r="A891" s="29"/>
      <c r="B891" s="30"/>
      <c r="C891" s="30"/>
      <c r="D891" s="30"/>
      <c r="E891" s="30"/>
      <c r="F891" s="30"/>
      <c r="G891" s="1"/>
      <c r="H891" s="1"/>
      <c r="I891" s="1"/>
      <c r="J891" s="1"/>
      <c r="K891" s="1"/>
      <c r="L891" s="1"/>
      <c r="M891" s="1"/>
      <c r="N891" s="1"/>
      <c r="O891" s="1"/>
      <c r="P891" s="474"/>
      <c r="Q891" s="1"/>
      <c r="R891" s="1"/>
      <c r="S891" s="1"/>
      <c r="T891" s="1"/>
    </row>
    <row r="892" spans="1:20" ht="15.75" customHeight="1">
      <c r="A892" s="29"/>
      <c r="B892" s="30"/>
      <c r="C892" s="30"/>
      <c r="D892" s="30"/>
      <c r="E892" s="30"/>
      <c r="F892" s="30"/>
      <c r="G892" s="1"/>
      <c r="H892" s="1"/>
      <c r="I892" s="1"/>
      <c r="J892" s="1"/>
      <c r="K892" s="1"/>
      <c r="L892" s="1"/>
      <c r="M892" s="1"/>
      <c r="N892" s="1"/>
      <c r="O892" s="1"/>
      <c r="P892" s="474"/>
      <c r="Q892" s="1"/>
      <c r="R892" s="1"/>
      <c r="S892" s="1"/>
      <c r="T892" s="1"/>
    </row>
    <row r="893" spans="1:20" ht="15.75" customHeight="1">
      <c r="A893" s="29"/>
      <c r="B893" s="30"/>
      <c r="C893" s="30"/>
      <c r="D893" s="30"/>
      <c r="E893" s="30"/>
      <c r="F893" s="30"/>
      <c r="G893" s="1"/>
      <c r="H893" s="1"/>
      <c r="I893" s="1"/>
      <c r="J893" s="1"/>
      <c r="K893" s="1"/>
      <c r="L893" s="1"/>
      <c r="M893" s="1"/>
      <c r="N893" s="1"/>
      <c r="O893" s="1"/>
      <c r="P893" s="474"/>
      <c r="Q893" s="1"/>
      <c r="R893" s="1"/>
      <c r="S893" s="1"/>
      <c r="T893" s="1"/>
    </row>
    <row r="894" spans="1:20" ht="15.75" customHeight="1">
      <c r="A894" s="29"/>
      <c r="B894" s="30"/>
      <c r="C894" s="30"/>
      <c r="D894" s="30"/>
      <c r="E894" s="30"/>
      <c r="F894" s="30"/>
      <c r="G894" s="1"/>
      <c r="H894" s="1"/>
      <c r="I894" s="1"/>
      <c r="J894" s="1"/>
      <c r="K894" s="1"/>
      <c r="L894" s="1"/>
      <c r="M894" s="1"/>
      <c r="N894" s="1"/>
      <c r="O894" s="1"/>
      <c r="P894" s="474"/>
      <c r="Q894" s="1"/>
      <c r="R894" s="1"/>
      <c r="S894" s="1"/>
      <c r="T894" s="1"/>
    </row>
    <row r="895" spans="1:20" ht="15.75" customHeight="1">
      <c r="A895" s="29"/>
      <c r="B895" s="30"/>
      <c r="C895" s="30"/>
      <c r="D895" s="30"/>
      <c r="E895" s="30"/>
      <c r="F895" s="30"/>
      <c r="G895" s="1"/>
      <c r="H895" s="1"/>
      <c r="I895" s="1"/>
      <c r="J895" s="1"/>
      <c r="K895" s="1"/>
      <c r="L895" s="1"/>
      <c r="M895" s="1"/>
      <c r="N895" s="1"/>
      <c r="O895" s="1"/>
      <c r="P895" s="474"/>
      <c r="Q895" s="1"/>
      <c r="R895" s="1"/>
      <c r="S895" s="1"/>
      <c r="T895" s="1"/>
    </row>
    <row r="896" spans="1:20" ht="15.75" customHeight="1">
      <c r="A896" s="29"/>
      <c r="B896" s="30"/>
      <c r="C896" s="30"/>
      <c r="D896" s="30"/>
      <c r="E896" s="30"/>
      <c r="F896" s="30"/>
      <c r="G896" s="1"/>
      <c r="H896" s="1"/>
      <c r="I896" s="1"/>
      <c r="J896" s="1"/>
      <c r="K896" s="1"/>
      <c r="L896" s="1"/>
      <c r="M896" s="1"/>
      <c r="N896" s="1"/>
      <c r="O896" s="1"/>
      <c r="P896" s="474"/>
      <c r="Q896" s="1"/>
      <c r="R896" s="1"/>
      <c r="S896" s="1"/>
      <c r="T896" s="1"/>
    </row>
    <row r="897" spans="1:20" ht="15.75" customHeight="1">
      <c r="A897" s="29"/>
      <c r="B897" s="30"/>
      <c r="C897" s="30"/>
      <c r="D897" s="30"/>
      <c r="E897" s="30"/>
      <c r="F897" s="30"/>
      <c r="G897" s="1"/>
      <c r="H897" s="1"/>
      <c r="I897" s="1"/>
      <c r="J897" s="1"/>
      <c r="K897" s="1"/>
      <c r="L897" s="1"/>
      <c r="M897" s="1"/>
      <c r="N897" s="1"/>
      <c r="O897" s="1"/>
      <c r="P897" s="474"/>
      <c r="Q897" s="1"/>
      <c r="R897" s="1"/>
      <c r="S897" s="1"/>
      <c r="T897" s="1"/>
    </row>
    <row r="898" spans="1:20" ht="15.75" customHeight="1">
      <c r="A898" s="29"/>
      <c r="B898" s="30"/>
      <c r="C898" s="30"/>
      <c r="D898" s="30"/>
      <c r="E898" s="30"/>
      <c r="F898" s="30"/>
      <c r="G898" s="1"/>
      <c r="H898" s="1"/>
      <c r="I898" s="1"/>
      <c r="J898" s="1"/>
      <c r="K898" s="1"/>
      <c r="L898" s="1"/>
      <c r="M898" s="1"/>
      <c r="N898" s="1"/>
      <c r="O898" s="1"/>
      <c r="P898" s="474"/>
      <c r="Q898" s="1"/>
      <c r="R898" s="1"/>
      <c r="S898" s="1"/>
      <c r="T898" s="1"/>
    </row>
    <row r="899" spans="1:20" ht="15.75" customHeight="1">
      <c r="A899" s="29"/>
      <c r="B899" s="30"/>
      <c r="C899" s="30"/>
      <c r="D899" s="30"/>
      <c r="E899" s="30"/>
      <c r="F899" s="30"/>
      <c r="G899" s="1"/>
      <c r="H899" s="1"/>
      <c r="I899" s="1"/>
      <c r="J899" s="1"/>
      <c r="K899" s="1"/>
      <c r="L899" s="1"/>
      <c r="M899" s="1"/>
      <c r="N899" s="1"/>
      <c r="O899" s="1"/>
      <c r="P899" s="474"/>
      <c r="Q899" s="1"/>
      <c r="R899" s="1"/>
      <c r="S899" s="1"/>
      <c r="T899" s="1"/>
    </row>
    <row r="900" spans="1:20" ht="15.75" customHeight="1">
      <c r="A900" s="29"/>
      <c r="B900" s="30"/>
      <c r="C900" s="30"/>
      <c r="D900" s="30"/>
      <c r="E900" s="30"/>
      <c r="F900" s="30"/>
      <c r="G900" s="1"/>
      <c r="H900" s="1"/>
      <c r="I900" s="1"/>
      <c r="J900" s="1"/>
      <c r="K900" s="1"/>
      <c r="L900" s="1"/>
      <c r="M900" s="1"/>
      <c r="N900" s="1"/>
      <c r="O900" s="1"/>
      <c r="P900" s="474"/>
      <c r="Q900" s="1"/>
      <c r="R900" s="1"/>
      <c r="S900" s="1"/>
      <c r="T900" s="1"/>
    </row>
    <row r="901" spans="1:20" ht="15.75" customHeight="1">
      <c r="A901" s="29"/>
      <c r="B901" s="30"/>
      <c r="C901" s="30"/>
      <c r="D901" s="30"/>
      <c r="E901" s="30"/>
      <c r="F901" s="30"/>
      <c r="G901" s="1"/>
      <c r="H901" s="1"/>
      <c r="I901" s="1"/>
      <c r="J901" s="1"/>
      <c r="K901" s="1"/>
      <c r="L901" s="1"/>
      <c r="M901" s="1"/>
      <c r="N901" s="1"/>
      <c r="O901" s="1"/>
      <c r="P901" s="474"/>
      <c r="Q901" s="1"/>
      <c r="R901" s="1"/>
      <c r="S901" s="1"/>
      <c r="T901" s="1"/>
    </row>
    <row r="902" spans="1:20" ht="15.75" customHeight="1">
      <c r="A902" s="29"/>
      <c r="B902" s="30"/>
      <c r="C902" s="30"/>
      <c r="D902" s="30"/>
      <c r="E902" s="30"/>
      <c r="F902" s="30"/>
      <c r="G902" s="1"/>
      <c r="H902" s="1"/>
      <c r="I902" s="1"/>
      <c r="J902" s="1"/>
      <c r="K902" s="1"/>
      <c r="L902" s="1"/>
      <c r="M902" s="1"/>
      <c r="N902" s="1"/>
      <c r="O902" s="1"/>
      <c r="P902" s="474"/>
      <c r="Q902" s="1"/>
      <c r="R902" s="1"/>
      <c r="S902" s="1"/>
      <c r="T902" s="1"/>
    </row>
    <row r="903" spans="1:20" ht="15.75" customHeight="1">
      <c r="A903" s="29"/>
      <c r="B903" s="30"/>
      <c r="C903" s="30"/>
      <c r="D903" s="30"/>
      <c r="E903" s="30"/>
      <c r="F903" s="30"/>
      <c r="G903" s="1"/>
      <c r="H903" s="1"/>
      <c r="I903" s="1"/>
      <c r="J903" s="1"/>
      <c r="K903" s="1"/>
      <c r="L903" s="1"/>
      <c r="M903" s="1"/>
      <c r="N903" s="1"/>
      <c r="O903" s="1"/>
      <c r="P903" s="474"/>
      <c r="Q903" s="1"/>
      <c r="R903" s="1"/>
      <c r="S903" s="1"/>
      <c r="T903" s="1"/>
    </row>
    <row r="904" spans="1:20" ht="15.75" customHeight="1">
      <c r="A904" s="29"/>
      <c r="B904" s="30"/>
      <c r="C904" s="30"/>
      <c r="D904" s="30"/>
      <c r="E904" s="30"/>
      <c r="F904" s="30"/>
      <c r="G904" s="1"/>
      <c r="H904" s="1"/>
      <c r="I904" s="1"/>
      <c r="J904" s="1"/>
      <c r="K904" s="1"/>
      <c r="L904" s="1"/>
      <c r="M904" s="1"/>
      <c r="N904" s="1"/>
      <c r="O904" s="1"/>
      <c r="P904" s="474"/>
      <c r="Q904" s="1"/>
      <c r="R904" s="1"/>
      <c r="S904" s="1"/>
      <c r="T904" s="1"/>
    </row>
    <row r="905" spans="1:20" ht="15.75" customHeight="1">
      <c r="A905" s="29"/>
      <c r="B905" s="30"/>
      <c r="C905" s="30"/>
      <c r="D905" s="30"/>
      <c r="E905" s="30"/>
      <c r="F905" s="30"/>
      <c r="G905" s="1"/>
      <c r="H905" s="1"/>
      <c r="I905" s="1"/>
      <c r="J905" s="1"/>
      <c r="K905" s="1"/>
      <c r="L905" s="1"/>
      <c r="M905" s="1"/>
      <c r="N905" s="1"/>
      <c r="O905" s="1"/>
      <c r="P905" s="474"/>
      <c r="Q905" s="1"/>
      <c r="R905" s="1"/>
      <c r="S905" s="1"/>
      <c r="T905" s="1"/>
    </row>
    <row r="906" spans="1:20" ht="15.75" customHeight="1">
      <c r="A906" s="29"/>
      <c r="B906" s="30"/>
      <c r="C906" s="30"/>
      <c r="D906" s="30"/>
      <c r="E906" s="30"/>
      <c r="F906" s="30"/>
      <c r="G906" s="1"/>
      <c r="H906" s="1"/>
      <c r="I906" s="1"/>
      <c r="J906" s="1"/>
      <c r="K906" s="1"/>
      <c r="L906" s="1"/>
      <c r="M906" s="1"/>
      <c r="N906" s="1"/>
      <c r="O906" s="1"/>
      <c r="P906" s="474"/>
      <c r="Q906" s="1"/>
      <c r="R906" s="1"/>
      <c r="S906" s="1"/>
      <c r="T906" s="1"/>
    </row>
    <row r="907" spans="1:20" ht="15.75" customHeight="1">
      <c r="A907" s="29"/>
      <c r="B907" s="30"/>
      <c r="C907" s="30"/>
      <c r="D907" s="30"/>
      <c r="E907" s="30"/>
      <c r="F907" s="30"/>
      <c r="G907" s="1"/>
      <c r="H907" s="1"/>
      <c r="I907" s="1"/>
      <c r="J907" s="1"/>
      <c r="K907" s="1"/>
      <c r="L907" s="1"/>
      <c r="M907" s="1"/>
      <c r="N907" s="1"/>
      <c r="O907" s="1"/>
      <c r="P907" s="474"/>
      <c r="Q907" s="1"/>
      <c r="R907" s="1"/>
      <c r="S907" s="1"/>
      <c r="T907" s="1"/>
    </row>
    <row r="908" spans="1:20" ht="15.75" customHeight="1">
      <c r="A908" s="29"/>
      <c r="B908" s="30"/>
      <c r="C908" s="30"/>
      <c r="D908" s="30"/>
      <c r="E908" s="30"/>
      <c r="F908" s="30"/>
      <c r="G908" s="1"/>
      <c r="H908" s="1"/>
      <c r="I908" s="1"/>
      <c r="J908" s="1"/>
      <c r="K908" s="1"/>
      <c r="L908" s="1"/>
      <c r="M908" s="1"/>
      <c r="N908" s="1"/>
      <c r="O908" s="1"/>
      <c r="P908" s="474"/>
      <c r="Q908" s="1"/>
      <c r="R908" s="1"/>
      <c r="S908" s="1"/>
      <c r="T908" s="1"/>
    </row>
    <row r="909" spans="1:20" ht="15.75" customHeight="1">
      <c r="A909" s="29"/>
      <c r="B909" s="30"/>
      <c r="C909" s="30"/>
      <c r="D909" s="30"/>
      <c r="E909" s="30"/>
      <c r="F909" s="30"/>
      <c r="G909" s="1"/>
      <c r="H909" s="1"/>
      <c r="I909" s="1"/>
      <c r="J909" s="1"/>
      <c r="K909" s="1"/>
      <c r="L909" s="1"/>
      <c r="M909" s="1"/>
      <c r="N909" s="1"/>
      <c r="O909" s="1"/>
      <c r="P909" s="474"/>
      <c r="Q909" s="1"/>
      <c r="R909" s="1"/>
      <c r="S909" s="1"/>
      <c r="T909" s="1"/>
    </row>
    <row r="910" spans="1:20" ht="15.75" customHeight="1">
      <c r="A910" s="29"/>
      <c r="B910" s="30"/>
      <c r="C910" s="30"/>
      <c r="D910" s="30"/>
      <c r="E910" s="30"/>
      <c r="F910" s="30"/>
      <c r="G910" s="1"/>
      <c r="H910" s="1"/>
      <c r="I910" s="1"/>
      <c r="J910" s="1"/>
      <c r="K910" s="1"/>
      <c r="L910" s="1"/>
      <c r="M910" s="1"/>
      <c r="N910" s="1"/>
      <c r="O910" s="1"/>
      <c r="P910" s="474"/>
      <c r="Q910" s="1"/>
      <c r="R910" s="1"/>
      <c r="S910" s="1"/>
      <c r="T910" s="1"/>
    </row>
    <row r="911" spans="1:20" ht="15.75" customHeight="1">
      <c r="A911" s="29"/>
      <c r="B911" s="30"/>
      <c r="C911" s="30"/>
      <c r="D911" s="30"/>
      <c r="E911" s="30"/>
      <c r="F911" s="30"/>
      <c r="G911" s="1"/>
      <c r="H911" s="1"/>
      <c r="I911" s="1"/>
      <c r="J911" s="1"/>
      <c r="K911" s="1"/>
      <c r="L911" s="1"/>
      <c r="M911" s="1"/>
      <c r="N911" s="1"/>
      <c r="O911" s="1"/>
      <c r="P911" s="474"/>
      <c r="Q911" s="1"/>
      <c r="R911" s="1"/>
      <c r="S911" s="1"/>
      <c r="T911" s="1"/>
    </row>
    <row r="912" spans="1:20" ht="15.75" customHeight="1">
      <c r="A912" s="29"/>
      <c r="B912" s="30"/>
      <c r="C912" s="30"/>
      <c r="D912" s="30"/>
      <c r="E912" s="30"/>
      <c r="F912" s="30"/>
      <c r="G912" s="1"/>
      <c r="H912" s="1"/>
      <c r="I912" s="1"/>
      <c r="J912" s="1"/>
      <c r="K912" s="1"/>
      <c r="L912" s="1"/>
      <c r="M912" s="1"/>
      <c r="N912" s="1"/>
      <c r="O912" s="1"/>
      <c r="P912" s="474"/>
      <c r="Q912" s="1"/>
      <c r="R912" s="1"/>
      <c r="S912" s="1"/>
      <c r="T912" s="1"/>
    </row>
    <row r="913" spans="1:20" ht="15.75" customHeight="1">
      <c r="A913" s="29"/>
      <c r="B913" s="30"/>
      <c r="C913" s="30"/>
      <c r="D913" s="30"/>
      <c r="E913" s="30"/>
      <c r="F913" s="30"/>
      <c r="G913" s="1"/>
      <c r="H913" s="1"/>
      <c r="I913" s="1"/>
      <c r="J913" s="1"/>
      <c r="K913" s="1"/>
      <c r="L913" s="1"/>
      <c r="M913" s="1"/>
      <c r="N913" s="1"/>
      <c r="O913" s="1"/>
      <c r="P913" s="474"/>
      <c r="Q913" s="1"/>
      <c r="R913" s="1"/>
      <c r="S913" s="1"/>
      <c r="T913" s="1"/>
    </row>
    <row r="914" spans="1:20" ht="15.75" customHeight="1">
      <c r="A914" s="29"/>
      <c r="B914" s="30"/>
      <c r="C914" s="30"/>
      <c r="D914" s="30"/>
      <c r="E914" s="30"/>
      <c r="F914" s="30"/>
      <c r="G914" s="1"/>
      <c r="H914" s="1"/>
      <c r="I914" s="1"/>
      <c r="J914" s="1"/>
      <c r="K914" s="1"/>
      <c r="L914" s="1"/>
      <c r="M914" s="1"/>
      <c r="N914" s="1"/>
      <c r="O914" s="1"/>
      <c r="P914" s="474"/>
      <c r="Q914" s="1"/>
      <c r="R914" s="1"/>
      <c r="S914" s="1"/>
      <c r="T914" s="1"/>
    </row>
    <row r="915" spans="1:20" ht="15.75" customHeight="1">
      <c r="A915" s="29"/>
      <c r="B915" s="30"/>
      <c r="C915" s="30"/>
      <c r="D915" s="30"/>
      <c r="E915" s="30"/>
      <c r="F915" s="30"/>
      <c r="G915" s="1"/>
      <c r="H915" s="1"/>
      <c r="I915" s="1"/>
      <c r="J915" s="1"/>
      <c r="K915" s="1"/>
      <c r="L915" s="1"/>
      <c r="M915" s="1"/>
      <c r="N915" s="1"/>
      <c r="O915" s="1"/>
      <c r="P915" s="474"/>
      <c r="Q915" s="1"/>
      <c r="R915" s="1"/>
      <c r="S915" s="1"/>
      <c r="T915" s="1"/>
    </row>
    <row r="916" spans="1:20" ht="15.75" customHeight="1">
      <c r="A916" s="29"/>
      <c r="B916" s="30"/>
      <c r="C916" s="30"/>
      <c r="D916" s="30"/>
      <c r="E916" s="30"/>
      <c r="F916" s="30"/>
      <c r="G916" s="1"/>
      <c r="H916" s="1"/>
      <c r="I916" s="1"/>
      <c r="J916" s="1"/>
      <c r="K916" s="1"/>
      <c r="L916" s="1"/>
      <c r="M916" s="1"/>
      <c r="N916" s="1"/>
      <c r="O916" s="1"/>
      <c r="P916" s="474"/>
      <c r="Q916" s="1"/>
      <c r="R916" s="1"/>
      <c r="S916" s="1"/>
      <c r="T916" s="1"/>
    </row>
    <row r="917" spans="1:20" ht="15.75" customHeight="1">
      <c r="A917" s="29"/>
      <c r="B917" s="30"/>
      <c r="C917" s="30"/>
      <c r="D917" s="30"/>
      <c r="E917" s="30"/>
      <c r="F917" s="30"/>
      <c r="G917" s="1"/>
      <c r="H917" s="1"/>
      <c r="I917" s="1"/>
      <c r="J917" s="1"/>
      <c r="K917" s="1"/>
      <c r="L917" s="1"/>
      <c r="M917" s="1"/>
      <c r="N917" s="1"/>
      <c r="O917" s="1"/>
      <c r="P917" s="474"/>
      <c r="Q917" s="1"/>
      <c r="R917" s="1"/>
      <c r="S917" s="1"/>
      <c r="T917" s="1"/>
    </row>
    <row r="918" spans="1:20" ht="15.75" customHeight="1">
      <c r="A918" s="29"/>
      <c r="B918" s="30"/>
      <c r="C918" s="30"/>
      <c r="D918" s="30"/>
      <c r="E918" s="30"/>
      <c r="F918" s="30"/>
      <c r="G918" s="1"/>
      <c r="H918" s="1"/>
      <c r="I918" s="1"/>
      <c r="J918" s="1"/>
      <c r="K918" s="1"/>
      <c r="L918" s="1"/>
      <c r="M918" s="1"/>
      <c r="N918" s="1"/>
      <c r="O918" s="1"/>
      <c r="P918" s="474"/>
      <c r="Q918" s="1"/>
      <c r="R918" s="1"/>
      <c r="S918" s="1"/>
      <c r="T918" s="1"/>
    </row>
    <row r="919" spans="1:20" ht="15.75" customHeight="1">
      <c r="A919" s="29"/>
      <c r="B919" s="30"/>
      <c r="C919" s="30"/>
      <c r="D919" s="30"/>
      <c r="E919" s="30"/>
      <c r="F919" s="30"/>
      <c r="G919" s="1"/>
      <c r="H919" s="1"/>
      <c r="I919" s="1"/>
      <c r="J919" s="1"/>
      <c r="K919" s="1"/>
      <c r="L919" s="1"/>
      <c r="M919" s="1"/>
      <c r="N919" s="1"/>
      <c r="O919" s="1"/>
      <c r="P919" s="474"/>
      <c r="Q919" s="1"/>
      <c r="R919" s="1"/>
      <c r="S919" s="1"/>
      <c r="T919" s="1"/>
    </row>
    <row r="920" spans="1:20" ht="15.75" customHeight="1">
      <c r="A920" s="29"/>
      <c r="B920" s="30"/>
      <c r="C920" s="30"/>
      <c r="D920" s="30"/>
      <c r="E920" s="30"/>
      <c r="F920" s="30"/>
      <c r="G920" s="1"/>
      <c r="H920" s="1"/>
      <c r="I920" s="1"/>
      <c r="J920" s="1"/>
      <c r="K920" s="1"/>
      <c r="L920" s="1"/>
      <c r="M920" s="1"/>
      <c r="N920" s="1"/>
      <c r="O920" s="1"/>
      <c r="P920" s="474"/>
      <c r="Q920" s="1"/>
      <c r="R920" s="1"/>
      <c r="S920" s="1"/>
      <c r="T920" s="1"/>
    </row>
    <row r="921" spans="1:20" ht="15.75" customHeight="1">
      <c r="A921" s="29"/>
      <c r="B921" s="30"/>
      <c r="C921" s="30"/>
      <c r="D921" s="30"/>
      <c r="E921" s="30"/>
      <c r="F921" s="30"/>
      <c r="G921" s="1"/>
      <c r="H921" s="1"/>
      <c r="I921" s="1"/>
      <c r="J921" s="1"/>
      <c r="K921" s="1"/>
      <c r="L921" s="1"/>
      <c r="M921" s="1"/>
      <c r="N921" s="1"/>
      <c r="O921" s="1"/>
      <c r="P921" s="474"/>
      <c r="Q921" s="1"/>
      <c r="R921" s="1"/>
      <c r="S921" s="1"/>
      <c r="T921" s="1"/>
    </row>
    <row r="922" spans="1:20" ht="15.75" customHeight="1">
      <c r="A922" s="29"/>
      <c r="B922" s="30"/>
      <c r="C922" s="30"/>
      <c r="D922" s="30"/>
      <c r="E922" s="30"/>
      <c r="F922" s="30"/>
      <c r="G922" s="1"/>
      <c r="H922" s="1"/>
      <c r="I922" s="1"/>
      <c r="J922" s="1"/>
      <c r="K922" s="1"/>
      <c r="L922" s="1"/>
      <c r="M922" s="1"/>
      <c r="N922" s="1"/>
      <c r="O922" s="1"/>
      <c r="P922" s="474"/>
      <c r="Q922" s="1"/>
      <c r="R922" s="1"/>
      <c r="S922" s="1"/>
      <c r="T922" s="1"/>
    </row>
    <row r="923" spans="1:20" ht="15.75" customHeight="1">
      <c r="A923" s="29"/>
      <c r="B923" s="30"/>
      <c r="C923" s="30"/>
      <c r="D923" s="30"/>
      <c r="E923" s="30"/>
      <c r="F923" s="30"/>
      <c r="G923" s="1"/>
      <c r="H923" s="1"/>
      <c r="I923" s="1"/>
      <c r="J923" s="1"/>
      <c r="K923" s="1"/>
      <c r="L923" s="1"/>
      <c r="M923" s="1"/>
      <c r="N923" s="1"/>
      <c r="O923" s="1"/>
      <c r="P923" s="474"/>
      <c r="Q923" s="1"/>
      <c r="R923" s="1"/>
      <c r="S923" s="1"/>
      <c r="T923" s="1"/>
    </row>
    <row r="924" spans="1:20" ht="15.75" customHeight="1">
      <c r="A924" s="29"/>
      <c r="B924" s="30"/>
      <c r="C924" s="30"/>
      <c r="D924" s="30"/>
      <c r="E924" s="30"/>
      <c r="F924" s="30"/>
      <c r="G924" s="1"/>
      <c r="H924" s="1"/>
      <c r="I924" s="1"/>
      <c r="J924" s="1"/>
      <c r="K924" s="1"/>
      <c r="L924" s="1"/>
      <c r="M924" s="1"/>
      <c r="N924" s="1"/>
      <c r="O924" s="1"/>
      <c r="P924" s="474"/>
      <c r="Q924" s="1"/>
      <c r="R924" s="1"/>
      <c r="S924" s="1"/>
      <c r="T924" s="1"/>
    </row>
    <row r="925" spans="1:20" ht="15.75" customHeight="1">
      <c r="A925" s="29"/>
      <c r="B925" s="30"/>
      <c r="C925" s="30"/>
      <c r="D925" s="30"/>
      <c r="E925" s="30"/>
      <c r="F925" s="30"/>
      <c r="G925" s="1"/>
      <c r="H925" s="1"/>
      <c r="I925" s="1"/>
      <c r="J925" s="1"/>
      <c r="K925" s="1"/>
      <c r="L925" s="1"/>
      <c r="M925" s="1"/>
      <c r="N925" s="1"/>
      <c r="O925" s="1"/>
      <c r="P925" s="474"/>
      <c r="Q925" s="1"/>
      <c r="R925" s="1"/>
      <c r="S925" s="1"/>
      <c r="T925" s="1"/>
    </row>
    <row r="926" spans="1:20" ht="15.75" customHeight="1">
      <c r="A926" s="29"/>
      <c r="B926" s="30"/>
      <c r="C926" s="30"/>
      <c r="D926" s="30"/>
      <c r="E926" s="30"/>
      <c r="F926" s="30"/>
      <c r="G926" s="1"/>
      <c r="H926" s="1"/>
      <c r="I926" s="1"/>
      <c r="J926" s="1"/>
      <c r="K926" s="1"/>
      <c r="L926" s="1"/>
      <c r="M926" s="1"/>
      <c r="N926" s="1"/>
      <c r="O926" s="1"/>
      <c r="P926" s="474"/>
      <c r="Q926" s="1"/>
      <c r="R926" s="1"/>
      <c r="S926" s="1"/>
      <c r="T926" s="1"/>
    </row>
    <row r="927" spans="1:20" ht="15.75" customHeight="1">
      <c r="A927" s="29"/>
      <c r="B927" s="30"/>
      <c r="C927" s="30"/>
      <c r="D927" s="30"/>
      <c r="E927" s="30"/>
      <c r="F927" s="30"/>
      <c r="G927" s="1"/>
      <c r="H927" s="1"/>
      <c r="I927" s="1"/>
      <c r="J927" s="1"/>
      <c r="K927" s="1"/>
      <c r="L927" s="1"/>
      <c r="M927" s="1"/>
      <c r="N927" s="1"/>
      <c r="O927" s="1"/>
      <c r="P927" s="474"/>
      <c r="Q927" s="1"/>
      <c r="R927" s="1"/>
      <c r="S927" s="1"/>
      <c r="T927" s="1"/>
    </row>
    <row r="928" spans="1:20" ht="15.75" customHeight="1">
      <c r="A928" s="29"/>
      <c r="B928" s="30"/>
      <c r="C928" s="30"/>
      <c r="D928" s="30"/>
      <c r="E928" s="30"/>
      <c r="F928" s="30"/>
      <c r="G928" s="1"/>
      <c r="H928" s="1"/>
      <c r="I928" s="1"/>
      <c r="J928" s="1"/>
      <c r="K928" s="1"/>
      <c r="L928" s="1"/>
      <c r="M928" s="1"/>
      <c r="N928" s="1"/>
      <c r="O928" s="1"/>
      <c r="P928" s="474"/>
      <c r="Q928" s="1"/>
      <c r="R928" s="1"/>
      <c r="S928" s="1"/>
      <c r="T928" s="1"/>
    </row>
    <row r="929" spans="1:20" ht="15.75" customHeight="1">
      <c r="A929" s="29"/>
      <c r="B929" s="30"/>
      <c r="C929" s="30"/>
      <c r="D929" s="30"/>
      <c r="E929" s="30"/>
      <c r="F929" s="30"/>
      <c r="G929" s="1"/>
      <c r="H929" s="1"/>
      <c r="I929" s="1"/>
      <c r="J929" s="1"/>
      <c r="K929" s="1"/>
      <c r="L929" s="1"/>
      <c r="M929" s="1"/>
      <c r="N929" s="1"/>
      <c r="O929" s="1"/>
      <c r="P929" s="474"/>
      <c r="Q929" s="1"/>
      <c r="R929" s="1"/>
      <c r="S929" s="1"/>
      <c r="T929" s="1"/>
    </row>
    <row r="930" spans="1:20" ht="15.75" customHeight="1">
      <c r="A930" s="29"/>
      <c r="B930" s="30"/>
      <c r="C930" s="30"/>
      <c r="D930" s="30"/>
      <c r="E930" s="30"/>
      <c r="F930" s="30"/>
      <c r="G930" s="1"/>
      <c r="H930" s="1"/>
      <c r="I930" s="1"/>
      <c r="J930" s="1"/>
      <c r="K930" s="1"/>
      <c r="L930" s="1"/>
      <c r="M930" s="1"/>
      <c r="N930" s="1"/>
      <c r="O930" s="1"/>
      <c r="P930" s="474"/>
      <c r="Q930" s="1"/>
      <c r="R930" s="1"/>
      <c r="S930" s="1"/>
      <c r="T930" s="1"/>
    </row>
    <row r="931" spans="1:20" ht="15.75" customHeight="1">
      <c r="A931" s="29"/>
      <c r="B931" s="30"/>
      <c r="C931" s="30"/>
      <c r="D931" s="30"/>
      <c r="E931" s="30"/>
      <c r="F931" s="30"/>
      <c r="G931" s="1"/>
      <c r="H931" s="1"/>
      <c r="I931" s="1"/>
      <c r="J931" s="1"/>
      <c r="K931" s="1"/>
      <c r="L931" s="1"/>
      <c r="M931" s="1"/>
      <c r="N931" s="1"/>
      <c r="O931" s="1"/>
      <c r="P931" s="474"/>
      <c r="Q931" s="1"/>
      <c r="R931" s="1"/>
      <c r="S931" s="1"/>
      <c r="T931" s="1"/>
    </row>
    <row r="932" spans="1:20" ht="15.75" customHeight="1">
      <c r="A932" s="29"/>
      <c r="B932" s="30"/>
      <c r="C932" s="30"/>
      <c r="D932" s="30"/>
      <c r="E932" s="30"/>
      <c r="F932" s="30"/>
      <c r="G932" s="1"/>
      <c r="H932" s="1"/>
      <c r="I932" s="1"/>
      <c r="J932" s="1"/>
      <c r="K932" s="1"/>
      <c r="L932" s="1"/>
      <c r="M932" s="1"/>
      <c r="N932" s="1"/>
      <c r="O932" s="1"/>
      <c r="P932" s="474"/>
      <c r="Q932" s="1"/>
      <c r="R932" s="1"/>
      <c r="S932" s="1"/>
      <c r="T932" s="1"/>
    </row>
    <row r="933" spans="1:20" ht="15.75" customHeight="1">
      <c r="A933" s="29"/>
      <c r="B933" s="30"/>
      <c r="C933" s="30"/>
      <c r="D933" s="30"/>
      <c r="E933" s="30"/>
      <c r="F933" s="30"/>
      <c r="G933" s="1"/>
      <c r="H933" s="1"/>
      <c r="I933" s="1"/>
      <c r="J933" s="1"/>
      <c r="K933" s="1"/>
      <c r="L933" s="1"/>
      <c r="M933" s="1"/>
      <c r="N933" s="1"/>
      <c r="O933" s="1"/>
      <c r="P933" s="474"/>
      <c r="Q933" s="1"/>
      <c r="R933" s="1"/>
      <c r="S933" s="1"/>
      <c r="T933" s="1"/>
    </row>
    <row r="934" spans="1:20" ht="15.75" customHeight="1">
      <c r="A934" s="29"/>
      <c r="B934" s="30"/>
      <c r="C934" s="30"/>
      <c r="D934" s="30"/>
      <c r="E934" s="30"/>
      <c r="F934" s="30"/>
      <c r="G934" s="1"/>
      <c r="H934" s="1"/>
      <c r="I934" s="1"/>
      <c r="J934" s="1"/>
      <c r="K934" s="1"/>
      <c r="L934" s="1"/>
      <c r="M934" s="1"/>
      <c r="N934" s="1"/>
      <c r="O934" s="1"/>
      <c r="P934" s="474"/>
      <c r="Q934" s="1"/>
      <c r="R934" s="1"/>
      <c r="S934" s="1"/>
      <c r="T934" s="1"/>
    </row>
    <row r="935" spans="1:20" ht="15.75" customHeight="1">
      <c r="A935" s="29"/>
      <c r="B935" s="30"/>
      <c r="C935" s="30"/>
      <c r="D935" s="30"/>
      <c r="E935" s="30"/>
      <c r="F935" s="30"/>
      <c r="G935" s="1"/>
      <c r="H935" s="1"/>
      <c r="I935" s="1"/>
      <c r="J935" s="1"/>
      <c r="K935" s="1"/>
      <c r="L935" s="1"/>
      <c r="M935" s="1"/>
      <c r="N935" s="1"/>
      <c r="O935" s="1"/>
      <c r="P935" s="474"/>
      <c r="Q935" s="1"/>
      <c r="R935" s="1"/>
      <c r="S935" s="1"/>
      <c r="T935" s="1"/>
    </row>
    <row r="936" spans="1:20" ht="15.75" customHeight="1">
      <c r="A936" s="29"/>
      <c r="B936" s="30"/>
      <c r="C936" s="30"/>
      <c r="D936" s="30"/>
      <c r="E936" s="30"/>
      <c r="F936" s="30"/>
      <c r="G936" s="1"/>
      <c r="H936" s="1"/>
      <c r="I936" s="1"/>
      <c r="J936" s="1"/>
      <c r="K936" s="1"/>
      <c r="L936" s="1"/>
      <c r="M936" s="1"/>
      <c r="N936" s="1"/>
      <c r="O936" s="1"/>
      <c r="P936" s="474"/>
      <c r="Q936" s="1"/>
      <c r="R936" s="1"/>
      <c r="S936" s="1"/>
      <c r="T936" s="1"/>
    </row>
    <row r="937" spans="1:20" ht="15.75" customHeight="1">
      <c r="A937" s="29"/>
      <c r="B937" s="30"/>
      <c r="C937" s="30"/>
      <c r="D937" s="30"/>
      <c r="E937" s="30"/>
      <c r="F937" s="30"/>
      <c r="G937" s="1"/>
      <c r="H937" s="1"/>
      <c r="I937" s="1"/>
      <c r="J937" s="1"/>
      <c r="K937" s="1"/>
      <c r="L937" s="1"/>
      <c r="M937" s="1"/>
      <c r="N937" s="1"/>
      <c r="O937" s="1"/>
      <c r="P937" s="474"/>
      <c r="Q937" s="1"/>
      <c r="R937" s="1"/>
      <c r="S937" s="1"/>
      <c r="T937" s="1"/>
    </row>
    <row r="938" spans="1:20" ht="15.75" customHeight="1">
      <c r="A938" s="29"/>
      <c r="B938" s="30"/>
      <c r="C938" s="30"/>
      <c r="D938" s="30"/>
      <c r="E938" s="30"/>
      <c r="F938" s="30"/>
      <c r="G938" s="1"/>
      <c r="H938" s="1"/>
      <c r="I938" s="1"/>
      <c r="J938" s="1"/>
      <c r="K938" s="1"/>
      <c r="L938" s="1"/>
      <c r="M938" s="1"/>
      <c r="N938" s="1"/>
      <c r="O938" s="1"/>
      <c r="P938" s="474"/>
      <c r="Q938" s="1"/>
      <c r="R938" s="1"/>
      <c r="S938" s="1"/>
      <c r="T938" s="1"/>
    </row>
    <row r="939" spans="1:20" ht="15.75" customHeight="1">
      <c r="A939" s="29"/>
      <c r="B939" s="30"/>
      <c r="C939" s="30"/>
      <c r="D939" s="30"/>
      <c r="E939" s="30"/>
      <c r="F939" s="30"/>
      <c r="G939" s="1"/>
      <c r="H939" s="1"/>
      <c r="I939" s="1"/>
      <c r="J939" s="1"/>
      <c r="K939" s="1"/>
      <c r="L939" s="1"/>
      <c r="M939" s="1"/>
      <c r="N939" s="1"/>
      <c r="O939" s="1"/>
      <c r="P939" s="474"/>
      <c r="Q939" s="1"/>
      <c r="R939" s="1"/>
      <c r="S939" s="1"/>
      <c r="T939" s="1"/>
    </row>
    <row r="940" spans="1:20" ht="15.75" customHeight="1">
      <c r="A940" s="29"/>
      <c r="B940" s="30"/>
      <c r="C940" s="30"/>
      <c r="D940" s="30"/>
      <c r="E940" s="30"/>
      <c r="F940" s="30"/>
      <c r="G940" s="1"/>
      <c r="H940" s="1"/>
      <c r="I940" s="1"/>
      <c r="J940" s="1"/>
      <c r="K940" s="1"/>
      <c r="L940" s="1"/>
      <c r="M940" s="1"/>
      <c r="N940" s="1"/>
      <c r="O940" s="1"/>
      <c r="P940" s="474"/>
      <c r="Q940" s="1"/>
      <c r="R940" s="1"/>
      <c r="S940" s="1"/>
      <c r="T940" s="1"/>
    </row>
    <row r="941" spans="1:20" ht="15.75" customHeight="1">
      <c r="A941" s="29"/>
      <c r="B941" s="30"/>
      <c r="C941" s="30"/>
      <c r="D941" s="30"/>
      <c r="E941" s="30"/>
      <c r="F941" s="30"/>
      <c r="G941" s="1"/>
      <c r="H941" s="1"/>
      <c r="I941" s="1"/>
      <c r="J941" s="1"/>
      <c r="K941" s="1"/>
      <c r="L941" s="1"/>
      <c r="M941" s="1"/>
      <c r="N941" s="1"/>
      <c r="O941" s="1"/>
      <c r="P941" s="474"/>
      <c r="Q941" s="1"/>
      <c r="R941" s="1"/>
      <c r="S941" s="1"/>
      <c r="T941" s="1"/>
    </row>
    <row r="942" spans="1:20" ht="15.75" customHeight="1">
      <c r="A942" s="29"/>
      <c r="B942" s="30"/>
      <c r="C942" s="30"/>
      <c r="D942" s="30"/>
      <c r="E942" s="30"/>
      <c r="F942" s="30"/>
      <c r="G942" s="1"/>
      <c r="H942" s="1"/>
      <c r="I942" s="1"/>
      <c r="J942" s="1"/>
      <c r="K942" s="1"/>
      <c r="L942" s="1"/>
      <c r="M942" s="1"/>
      <c r="N942" s="1"/>
      <c r="O942" s="1"/>
      <c r="P942" s="474"/>
      <c r="Q942" s="1"/>
      <c r="R942" s="1"/>
      <c r="S942" s="1"/>
      <c r="T942" s="1"/>
    </row>
    <row r="943" spans="1:20" ht="15.75" customHeight="1">
      <c r="A943" s="29"/>
      <c r="B943" s="30"/>
      <c r="C943" s="30"/>
      <c r="D943" s="30"/>
      <c r="E943" s="30"/>
      <c r="F943" s="30"/>
      <c r="G943" s="1"/>
      <c r="H943" s="1"/>
      <c r="I943" s="1"/>
      <c r="J943" s="1"/>
      <c r="K943" s="1"/>
      <c r="L943" s="1"/>
      <c r="M943" s="1"/>
      <c r="N943" s="1"/>
      <c r="O943" s="1"/>
      <c r="P943" s="474"/>
      <c r="Q943" s="1"/>
      <c r="R943" s="1"/>
      <c r="S943" s="1"/>
      <c r="T943" s="1"/>
    </row>
    <row r="944" spans="1:20" ht="15.75" customHeight="1">
      <c r="A944" s="29"/>
      <c r="B944" s="30"/>
      <c r="C944" s="30"/>
      <c r="D944" s="30"/>
      <c r="E944" s="30"/>
      <c r="F944" s="30"/>
      <c r="G944" s="1"/>
      <c r="H944" s="1"/>
      <c r="I944" s="1"/>
      <c r="J944" s="1"/>
      <c r="K944" s="1"/>
      <c r="L944" s="1"/>
      <c r="M944" s="1"/>
      <c r="N944" s="1"/>
      <c r="O944" s="1"/>
      <c r="P944" s="474"/>
      <c r="Q944" s="1"/>
      <c r="R944" s="1"/>
      <c r="S944" s="1"/>
      <c r="T944" s="1"/>
    </row>
    <row r="945" spans="1:20" ht="15.75" customHeight="1">
      <c r="A945" s="29"/>
      <c r="B945" s="30"/>
      <c r="C945" s="30"/>
      <c r="D945" s="30"/>
      <c r="E945" s="30"/>
      <c r="F945" s="30"/>
      <c r="G945" s="1"/>
      <c r="H945" s="1"/>
      <c r="I945" s="1"/>
      <c r="J945" s="1"/>
      <c r="K945" s="1"/>
      <c r="L945" s="1"/>
      <c r="M945" s="1"/>
      <c r="N945" s="1"/>
      <c r="O945" s="1"/>
      <c r="P945" s="474"/>
      <c r="Q945" s="1"/>
      <c r="R945" s="1"/>
      <c r="S945" s="1"/>
      <c r="T945" s="1"/>
    </row>
    <row r="946" spans="1:20" ht="15.75" customHeight="1">
      <c r="A946" s="29"/>
      <c r="B946" s="30"/>
      <c r="C946" s="30"/>
      <c r="D946" s="30"/>
      <c r="E946" s="30"/>
      <c r="F946" s="30"/>
      <c r="G946" s="1"/>
      <c r="H946" s="1"/>
      <c r="I946" s="1"/>
      <c r="J946" s="1"/>
      <c r="K946" s="1"/>
      <c r="L946" s="1"/>
      <c r="M946" s="1"/>
      <c r="N946" s="1"/>
      <c r="O946" s="1"/>
      <c r="P946" s="474"/>
      <c r="Q946" s="1"/>
      <c r="R946" s="1"/>
      <c r="S946" s="1"/>
      <c r="T946" s="1"/>
    </row>
    <row r="947" spans="1:20" ht="15.75" customHeight="1">
      <c r="A947" s="29"/>
      <c r="B947" s="30"/>
      <c r="C947" s="30"/>
      <c r="D947" s="30"/>
      <c r="E947" s="30"/>
      <c r="F947" s="30"/>
      <c r="G947" s="1"/>
      <c r="H947" s="1"/>
      <c r="I947" s="1"/>
      <c r="J947" s="1"/>
      <c r="K947" s="1"/>
      <c r="L947" s="1"/>
      <c r="M947" s="1"/>
      <c r="N947" s="1"/>
      <c r="O947" s="1"/>
      <c r="P947" s="474"/>
      <c r="Q947" s="1"/>
      <c r="R947" s="1"/>
      <c r="S947" s="1"/>
      <c r="T947" s="1"/>
    </row>
    <row r="948" spans="1:20" ht="15.75" customHeight="1">
      <c r="A948" s="29"/>
      <c r="B948" s="30"/>
      <c r="C948" s="30"/>
      <c r="D948" s="30"/>
      <c r="E948" s="30"/>
      <c r="F948" s="30"/>
      <c r="G948" s="1"/>
      <c r="H948" s="1"/>
      <c r="I948" s="1"/>
      <c r="J948" s="1"/>
      <c r="K948" s="1"/>
      <c r="L948" s="1"/>
      <c r="M948" s="1"/>
      <c r="N948" s="1"/>
      <c r="O948" s="1"/>
      <c r="P948" s="474"/>
      <c r="Q948" s="1"/>
      <c r="R948" s="1"/>
      <c r="S948" s="1"/>
      <c r="T948" s="1"/>
    </row>
    <row r="949" spans="1:20" ht="15.75" customHeight="1">
      <c r="A949" s="29"/>
      <c r="B949" s="30"/>
      <c r="C949" s="30"/>
      <c r="D949" s="30"/>
      <c r="E949" s="30"/>
      <c r="F949" s="30"/>
      <c r="G949" s="1"/>
      <c r="H949" s="1"/>
      <c r="I949" s="1"/>
      <c r="J949" s="1"/>
      <c r="K949" s="1"/>
      <c r="L949" s="1"/>
      <c r="M949" s="1"/>
      <c r="N949" s="1"/>
      <c r="O949" s="1"/>
      <c r="P949" s="474"/>
      <c r="Q949" s="1"/>
      <c r="R949" s="1"/>
      <c r="S949" s="1"/>
      <c r="T949" s="1"/>
    </row>
    <row r="950" spans="1:20" ht="15.75" customHeight="1">
      <c r="A950" s="29"/>
      <c r="B950" s="30"/>
      <c r="C950" s="30"/>
      <c r="D950" s="30"/>
      <c r="E950" s="30"/>
      <c r="F950" s="30"/>
      <c r="G950" s="1"/>
      <c r="H950" s="1"/>
      <c r="I950" s="1"/>
      <c r="J950" s="1"/>
      <c r="K950" s="1"/>
      <c r="L950" s="1"/>
      <c r="M950" s="1"/>
      <c r="N950" s="1"/>
      <c r="O950" s="1"/>
      <c r="P950" s="474"/>
      <c r="Q950" s="1"/>
      <c r="R950" s="1"/>
      <c r="S950" s="1"/>
      <c r="T950" s="1"/>
    </row>
    <row r="951" spans="1:20" ht="15.75" customHeight="1">
      <c r="A951" s="29"/>
      <c r="B951" s="30"/>
      <c r="C951" s="30"/>
      <c r="D951" s="30"/>
      <c r="E951" s="30"/>
      <c r="F951" s="30"/>
      <c r="G951" s="1"/>
      <c r="H951" s="1"/>
      <c r="I951" s="1"/>
      <c r="J951" s="1"/>
      <c r="K951" s="1"/>
      <c r="L951" s="1"/>
      <c r="M951" s="1"/>
      <c r="N951" s="1"/>
      <c r="O951" s="1"/>
      <c r="P951" s="474"/>
      <c r="Q951" s="1"/>
      <c r="R951" s="1"/>
      <c r="S951" s="1"/>
      <c r="T951" s="1"/>
    </row>
    <row r="952" spans="1:20" ht="15.75" customHeight="1">
      <c r="A952" s="29"/>
      <c r="B952" s="30"/>
      <c r="C952" s="30"/>
      <c r="D952" s="30"/>
      <c r="E952" s="30"/>
      <c r="F952" s="30"/>
      <c r="G952" s="1"/>
      <c r="H952" s="1"/>
      <c r="I952" s="1"/>
      <c r="J952" s="1"/>
      <c r="K952" s="1"/>
      <c r="L952" s="1"/>
      <c r="M952" s="1"/>
      <c r="N952" s="1"/>
      <c r="O952" s="1"/>
      <c r="P952" s="474"/>
      <c r="Q952" s="1"/>
      <c r="R952" s="1"/>
      <c r="S952" s="1"/>
      <c r="T952" s="1"/>
    </row>
    <row r="953" spans="1:20" ht="15.75" customHeight="1">
      <c r="A953" s="29"/>
      <c r="B953" s="30"/>
      <c r="C953" s="30"/>
      <c r="D953" s="30"/>
      <c r="E953" s="30"/>
      <c r="F953" s="30"/>
      <c r="G953" s="1"/>
      <c r="H953" s="1"/>
      <c r="I953" s="1"/>
      <c r="J953" s="1"/>
      <c r="K953" s="1"/>
      <c r="L953" s="1"/>
      <c r="M953" s="1"/>
      <c r="N953" s="1"/>
      <c r="O953" s="1"/>
      <c r="P953" s="474"/>
      <c r="Q953" s="1"/>
      <c r="R953" s="1"/>
      <c r="S953" s="1"/>
      <c r="T953" s="1"/>
    </row>
    <row r="954" spans="1:20" ht="15.75" customHeight="1">
      <c r="A954" s="29"/>
      <c r="B954" s="30"/>
      <c r="C954" s="30"/>
      <c r="D954" s="30"/>
      <c r="E954" s="30"/>
      <c r="F954" s="30"/>
      <c r="G954" s="1"/>
      <c r="H954" s="1"/>
      <c r="I954" s="1"/>
      <c r="J954" s="1"/>
      <c r="K954" s="1"/>
      <c r="L954" s="1"/>
      <c r="M954" s="1"/>
      <c r="N954" s="1"/>
      <c r="O954" s="1"/>
      <c r="P954" s="474"/>
      <c r="Q954" s="1"/>
      <c r="R954" s="1"/>
      <c r="S954" s="1"/>
      <c r="T954" s="1"/>
    </row>
    <row r="955" spans="1:20" ht="15.75" customHeight="1">
      <c r="A955" s="29"/>
      <c r="B955" s="30"/>
      <c r="C955" s="30"/>
      <c r="D955" s="30"/>
      <c r="E955" s="30"/>
      <c r="F955" s="30"/>
      <c r="G955" s="1"/>
      <c r="H955" s="1"/>
      <c r="I955" s="1"/>
      <c r="J955" s="1"/>
      <c r="K955" s="1"/>
      <c r="L955" s="1"/>
      <c r="M955" s="1"/>
      <c r="N955" s="1"/>
      <c r="O955" s="1"/>
      <c r="P955" s="474"/>
      <c r="Q955" s="1"/>
      <c r="R955" s="1"/>
      <c r="S955" s="1"/>
      <c r="T955" s="1"/>
    </row>
    <row r="956" spans="1:20" ht="15.75" customHeight="1">
      <c r="A956" s="29"/>
      <c r="B956" s="30"/>
      <c r="C956" s="30"/>
      <c r="D956" s="30"/>
      <c r="E956" s="30"/>
      <c r="F956" s="30"/>
      <c r="G956" s="1"/>
      <c r="H956" s="1"/>
      <c r="I956" s="1"/>
      <c r="J956" s="1"/>
      <c r="K956" s="1"/>
      <c r="L956" s="1"/>
      <c r="M956" s="1"/>
      <c r="N956" s="1"/>
      <c r="O956" s="1"/>
      <c r="P956" s="474"/>
      <c r="Q956" s="1"/>
      <c r="R956" s="1"/>
      <c r="S956" s="1"/>
      <c r="T956" s="1"/>
    </row>
    <row r="957" spans="1:20" ht="15.75" customHeight="1">
      <c r="A957" s="29"/>
      <c r="B957" s="30"/>
      <c r="C957" s="30"/>
      <c r="D957" s="30"/>
      <c r="E957" s="30"/>
      <c r="F957" s="30"/>
      <c r="G957" s="1"/>
      <c r="H957" s="1"/>
      <c r="I957" s="1"/>
      <c r="J957" s="1"/>
      <c r="K957" s="1"/>
      <c r="L957" s="1"/>
      <c r="M957" s="1"/>
      <c r="N957" s="1"/>
      <c r="O957" s="1"/>
      <c r="P957" s="474"/>
      <c r="Q957" s="1"/>
      <c r="R957" s="1"/>
      <c r="S957" s="1"/>
      <c r="T957" s="1"/>
    </row>
    <row r="958" spans="1:20" ht="15.75" customHeight="1">
      <c r="A958" s="29"/>
      <c r="B958" s="30"/>
      <c r="C958" s="30"/>
      <c r="D958" s="30"/>
      <c r="E958" s="30"/>
      <c r="F958" s="30"/>
      <c r="G958" s="1"/>
      <c r="H958" s="1"/>
      <c r="I958" s="1"/>
      <c r="J958" s="1"/>
      <c r="K958" s="1"/>
      <c r="L958" s="1"/>
      <c r="M958" s="1"/>
      <c r="N958" s="1"/>
      <c r="O958" s="1"/>
      <c r="P958" s="474"/>
      <c r="Q958" s="1"/>
      <c r="R958" s="1"/>
      <c r="S958" s="1"/>
      <c r="T958" s="1"/>
    </row>
    <row r="959" spans="1:20" ht="15.75" customHeight="1">
      <c r="A959" s="29"/>
      <c r="B959" s="30"/>
      <c r="C959" s="30"/>
      <c r="D959" s="30"/>
      <c r="E959" s="30"/>
      <c r="F959" s="30"/>
      <c r="G959" s="1"/>
      <c r="H959" s="1"/>
      <c r="I959" s="1"/>
      <c r="J959" s="1"/>
      <c r="K959" s="1"/>
      <c r="L959" s="1"/>
      <c r="M959" s="1"/>
      <c r="N959" s="1"/>
      <c r="O959" s="1"/>
      <c r="P959" s="474"/>
      <c r="Q959" s="1"/>
      <c r="R959" s="1"/>
      <c r="S959" s="1"/>
      <c r="T959" s="1"/>
    </row>
    <row r="960" spans="1:20" ht="15.75" customHeight="1">
      <c r="A960" s="29"/>
      <c r="B960" s="30"/>
      <c r="C960" s="30"/>
      <c r="D960" s="30"/>
      <c r="E960" s="30"/>
      <c r="F960" s="30"/>
      <c r="G960" s="1"/>
      <c r="H960" s="1"/>
      <c r="I960" s="1"/>
      <c r="J960" s="1"/>
      <c r="K960" s="1"/>
      <c r="L960" s="1"/>
      <c r="M960" s="1"/>
      <c r="N960" s="1"/>
      <c r="O960" s="1"/>
      <c r="P960" s="474"/>
      <c r="Q960" s="1"/>
      <c r="R960" s="1"/>
      <c r="S960" s="1"/>
      <c r="T960" s="1"/>
    </row>
    <row r="961" spans="1:20" ht="15.75" customHeight="1">
      <c r="A961" s="29"/>
      <c r="B961" s="30"/>
      <c r="C961" s="30"/>
      <c r="D961" s="30"/>
      <c r="E961" s="30"/>
      <c r="F961" s="30"/>
      <c r="G961" s="1"/>
      <c r="H961" s="1"/>
      <c r="I961" s="1"/>
      <c r="J961" s="1"/>
      <c r="K961" s="1"/>
      <c r="L961" s="1"/>
      <c r="M961" s="1"/>
      <c r="N961" s="1"/>
      <c r="O961" s="1"/>
      <c r="P961" s="474"/>
      <c r="Q961" s="1"/>
      <c r="R961" s="1"/>
      <c r="S961" s="1"/>
      <c r="T961" s="1"/>
    </row>
    <row r="962" spans="1:20" ht="15.75" customHeight="1">
      <c r="A962" s="29"/>
      <c r="B962" s="30"/>
      <c r="C962" s="30"/>
      <c r="D962" s="30"/>
      <c r="E962" s="30"/>
      <c r="F962" s="30"/>
      <c r="G962" s="1"/>
      <c r="H962" s="1"/>
      <c r="I962" s="1"/>
      <c r="J962" s="1"/>
      <c r="K962" s="1"/>
      <c r="L962" s="1"/>
      <c r="M962" s="1"/>
      <c r="N962" s="1"/>
      <c r="O962" s="1"/>
      <c r="P962" s="474"/>
      <c r="Q962" s="1"/>
      <c r="R962" s="1"/>
      <c r="S962" s="1"/>
      <c r="T962" s="1"/>
    </row>
    <row r="963" spans="1:20" ht="15.75" customHeight="1">
      <c r="A963" s="29"/>
      <c r="B963" s="30"/>
      <c r="C963" s="30"/>
      <c r="D963" s="30"/>
      <c r="E963" s="30"/>
      <c r="F963" s="30"/>
      <c r="G963" s="1"/>
      <c r="H963" s="1"/>
      <c r="I963" s="1"/>
      <c r="J963" s="1"/>
      <c r="K963" s="1"/>
      <c r="L963" s="1"/>
      <c r="M963" s="1"/>
      <c r="N963" s="1"/>
      <c r="O963" s="1"/>
      <c r="P963" s="474"/>
      <c r="Q963" s="1"/>
      <c r="R963" s="1"/>
      <c r="S963" s="1"/>
      <c r="T963" s="1"/>
    </row>
    <row r="964" spans="1:20" ht="15.75" customHeight="1">
      <c r="A964" s="29"/>
      <c r="B964" s="30"/>
      <c r="C964" s="30"/>
      <c r="D964" s="30"/>
      <c r="E964" s="30"/>
      <c r="F964" s="30"/>
      <c r="G964" s="1"/>
      <c r="H964" s="1"/>
      <c r="I964" s="1"/>
      <c r="J964" s="1"/>
      <c r="K964" s="1"/>
      <c r="L964" s="1"/>
      <c r="M964" s="1"/>
      <c r="N964" s="1"/>
      <c r="O964" s="1"/>
      <c r="P964" s="474"/>
      <c r="Q964" s="1"/>
      <c r="R964" s="1"/>
      <c r="S964" s="1"/>
      <c r="T964" s="1"/>
    </row>
    <row r="965" spans="1:20" ht="15.75" customHeight="1">
      <c r="A965" s="29"/>
      <c r="B965" s="30"/>
      <c r="C965" s="30"/>
      <c r="D965" s="30"/>
      <c r="E965" s="30"/>
      <c r="F965" s="30"/>
      <c r="G965" s="1"/>
      <c r="H965" s="1"/>
      <c r="I965" s="1"/>
      <c r="J965" s="1"/>
      <c r="K965" s="1"/>
      <c r="L965" s="1"/>
      <c r="M965" s="1"/>
      <c r="N965" s="1"/>
      <c r="O965" s="1"/>
      <c r="P965" s="474"/>
      <c r="Q965" s="1"/>
      <c r="R965" s="1"/>
      <c r="S965" s="1"/>
      <c r="T965" s="1"/>
    </row>
    <row r="966" spans="1:20" ht="15.75" customHeight="1">
      <c r="A966" s="29"/>
      <c r="B966" s="30"/>
      <c r="C966" s="30"/>
      <c r="D966" s="30"/>
      <c r="E966" s="30"/>
      <c r="F966" s="30"/>
      <c r="G966" s="1"/>
      <c r="H966" s="1"/>
      <c r="I966" s="1"/>
      <c r="J966" s="1"/>
      <c r="K966" s="1"/>
      <c r="L966" s="1"/>
      <c r="M966" s="1"/>
      <c r="N966" s="1"/>
      <c r="O966" s="1"/>
      <c r="P966" s="474"/>
      <c r="Q966" s="1"/>
      <c r="R966" s="1"/>
      <c r="S966" s="1"/>
      <c r="T966" s="1"/>
    </row>
    <row r="967" spans="1:20" ht="15.75" customHeight="1">
      <c r="A967" s="29"/>
      <c r="B967" s="30"/>
      <c r="C967" s="30"/>
      <c r="D967" s="30"/>
      <c r="E967" s="30"/>
      <c r="F967" s="30"/>
      <c r="G967" s="1"/>
      <c r="H967" s="1"/>
      <c r="I967" s="1"/>
      <c r="J967" s="1"/>
      <c r="K967" s="1"/>
      <c r="L967" s="1"/>
      <c r="M967" s="1"/>
      <c r="N967" s="1"/>
      <c r="O967" s="1"/>
      <c r="P967" s="474"/>
      <c r="Q967" s="1"/>
      <c r="R967" s="1"/>
      <c r="S967" s="1"/>
      <c r="T967" s="1"/>
    </row>
    <row r="968" spans="1:20" ht="15.75" customHeight="1">
      <c r="A968" s="29"/>
      <c r="B968" s="30"/>
      <c r="C968" s="30"/>
      <c r="D968" s="30"/>
      <c r="E968" s="30"/>
      <c r="F968" s="30"/>
      <c r="G968" s="1"/>
      <c r="H968" s="1"/>
      <c r="I968" s="1"/>
      <c r="J968" s="1"/>
      <c r="K968" s="1"/>
      <c r="L968" s="1"/>
      <c r="M968" s="1"/>
      <c r="N968" s="1"/>
      <c r="O968" s="1"/>
      <c r="P968" s="474"/>
      <c r="Q968" s="1"/>
      <c r="R968" s="1"/>
      <c r="S968" s="1"/>
      <c r="T968" s="1"/>
    </row>
    <row r="969" spans="1:20" ht="15.75" customHeight="1">
      <c r="A969" s="29"/>
      <c r="B969" s="30"/>
      <c r="C969" s="30"/>
      <c r="D969" s="30"/>
      <c r="E969" s="30"/>
      <c r="F969" s="30"/>
      <c r="G969" s="1"/>
      <c r="H969" s="1"/>
      <c r="I969" s="1"/>
      <c r="J969" s="1"/>
      <c r="K969" s="1"/>
      <c r="L969" s="1"/>
      <c r="M969" s="1"/>
      <c r="N969" s="1"/>
      <c r="O969" s="1"/>
      <c r="P969" s="474"/>
      <c r="Q969" s="1"/>
      <c r="R969" s="1"/>
      <c r="S969" s="1"/>
      <c r="T969" s="1"/>
    </row>
    <row r="970" spans="1:20" ht="15.75" customHeight="1">
      <c r="A970" s="29"/>
      <c r="B970" s="30"/>
      <c r="C970" s="30"/>
      <c r="D970" s="30"/>
      <c r="E970" s="30"/>
      <c r="F970" s="30"/>
      <c r="G970" s="1"/>
      <c r="H970" s="1"/>
      <c r="I970" s="1"/>
      <c r="J970" s="1"/>
      <c r="K970" s="1"/>
      <c r="L970" s="1"/>
      <c r="M970" s="1"/>
      <c r="N970" s="1"/>
      <c r="O970" s="1"/>
      <c r="P970" s="474"/>
      <c r="Q970" s="1"/>
      <c r="R970" s="1"/>
      <c r="S970" s="1"/>
      <c r="T970" s="1"/>
    </row>
    <row r="971" spans="1:20" ht="15.75" customHeight="1">
      <c r="A971" s="29"/>
      <c r="B971" s="30"/>
      <c r="C971" s="30"/>
      <c r="D971" s="30"/>
      <c r="E971" s="30"/>
      <c r="F971" s="30"/>
      <c r="G971" s="1"/>
      <c r="H971" s="1"/>
      <c r="I971" s="1"/>
      <c r="J971" s="1"/>
      <c r="K971" s="1"/>
      <c r="L971" s="1"/>
      <c r="M971" s="1"/>
      <c r="N971" s="1"/>
      <c r="O971" s="1"/>
      <c r="P971" s="474"/>
      <c r="Q971" s="1"/>
      <c r="R971" s="1"/>
      <c r="S971" s="1"/>
      <c r="T971" s="1"/>
    </row>
    <row r="972" spans="1:20" ht="15.75" customHeight="1">
      <c r="A972" s="29"/>
      <c r="B972" s="30"/>
      <c r="C972" s="30"/>
      <c r="D972" s="30"/>
      <c r="E972" s="30"/>
      <c r="F972" s="30"/>
      <c r="G972" s="1"/>
      <c r="H972" s="1"/>
      <c r="I972" s="1"/>
      <c r="J972" s="1"/>
      <c r="K972" s="1"/>
      <c r="L972" s="1"/>
      <c r="M972" s="1"/>
      <c r="N972" s="1"/>
      <c r="O972" s="1"/>
      <c r="P972" s="474"/>
      <c r="Q972" s="1"/>
      <c r="R972" s="1"/>
      <c r="S972" s="1"/>
      <c r="T972" s="1"/>
    </row>
    <row r="973" spans="1:20" ht="15.75" customHeight="1">
      <c r="A973" s="29"/>
      <c r="B973" s="30"/>
      <c r="C973" s="30"/>
      <c r="D973" s="30"/>
      <c r="E973" s="30"/>
      <c r="F973" s="30"/>
      <c r="G973" s="1"/>
      <c r="H973" s="1"/>
      <c r="I973" s="1"/>
      <c r="J973" s="1"/>
      <c r="K973" s="1"/>
      <c r="L973" s="1"/>
      <c r="M973" s="1"/>
      <c r="N973" s="1"/>
      <c r="O973" s="1"/>
      <c r="P973" s="474"/>
      <c r="Q973" s="1"/>
      <c r="R973" s="1"/>
      <c r="S973" s="1"/>
      <c r="T973" s="1"/>
    </row>
    <row r="974" spans="1:20" ht="15.75" customHeight="1">
      <c r="A974" s="29"/>
      <c r="B974" s="30"/>
      <c r="C974" s="30"/>
      <c r="D974" s="30"/>
      <c r="E974" s="30"/>
      <c r="F974" s="30"/>
      <c r="G974" s="1"/>
      <c r="H974" s="1"/>
      <c r="I974" s="1"/>
      <c r="J974" s="1"/>
      <c r="K974" s="1"/>
      <c r="L974" s="1"/>
      <c r="M974" s="1"/>
      <c r="N974" s="1"/>
      <c r="O974" s="1"/>
      <c r="P974" s="474"/>
      <c r="Q974" s="1"/>
      <c r="R974" s="1"/>
      <c r="S974" s="1"/>
      <c r="T974" s="1"/>
    </row>
    <row r="975" spans="1:20" ht="15.75" customHeight="1">
      <c r="A975" s="29"/>
      <c r="B975" s="30"/>
      <c r="C975" s="30"/>
      <c r="D975" s="30"/>
      <c r="E975" s="30"/>
      <c r="F975" s="30"/>
      <c r="G975" s="1"/>
      <c r="H975" s="1"/>
      <c r="I975" s="1"/>
      <c r="J975" s="1"/>
      <c r="K975" s="1"/>
      <c r="L975" s="1"/>
      <c r="M975" s="1"/>
      <c r="N975" s="1"/>
      <c r="O975" s="1"/>
      <c r="P975" s="474"/>
      <c r="Q975" s="1"/>
      <c r="R975" s="1"/>
      <c r="S975" s="1"/>
      <c r="T975" s="1"/>
    </row>
    <row r="976" spans="1:20" ht="15.75" customHeight="1">
      <c r="A976" s="29"/>
      <c r="B976" s="30"/>
      <c r="C976" s="30"/>
      <c r="D976" s="30"/>
      <c r="E976" s="30"/>
      <c r="F976" s="30"/>
      <c r="G976" s="1"/>
      <c r="H976" s="1"/>
      <c r="I976" s="1"/>
      <c r="J976" s="1"/>
      <c r="K976" s="1"/>
      <c r="L976" s="1"/>
      <c r="M976" s="1"/>
      <c r="N976" s="1"/>
      <c r="O976" s="1"/>
      <c r="P976" s="474"/>
      <c r="Q976" s="1"/>
      <c r="R976" s="1"/>
      <c r="S976" s="1"/>
      <c r="T976" s="1"/>
    </row>
    <row r="977" spans="1:20" ht="15.75" customHeight="1">
      <c r="A977" s="29"/>
      <c r="B977" s="30"/>
      <c r="C977" s="30"/>
      <c r="D977" s="30"/>
      <c r="E977" s="30"/>
      <c r="F977" s="30"/>
      <c r="G977" s="1"/>
      <c r="H977" s="1"/>
      <c r="I977" s="1"/>
      <c r="J977" s="1"/>
      <c r="K977" s="1"/>
      <c r="L977" s="1"/>
      <c r="M977" s="1"/>
      <c r="N977" s="1"/>
      <c r="O977" s="1"/>
      <c r="P977" s="474"/>
      <c r="Q977" s="1"/>
      <c r="R977" s="1"/>
      <c r="S977" s="1"/>
      <c r="T977" s="1"/>
    </row>
    <row r="978" spans="1:20" ht="15.75" customHeight="1">
      <c r="A978" s="29"/>
      <c r="B978" s="30"/>
      <c r="C978" s="30"/>
      <c r="D978" s="30"/>
      <c r="E978" s="30"/>
      <c r="F978" s="30"/>
      <c r="G978" s="1"/>
      <c r="H978" s="1"/>
      <c r="I978" s="1"/>
      <c r="J978" s="1"/>
      <c r="K978" s="1"/>
      <c r="L978" s="1"/>
      <c r="M978" s="1"/>
      <c r="N978" s="1"/>
      <c r="O978" s="1"/>
      <c r="P978" s="474"/>
      <c r="Q978" s="1"/>
      <c r="R978" s="1"/>
      <c r="S978" s="1"/>
      <c r="T978" s="1"/>
    </row>
    <row r="979" spans="1:20" ht="15.75" customHeight="1">
      <c r="A979" s="29"/>
      <c r="B979" s="30"/>
      <c r="C979" s="30"/>
      <c r="D979" s="30"/>
      <c r="E979" s="30"/>
      <c r="F979" s="30"/>
      <c r="G979" s="1"/>
      <c r="H979" s="1"/>
      <c r="I979" s="1"/>
      <c r="J979" s="1"/>
      <c r="K979" s="1"/>
      <c r="L979" s="1"/>
      <c r="M979" s="1"/>
      <c r="N979" s="1"/>
      <c r="O979" s="1"/>
      <c r="P979" s="474"/>
      <c r="Q979" s="1"/>
      <c r="R979" s="1"/>
      <c r="S979" s="1"/>
      <c r="T979" s="1"/>
    </row>
    <row r="980" spans="1:20" ht="15.75" customHeight="1">
      <c r="A980" s="29"/>
      <c r="B980" s="30"/>
      <c r="C980" s="30"/>
      <c r="D980" s="30"/>
      <c r="E980" s="30"/>
      <c r="F980" s="30"/>
      <c r="G980" s="1"/>
      <c r="H980" s="1"/>
      <c r="I980" s="1"/>
      <c r="J980" s="1"/>
      <c r="K980" s="1"/>
      <c r="L980" s="1"/>
      <c r="M980" s="1"/>
      <c r="N980" s="1"/>
      <c r="O980" s="1"/>
      <c r="P980" s="474"/>
      <c r="Q980" s="1"/>
      <c r="R980" s="1"/>
      <c r="S980" s="1"/>
      <c r="T980" s="1"/>
    </row>
    <row r="981" spans="1:20" ht="15.75" customHeight="1">
      <c r="A981" s="29"/>
      <c r="B981" s="30"/>
      <c r="C981" s="30"/>
      <c r="D981" s="30"/>
      <c r="E981" s="30"/>
      <c r="F981" s="30"/>
      <c r="G981" s="1"/>
      <c r="H981" s="1"/>
      <c r="I981" s="1"/>
      <c r="J981" s="1"/>
      <c r="K981" s="1"/>
      <c r="L981" s="1"/>
      <c r="M981" s="1"/>
      <c r="N981" s="1"/>
      <c r="O981" s="1"/>
      <c r="P981" s="474"/>
      <c r="Q981" s="1"/>
      <c r="R981" s="1"/>
      <c r="S981" s="1"/>
      <c r="T981" s="1"/>
    </row>
    <row r="982" spans="1:20" ht="15.75" customHeight="1">
      <c r="A982" s="29"/>
      <c r="B982" s="30"/>
      <c r="C982" s="30"/>
      <c r="D982" s="30"/>
      <c r="E982" s="30"/>
      <c r="F982" s="30"/>
      <c r="G982" s="1"/>
      <c r="H982" s="1"/>
      <c r="I982" s="1"/>
      <c r="J982" s="1"/>
      <c r="K982" s="1"/>
      <c r="L982" s="1"/>
      <c r="M982" s="1"/>
      <c r="N982" s="1"/>
      <c r="O982" s="1"/>
      <c r="P982" s="474"/>
      <c r="Q982" s="1"/>
      <c r="R982" s="1"/>
      <c r="S982" s="1"/>
      <c r="T982" s="1"/>
    </row>
    <row r="983" spans="1:20" ht="15.75" customHeight="1">
      <c r="A983" s="29"/>
      <c r="B983" s="30"/>
      <c r="C983" s="30"/>
      <c r="D983" s="30"/>
      <c r="E983" s="30"/>
      <c r="F983" s="30"/>
      <c r="G983" s="1"/>
      <c r="H983" s="1"/>
      <c r="I983" s="1"/>
      <c r="J983" s="1"/>
      <c r="K983" s="1"/>
      <c r="L983" s="1"/>
      <c r="M983" s="1"/>
      <c r="N983" s="1"/>
      <c r="O983" s="1"/>
      <c r="P983" s="474"/>
      <c r="Q983" s="1"/>
      <c r="R983" s="1"/>
      <c r="S983" s="1"/>
      <c r="T983" s="1"/>
    </row>
    <row r="984" spans="1:20" ht="15.75" customHeight="1">
      <c r="A984" s="29"/>
      <c r="B984" s="30"/>
      <c r="C984" s="30"/>
      <c r="D984" s="30"/>
      <c r="E984" s="30"/>
      <c r="F984" s="30"/>
      <c r="G984" s="1"/>
      <c r="H984" s="1"/>
      <c r="I984" s="1"/>
      <c r="J984" s="1"/>
      <c r="K984" s="1"/>
      <c r="L984" s="1"/>
      <c r="M984" s="1"/>
      <c r="N984" s="1"/>
      <c r="O984" s="1"/>
      <c r="P984" s="474"/>
      <c r="Q984" s="1"/>
      <c r="R984" s="1"/>
      <c r="S984" s="1"/>
      <c r="T984" s="1"/>
    </row>
    <row r="985" spans="1:20" ht="15.75" customHeight="1">
      <c r="A985" s="29"/>
      <c r="B985" s="30"/>
      <c r="C985" s="30"/>
      <c r="D985" s="30"/>
      <c r="E985" s="30"/>
      <c r="F985" s="30"/>
      <c r="G985" s="1"/>
      <c r="H985" s="1"/>
      <c r="I985" s="1"/>
      <c r="J985" s="1"/>
      <c r="K985" s="1"/>
      <c r="L985" s="1"/>
      <c r="M985" s="1"/>
      <c r="N985" s="1"/>
      <c r="O985" s="1"/>
      <c r="P985" s="474"/>
      <c r="Q985" s="1"/>
      <c r="R985" s="1"/>
      <c r="S985" s="1"/>
      <c r="T985" s="1"/>
    </row>
    <row r="986" spans="1:20" ht="15.75" customHeight="1">
      <c r="A986" s="29"/>
      <c r="B986" s="30"/>
      <c r="C986" s="30"/>
      <c r="D986" s="30"/>
      <c r="E986" s="30"/>
      <c r="F986" s="30"/>
      <c r="G986" s="1"/>
      <c r="H986" s="1"/>
      <c r="I986" s="1"/>
      <c r="J986" s="1"/>
      <c r="K986" s="1"/>
      <c r="L986" s="1"/>
      <c r="M986" s="1"/>
      <c r="N986" s="1"/>
      <c r="O986" s="1"/>
      <c r="P986" s="474"/>
      <c r="Q986" s="1"/>
      <c r="R986" s="1"/>
      <c r="S986" s="1"/>
      <c r="T986" s="1"/>
    </row>
    <row r="987" spans="1:20" ht="15.75" customHeight="1">
      <c r="A987" s="29"/>
      <c r="B987" s="30"/>
      <c r="C987" s="30"/>
      <c r="D987" s="30"/>
      <c r="E987" s="30"/>
      <c r="F987" s="30"/>
      <c r="G987" s="1"/>
      <c r="H987" s="1"/>
      <c r="I987" s="1"/>
      <c r="J987" s="1"/>
      <c r="K987" s="1"/>
      <c r="L987" s="1"/>
      <c r="M987" s="1"/>
      <c r="N987" s="1"/>
      <c r="O987" s="1"/>
      <c r="P987" s="474"/>
      <c r="Q987" s="1"/>
      <c r="R987" s="1"/>
      <c r="S987" s="1"/>
      <c r="T987" s="1"/>
    </row>
    <row r="988" spans="1:20" ht="15.75" customHeight="1">
      <c r="A988" s="29"/>
      <c r="B988" s="30"/>
      <c r="C988" s="30"/>
      <c r="D988" s="30"/>
      <c r="E988" s="30"/>
      <c r="F988" s="30"/>
      <c r="G988" s="1"/>
      <c r="H988" s="1"/>
      <c r="I988" s="1"/>
      <c r="J988" s="1"/>
      <c r="K988" s="1"/>
      <c r="L988" s="1"/>
      <c r="M988" s="1"/>
      <c r="N988" s="1"/>
      <c r="O988" s="1"/>
      <c r="P988" s="474"/>
      <c r="Q988" s="1"/>
      <c r="R988" s="1"/>
      <c r="S988" s="1"/>
      <c r="T988" s="1"/>
    </row>
    <row r="989" spans="1:20" ht="15.75" customHeight="1">
      <c r="A989" s="29"/>
      <c r="B989" s="30"/>
      <c r="C989" s="30"/>
      <c r="D989" s="30"/>
      <c r="E989" s="30"/>
      <c r="F989" s="30"/>
      <c r="G989" s="1"/>
      <c r="H989" s="1"/>
      <c r="I989" s="1"/>
      <c r="J989" s="1"/>
      <c r="K989" s="1"/>
      <c r="L989" s="1"/>
      <c r="M989" s="1"/>
      <c r="N989" s="1"/>
      <c r="O989" s="1"/>
      <c r="P989" s="474"/>
      <c r="Q989" s="1"/>
      <c r="R989" s="1"/>
      <c r="S989" s="1"/>
      <c r="T989" s="1"/>
    </row>
    <row r="990" spans="1:20" ht="15.75" customHeight="1">
      <c r="A990" s="29"/>
      <c r="B990" s="30"/>
      <c r="C990" s="30"/>
      <c r="D990" s="30"/>
      <c r="E990" s="30"/>
      <c r="F990" s="30"/>
      <c r="G990" s="1"/>
      <c r="H990" s="1"/>
      <c r="I990" s="1"/>
      <c r="J990" s="1"/>
      <c r="K990" s="1"/>
      <c r="L990" s="1"/>
      <c r="M990" s="1"/>
      <c r="N990" s="1"/>
      <c r="O990" s="1"/>
      <c r="P990" s="474"/>
      <c r="Q990" s="1"/>
      <c r="R990" s="1"/>
      <c r="S990" s="1"/>
      <c r="T990" s="1"/>
    </row>
    <row r="991" spans="1:20" ht="15.75" customHeight="1">
      <c r="A991" s="29"/>
      <c r="B991" s="30"/>
      <c r="C991" s="30"/>
      <c r="D991" s="30"/>
      <c r="E991" s="30"/>
      <c r="F991" s="30"/>
      <c r="G991" s="1"/>
      <c r="H991" s="1"/>
      <c r="I991" s="1"/>
      <c r="J991" s="1"/>
      <c r="K991" s="1"/>
      <c r="L991" s="1"/>
      <c r="M991" s="1"/>
      <c r="N991" s="1"/>
      <c r="O991" s="1"/>
      <c r="P991" s="474"/>
      <c r="Q991" s="1"/>
      <c r="R991" s="1"/>
      <c r="S991" s="1"/>
      <c r="T991" s="1"/>
    </row>
    <row r="992" spans="1:20" ht="15.75" customHeight="1">
      <c r="A992" s="29"/>
      <c r="B992" s="30"/>
      <c r="C992" s="30"/>
      <c r="D992" s="30"/>
      <c r="E992" s="30"/>
      <c r="F992" s="30"/>
      <c r="G992" s="1"/>
      <c r="H992" s="1"/>
      <c r="I992" s="1"/>
      <c r="J992" s="1"/>
      <c r="K992" s="1"/>
      <c r="L992" s="1"/>
      <c r="M992" s="1"/>
      <c r="N992" s="1"/>
      <c r="O992" s="1"/>
      <c r="P992" s="474"/>
      <c r="Q992" s="1"/>
      <c r="R992" s="1"/>
      <c r="S992" s="1"/>
      <c r="T992" s="1"/>
    </row>
    <row r="993" spans="1:20" ht="15.75" customHeight="1">
      <c r="A993" s="29"/>
      <c r="B993" s="30"/>
      <c r="C993" s="30"/>
      <c r="D993" s="30"/>
      <c r="E993" s="30"/>
      <c r="F993" s="30"/>
      <c r="G993" s="1"/>
      <c r="H993" s="1"/>
      <c r="I993" s="1"/>
      <c r="J993" s="1"/>
      <c r="K993" s="1"/>
      <c r="L993" s="1"/>
      <c r="M993" s="1"/>
      <c r="N993" s="1"/>
      <c r="O993" s="1"/>
      <c r="P993" s="474"/>
      <c r="Q993" s="1"/>
      <c r="R993" s="1"/>
      <c r="S993" s="1"/>
      <c r="T993" s="1"/>
    </row>
    <row r="994" spans="1:20" ht="15.75" customHeight="1">
      <c r="A994" s="29"/>
      <c r="B994" s="30"/>
      <c r="C994" s="30"/>
      <c r="D994" s="30"/>
      <c r="E994" s="30"/>
      <c r="F994" s="30"/>
      <c r="G994" s="1"/>
      <c r="H994" s="1"/>
      <c r="I994" s="1"/>
      <c r="J994" s="1"/>
      <c r="K994" s="1"/>
      <c r="L994" s="1"/>
      <c r="M994" s="1"/>
      <c r="N994" s="1"/>
      <c r="O994" s="1"/>
      <c r="P994" s="474"/>
      <c r="Q994" s="1"/>
      <c r="R994" s="1"/>
      <c r="S994" s="1"/>
      <c r="T994" s="1"/>
    </row>
    <row r="995" spans="1:20" ht="15.75" customHeight="1">
      <c r="A995" s="29"/>
      <c r="B995" s="30"/>
      <c r="C995" s="30"/>
      <c r="D995" s="30"/>
      <c r="E995" s="30"/>
      <c r="F995" s="30"/>
      <c r="G995" s="1"/>
      <c r="H995" s="1"/>
      <c r="I995" s="1"/>
      <c r="J995" s="1"/>
      <c r="K995" s="1"/>
      <c r="L995" s="1"/>
      <c r="M995" s="1"/>
      <c r="N995" s="1"/>
      <c r="O995" s="1"/>
      <c r="P995" s="474"/>
      <c r="Q995" s="1"/>
      <c r="R995" s="1"/>
      <c r="S995" s="1"/>
      <c r="T995" s="1"/>
    </row>
    <row r="996" spans="1:20" ht="15.75" customHeight="1">
      <c r="A996" s="29"/>
      <c r="B996" s="30"/>
      <c r="C996" s="30"/>
      <c r="D996" s="30"/>
      <c r="E996" s="30"/>
      <c r="F996" s="30"/>
      <c r="G996" s="1"/>
      <c r="H996" s="1"/>
      <c r="I996" s="1"/>
      <c r="J996" s="1"/>
      <c r="K996" s="1"/>
      <c r="L996" s="1"/>
      <c r="M996" s="1"/>
      <c r="N996" s="1"/>
      <c r="O996" s="1"/>
      <c r="P996" s="474"/>
      <c r="Q996" s="1"/>
      <c r="R996" s="1"/>
      <c r="S996" s="1"/>
      <c r="T996" s="1"/>
    </row>
    <row r="997" spans="1:20" ht="15.75" customHeight="1">
      <c r="A997" s="29"/>
      <c r="B997" s="30"/>
      <c r="C997" s="30"/>
      <c r="D997" s="30"/>
      <c r="E997" s="30"/>
      <c r="F997" s="30"/>
      <c r="G997" s="1"/>
      <c r="H997" s="1"/>
      <c r="I997" s="1"/>
      <c r="J997" s="1"/>
      <c r="K997" s="1"/>
      <c r="L997" s="1"/>
      <c r="M997" s="1"/>
      <c r="N997" s="1"/>
      <c r="O997" s="1"/>
      <c r="P997" s="474"/>
      <c r="Q997" s="1"/>
      <c r="R997" s="1"/>
      <c r="S997" s="1"/>
      <c r="T997" s="1"/>
    </row>
    <row r="998" spans="1:20" ht="15.75" customHeight="1">
      <c r="A998" s="29"/>
      <c r="B998" s="30"/>
      <c r="C998" s="30"/>
      <c r="D998" s="30"/>
      <c r="E998" s="30"/>
      <c r="F998" s="30"/>
      <c r="G998" s="1"/>
      <c r="H998" s="1"/>
      <c r="I998" s="1"/>
      <c r="J998" s="1"/>
      <c r="K998" s="1"/>
      <c r="L998" s="1"/>
      <c r="M998" s="1"/>
      <c r="N998" s="1"/>
      <c r="O998" s="1"/>
      <c r="P998" s="474"/>
      <c r="Q998" s="1"/>
      <c r="R998" s="1"/>
      <c r="S998" s="1"/>
      <c r="T998" s="1"/>
    </row>
    <row r="999" spans="1:20" ht="15.75" customHeight="1">
      <c r="A999" s="29"/>
      <c r="B999" s="30"/>
      <c r="C999" s="30"/>
      <c r="D999" s="30"/>
      <c r="E999" s="30"/>
      <c r="F999" s="30"/>
      <c r="G999" s="1"/>
      <c r="H999" s="1"/>
      <c r="I999" s="1"/>
      <c r="J999" s="1"/>
      <c r="K999" s="1"/>
      <c r="L999" s="1"/>
      <c r="M999" s="1"/>
      <c r="N999" s="1"/>
      <c r="O999" s="1"/>
      <c r="P999" s="474"/>
      <c r="Q999" s="1"/>
      <c r="R999" s="1"/>
      <c r="S999" s="1"/>
      <c r="T999" s="1"/>
    </row>
    <row r="1000" spans="1:20" ht="15.75" customHeight="1">
      <c r="A1000" s="29"/>
      <c r="B1000" s="30"/>
      <c r="C1000" s="30"/>
      <c r="D1000" s="30"/>
      <c r="E1000" s="30"/>
      <c r="F1000" s="30"/>
      <c r="G1000" s="1"/>
      <c r="H1000" s="1"/>
      <c r="I1000" s="1"/>
      <c r="J1000" s="1"/>
      <c r="K1000" s="1"/>
      <c r="L1000" s="1"/>
      <c r="M1000" s="1"/>
      <c r="N1000" s="1"/>
      <c r="O1000" s="1"/>
      <c r="P1000" s="474"/>
      <c r="Q1000" s="1"/>
      <c r="R1000" s="1"/>
      <c r="S1000" s="1"/>
      <c r="T1000" s="1"/>
    </row>
    <row r="1001" spans="1:20" ht="15.75" customHeight="1">
      <c r="A1001" s="29"/>
      <c r="B1001" s="30"/>
      <c r="C1001" s="30"/>
      <c r="D1001" s="30"/>
      <c r="E1001" s="30"/>
      <c r="F1001" s="30"/>
      <c r="G1001" s="1"/>
      <c r="H1001" s="1"/>
      <c r="I1001" s="1"/>
      <c r="J1001" s="1"/>
      <c r="K1001" s="1"/>
      <c r="L1001" s="1"/>
      <c r="M1001" s="1"/>
      <c r="N1001" s="1"/>
      <c r="O1001" s="1"/>
      <c r="P1001" s="474"/>
      <c r="Q1001" s="1"/>
      <c r="R1001" s="1"/>
      <c r="S1001" s="1"/>
      <c r="T1001" s="1"/>
    </row>
    <row r="1002" spans="1:20" ht="15.75" customHeight="1">
      <c r="A1002" s="29"/>
      <c r="B1002" s="30"/>
      <c r="C1002" s="30"/>
      <c r="D1002" s="30"/>
      <c r="E1002" s="30"/>
      <c r="F1002" s="30"/>
      <c r="G1002" s="1"/>
      <c r="H1002" s="1"/>
      <c r="I1002" s="1"/>
      <c r="J1002" s="1"/>
      <c r="K1002" s="1"/>
      <c r="L1002" s="1"/>
      <c r="M1002" s="1"/>
      <c r="N1002" s="1"/>
      <c r="O1002" s="1"/>
      <c r="P1002" s="474"/>
      <c r="Q1002" s="1"/>
      <c r="R1002" s="1"/>
      <c r="S1002" s="1"/>
      <c r="T1002" s="1"/>
    </row>
    <row r="1003" spans="1:20" ht="15.75" customHeight="1">
      <c r="A1003" s="29"/>
      <c r="B1003" s="30"/>
      <c r="C1003" s="30"/>
      <c r="D1003" s="30"/>
      <c r="E1003" s="30"/>
      <c r="F1003" s="30"/>
      <c r="G1003" s="1"/>
      <c r="H1003" s="1"/>
      <c r="I1003" s="1"/>
      <c r="J1003" s="1"/>
      <c r="K1003" s="1"/>
      <c r="L1003" s="1"/>
      <c r="M1003" s="1"/>
      <c r="N1003" s="1"/>
      <c r="O1003" s="1"/>
      <c r="P1003" s="474"/>
      <c r="Q1003" s="1"/>
      <c r="R1003" s="1"/>
      <c r="S1003" s="1"/>
      <c r="T1003" s="1"/>
    </row>
    <row r="1004" spans="1:20" ht="15.75" customHeight="1">
      <c r="A1004" s="29"/>
      <c r="B1004" s="30"/>
      <c r="C1004" s="30"/>
      <c r="D1004" s="30"/>
      <c r="E1004" s="30"/>
      <c r="F1004" s="30"/>
      <c r="G1004" s="1"/>
      <c r="H1004" s="1"/>
      <c r="I1004" s="1"/>
      <c r="J1004" s="1"/>
      <c r="K1004" s="1"/>
      <c r="L1004" s="1"/>
      <c r="M1004" s="1"/>
      <c r="N1004" s="1"/>
      <c r="O1004" s="1"/>
      <c r="P1004" s="474"/>
      <c r="Q1004" s="1"/>
      <c r="R1004" s="1"/>
      <c r="S1004" s="1"/>
      <c r="T1004" s="1"/>
    </row>
    <row r="1005" spans="1:20" ht="15.75" customHeight="1">
      <c r="A1005" s="29"/>
      <c r="B1005" s="30"/>
      <c r="C1005" s="30"/>
      <c r="D1005" s="30"/>
      <c r="E1005" s="30"/>
      <c r="F1005" s="30"/>
      <c r="G1005" s="1"/>
      <c r="H1005" s="1"/>
      <c r="I1005" s="1"/>
      <c r="J1005" s="1"/>
      <c r="K1005" s="1"/>
      <c r="L1005" s="1"/>
      <c r="M1005" s="1"/>
      <c r="N1005" s="1"/>
      <c r="O1005" s="1"/>
      <c r="P1005" s="474"/>
      <c r="Q1005" s="1"/>
      <c r="R1005" s="1"/>
      <c r="S1005" s="1"/>
      <c r="T1005" s="1"/>
    </row>
    <row r="1006" spans="1:20" ht="15.75" customHeight="1">
      <c r="A1006" s="29"/>
      <c r="B1006" s="30"/>
      <c r="C1006" s="30"/>
      <c r="D1006" s="30"/>
      <c r="E1006" s="30"/>
      <c r="F1006" s="30"/>
      <c r="G1006" s="1"/>
      <c r="H1006" s="1"/>
      <c r="I1006" s="1"/>
      <c r="J1006" s="1"/>
      <c r="K1006" s="1"/>
      <c r="L1006" s="1"/>
      <c r="M1006" s="1"/>
      <c r="N1006" s="1"/>
      <c r="O1006" s="1"/>
      <c r="P1006" s="474"/>
      <c r="Q1006" s="1"/>
      <c r="R1006" s="1"/>
      <c r="S1006" s="1"/>
      <c r="T1006" s="1"/>
    </row>
    <row r="1007" spans="1:20" ht="15.75" customHeight="1">
      <c r="A1007" s="29"/>
      <c r="B1007" s="30"/>
      <c r="C1007" s="30"/>
      <c r="D1007" s="30"/>
      <c r="E1007" s="30"/>
      <c r="F1007" s="30"/>
      <c r="G1007" s="1"/>
      <c r="H1007" s="1"/>
      <c r="I1007" s="1"/>
      <c r="J1007" s="1"/>
      <c r="K1007" s="1"/>
      <c r="L1007" s="1"/>
      <c r="M1007" s="1"/>
      <c r="N1007" s="1"/>
      <c r="O1007" s="1"/>
      <c r="P1007" s="474"/>
      <c r="Q1007" s="1"/>
      <c r="R1007" s="1"/>
      <c r="S1007" s="1"/>
      <c r="T1007" s="1"/>
    </row>
    <row r="1008" spans="1:20" ht="15.75" customHeight="1">
      <c r="A1008" s="29"/>
      <c r="B1008" s="30"/>
      <c r="C1008" s="30"/>
      <c r="D1008" s="30"/>
      <c r="E1008" s="30"/>
      <c r="F1008" s="30"/>
      <c r="G1008" s="1"/>
      <c r="H1008" s="1"/>
      <c r="I1008" s="1"/>
      <c r="J1008" s="1"/>
      <c r="K1008" s="1"/>
      <c r="L1008" s="1"/>
      <c r="M1008" s="1"/>
      <c r="N1008" s="1"/>
      <c r="O1008" s="1"/>
      <c r="P1008" s="474"/>
      <c r="Q1008" s="1"/>
      <c r="R1008" s="1"/>
      <c r="S1008" s="1"/>
      <c r="T1008" s="1"/>
    </row>
    <row r="1009" spans="1:20" ht="15.75" customHeight="1">
      <c r="A1009" s="29"/>
      <c r="B1009" s="30"/>
      <c r="C1009" s="30"/>
      <c r="D1009" s="30"/>
      <c r="E1009" s="30"/>
      <c r="F1009" s="30"/>
      <c r="G1009" s="1"/>
      <c r="H1009" s="1"/>
      <c r="I1009" s="1"/>
      <c r="J1009" s="1"/>
      <c r="K1009" s="1"/>
      <c r="L1009" s="1"/>
      <c r="M1009" s="1"/>
      <c r="N1009" s="1"/>
      <c r="O1009" s="1"/>
      <c r="P1009" s="474"/>
      <c r="Q1009" s="1"/>
      <c r="R1009" s="1"/>
      <c r="S1009" s="1"/>
      <c r="T1009" s="1"/>
    </row>
    <row r="1010" spans="1:20" ht="15.75" customHeight="1">
      <c r="A1010" s="29"/>
      <c r="B1010" s="30"/>
      <c r="C1010" s="30"/>
      <c r="D1010" s="30"/>
      <c r="E1010" s="30"/>
      <c r="F1010" s="30"/>
      <c r="G1010" s="1"/>
      <c r="H1010" s="1"/>
      <c r="I1010" s="1"/>
      <c r="J1010" s="1"/>
      <c r="K1010" s="1"/>
      <c r="L1010" s="1"/>
      <c r="M1010" s="1"/>
      <c r="N1010" s="1"/>
      <c r="O1010" s="1"/>
      <c r="P1010" s="474"/>
      <c r="Q1010" s="1"/>
      <c r="R1010" s="1"/>
      <c r="S1010" s="1"/>
      <c r="T1010" s="1"/>
    </row>
    <row r="1011" spans="1:20" ht="15.75" customHeight="1">
      <c r="A1011" s="29"/>
      <c r="B1011" s="30"/>
      <c r="C1011" s="30"/>
      <c r="D1011" s="30"/>
      <c r="E1011" s="30"/>
      <c r="F1011" s="30"/>
      <c r="G1011" s="1"/>
      <c r="H1011" s="1"/>
      <c r="I1011" s="1"/>
      <c r="J1011" s="1"/>
      <c r="K1011" s="1"/>
      <c r="L1011" s="1"/>
      <c r="M1011" s="1"/>
      <c r="N1011" s="1"/>
      <c r="O1011" s="1"/>
      <c r="P1011" s="474"/>
      <c r="Q1011" s="1"/>
      <c r="R1011" s="1"/>
      <c r="S1011" s="1"/>
      <c r="T1011" s="1"/>
    </row>
    <row r="1012" spans="1:20" ht="15.75" customHeight="1">
      <c r="A1012" s="29"/>
      <c r="B1012" s="30"/>
      <c r="C1012" s="30"/>
      <c r="D1012" s="30"/>
      <c r="E1012" s="30"/>
      <c r="F1012" s="30"/>
      <c r="G1012" s="1"/>
      <c r="H1012" s="1"/>
      <c r="I1012" s="1"/>
      <c r="J1012" s="1"/>
      <c r="K1012" s="1"/>
      <c r="L1012" s="1"/>
      <c r="M1012" s="1"/>
      <c r="N1012" s="1"/>
      <c r="O1012" s="1"/>
      <c r="P1012" s="474"/>
      <c r="Q1012" s="1"/>
      <c r="R1012" s="1"/>
      <c r="S1012" s="1"/>
      <c r="T1012" s="1"/>
    </row>
    <row r="1013" spans="1:20" ht="15.75" customHeight="1">
      <c r="A1013" s="29"/>
      <c r="B1013" s="30"/>
      <c r="C1013" s="30"/>
      <c r="D1013" s="30"/>
      <c r="E1013" s="30"/>
      <c r="F1013" s="30"/>
      <c r="G1013" s="1"/>
      <c r="H1013" s="1"/>
      <c r="I1013" s="1"/>
      <c r="J1013" s="1"/>
      <c r="K1013" s="1"/>
      <c r="L1013" s="1"/>
      <c r="M1013" s="1"/>
      <c r="N1013" s="1"/>
      <c r="O1013" s="1"/>
      <c r="P1013" s="474"/>
      <c r="Q1013" s="1"/>
      <c r="R1013" s="1"/>
      <c r="S1013" s="1"/>
      <c r="T1013" s="1"/>
    </row>
    <row r="1014" spans="1:20" ht="15.75" customHeight="1">
      <c r="A1014" s="29"/>
      <c r="B1014" s="30"/>
      <c r="C1014" s="30"/>
      <c r="D1014" s="30"/>
      <c r="E1014" s="30"/>
      <c r="F1014" s="30"/>
      <c r="G1014" s="1"/>
      <c r="H1014" s="1"/>
      <c r="I1014" s="1"/>
      <c r="J1014" s="1"/>
      <c r="K1014" s="1"/>
      <c r="L1014" s="1"/>
      <c r="M1014" s="1"/>
      <c r="N1014" s="1"/>
      <c r="O1014" s="1"/>
      <c r="P1014" s="474"/>
      <c r="Q1014" s="1"/>
      <c r="R1014" s="1"/>
      <c r="S1014" s="1"/>
      <c r="T1014" s="1"/>
    </row>
    <row r="1015" spans="1:20" ht="15.75" customHeight="1">
      <c r="A1015" s="29"/>
      <c r="B1015" s="30"/>
      <c r="C1015" s="30"/>
      <c r="D1015" s="30"/>
      <c r="E1015" s="30"/>
      <c r="F1015" s="30"/>
      <c r="G1015" s="1"/>
      <c r="H1015" s="1"/>
      <c r="I1015" s="1"/>
      <c r="J1015" s="1"/>
      <c r="K1015" s="1"/>
      <c r="L1015" s="1"/>
      <c r="M1015" s="1"/>
      <c r="N1015" s="1"/>
      <c r="O1015" s="1"/>
      <c r="P1015" s="474"/>
      <c r="Q1015" s="1"/>
      <c r="R1015" s="1"/>
      <c r="S1015" s="1"/>
      <c r="T1015" s="1"/>
    </row>
    <row r="1016" spans="1:20" ht="15.75" customHeight="1">
      <c r="A1016" s="29"/>
      <c r="B1016" s="30"/>
      <c r="C1016" s="30"/>
      <c r="D1016" s="30"/>
      <c r="E1016" s="30"/>
      <c r="F1016" s="30"/>
      <c r="G1016" s="1"/>
      <c r="H1016" s="1"/>
      <c r="I1016" s="1"/>
      <c r="J1016" s="1"/>
      <c r="K1016" s="1"/>
      <c r="L1016" s="1"/>
      <c r="M1016" s="1"/>
      <c r="N1016" s="1"/>
      <c r="O1016" s="1"/>
      <c r="P1016" s="474"/>
      <c r="Q1016" s="1"/>
      <c r="R1016" s="1"/>
      <c r="S1016" s="1"/>
      <c r="T1016" s="1"/>
    </row>
    <row r="1017" spans="1:20" ht="15.75" customHeight="1">
      <c r="A1017" s="29"/>
      <c r="B1017" s="30"/>
      <c r="C1017" s="30"/>
      <c r="D1017" s="30"/>
      <c r="E1017" s="30"/>
      <c r="F1017" s="30"/>
      <c r="G1017" s="1"/>
      <c r="H1017" s="1"/>
      <c r="I1017" s="1"/>
      <c r="J1017" s="1"/>
      <c r="K1017" s="1"/>
      <c r="L1017" s="1"/>
      <c r="M1017" s="1"/>
      <c r="N1017" s="1"/>
      <c r="O1017" s="1"/>
      <c r="P1017" s="474"/>
      <c r="Q1017" s="1"/>
      <c r="R1017" s="1"/>
      <c r="S1017" s="1"/>
      <c r="T1017" s="1"/>
    </row>
    <row r="1018" spans="1:20" ht="15.75" customHeight="1">
      <c r="A1018" s="29"/>
      <c r="B1018" s="30"/>
      <c r="C1018" s="30"/>
      <c r="D1018" s="30"/>
      <c r="E1018" s="30"/>
      <c r="F1018" s="30"/>
      <c r="G1018" s="1"/>
      <c r="H1018" s="1"/>
      <c r="I1018" s="1"/>
      <c r="J1018" s="1"/>
      <c r="K1018" s="1"/>
      <c r="L1018" s="1"/>
      <c r="M1018" s="1"/>
      <c r="N1018" s="1"/>
      <c r="O1018" s="1"/>
      <c r="P1018" s="474"/>
      <c r="Q1018" s="1"/>
      <c r="R1018" s="1"/>
      <c r="S1018" s="1"/>
      <c r="T1018" s="1"/>
    </row>
    <row r="1019" spans="1:20" ht="15.75" customHeight="1">
      <c r="A1019" s="29"/>
      <c r="B1019" s="30"/>
      <c r="C1019" s="30"/>
      <c r="D1019" s="30"/>
      <c r="E1019" s="30"/>
      <c r="F1019" s="30"/>
      <c r="G1019" s="1"/>
      <c r="H1019" s="1"/>
      <c r="I1019" s="1"/>
      <c r="J1019" s="1"/>
      <c r="K1019" s="1"/>
      <c r="L1019" s="1"/>
      <c r="M1019" s="1"/>
      <c r="N1019" s="1"/>
      <c r="O1019" s="1"/>
      <c r="P1019" s="474"/>
      <c r="Q1019" s="1"/>
      <c r="R1019" s="1"/>
      <c r="S1019" s="1"/>
      <c r="T1019" s="1"/>
    </row>
    <row r="1020" spans="1:20" ht="15.75" customHeight="1">
      <c r="A1020" s="29"/>
      <c r="B1020" s="30"/>
      <c r="C1020" s="30"/>
      <c r="D1020" s="30"/>
      <c r="E1020" s="30"/>
      <c r="F1020" s="30"/>
      <c r="G1020" s="1"/>
      <c r="H1020" s="1"/>
      <c r="I1020" s="1"/>
      <c r="J1020" s="1"/>
      <c r="K1020" s="1"/>
      <c r="L1020" s="1"/>
      <c r="M1020" s="1"/>
      <c r="N1020" s="1"/>
      <c r="O1020" s="1"/>
      <c r="P1020" s="474"/>
      <c r="Q1020" s="1"/>
      <c r="R1020" s="1"/>
      <c r="S1020" s="1"/>
      <c r="T1020" s="1"/>
    </row>
    <row r="1021" spans="1:20" ht="15.75" customHeight="1">
      <c r="A1021" s="29"/>
      <c r="B1021" s="30"/>
      <c r="C1021" s="30"/>
      <c r="D1021" s="30"/>
      <c r="E1021" s="30"/>
      <c r="F1021" s="30"/>
      <c r="G1021" s="1"/>
      <c r="H1021" s="1"/>
      <c r="I1021" s="1"/>
      <c r="J1021" s="1"/>
      <c r="K1021" s="1"/>
      <c r="L1021" s="1"/>
      <c r="M1021" s="1"/>
      <c r="N1021" s="1"/>
      <c r="O1021" s="1"/>
      <c r="P1021" s="474"/>
      <c r="Q1021" s="1"/>
      <c r="R1021" s="1"/>
      <c r="S1021" s="1"/>
      <c r="T1021" s="1"/>
    </row>
    <row r="1022" spans="1:20" ht="15.75" customHeight="1">
      <c r="A1022" s="29"/>
      <c r="B1022" s="30"/>
      <c r="C1022" s="30"/>
      <c r="D1022" s="30"/>
      <c r="E1022" s="30"/>
      <c r="F1022" s="30"/>
      <c r="G1022" s="1"/>
      <c r="H1022" s="1"/>
      <c r="I1022" s="1"/>
      <c r="J1022" s="1"/>
      <c r="K1022" s="1"/>
      <c r="L1022" s="1"/>
      <c r="M1022" s="1"/>
      <c r="N1022" s="1"/>
      <c r="O1022" s="1"/>
      <c r="P1022" s="474"/>
      <c r="Q1022" s="1"/>
      <c r="R1022" s="1"/>
      <c r="S1022" s="1"/>
      <c r="T1022" s="1"/>
    </row>
    <row r="1023" spans="1:20" ht="15.75" customHeight="1">
      <c r="A1023" s="29"/>
      <c r="B1023" s="30"/>
      <c r="C1023" s="30"/>
      <c r="D1023" s="30"/>
      <c r="E1023" s="30"/>
      <c r="F1023" s="30"/>
      <c r="G1023" s="1"/>
      <c r="H1023" s="1"/>
      <c r="I1023" s="1"/>
      <c r="J1023" s="1"/>
      <c r="K1023" s="1"/>
      <c r="L1023" s="1"/>
      <c r="M1023" s="1"/>
      <c r="N1023" s="1"/>
      <c r="O1023" s="1"/>
      <c r="P1023" s="474"/>
      <c r="Q1023" s="1"/>
      <c r="R1023" s="1"/>
      <c r="S1023" s="1"/>
      <c r="T1023" s="1"/>
    </row>
    <row r="1024" spans="1:20" ht="15.75" customHeight="1">
      <c r="A1024" s="29"/>
      <c r="B1024" s="30"/>
      <c r="C1024" s="30"/>
      <c r="D1024" s="30"/>
      <c r="E1024" s="30"/>
      <c r="F1024" s="30"/>
      <c r="G1024" s="1"/>
      <c r="H1024" s="1"/>
      <c r="I1024" s="1"/>
      <c r="J1024" s="1"/>
      <c r="K1024" s="1"/>
      <c r="L1024" s="1"/>
      <c r="M1024" s="1"/>
      <c r="N1024" s="1"/>
      <c r="O1024" s="1"/>
      <c r="P1024" s="474"/>
      <c r="Q1024" s="1"/>
      <c r="R1024" s="1"/>
      <c r="S1024" s="1"/>
      <c r="T1024" s="1"/>
    </row>
    <row r="1025" spans="1:20" ht="15.75" customHeight="1">
      <c r="A1025" s="29"/>
      <c r="B1025" s="30"/>
      <c r="C1025" s="30"/>
      <c r="D1025" s="30"/>
      <c r="E1025" s="30"/>
      <c r="F1025" s="30"/>
      <c r="G1025" s="1"/>
      <c r="H1025" s="1"/>
      <c r="I1025" s="1"/>
      <c r="J1025" s="1"/>
      <c r="K1025" s="1"/>
      <c r="L1025" s="1"/>
      <c r="M1025" s="1"/>
      <c r="N1025" s="1"/>
      <c r="O1025" s="1"/>
      <c r="P1025" s="474"/>
      <c r="Q1025" s="1"/>
      <c r="R1025" s="1"/>
      <c r="S1025" s="1"/>
      <c r="T1025" s="1"/>
    </row>
    <row r="1026" spans="1:20" ht="15.75" customHeight="1">
      <c r="A1026" s="29"/>
      <c r="B1026" s="30"/>
      <c r="C1026" s="30"/>
      <c r="D1026" s="30"/>
      <c r="E1026" s="30"/>
      <c r="F1026" s="30"/>
      <c r="G1026" s="1"/>
      <c r="H1026" s="1"/>
      <c r="I1026" s="1"/>
      <c r="J1026" s="1"/>
      <c r="K1026" s="1"/>
      <c r="L1026" s="1"/>
      <c r="M1026" s="1"/>
      <c r="N1026" s="1"/>
      <c r="O1026" s="1"/>
      <c r="P1026" s="474"/>
      <c r="Q1026" s="1"/>
      <c r="R1026" s="1"/>
      <c r="S1026" s="1"/>
      <c r="T1026" s="1"/>
    </row>
    <row r="1027" spans="1:20" ht="15.75" customHeight="1">
      <c r="A1027" s="29"/>
      <c r="B1027" s="30"/>
      <c r="C1027" s="30"/>
      <c r="D1027" s="30"/>
      <c r="E1027" s="30"/>
      <c r="F1027" s="30"/>
      <c r="G1027" s="1"/>
      <c r="H1027" s="1"/>
      <c r="I1027" s="1"/>
      <c r="J1027" s="1"/>
      <c r="K1027" s="1"/>
      <c r="L1027" s="1"/>
      <c r="M1027" s="1"/>
      <c r="N1027" s="1"/>
      <c r="O1027" s="1"/>
      <c r="P1027" s="474"/>
      <c r="Q1027" s="1"/>
      <c r="R1027" s="1"/>
      <c r="S1027" s="1"/>
      <c r="T1027" s="1"/>
    </row>
    <row r="1028" spans="1:20" ht="15.75" customHeight="1">
      <c r="A1028" s="29"/>
      <c r="B1028" s="30"/>
      <c r="C1028" s="30"/>
      <c r="D1028" s="30"/>
      <c r="E1028" s="30"/>
      <c r="F1028" s="30"/>
      <c r="G1028" s="1"/>
      <c r="H1028" s="1"/>
      <c r="I1028" s="1"/>
      <c r="J1028" s="1"/>
      <c r="K1028" s="1"/>
      <c r="L1028" s="1"/>
      <c r="M1028" s="1"/>
      <c r="N1028" s="1"/>
      <c r="O1028" s="1"/>
      <c r="P1028" s="474"/>
      <c r="Q1028" s="1"/>
      <c r="R1028" s="1"/>
      <c r="S1028" s="1"/>
      <c r="T1028" s="1"/>
    </row>
    <row r="1029" spans="1:20" ht="15.75" customHeight="1">
      <c r="A1029" s="29"/>
      <c r="B1029" s="30"/>
      <c r="C1029" s="30"/>
      <c r="D1029" s="30"/>
      <c r="E1029" s="30"/>
      <c r="F1029" s="30"/>
      <c r="G1029" s="1"/>
      <c r="H1029" s="1"/>
      <c r="I1029" s="1"/>
      <c r="J1029" s="1"/>
      <c r="K1029" s="1"/>
      <c r="L1029" s="1"/>
      <c r="M1029" s="1"/>
      <c r="N1029" s="1"/>
      <c r="O1029" s="1"/>
      <c r="P1029" s="474"/>
      <c r="Q1029" s="1"/>
      <c r="R1029" s="1"/>
      <c r="S1029" s="1"/>
      <c r="T1029" s="1"/>
    </row>
    <row r="1030" spans="1:20" ht="15.75" customHeight="1">
      <c r="A1030" s="29"/>
      <c r="B1030" s="30"/>
      <c r="C1030" s="30"/>
      <c r="D1030" s="30"/>
      <c r="E1030" s="30"/>
      <c r="F1030" s="30"/>
      <c r="G1030" s="1"/>
      <c r="H1030" s="1"/>
      <c r="I1030" s="1"/>
      <c r="J1030" s="1"/>
      <c r="K1030" s="1"/>
      <c r="L1030" s="1"/>
      <c r="M1030" s="1"/>
      <c r="N1030" s="1"/>
      <c r="O1030" s="1"/>
      <c r="P1030" s="474"/>
      <c r="Q1030" s="1"/>
      <c r="R1030" s="1"/>
      <c r="S1030" s="1"/>
      <c r="T1030" s="1"/>
    </row>
    <row r="1031" spans="1:20" ht="15.75" customHeight="1">
      <c r="A1031" s="29"/>
      <c r="B1031" s="30"/>
      <c r="C1031" s="30"/>
      <c r="D1031" s="30"/>
      <c r="E1031" s="30"/>
      <c r="F1031" s="30"/>
      <c r="G1031" s="1"/>
      <c r="H1031" s="1"/>
      <c r="I1031" s="1"/>
      <c r="J1031" s="1"/>
      <c r="K1031" s="1"/>
      <c r="L1031" s="1"/>
      <c r="M1031" s="1"/>
      <c r="N1031" s="1"/>
      <c r="O1031" s="1"/>
      <c r="P1031" s="474"/>
      <c r="Q1031" s="1"/>
      <c r="R1031" s="1"/>
      <c r="S1031" s="1"/>
      <c r="T1031" s="1"/>
    </row>
    <row r="1032" spans="1:20" ht="15.75" customHeight="1">
      <c r="A1032" s="29"/>
      <c r="B1032" s="30"/>
      <c r="C1032" s="30"/>
      <c r="D1032" s="30"/>
      <c r="E1032" s="30"/>
      <c r="F1032" s="30"/>
      <c r="G1032" s="1"/>
      <c r="H1032" s="1"/>
      <c r="I1032" s="1"/>
      <c r="J1032" s="1"/>
      <c r="K1032" s="1"/>
      <c r="L1032" s="1"/>
      <c r="M1032" s="1"/>
      <c r="N1032" s="1"/>
      <c r="O1032" s="1"/>
      <c r="P1032" s="474"/>
      <c r="Q1032" s="1"/>
      <c r="R1032" s="1"/>
      <c r="S1032" s="1"/>
      <c r="T1032" s="1"/>
    </row>
    <row r="1033" spans="1:20" ht="15.75" customHeight="1">
      <c r="A1033" s="29"/>
      <c r="B1033" s="30"/>
      <c r="C1033" s="30"/>
      <c r="D1033" s="30"/>
      <c r="E1033" s="30"/>
      <c r="F1033" s="30"/>
      <c r="G1033" s="1"/>
      <c r="H1033" s="1"/>
      <c r="I1033" s="1"/>
      <c r="J1033" s="1"/>
      <c r="K1033" s="1"/>
      <c r="L1033" s="1"/>
      <c r="M1033" s="1"/>
      <c r="N1033" s="1"/>
      <c r="O1033" s="1"/>
      <c r="P1033" s="474"/>
      <c r="Q1033" s="1"/>
      <c r="R1033" s="1"/>
      <c r="S1033" s="1"/>
      <c r="T1033" s="1"/>
    </row>
    <row r="1034" spans="1:20" ht="15.75" customHeight="1">
      <c r="A1034" s="29"/>
      <c r="B1034" s="30"/>
      <c r="C1034" s="30"/>
      <c r="D1034" s="30"/>
      <c r="E1034" s="30"/>
      <c r="F1034" s="30"/>
      <c r="G1034" s="1"/>
      <c r="H1034" s="1"/>
      <c r="I1034" s="1"/>
      <c r="J1034" s="1"/>
      <c r="K1034" s="1"/>
      <c r="L1034" s="1"/>
      <c r="M1034" s="1"/>
      <c r="N1034" s="1"/>
      <c r="O1034" s="1"/>
      <c r="P1034" s="474"/>
      <c r="Q1034" s="1"/>
      <c r="R1034" s="1"/>
      <c r="S1034" s="1"/>
      <c r="T1034" s="1"/>
    </row>
    <row r="1035" spans="1:20" ht="15.75" customHeight="1">
      <c r="A1035" s="29"/>
      <c r="B1035" s="30"/>
      <c r="C1035" s="30"/>
      <c r="D1035" s="30"/>
      <c r="E1035" s="30"/>
      <c r="F1035" s="30"/>
      <c r="G1035" s="1"/>
      <c r="H1035" s="1"/>
      <c r="I1035" s="1"/>
      <c r="J1035" s="1"/>
      <c r="K1035" s="1"/>
      <c r="L1035" s="1"/>
      <c r="M1035" s="1"/>
      <c r="N1035" s="1"/>
      <c r="O1035" s="1"/>
      <c r="P1035" s="474"/>
      <c r="Q1035" s="1"/>
      <c r="R1035" s="1"/>
      <c r="S1035" s="1"/>
      <c r="T1035" s="1"/>
    </row>
    <row r="1036" spans="1:20" ht="15.75" customHeight="1">
      <c r="A1036" s="29"/>
      <c r="B1036" s="30"/>
      <c r="C1036" s="30"/>
      <c r="D1036" s="30"/>
      <c r="E1036" s="30"/>
      <c r="F1036" s="30"/>
      <c r="G1036" s="1"/>
      <c r="H1036" s="1"/>
      <c r="I1036" s="1"/>
      <c r="J1036" s="1"/>
      <c r="K1036" s="1"/>
      <c r="L1036" s="1"/>
      <c r="M1036" s="1"/>
      <c r="N1036" s="1"/>
      <c r="O1036" s="1"/>
      <c r="P1036" s="474"/>
      <c r="Q1036" s="1"/>
      <c r="R1036" s="1"/>
      <c r="S1036" s="1"/>
      <c r="T1036" s="1"/>
    </row>
    <row r="1037" spans="1:20" ht="15.75" customHeight="1">
      <c r="A1037" s="29"/>
      <c r="B1037" s="30"/>
      <c r="C1037" s="30"/>
      <c r="D1037" s="30"/>
      <c r="E1037" s="30"/>
      <c r="F1037" s="30"/>
      <c r="G1037" s="1"/>
      <c r="H1037" s="1"/>
      <c r="I1037" s="1"/>
      <c r="J1037" s="1"/>
      <c r="K1037" s="1"/>
      <c r="L1037" s="1"/>
      <c r="M1037" s="1"/>
      <c r="N1037" s="1"/>
      <c r="O1037" s="1"/>
      <c r="P1037" s="474"/>
      <c r="Q1037" s="1"/>
      <c r="R1037" s="1"/>
      <c r="S1037" s="1"/>
      <c r="T1037" s="1"/>
    </row>
    <row r="1038" spans="1:20" ht="15.75" customHeight="1">
      <c r="A1038" s="29"/>
      <c r="B1038" s="30"/>
      <c r="C1038" s="30"/>
      <c r="D1038" s="30"/>
      <c r="E1038" s="30"/>
      <c r="F1038" s="30"/>
      <c r="G1038" s="1"/>
      <c r="H1038" s="1"/>
      <c r="I1038" s="1"/>
      <c r="J1038" s="1"/>
      <c r="K1038" s="1"/>
      <c r="L1038" s="1"/>
      <c r="M1038" s="1"/>
      <c r="N1038" s="1"/>
      <c r="O1038" s="1"/>
      <c r="P1038" s="474"/>
      <c r="Q1038" s="1"/>
      <c r="R1038" s="1"/>
      <c r="S1038" s="1"/>
      <c r="T1038" s="1"/>
    </row>
    <row r="1039" spans="1:20" ht="15.75" customHeight="1">
      <c r="A1039" s="29"/>
      <c r="B1039" s="30"/>
      <c r="C1039" s="30"/>
      <c r="D1039" s="30"/>
      <c r="E1039" s="30"/>
      <c r="F1039" s="30"/>
      <c r="G1039" s="1"/>
      <c r="H1039" s="1"/>
      <c r="I1039" s="1"/>
      <c r="J1039" s="1"/>
      <c r="K1039" s="1"/>
      <c r="L1039" s="1"/>
      <c r="M1039" s="1"/>
      <c r="N1039" s="1"/>
      <c r="O1039" s="1"/>
      <c r="P1039" s="474"/>
      <c r="Q1039" s="1"/>
      <c r="R1039" s="1"/>
      <c r="S1039" s="1"/>
      <c r="T1039" s="1"/>
    </row>
    <row r="1040" spans="1:20" ht="15.75" customHeight="1">
      <c r="A1040" s="29"/>
      <c r="B1040" s="30"/>
      <c r="C1040" s="30"/>
      <c r="D1040" s="30"/>
      <c r="E1040" s="30"/>
      <c r="F1040" s="30"/>
      <c r="G1040" s="1"/>
      <c r="H1040" s="1"/>
      <c r="I1040" s="1"/>
      <c r="J1040" s="1"/>
      <c r="K1040" s="1"/>
      <c r="L1040" s="1"/>
      <c r="M1040" s="1"/>
      <c r="N1040" s="1"/>
      <c r="O1040" s="1"/>
      <c r="P1040" s="474"/>
      <c r="Q1040" s="1"/>
      <c r="R1040" s="1"/>
      <c r="S1040" s="1"/>
      <c r="T1040" s="1"/>
    </row>
  </sheetData>
  <mergeCells count="7">
    <mergeCell ref="A8:P8"/>
    <mergeCell ref="A103:P103"/>
    <mergeCell ref="A2:P2"/>
    <mergeCell ref="A4:P4"/>
    <mergeCell ref="A5:P5"/>
    <mergeCell ref="A6:P6"/>
    <mergeCell ref="A7:P7"/>
  </mergeCells>
  <hyperlinks>
    <hyperlink ref="I11" r:id="rId1" xr:uid="{00000000-0004-0000-0200-000000000000}"/>
    <hyperlink ref="H15" r:id="rId2" xr:uid="{00000000-0004-0000-0200-000001000000}"/>
    <hyperlink ref="H16" r:id="rId3" xr:uid="{00000000-0004-0000-0200-000002000000}"/>
    <hyperlink ref="H17" r:id="rId4" xr:uid="{00000000-0004-0000-0200-000003000000}"/>
    <hyperlink ref="H18" r:id="rId5" xr:uid="{00000000-0004-0000-0200-000004000000}"/>
    <hyperlink ref="H19" r:id="rId6" xr:uid="{00000000-0004-0000-0200-000005000000}"/>
    <hyperlink ref="H21" r:id="rId7" xr:uid="{00000000-0004-0000-0200-000006000000}"/>
    <hyperlink ref="H22" r:id="rId8" xr:uid="{00000000-0004-0000-0200-000007000000}"/>
    <hyperlink ref="H26" r:id="rId9" xr:uid="{854EAFCF-FC70-476C-9AA2-C05C6BB217CE}"/>
    <hyperlink ref="H31" r:id="rId10" xr:uid="{C14A87F4-2A05-4418-84C5-883E9DA03E7C}"/>
    <hyperlink ref="H32" r:id="rId11" xr:uid="{DECF53FE-37A4-44CC-9419-7D13730997E9}"/>
    <hyperlink ref="H33" r:id="rId12" xr:uid="{9D23B353-C9D1-42B1-A346-02485DF15B73}"/>
    <hyperlink ref="I36" r:id="rId13" xr:uid="{DECFBBC3-74D2-43AC-876A-0AC2E01E9393}"/>
    <hyperlink ref="A37" r:id="rId14" xr:uid="{EA2B18EA-4781-4329-825C-905AE207E348}"/>
    <hyperlink ref="H37" r:id="rId15" xr:uid="{E61C379D-D609-4B70-B8BB-EED6C86813C7}"/>
    <hyperlink ref="I37" r:id="rId16" xr:uid="{124E56FC-8B59-4055-86B6-BE528A1C4486}"/>
    <hyperlink ref="A38" r:id="rId17" xr:uid="{AEA59560-BA08-42E7-91F0-272ED922C0F0}"/>
    <hyperlink ref="H38" r:id="rId18" xr:uid="{4F4A98A7-E419-4A70-93DC-BE40AE893D88}"/>
    <hyperlink ref="I38" r:id="rId19" xr:uid="{A694FA91-CA5E-4C1B-A095-F41544220740}"/>
    <hyperlink ref="A39" r:id="rId20" xr:uid="{989AD923-A329-40BB-8D0A-8AC4B96998FB}"/>
    <hyperlink ref="H39" r:id="rId21" xr:uid="{69C633BE-B8EF-4982-9C8F-A5DCEBF40B4E}"/>
    <hyperlink ref="A40" r:id="rId22" xr:uid="{0A58AAD8-88F1-4DC9-9DD0-5DD7B69F24AF}"/>
    <hyperlink ref="H40" r:id="rId23" xr:uid="{A56291D4-0D7A-4192-9F03-9251DC6D4C1F}"/>
    <hyperlink ref="H41" r:id="rId24" xr:uid="{ED92153A-AA79-43E2-A297-57E6AE886996}"/>
    <hyperlink ref="H42" r:id="rId25" xr:uid="{BFFE8E5A-1701-42FC-8CE1-6F673821F6B9}"/>
    <hyperlink ref="H43" r:id="rId26" xr:uid="{A98A741C-50BF-409B-B838-B3BF7219502D}"/>
    <hyperlink ref="H44" r:id="rId27" xr:uid="{1704EED8-6FF9-4E24-A9AA-648AD1429127}"/>
    <hyperlink ref="H45" r:id="rId28" xr:uid="{E516F9EA-6AD0-48C0-9629-FCFD02026378}"/>
    <hyperlink ref="H46" r:id="rId29" xr:uid="{6F225F5F-1C2E-464F-A139-DFE28C0008E2}"/>
    <hyperlink ref="H47" r:id="rId30" xr:uid="{EF365F02-9353-4D60-B025-9DE0C9429B08}"/>
    <hyperlink ref="H49" r:id="rId31" xr:uid="{80FCA933-EAEC-493A-9090-D33EEDFD855C}"/>
    <hyperlink ref="H50" r:id="rId32" xr:uid="{C0424C9A-81A3-45B1-8AD6-4E0D46969728}"/>
    <hyperlink ref="I50" r:id="rId33" xr:uid="{9D9C4419-D69F-4257-B912-77F18D344832}"/>
    <hyperlink ref="A51" r:id="rId34" display="https://www.medultrason.ro/medultrason/index.php/medultrason/article/view/2316" xr:uid="{5966FBE0-41B4-435A-B70F-63E5E3AF9B20}"/>
    <hyperlink ref="A52" r:id="rId35" display="https://www.mdpi.com/1010-660X/56/11/583" xr:uid="{D3F000E3-F20D-4F42-B56A-4A7C3855028F}"/>
    <hyperlink ref="I52" r:id="rId36" xr:uid="{9FC4C5A4-CBBA-47AB-8EF6-4DBC1A1709E7}"/>
    <hyperlink ref="H54" r:id="rId37" xr:uid="{B6EB8CFD-B898-4A8F-9F4C-10B21DAA9F83}"/>
    <hyperlink ref="H55" r:id="rId38" xr:uid="{899BA649-EDAA-44F8-9528-CE387FC330B7}"/>
    <hyperlink ref="H56" r:id="rId39" xr:uid="{23C22061-31BE-482E-BD13-8F4074842FCF}"/>
    <hyperlink ref="H58" r:id="rId40" xr:uid="{483E402E-FA19-49CE-AE2E-45A124AE054A}"/>
    <hyperlink ref="H59" r:id="rId41" xr:uid="{60F9BC6C-1C9B-4A9E-B9A3-2B28C01699DD}"/>
    <hyperlink ref="I59" r:id="rId42" xr:uid="{F6D39D2F-6BCE-470A-AB53-83E1F328F0B7}"/>
    <hyperlink ref="H64" r:id="rId43" xr:uid="{06E4D76B-CC33-41E1-B46C-9E276AE1608F}"/>
    <hyperlink ref="I64" r:id="rId44" xr:uid="{2AEB5F3B-0796-4EBD-9134-29A25E946670}"/>
  </hyperlinks>
  <pageMargins left="0.7" right="0.7" top="0.75" bottom="0.75" header="0" footer="0"/>
  <pageSetup orientation="landscape" r:id="rId4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19"/>
  <sheetViews>
    <sheetView topLeftCell="A31" workbookViewId="0">
      <selection activeCell="A35" sqref="A35:XFD42"/>
    </sheetView>
  </sheetViews>
  <sheetFormatPr baseColWidth="10" defaultColWidth="14.42578125" defaultRowHeight="15" customHeight="1"/>
  <cols>
    <col min="1" max="1" width="23.7109375" customWidth="1"/>
    <col min="2" max="2" width="11.85546875" customWidth="1"/>
    <col min="3" max="3" width="8.140625" customWidth="1"/>
    <col min="4" max="4" width="13.140625" customWidth="1"/>
    <col min="5" max="5" width="6.42578125" customWidth="1"/>
    <col min="6" max="6" width="5.85546875" customWidth="1"/>
    <col min="7" max="7" width="10" customWidth="1"/>
    <col min="8" max="11" width="9.140625" customWidth="1"/>
    <col min="12" max="12" width="8.140625" customWidth="1"/>
    <col min="13" max="13" width="10.140625" customWidth="1"/>
    <col min="14" max="14" width="8.85546875" customWidth="1"/>
    <col min="15" max="15" width="20.85546875" customWidth="1"/>
    <col min="16" max="18" width="8.85546875" customWidth="1"/>
    <col min="19" max="26" width="8" customWidth="1"/>
  </cols>
  <sheetData>
    <row r="1" spans="1:26">
      <c r="A1" s="29"/>
      <c r="B1" s="30"/>
      <c r="C1" s="1"/>
      <c r="D1" s="1"/>
      <c r="E1" s="1"/>
      <c r="F1" s="1"/>
      <c r="G1" s="1"/>
      <c r="H1" s="1"/>
      <c r="I1" s="1"/>
      <c r="J1" s="1"/>
      <c r="K1" s="1"/>
      <c r="L1" s="1"/>
    </row>
    <row r="2" spans="1:26" ht="33.75" customHeight="1">
      <c r="A2" s="1236" t="s">
        <v>281</v>
      </c>
      <c r="B2" s="1231"/>
      <c r="C2" s="1231"/>
      <c r="D2" s="1231"/>
      <c r="E2" s="1231"/>
      <c r="F2" s="1231"/>
      <c r="G2" s="1231"/>
      <c r="H2" s="1231"/>
      <c r="I2" s="1231"/>
      <c r="J2" s="1231"/>
      <c r="K2" s="1231"/>
      <c r="L2" s="1231"/>
      <c r="M2" s="1231"/>
      <c r="N2" s="1232"/>
      <c r="O2" s="163"/>
      <c r="P2" s="163"/>
      <c r="Q2" s="163"/>
      <c r="R2" s="163"/>
      <c r="S2" s="163"/>
      <c r="T2" s="163"/>
      <c r="U2" s="163"/>
      <c r="V2" s="163"/>
      <c r="W2" s="163"/>
      <c r="X2" s="163"/>
      <c r="Y2" s="163"/>
      <c r="Z2" s="163"/>
    </row>
    <row r="3" spans="1:26" ht="18" customHeight="1">
      <c r="A3" s="164"/>
      <c r="B3" s="164"/>
      <c r="C3" s="164"/>
      <c r="D3" s="164"/>
      <c r="E3" s="164"/>
      <c r="F3" s="164"/>
      <c r="G3" s="164"/>
      <c r="H3" s="31"/>
      <c r="I3" s="31"/>
      <c r="J3" s="31"/>
      <c r="K3" s="31"/>
      <c r="L3" s="31"/>
      <c r="M3" s="32"/>
      <c r="N3" s="32"/>
      <c r="O3" s="32"/>
      <c r="P3" s="32"/>
      <c r="Q3" s="32"/>
      <c r="R3" s="32"/>
      <c r="S3" s="32"/>
      <c r="T3" s="32"/>
      <c r="U3" s="32"/>
      <c r="V3" s="32"/>
      <c r="W3" s="32"/>
      <c r="X3" s="32"/>
      <c r="Y3" s="32"/>
      <c r="Z3" s="32"/>
    </row>
    <row r="4" spans="1:26" ht="15.75" customHeight="1">
      <c r="A4" s="1238" t="s">
        <v>282</v>
      </c>
      <c r="B4" s="1231"/>
      <c r="C4" s="1231"/>
      <c r="D4" s="1231"/>
      <c r="E4" s="1231"/>
      <c r="F4" s="1231"/>
      <c r="G4" s="1231"/>
      <c r="H4" s="1231"/>
      <c r="I4" s="1231"/>
      <c r="J4" s="1231"/>
      <c r="K4" s="1231"/>
      <c r="L4" s="1231"/>
      <c r="M4" s="1231"/>
      <c r="N4" s="1232"/>
      <c r="O4" s="32"/>
      <c r="P4" s="32"/>
      <c r="Q4" s="32"/>
      <c r="R4" s="32"/>
      <c r="S4" s="32"/>
      <c r="T4" s="32"/>
      <c r="U4" s="32"/>
      <c r="V4" s="32"/>
      <c r="W4" s="32"/>
      <c r="X4" s="32"/>
      <c r="Y4" s="32"/>
      <c r="Z4" s="32"/>
    </row>
    <row r="5" spans="1:26" ht="13.5" customHeight="1">
      <c r="A5" s="1239" t="s">
        <v>283</v>
      </c>
      <c r="B5" s="1231"/>
      <c r="C5" s="1231"/>
      <c r="D5" s="1231"/>
      <c r="E5" s="1231"/>
      <c r="F5" s="1231"/>
      <c r="G5" s="1231"/>
      <c r="H5" s="1231"/>
      <c r="I5" s="1231"/>
      <c r="J5" s="1231"/>
      <c r="K5" s="1231"/>
      <c r="L5" s="1231"/>
      <c r="M5" s="1231"/>
      <c r="N5" s="1232"/>
      <c r="O5" s="32"/>
      <c r="P5" s="32"/>
      <c r="Q5" s="32"/>
      <c r="R5" s="32"/>
      <c r="S5" s="32"/>
      <c r="T5" s="32"/>
      <c r="U5" s="32"/>
      <c r="V5" s="32"/>
      <c r="W5" s="32"/>
      <c r="X5" s="32"/>
      <c r="Y5" s="32"/>
      <c r="Z5" s="32"/>
    </row>
    <row r="6" spans="1:26">
      <c r="A6" s="1238" t="s">
        <v>284</v>
      </c>
      <c r="B6" s="1231"/>
      <c r="C6" s="1231"/>
      <c r="D6" s="1231"/>
      <c r="E6" s="1231"/>
      <c r="F6" s="1231"/>
      <c r="G6" s="1231"/>
      <c r="H6" s="1231"/>
      <c r="I6" s="1231"/>
      <c r="J6" s="1231"/>
      <c r="K6" s="1231"/>
      <c r="L6" s="1231"/>
      <c r="M6" s="1231"/>
      <c r="N6" s="1232"/>
      <c r="O6" s="32"/>
      <c r="P6" s="32"/>
      <c r="Q6" s="32"/>
      <c r="R6" s="32"/>
      <c r="S6" s="32"/>
      <c r="T6" s="32"/>
      <c r="U6" s="32"/>
      <c r="V6" s="32"/>
      <c r="W6" s="32"/>
      <c r="X6" s="32"/>
      <c r="Y6" s="32"/>
      <c r="Z6" s="32"/>
    </row>
    <row r="7" spans="1:26">
      <c r="A7" s="1237" t="s">
        <v>95</v>
      </c>
      <c r="B7" s="1231"/>
      <c r="C7" s="1231"/>
      <c r="D7" s="1231"/>
      <c r="E7" s="1231"/>
      <c r="F7" s="1231"/>
      <c r="G7" s="1231"/>
      <c r="H7" s="1231"/>
      <c r="I7" s="1231"/>
      <c r="J7" s="1231"/>
      <c r="K7" s="1231"/>
      <c r="L7" s="1231"/>
      <c r="M7" s="1231"/>
      <c r="N7" s="1232"/>
      <c r="O7" s="31"/>
      <c r="P7" s="31"/>
      <c r="Q7" s="31"/>
      <c r="R7" s="31"/>
      <c r="S7" s="32"/>
      <c r="T7" s="32"/>
      <c r="U7" s="32"/>
      <c r="V7" s="32"/>
      <c r="W7" s="32"/>
      <c r="X7" s="32"/>
      <c r="Y7" s="32"/>
      <c r="Z7" s="32"/>
    </row>
    <row r="8" spans="1:26" ht="57" customHeight="1">
      <c r="A8" s="1230" t="s">
        <v>285</v>
      </c>
      <c r="B8" s="1231"/>
      <c r="C8" s="1231"/>
      <c r="D8" s="1231"/>
      <c r="E8" s="1231"/>
      <c r="F8" s="1231"/>
      <c r="G8" s="1231"/>
      <c r="H8" s="1231"/>
      <c r="I8" s="1231"/>
      <c r="J8" s="1231"/>
      <c r="K8" s="1231"/>
      <c r="L8" s="1231"/>
      <c r="M8" s="1231"/>
      <c r="N8" s="1232"/>
      <c r="O8" s="32"/>
      <c r="P8" s="32"/>
      <c r="Q8" s="32"/>
      <c r="R8" s="32"/>
      <c r="S8" s="32"/>
      <c r="T8" s="32"/>
      <c r="U8" s="32"/>
      <c r="V8" s="32"/>
      <c r="W8" s="32"/>
      <c r="X8" s="32"/>
      <c r="Y8" s="32"/>
      <c r="Z8" s="32"/>
    </row>
    <row r="9" spans="1:26">
      <c r="A9" s="165"/>
      <c r="B9" s="165"/>
      <c r="C9" s="165"/>
      <c r="D9" s="165"/>
      <c r="E9" s="165"/>
      <c r="F9" s="165"/>
      <c r="G9" s="165"/>
      <c r="H9" s="165"/>
      <c r="I9" s="165"/>
      <c r="J9" s="165"/>
      <c r="K9" s="165"/>
      <c r="L9" s="165"/>
      <c r="M9" s="32"/>
      <c r="N9" s="32"/>
      <c r="O9" s="32"/>
      <c r="P9" s="32"/>
      <c r="Q9" s="32"/>
      <c r="R9" s="32"/>
      <c r="S9" s="32"/>
      <c r="T9" s="32"/>
      <c r="U9" s="32"/>
      <c r="V9" s="32"/>
      <c r="W9" s="32"/>
      <c r="X9" s="32"/>
      <c r="Y9" s="32"/>
      <c r="Z9" s="32"/>
    </row>
    <row r="10" spans="1:26" ht="51" customHeight="1">
      <c r="A10" s="35" t="s">
        <v>97</v>
      </c>
      <c r="B10" s="35" t="s">
        <v>98</v>
      </c>
      <c r="C10" s="35" t="s">
        <v>99</v>
      </c>
      <c r="D10" s="36" t="s">
        <v>100</v>
      </c>
      <c r="E10" s="36" t="s">
        <v>101</v>
      </c>
      <c r="F10" s="36" t="s">
        <v>102</v>
      </c>
      <c r="G10" s="35" t="s">
        <v>286</v>
      </c>
      <c r="H10" s="166" t="s">
        <v>104</v>
      </c>
      <c r="I10" s="36" t="s">
        <v>105</v>
      </c>
      <c r="J10" s="36" t="s">
        <v>106</v>
      </c>
      <c r="K10" s="36" t="s">
        <v>107</v>
      </c>
      <c r="L10" s="36" t="s">
        <v>108</v>
      </c>
      <c r="M10" s="35" t="s">
        <v>111</v>
      </c>
      <c r="N10" s="35" t="s">
        <v>112</v>
      </c>
      <c r="O10" s="37" t="s">
        <v>113</v>
      </c>
      <c r="P10" s="32"/>
      <c r="Q10" s="32"/>
      <c r="R10" s="32"/>
      <c r="S10" s="32"/>
      <c r="T10" s="32"/>
      <c r="U10" s="32"/>
      <c r="V10" s="32"/>
      <c r="W10" s="32"/>
      <c r="X10" s="32"/>
      <c r="Y10" s="32"/>
      <c r="Z10" s="32"/>
    </row>
    <row r="11" spans="1:26" ht="30" customHeight="1">
      <c r="A11" s="142" t="s">
        <v>287</v>
      </c>
      <c r="B11" s="68" t="s">
        <v>288</v>
      </c>
      <c r="C11" s="59" t="s">
        <v>38</v>
      </c>
      <c r="D11" s="59" t="s">
        <v>289</v>
      </c>
      <c r="E11" s="59">
        <v>71</v>
      </c>
      <c r="F11" s="59">
        <v>7</v>
      </c>
      <c r="G11" s="59" t="s">
        <v>290</v>
      </c>
      <c r="H11" s="167" t="s">
        <v>291</v>
      </c>
      <c r="I11" s="59" t="s">
        <v>292</v>
      </c>
      <c r="J11" s="59"/>
      <c r="K11" s="62" t="s">
        <v>293</v>
      </c>
      <c r="L11" s="59">
        <v>2020</v>
      </c>
      <c r="M11" s="168">
        <v>200</v>
      </c>
      <c r="N11" s="64">
        <v>28.57</v>
      </c>
      <c r="O11" s="49" t="s">
        <v>60</v>
      </c>
      <c r="P11" s="32"/>
      <c r="Q11" s="32"/>
      <c r="R11" s="32"/>
      <c r="S11" s="32"/>
      <c r="T11" s="32"/>
      <c r="U11" s="32"/>
      <c r="V11" s="32"/>
      <c r="W11" s="32"/>
      <c r="X11" s="32"/>
      <c r="Y11" s="32"/>
      <c r="Z11" s="32"/>
    </row>
    <row r="12" spans="1:26" ht="28.5" customHeight="1">
      <c r="A12" s="68" t="s">
        <v>294</v>
      </c>
      <c r="B12" s="68" t="s">
        <v>295</v>
      </c>
      <c r="C12" s="59" t="s">
        <v>38</v>
      </c>
      <c r="D12" s="59" t="s">
        <v>289</v>
      </c>
      <c r="E12" s="59">
        <v>71</v>
      </c>
      <c r="F12" s="59">
        <v>2</v>
      </c>
      <c r="G12" s="59" t="s">
        <v>290</v>
      </c>
      <c r="H12" s="167" t="s">
        <v>296</v>
      </c>
      <c r="I12" s="59" t="s">
        <v>297</v>
      </c>
      <c r="J12" s="59"/>
      <c r="K12" s="62" t="s">
        <v>298</v>
      </c>
      <c r="L12" s="59">
        <v>2020</v>
      </c>
      <c r="M12" s="169">
        <v>200</v>
      </c>
      <c r="N12" s="64">
        <v>25</v>
      </c>
      <c r="O12" s="49" t="s">
        <v>60</v>
      </c>
      <c r="P12" s="32"/>
      <c r="Q12" s="32"/>
      <c r="R12" s="32"/>
      <c r="S12" s="32"/>
      <c r="T12" s="32"/>
      <c r="U12" s="32"/>
      <c r="V12" s="32"/>
      <c r="W12" s="32"/>
      <c r="X12" s="32"/>
      <c r="Y12" s="32"/>
      <c r="Z12" s="32"/>
    </row>
    <row r="13" spans="1:26" ht="31.5" customHeight="1">
      <c r="A13" s="66" t="s">
        <v>299</v>
      </c>
      <c r="B13" s="66" t="s">
        <v>300</v>
      </c>
      <c r="C13" s="65" t="s">
        <v>38</v>
      </c>
      <c r="D13" s="65" t="s">
        <v>289</v>
      </c>
      <c r="E13" s="65">
        <v>71</v>
      </c>
      <c r="F13" s="47">
        <v>1</v>
      </c>
      <c r="G13" s="65" t="s">
        <v>290</v>
      </c>
      <c r="H13" s="167" t="s">
        <v>301</v>
      </c>
      <c r="I13" s="47" t="s">
        <v>302</v>
      </c>
      <c r="J13" s="47"/>
      <c r="K13" s="141" t="s">
        <v>303</v>
      </c>
      <c r="L13" s="47">
        <v>2020</v>
      </c>
      <c r="M13" s="170">
        <v>200</v>
      </c>
      <c r="N13" s="171">
        <v>28.57</v>
      </c>
      <c r="O13" s="49" t="s">
        <v>60</v>
      </c>
      <c r="P13" s="32"/>
      <c r="Q13" s="32"/>
      <c r="R13" s="32"/>
      <c r="S13" s="32"/>
      <c r="T13" s="32"/>
      <c r="U13" s="32"/>
      <c r="V13" s="32"/>
      <c r="W13" s="32"/>
      <c r="X13" s="32"/>
      <c r="Y13" s="32"/>
      <c r="Z13" s="32"/>
    </row>
    <row r="14" spans="1:26" ht="31.5" customHeight="1">
      <c r="A14" s="57" t="s">
        <v>304</v>
      </c>
      <c r="B14" s="172" t="s">
        <v>305</v>
      </c>
      <c r="C14" s="59" t="s">
        <v>38</v>
      </c>
      <c r="D14" s="61" t="s">
        <v>306</v>
      </c>
      <c r="E14" s="59">
        <v>21</v>
      </c>
      <c r="F14" s="59">
        <v>4</v>
      </c>
      <c r="G14" s="61" t="s">
        <v>307</v>
      </c>
      <c r="H14" s="68" t="s">
        <v>308</v>
      </c>
      <c r="I14" s="59"/>
      <c r="J14" s="173" t="s">
        <v>309</v>
      </c>
      <c r="K14" s="174" t="s">
        <v>310</v>
      </c>
      <c r="L14" s="59">
        <v>2020</v>
      </c>
      <c r="M14" s="168">
        <v>200</v>
      </c>
      <c r="N14" s="64">
        <v>100</v>
      </c>
      <c r="O14" s="49" t="s">
        <v>64</v>
      </c>
      <c r="P14" s="32"/>
      <c r="Q14" s="32"/>
      <c r="R14" s="32"/>
      <c r="S14" s="32"/>
      <c r="T14" s="32"/>
      <c r="U14" s="32"/>
      <c r="V14" s="32"/>
      <c r="W14" s="32"/>
      <c r="X14" s="32"/>
      <c r="Y14" s="32"/>
      <c r="Z14" s="32"/>
    </row>
    <row r="15" spans="1:26" ht="34.5" customHeight="1">
      <c r="A15" s="57" t="s">
        <v>311</v>
      </c>
      <c r="B15" s="140" t="s">
        <v>312</v>
      </c>
      <c r="C15" s="59" t="s">
        <v>38</v>
      </c>
      <c r="D15" s="140" t="s">
        <v>313</v>
      </c>
      <c r="E15" s="59">
        <v>11</v>
      </c>
      <c r="F15" s="59">
        <v>1</v>
      </c>
      <c r="G15" s="173" t="s">
        <v>314</v>
      </c>
      <c r="H15" s="175" t="s">
        <v>315</v>
      </c>
      <c r="I15" s="68" t="s">
        <v>316</v>
      </c>
      <c r="J15" s="176">
        <v>514812700016</v>
      </c>
      <c r="K15" s="62" t="s">
        <v>317</v>
      </c>
      <c r="L15" s="59">
        <v>2020</v>
      </c>
      <c r="M15" s="168">
        <v>200</v>
      </c>
      <c r="N15" s="64">
        <v>67</v>
      </c>
      <c r="O15" s="49" t="s">
        <v>54</v>
      </c>
      <c r="P15" s="32"/>
      <c r="Q15" s="32"/>
      <c r="R15" s="32"/>
      <c r="S15" s="32"/>
      <c r="T15" s="32"/>
      <c r="U15" s="32"/>
      <c r="V15" s="32"/>
      <c r="W15" s="32"/>
      <c r="X15" s="32"/>
      <c r="Y15" s="32"/>
      <c r="Z15" s="32"/>
    </row>
    <row r="16" spans="1:26" ht="31.5" customHeight="1">
      <c r="A16" s="61" t="s">
        <v>318</v>
      </c>
      <c r="B16" s="140" t="s">
        <v>319</v>
      </c>
      <c r="C16" s="59" t="s">
        <v>38</v>
      </c>
      <c r="D16" s="140" t="s">
        <v>313</v>
      </c>
      <c r="E16" s="59">
        <v>11</v>
      </c>
      <c r="F16" s="59">
        <v>3</v>
      </c>
      <c r="G16" s="173" t="s">
        <v>314</v>
      </c>
      <c r="H16" s="175" t="s">
        <v>320</v>
      </c>
      <c r="I16" s="68" t="s">
        <v>321</v>
      </c>
      <c r="J16" s="176">
        <v>583709900021</v>
      </c>
      <c r="K16" s="62" t="s">
        <v>322</v>
      </c>
      <c r="L16" s="59">
        <v>2020</v>
      </c>
      <c r="M16" s="169">
        <v>200</v>
      </c>
      <c r="N16" s="64">
        <v>67</v>
      </c>
      <c r="O16" s="49" t="s">
        <v>54</v>
      </c>
      <c r="P16" s="32"/>
      <c r="Q16" s="32"/>
      <c r="R16" s="32"/>
      <c r="S16" s="32"/>
      <c r="T16" s="32"/>
      <c r="U16" s="32"/>
      <c r="V16" s="32"/>
      <c r="W16" s="32"/>
      <c r="X16" s="32"/>
      <c r="Y16" s="32"/>
      <c r="Z16" s="32"/>
    </row>
    <row r="17" spans="1:26" ht="34.5" customHeight="1">
      <c r="A17" s="61" t="s">
        <v>323</v>
      </c>
      <c r="B17" s="140" t="s">
        <v>324</v>
      </c>
      <c r="C17" s="59" t="s">
        <v>38</v>
      </c>
      <c r="D17" s="140" t="s">
        <v>313</v>
      </c>
      <c r="E17" s="47">
        <v>11</v>
      </c>
      <c r="F17" s="47">
        <v>3</v>
      </c>
      <c r="G17" s="173" t="s">
        <v>314</v>
      </c>
      <c r="H17" s="90" t="s">
        <v>325</v>
      </c>
      <c r="I17" s="68" t="s">
        <v>326</v>
      </c>
      <c r="J17" s="176">
        <v>583709900022</v>
      </c>
      <c r="K17" s="141" t="s">
        <v>327</v>
      </c>
      <c r="L17" s="47">
        <v>2000</v>
      </c>
      <c r="M17" s="170">
        <v>200</v>
      </c>
      <c r="N17" s="171">
        <v>67</v>
      </c>
      <c r="O17" s="49" t="s">
        <v>54</v>
      </c>
      <c r="P17" s="32"/>
      <c r="Q17" s="32"/>
      <c r="R17" s="32"/>
      <c r="S17" s="32"/>
      <c r="T17" s="32"/>
      <c r="U17" s="32"/>
      <c r="V17" s="32"/>
      <c r="W17" s="32"/>
      <c r="X17" s="32"/>
      <c r="Y17" s="32"/>
      <c r="Z17" s="32"/>
    </row>
    <row r="18" spans="1:26" ht="34.5" customHeight="1">
      <c r="A18" s="61" t="s">
        <v>328</v>
      </c>
      <c r="B18" s="140" t="s">
        <v>319</v>
      </c>
      <c r="C18" s="59" t="s">
        <v>38</v>
      </c>
      <c r="D18" s="140" t="s">
        <v>329</v>
      </c>
      <c r="E18" s="47">
        <v>11</v>
      </c>
      <c r="F18" s="47">
        <v>4</v>
      </c>
      <c r="G18" s="173" t="s">
        <v>314</v>
      </c>
      <c r="H18" s="90" t="s">
        <v>330</v>
      </c>
      <c r="I18" s="68" t="s">
        <v>331</v>
      </c>
      <c r="J18" s="176">
        <v>598768600019</v>
      </c>
      <c r="K18" s="141" t="s">
        <v>332</v>
      </c>
      <c r="L18" s="47">
        <v>2000</v>
      </c>
      <c r="M18" s="170">
        <v>200</v>
      </c>
      <c r="N18" s="171">
        <v>67</v>
      </c>
      <c r="O18" s="49" t="s">
        <v>54</v>
      </c>
      <c r="P18" s="32"/>
      <c r="Q18" s="32"/>
      <c r="R18" s="32"/>
      <c r="S18" s="32"/>
      <c r="T18" s="32"/>
      <c r="U18" s="32"/>
      <c r="V18" s="32"/>
      <c r="W18" s="32"/>
      <c r="X18" s="32"/>
      <c r="Y18" s="32"/>
      <c r="Z18" s="32"/>
    </row>
    <row r="19" spans="1:26" ht="34.5" customHeight="1">
      <c r="A19" s="61" t="s">
        <v>333</v>
      </c>
      <c r="B19" s="140" t="s">
        <v>324</v>
      </c>
      <c r="C19" s="59" t="s">
        <v>38</v>
      </c>
      <c r="D19" s="140" t="s">
        <v>329</v>
      </c>
      <c r="E19" s="47">
        <v>11</v>
      </c>
      <c r="F19" s="47">
        <v>4</v>
      </c>
      <c r="G19" s="173" t="s">
        <v>314</v>
      </c>
      <c r="H19" s="90" t="s">
        <v>334</v>
      </c>
      <c r="I19" s="68" t="s">
        <v>335</v>
      </c>
      <c r="J19" s="176">
        <v>598768600020</v>
      </c>
      <c r="K19" s="141" t="s">
        <v>336</v>
      </c>
      <c r="L19" s="47">
        <v>2000</v>
      </c>
      <c r="M19" s="170">
        <v>200</v>
      </c>
      <c r="N19" s="171">
        <v>67</v>
      </c>
      <c r="O19" s="49" t="s">
        <v>54</v>
      </c>
      <c r="P19" s="32"/>
      <c r="Q19" s="32"/>
      <c r="R19" s="32"/>
      <c r="S19" s="32"/>
      <c r="T19" s="32"/>
      <c r="U19" s="32"/>
      <c r="V19" s="32"/>
      <c r="W19" s="32"/>
      <c r="X19" s="32"/>
      <c r="Y19" s="32"/>
      <c r="Z19" s="32"/>
    </row>
    <row r="20" spans="1:26" ht="36" customHeight="1">
      <c r="A20" s="140" t="s">
        <v>337</v>
      </c>
      <c r="B20" s="140" t="s">
        <v>338</v>
      </c>
      <c r="C20" s="59" t="s">
        <v>38</v>
      </c>
      <c r="D20" s="177" t="s">
        <v>339</v>
      </c>
      <c r="E20" s="47">
        <v>71</v>
      </c>
      <c r="F20" s="47">
        <v>7</v>
      </c>
      <c r="G20" s="178" t="s">
        <v>340</v>
      </c>
      <c r="H20" s="90" t="s">
        <v>341</v>
      </c>
      <c r="I20" s="175" t="s">
        <v>342</v>
      </c>
      <c r="J20" s="59"/>
      <c r="K20" s="141" t="s">
        <v>343</v>
      </c>
      <c r="L20" s="47">
        <v>2000</v>
      </c>
      <c r="M20" s="170">
        <v>200</v>
      </c>
      <c r="N20" s="171">
        <v>40</v>
      </c>
      <c r="O20" s="49" t="s">
        <v>54</v>
      </c>
      <c r="P20" s="32"/>
      <c r="Q20" s="32"/>
      <c r="R20" s="32"/>
      <c r="S20" s="32"/>
      <c r="T20" s="32"/>
      <c r="U20" s="32"/>
      <c r="V20" s="32"/>
      <c r="W20" s="32"/>
      <c r="X20" s="32"/>
      <c r="Y20" s="32"/>
      <c r="Z20" s="32"/>
    </row>
    <row r="21" spans="1:26" ht="34.5" customHeight="1">
      <c r="A21" s="146" t="s">
        <v>344</v>
      </c>
      <c r="B21" s="147" t="s">
        <v>345</v>
      </c>
      <c r="C21" s="98" t="s">
        <v>38</v>
      </c>
      <c r="D21" s="99" t="s">
        <v>329</v>
      </c>
      <c r="E21" s="98">
        <v>11</v>
      </c>
      <c r="F21" s="98">
        <v>1</v>
      </c>
      <c r="G21" s="99" t="s">
        <v>346</v>
      </c>
      <c r="H21" s="99" t="s">
        <v>315</v>
      </c>
      <c r="I21" s="99" t="s">
        <v>316</v>
      </c>
      <c r="J21" s="100" t="s">
        <v>347</v>
      </c>
      <c r="K21" s="179" t="s">
        <v>348</v>
      </c>
      <c r="L21" s="98">
        <v>2020</v>
      </c>
      <c r="M21" s="180">
        <v>200</v>
      </c>
      <c r="N21" s="103">
        <v>66.66</v>
      </c>
      <c r="O21" s="104" t="s">
        <v>186</v>
      </c>
      <c r="P21" s="32"/>
      <c r="Q21" s="32"/>
      <c r="R21" s="32"/>
      <c r="S21" s="32"/>
      <c r="T21" s="32"/>
      <c r="U21" s="32"/>
      <c r="V21" s="32"/>
      <c r="W21" s="32"/>
      <c r="X21" s="32"/>
      <c r="Y21" s="32"/>
      <c r="Z21" s="32"/>
    </row>
    <row r="22" spans="1:26" ht="33" customHeight="1">
      <c r="A22" s="68" t="s">
        <v>337</v>
      </c>
      <c r="B22" s="181" t="s">
        <v>349</v>
      </c>
      <c r="C22" s="59" t="s">
        <v>38</v>
      </c>
      <c r="D22" s="68" t="s">
        <v>289</v>
      </c>
      <c r="E22" s="59">
        <v>71</v>
      </c>
      <c r="F22" s="59">
        <v>7</v>
      </c>
      <c r="G22" s="182" t="s">
        <v>340</v>
      </c>
      <c r="H22" s="68" t="s">
        <v>350</v>
      </c>
      <c r="I22" s="99" t="s">
        <v>342</v>
      </c>
      <c r="J22" s="59"/>
      <c r="K22" s="62" t="s">
        <v>343</v>
      </c>
      <c r="L22" s="59">
        <v>2020</v>
      </c>
      <c r="M22" s="168">
        <v>200</v>
      </c>
      <c r="N22" s="64">
        <v>40</v>
      </c>
      <c r="O22" s="104" t="s">
        <v>186</v>
      </c>
      <c r="P22" s="32"/>
      <c r="Q22" s="32"/>
      <c r="R22" s="32"/>
      <c r="S22" s="32"/>
      <c r="T22" s="32"/>
      <c r="U22" s="32"/>
      <c r="V22" s="32"/>
      <c r="W22" s="32"/>
      <c r="X22" s="32"/>
      <c r="Y22" s="32"/>
      <c r="Z22" s="32"/>
    </row>
    <row r="23" spans="1:26" ht="33" customHeight="1">
      <c r="A23" s="99" t="s">
        <v>323</v>
      </c>
      <c r="B23" s="183" t="s">
        <v>351</v>
      </c>
      <c r="C23" s="96" t="s">
        <v>38</v>
      </c>
      <c r="D23" s="99" t="s">
        <v>329</v>
      </c>
      <c r="E23" s="96">
        <v>11</v>
      </c>
      <c r="F23" s="98">
        <v>3</v>
      </c>
      <c r="G23" s="98" t="s">
        <v>346</v>
      </c>
      <c r="H23" s="98" t="s">
        <v>325</v>
      </c>
      <c r="I23" s="99" t="s">
        <v>326</v>
      </c>
      <c r="J23" s="184" t="s">
        <v>352</v>
      </c>
      <c r="K23" s="184" t="s">
        <v>327</v>
      </c>
      <c r="L23" s="98">
        <v>2020</v>
      </c>
      <c r="M23" s="180">
        <v>200</v>
      </c>
      <c r="N23" s="103">
        <v>66.66</v>
      </c>
      <c r="O23" s="104" t="s">
        <v>186</v>
      </c>
      <c r="P23" s="32"/>
      <c r="Q23" s="32"/>
      <c r="R23" s="32"/>
      <c r="S23" s="32"/>
      <c r="T23" s="32"/>
      <c r="U23" s="32"/>
      <c r="V23" s="32"/>
      <c r="W23" s="32"/>
      <c r="X23" s="32"/>
      <c r="Y23" s="32"/>
      <c r="Z23" s="32"/>
    </row>
    <row r="24" spans="1:26" s="496" customFormat="1" ht="51.75" customHeight="1">
      <c r="A24" s="592" t="s">
        <v>1823</v>
      </c>
      <c r="B24" s="580" t="s">
        <v>1824</v>
      </c>
      <c r="C24" s="593" t="s">
        <v>539</v>
      </c>
      <c r="D24" s="593" t="s">
        <v>313</v>
      </c>
      <c r="E24" s="593">
        <v>11</v>
      </c>
      <c r="F24" s="593">
        <v>4</v>
      </c>
      <c r="G24" s="580" t="s">
        <v>314</v>
      </c>
      <c r="H24" s="581" t="s">
        <v>1825</v>
      </c>
      <c r="I24" s="580" t="s">
        <v>1826</v>
      </c>
      <c r="J24" s="580" t="s">
        <v>1827</v>
      </c>
      <c r="K24" s="594" t="s">
        <v>1828</v>
      </c>
      <c r="L24" s="593">
        <v>2020</v>
      </c>
      <c r="M24" s="595">
        <v>200</v>
      </c>
      <c r="N24" s="596">
        <v>100</v>
      </c>
      <c r="O24" s="568" t="s">
        <v>1766</v>
      </c>
      <c r="P24" s="597"/>
      <c r="Q24" s="597"/>
      <c r="R24" s="597"/>
      <c r="S24" s="597"/>
      <c r="T24" s="597"/>
      <c r="U24" s="597"/>
      <c r="V24" s="597"/>
      <c r="W24" s="597"/>
      <c r="X24" s="597"/>
      <c r="Y24" s="597"/>
      <c r="Z24" s="597"/>
    </row>
    <row r="25" spans="1:26" s="496" customFormat="1" ht="51.75" customHeight="1">
      <c r="A25" s="592" t="s">
        <v>1829</v>
      </c>
      <c r="B25" s="580" t="s">
        <v>1824</v>
      </c>
      <c r="C25" s="593" t="s">
        <v>539</v>
      </c>
      <c r="D25" s="593" t="s">
        <v>313</v>
      </c>
      <c r="E25" s="593">
        <v>11</v>
      </c>
      <c r="F25" s="593">
        <v>3</v>
      </c>
      <c r="G25" s="580" t="s">
        <v>314</v>
      </c>
      <c r="H25" s="581" t="s">
        <v>1830</v>
      </c>
      <c r="I25" s="580" t="s">
        <v>1831</v>
      </c>
      <c r="J25" s="580" t="s">
        <v>1832</v>
      </c>
      <c r="K25" s="594" t="s">
        <v>1833</v>
      </c>
      <c r="L25" s="593">
        <v>2020</v>
      </c>
      <c r="M25" s="595">
        <v>200</v>
      </c>
      <c r="N25" s="596">
        <v>100</v>
      </c>
      <c r="O25" s="568" t="s">
        <v>1766</v>
      </c>
      <c r="P25" s="597"/>
      <c r="Q25" s="597"/>
      <c r="R25" s="597"/>
      <c r="S25" s="597"/>
      <c r="T25" s="597"/>
      <c r="U25" s="597"/>
      <c r="V25" s="597"/>
      <c r="W25" s="597"/>
      <c r="X25" s="597"/>
      <c r="Y25" s="597"/>
      <c r="Z25" s="597"/>
    </row>
    <row r="26" spans="1:26" s="496" customFormat="1" ht="51.75" customHeight="1">
      <c r="A26" s="592" t="s">
        <v>1834</v>
      </c>
      <c r="B26" s="580" t="s">
        <v>1824</v>
      </c>
      <c r="C26" s="577" t="s">
        <v>539</v>
      </c>
      <c r="D26" s="593" t="s">
        <v>313</v>
      </c>
      <c r="E26" s="577">
        <v>11</v>
      </c>
      <c r="F26" s="579">
        <v>1</v>
      </c>
      <c r="G26" s="580" t="s">
        <v>314</v>
      </c>
      <c r="H26" s="581" t="s">
        <v>1835</v>
      </c>
      <c r="I26" s="580" t="s">
        <v>1836</v>
      </c>
      <c r="J26" s="580" t="s">
        <v>1837</v>
      </c>
      <c r="K26" s="583" t="s">
        <v>1838</v>
      </c>
      <c r="L26" s="579">
        <v>2020</v>
      </c>
      <c r="M26" s="598">
        <v>200</v>
      </c>
      <c r="N26" s="599">
        <v>100</v>
      </c>
      <c r="O26" s="568" t="s">
        <v>1766</v>
      </c>
      <c r="P26" s="569"/>
      <c r="Q26" s="569"/>
      <c r="R26" s="569"/>
      <c r="S26" s="569"/>
      <c r="T26" s="569"/>
      <c r="U26" s="569"/>
      <c r="V26" s="569"/>
      <c r="W26" s="569"/>
      <c r="X26" s="569"/>
      <c r="Y26" s="569"/>
      <c r="Z26" s="569"/>
    </row>
    <row r="27" spans="1:26" s="496" customFormat="1" ht="99" customHeight="1">
      <c r="A27" s="115" t="s">
        <v>318</v>
      </c>
      <c r="B27" s="541" t="s">
        <v>1839</v>
      </c>
      <c r="C27" s="600" t="s">
        <v>539</v>
      </c>
      <c r="D27" s="541" t="s">
        <v>313</v>
      </c>
      <c r="E27" s="600">
        <v>11</v>
      </c>
      <c r="F27" s="600">
        <v>3</v>
      </c>
      <c r="G27" s="601" t="s">
        <v>1840</v>
      </c>
      <c r="H27" s="522" t="s">
        <v>320</v>
      </c>
      <c r="I27" s="602" t="s">
        <v>1841</v>
      </c>
      <c r="J27" s="529" t="s">
        <v>1842</v>
      </c>
      <c r="K27" s="603" t="s">
        <v>322</v>
      </c>
      <c r="L27" s="600">
        <v>2020</v>
      </c>
      <c r="M27" s="604">
        <v>200</v>
      </c>
      <c r="N27" s="605">
        <v>66.67</v>
      </c>
      <c r="O27" s="568" t="s">
        <v>1775</v>
      </c>
      <c r="P27" s="597"/>
      <c r="Q27" s="597"/>
      <c r="R27" s="597"/>
      <c r="S27" s="597"/>
      <c r="T27" s="597"/>
      <c r="U27" s="597"/>
      <c r="V27" s="597"/>
      <c r="W27" s="597"/>
      <c r="X27" s="597"/>
      <c r="Y27" s="597"/>
      <c r="Z27" s="597"/>
    </row>
    <row r="28" spans="1:26" s="496" customFormat="1" ht="51.75" customHeight="1">
      <c r="A28" s="273" t="s">
        <v>328</v>
      </c>
      <c r="B28" s="541" t="s">
        <v>1843</v>
      </c>
      <c r="C28" s="106" t="s">
        <v>539</v>
      </c>
      <c r="D28" s="541" t="s">
        <v>313</v>
      </c>
      <c r="E28" s="106">
        <v>11</v>
      </c>
      <c r="F28" s="112">
        <v>4</v>
      </c>
      <c r="G28" s="601" t="s">
        <v>314</v>
      </c>
      <c r="H28" s="543" t="s">
        <v>330</v>
      </c>
      <c r="I28" s="606" t="s">
        <v>1844</v>
      </c>
      <c r="J28" s="579" t="s">
        <v>1845</v>
      </c>
      <c r="K28" s="118" t="s">
        <v>332</v>
      </c>
      <c r="L28" s="112">
        <v>2020</v>
      </c>
      <c r="M28" s="276">
        <v>200</v>
      </c>
      <c r="N28" s="607">
        <v>66.66</v>
      </c>
      <c r="O28" s="568" t="s">
        <v>1775</v>
      </c>
      <c r="P28" s="597"/>
      <c r="Q28" s="597"/>
      <c r="R28" s="597"/>
      <c r="S28" s="597"/>
      <c r="T28" s="597"/>
      <c r="U28" s="597"/>
      <c r="V28" s="597"/>
      <c r="W28" s="597"/>
      <c r="X28" s="597"/>
      <c r="Y28" s="597"/>
      <c r="Z28" s="597"/>
    </row>
    <row r="29" spans="1:26" s="496" customFormat="1" ht="181.5" customHeight="1">
      <c r="A29" s="105" t="s">
        <v>1846</v>
      </c>
      <c r="B29" s="105" t="s">
        <v>1847</v>
      </c>
      <c r="C29" s="106" t="s">
        <v>539</v>
      </c>
      <c r="D29" s="381" t="s">
        <v>1848</v>
      </c>
      <c r="E29" s="106" t="s">
        <v>1849</v>
      </c>
      <c r="F29" s="112">
        <v>2</v>
      </c>
      <c r="G29" s="106" t="s">
        <v>1850</v>
      </c>
      <c r="H29" s="606" t="s">
        <v>1851</v>
      </c>
      <c r="I29" s="112"/>
      <c r="J29" s="579" t="s">
        <v>1852</v>
      </c>
      <c r="K29" s="118" t="s">
        <v>1853</v>
      </c>
      <c r="L29" s="112">
        <v>2020</v>
      </c>
      <c r="M29" s="276">
        <v>200</v>
      </c>
      <c r="N29" s="607">
        <v>25</v>
      </c>
      <c r="O29" s="608" t="s">
        <v>1775</v>
      </c>
      <c r="P29" s="569"/>
      <c r="Q29" s="569"/>
      <c r="R29" s="569"/>
      <c r="S29" s="569"/>
      <c r="T29" s="569"/>
      <c r="U29" s="569"/>
      <c r="V29" s="569"/>
      <c r="W29" s="569"/>
      <c r="X29" s="569"/>
      <c r="Y29" s="569"/>
      <c r="Z29" s="569"/>
    </row>
    <row r="30" spans="1:26" s="496" customFormat="1" ht="168.75" customHeight="1">
      <c r="A30" s="115" t="s">
        <v>1854</v>
      </c>
      <c r="B30" s="105" t="s">
        <v>1855</v>
      </c>
      <c r="C30" s="105" t="s">
        <v>539</v>
      </c>
      <c r="D30" s="115" t="s">
        <v>1856</v>
      </c>
      <c r="E30" s="115">
        <v>124</v>
      </c>
      <c r="F30" s="115">
        <v>2</v>
      </c>
      <c r="G30" s="115" t="s">
        <v>1857</v>
      </c>
      <c r="H30" s="609" t="s">
        <v>1858</v>
      </c>
      <c r="I30" s="575"/>
      <c r="J30" s="610"/>
      <c r="K30" s="115" t="s">
        <v>1857</v>
      </c>
      <c r="L30" s="228">
        <v>2020</v>
      </c>
      <c r="M30" s="611">
        <v>200</v>
      </c>
      <c r="N30" s="612">
        <v>50</v>
      </c>
      <c r="O30" s="608" t="s">
        <v>1660</v>
      </c>
      <c r="P30" s="569"/>
      <c r="Q30" s="569"/>
      <c r="R30" s="569"/>
      <c r="S30" s="569"/>
      <c r="T30" s="569"/>
      <c r="U30" s="569"/>
      <c r="V30" s="569"/>
      <c r="W30" s="569"/>
      <c r="X30" s="569"/>
      <c r="Y30" s="569"/>
      <c r="Z30" s="569"/>
    </row>
    <row r="31" spans="1:26" s="496" customFormat="1" ht="78" customHeight="1">
      <c r="A31" s="613" t="s">
        <v>1859</v>
      </c>
      <c r="B31" s="613" t="s">
        <v>1860</v>
      </c>
      <c r="C31" s="600" t="s">
        <v>539</v>
      </c>
      <c r="D31" s="600" t="s">
        <v>313</v>
      </c>
      <c r="E31" s="600">
        <v>11</v>
      </c>
      <c r="F31" s="600">
        <v>4</v>
      </c>
      <c r="G31" s="601" t="s">
        <v>1861</v>
      </c>
      <c r="H31" s="522" t="s">
        <v>1862</v>
      </c>
      <c r="I31" s="600" t="s">
        <v>1863</v>
      </c>
      <c r="J31" s="614" t="s">
        <v>1864</v>
      </c>
      <c r="K31" s="603" t="s">
        <v>1865</v>
      </c>
      <c r="L31" s="600">
        <v>2020</v>
      </c>
      <c r="M31" s="615">
        <v>200</v>
      </c>
      <c r="N31" s="605">
        <v>100</v>
      </c>
      <c r="O31" s="572" t="s">
        <v>1866</v>
      </c>
      <c r="P31" s="597"/>
      <c r="Q31" s="597"/>
      <c r="R31" s="597"/>
      <c r="S31" s="597"/>
      <c r="T31" s="597"/>
      <c r="U31" s="597"/>
      <c r="V31" s="597"/>
      <c r="W31" s="597"/>
      <c r="X31" s="597"/>
      <c r="Y31" s="597"/>
      <c r="Z31" s="597"/>
    </row>
    <row r="32" spans="1:26" s="496" customFormat="1" ht="117" customHeight="1">
      <c r="A32" s="613" t="s">
        <v>1867</v>
      </c>
      <c r="B32" s="613" t="s">
        <v>1868</v>
      </c>
      <c r="C32" s="600" t="s">
        <v>539</v>
      </c>
      <c r="D32" s="600" t="s">
        <v>313</v>
      </c>
      <c r="E32" s="600">
        <v>11</v>
      </c>
      <c r="F32" s="600">
        <v>4</v>
      </c>
      <c r="G32" s="601" t="s">
        <v>1861</v>
      </c>
      <c r="H32" s="522" t="s">
        <v>1869</v>
      </c>
      <c r="I32" s="600" t="s">
        <v>1870</v>
      </c>
      <c r="J32" s="614" t="s">
        <v>1871</v>
      </c>
      <c r="K32" s="603" t="s">
        <v>1872</v>
      </c>
      <c r="L32" s="600">
        <v>2020</v>
      </c>
      <c r="M32" s="615">
        <v>200</v>
      </c>
      <c r="N32" s="605">
        <v>100</v>
      </c>
      <c r="O32" s="572" t="s">
        <v>1866</v>
      </c>
      <c r="P32" s="597"/>
      <c r="Q32" s="597"/>
      <c r="R32" s="597"/>
      <c r="S32" s="597"/>
      <c r="T32" s="597"/>
      <c r="U32" s="597"/>
      <c r="V32" s="597"/>
      <c r="W32" s="597"/>
      <c r="X32" s="597"/>
      <c r="Y32" s="597"/>
      <c r="Z32" s="597"/>
    </row>
    <row r="33" spans="1:26" s="845" customFormat="1" ht="76.5">
      <c r="A33" s="839" t="s">
        <v>3138</v>
      </c>
      <c r="B33" s="839" t="s">
        <v>3139</v>
      </c>
      <c r="C33" s="840" t="s">
        <v>2985</v>
      </c>
      <c r="D33" s="840" t="s">
        <v>3077</v>
      </c>
      <c r="E33" s="840"/>
      <c r="F33" s="840">
        <v>4</v>
      </c>
      <c r="G33" s="841" t="s">
        <v>3140</v>
      </c>
      <c r="H33" s="789" t="s">
        <v>3141</v>
      </c>
      <c r="I33" s="840" t="s">
        <v>3142</v>
      </c>
      <c r="J33" s="840"/>
      <c r="K33" s="842" t="s">
        <v>3123</v>
      </c>
      <c r="L33" s="840">
        <v>2020</v>
      </c>
      <c r="M33" s="843">
        <v>200</v>
      </c>
      <c r="N33" s="844">
        <v>66.66</v>
      </c>
      <c r="O33" s="797" t="s">
        <v>3143</v>
      </c>
    </row>
    <row r="34" spans="1:26" s="845" customFormat="1" ht="216.75">
      <c r="A34" s="846" t="s">
        <v>3144</v>
      </c>
      <c r="B34" s="846" t="s">
        <v>3145</v>
      </c>
      <c r="C34" s="847" t="s">
        <v>2985</v>
      </c>
      <c r="D34" s="847" t="s">
        <v>3146</v>
      </c>
      <c r="E34" s="848" t="s">
        <v>3147</v>
      </c>
      <c r="F34" s="847">
        <v>4</v>
      </c>
      <c r="G34" s="849" t="s">
        <v>3148</v>
      </c>
      <c r="H34" s="822" t="s">
        <v>3149</v>
      </c>
      <c r="I34" s="847"/>
      <c r="J34" s="847"/>
      <c r="K34" s="850" t="s">
        <v>3150</v>
      </c>
      <c r="L34" s="847">
        <v>2020</v>
      </c>
      <c r="M34" s="851">
        <v>200</v>
      </c>
      <c r="N34" s="852">
        <v>50</v>
      </c>
      <c r="O34" s="797" t="s">
        <v>3151</v>
      </c>
    </row>
    <row r="35" spans="1:26" s="1021" customFormat="1" ht="114.75">
      <c r="A35" s="1015" t="s">
        <v>3950</v>
      </c>
      <c r="B35" s="995" t="s">
        <v>3951</v>
      </c>
      <c r="C35" s="1016" t="s">
        <v>3903</v>
      </c>
      <c r="D35" s="995" t="s">
        <v>3952</v>
      </c>
      <c r="E35" s="1016">
        <v>24</v>
      </c>
      <c r="F35" s="1016">
        <v>2</v>
      </c>
      <c r="G35" s="986" t="s">
        <v>3953</v>
      </c>
      <c r="H35" s="1017" t="s">
        <v>3954</v>
      </c>
      <c r="I35" s="1016"/>
      <c r="J35" s="1016"/>
      <c r="K35" s="1018" t="s">
        <v>3955</v>
      </c>
      <c r="L35" s="1016">
        <v>2020</v>
      </c>
      <c r="M35" s="1019">
        <v>200</v>
      </c>
      <c r="N35" s="1020">
        <v>100</v>
      </c>
      <c r="O35" s="1000" t="s">
        <v>3874</v>
      </c>
    </row>
    <row r="36" spans="1:26" s="1021" customFormat="1" ht="114.75">
      <c r="A36" s="1022" t="s">
        <v>3950</v>
      </c>
      <c r="B36" s="1022" t="s">
        <v>3956</v>
      </c>
      <c r="C36" s="1016" t="s">
        <v>3297</v>
      </c>
      <c r="D36" s="1016" t="s">
        <v>3957</v>
      </c>
      <c r="E36" s="1016">
        <v>24</v>
      </c>
      <c r="F36" s="1016">
        <v>2</v>
      </c>
      <c r="G36" s="1023" t="s">
        <v>3953</v>
      </c>
      <c r="H36" s="1017" t="s">
        <v>3954</v>
      </c>
      <c r="I36" s="1016"/>
      <c r="J36" s="1016" t="s">
        <v>3958</v>
      </c>
      <c r="K36" s="1024" t="s">
        <v>3955</v>
      </c>
      <c r="L36" s="1016">
        <v>2020</v>
      </c>
      <c r="M36" s="1019">
        <v>200</v>
      </c>
      <c r="N36" s="1020">
        <v>100</v>
      </c>
      <c r="O36" s="1000" t="s">
        <v>3882</v>
      </c>
    </row>
    <row r="37" spans="1:26" s="1021" customFormat="1" ht="114.75">
      <c r="A37" s="1022" t="s">
        <v>3959</v>
      </c>
      <c r="B37" s="1022" t="s">
        <v>3960</v>
      </c>
      <c r="C37" s="1016" t="s">
        <v>3297</v>
      </c>
      <c r="D37" s="1016" t="s">
        <v>3957</v>
      </c>
      <c r="E37" s="1016">
        <v>24</v>
      </c>
      <c r="F37" s="1016">
        <v>2</v>
      </c>
      <c r="G37" s="1023" t="s">
        <v>3953</v>
      </c>
      <c r="H37" s="1017" t="s">
        <v>3961</v>
      </c>
      <c r="I37" s="1016"/>
      <c r="J37" s="1016" t="s">
        <v>3962</v>
      </c>
      <c r="K37" s="1024" t="s">
        <v>3963</v>
      </c>
      <c r="L37" s="1016">
        <v>2020</v>
      </c>
      <c r="M37" s="1025">
        <v>200</v>
      </c>
      <c r="N37" s="1020">
        <v>200</v>
      </c>
      <c r="O37" s="1000" t="s">
        <v>3882</v>
      </c>
    </row>
    <row r="38" spans="1:26" s="1021" customFormat="1" ht="229.5">
      <c r="A38" s="1022" t="s">
        <v>3964</v>
      </c>
      <c r="B38" s="1022" t="s">
        <v>3965</v>
      </c>
      <c r="C38" s="1016" t="s">
        <v>3297</v>
      </c>
      <c r="D38" s="1016" t="s">
        <v>313</v>
      </c>
      <c r="E38" s="1016">
        <v>11</v>
      </c>
      <c r="F38" s="1016">
        <v>3</v>
      </c>
      <c r="G38" s="1023" t="s">
        <v>314</v>
      </c>
      <c r="H38" s="1026" t="s">
        <v>3966</v>
      </c>
      <c r="I38" s="1016" t="s">
        <v>3967</v>
      </c>
      <c r="J38" s="1016"/>
      <c r="K38" s="1024" t="s">
        <v>3968</v>
      </c>
      <c r="L38" s="1016">
        <v>2020</v>
      </c>
      <c r="M38" s="1019">
        <v>200</v>
      </c>
      <c r="N38" s="1020">
        <v>25</v>
      </c>
      <c r="O38" s="994" t="s">
        <v>3885</v>
      </c>
    </row>
    <row r="39" spans="1:26" s="1021" customFormat="1" ht="165.75">
      <c r="A39" s="1022" t="s">
        <v>3969</v>
      </c>
      <c r="B39" s="1022" t="s">
        <v>3970</v>
      </c>
      <c r="C39" s="1016" t="s">
        <v>3297</v>
      </c>
      <c r="D39" s="1016" t="s">
        <v>3952</v>
      </c>
      <c r="E39" s="1016">
        <v>24</v>
      </c>
      <c r="F39" s="1016">
        <v>1</v>
      </c>
      <c r="G39" s="1023" t="s">
        <v>3953</v>
      </c>
      <c r="H39" s="1026" t="s">
        <v>3971</v>
      </c>
      <c r="I39" s="1016" t="s">
        <v>3967</v>
      </c>
      <c r="J39" s="1016"/>
      <c r="K39" s="1024" t="s">
        <v>3972</v>
      </c>
      <c r="L39" s="1016"/>
      <c r="M39" s="1025">
        <v>200</v>
      </c>
      <c r="N39" s="1020">
        <v>33.33</v>
      </c>
      <c r="O39" s="994" t="s">
        <v>3885</v>
      </c>
    </row>
    <row r="40" spans="1:26" s="1021" customFormat="1" ht="127.5">
      <c r="A40" s="995" t="s">
        <v>3973</v>
      </c>
      <c r="B40" s="995" t="s">
        <v>3974</v>
      </c>
      <c r="C40" s="986" t="s">
        <v>3297</v>
      </c>
      <c r="D40" s="986" t="s">
        <v>3975</v>
      </c>
      <c r="E40" s="986">
        <v>12</v>
      </c>
      <c r="F40" s="990"/>
      <c r="G40" s="986" t="s">
        <v>3976</v>
      </c>
      <c r="H40" s="997"/>
      <c r="I40" s="990"/>
      <c r="J40" s="990"/>
      <c r="K40" s="989" t="s">
        <v>3977</v>
      </c>
      <c r="L40" s="990"/>
      <c r="M40" s="1027">
        <v>200</v>
      </c>
      <c r="N40" s="999">
        <v>22.22</v>
      </c>
      <c r="O40" s="994" t="s">
        <v>3885</v>
      </c>
    </row>
    <row r="41" spans="1:26" s="1021" customFormat="1" ht="229.5">
      <c r="A41" s="1028" t="s">
        <v>3978</v>
      </c>
      <c r="B41" s="1028" t="s">
        <v>3979</v>
      </c>
      <c r="C41" s="1029" t="s">
        <v>3297</v>
      </c>
      <c r="D41" s="1029" t="s">
        <v>3980</v>
      </c>
      <c r="E41" s="1029">
        <v>24</v>
      </c>
      <c r="F41" s="1029">
        <v>3</v>
      </c>
      <c r="G41" s="1030" t="s">
        <v>3953</v>
      </c>
      <c r="H41" s="1031" t="s">
        <v>3971</v>
      </c>
      <c r="I41" s="1029"/>
      <c r="J41" s="1029" t="s">
        <v>3981</v>
      </c>
      <c r="K41" s="1032" t="s">
        <v>3982</v>
      </c>
      <c r="L41" s="1029">
        <v>2020</v>
      </c>
      <c r="M41" s="1033">
        <v>200</v>
      </c>
      <c r="N41" s="1034">
        <v>22.22</v>
      </c>
      <c r="O41" s="994" t="s">
        <v>3887</v>
      </c>
    </row>
    <row r="42" spans="1:26" s="1021" customFormat="1" ht="409.5">
      <c r="A42" s="996" t="s">
        <v>3983</v>
      </c>
      <c r="B42" s="996" t="s">
        <v>3984</v>
      </c>
      <c r="C42" s="1035" t="s">
        <v>3297</v>
      </c>
      <c r="D42" s="985" t="s">
        <v>3985</v>
      </c>
      <c r="E42" s="1035" t="s">
        <v>3986</v>
      </c>
      <c r="F42" s="1035" t="s">
        <v>3987</v>
      </c>
      <c r="G42" s="985" t="s">
        <v>3988</v>
      </c>
      <c r="H42" s="996" t="s">
        <v>3989</v>
      </c>
      <c r="I42" s="985" t="s">
        <v>3990</v>
      </c>
      <c r="J42" s="1036" t="s">
        <v>3991</v>
      </c>
      <c r="K42" s="1037" t="s">
        <v>3992</v>
      </c>
      <c r="L42" s="1035">
        <v>2020</v>
      </c>
      <c r="M42" s="1038">
        <v>200</v>
      </c>
      <c r="N42" s="1039">
        <f>M42/7</f>
        <v>28.571428571428573</v>
      </c>
      <c r="O42" s="1000" t="s">
        <v>3890</v>
      </c>
    </row>
    <row r="43" spans="1:26" ht="15.75" customHeight="1">
      <c r="A43" s="185"/>
      <c r="B43" s="185"/>
      <c r="C43" s="186"/>
      <c r="D43" s="186"/>
      <c r="E43" s="186"/>
      <c r="F43" s="186"/>
      <c r="G43" s="187"/>
      <c r="H43" s="109"/>
      <c r="I43" s="186"/>
      <c r="J43" s="186"/>
      <c r="K43" s="188"/>
      <c r="L43" s="186"/>
      <c r="M43" s="189"/>
      <c r="N43" s="190"/>
      <c r="O43" s="114"/>
      <c r="P43" s="32"/>
      <c r="Q43" s="32"/>
      <c r="R43" s="32"/>
      <c r="S43" s="32"/>
      <c r="T43" s="32"/>
      <c r="U43" s="32"/>
      <c r="V43" s="32"/>
      <c r="W43" s="32"/>
      <c r="X43" s="32"/>
      <c r="Y43" s="32"/>
      <c r="Z43" s="32"/>
    </row>
    <row r="44" spans="1:26" ht="15.75" customHeight="1">
      <c r="A44" s="185"/>
      <c r="B44" s="185"/>
      <c r="C44" s="186"/>
      <c r="D44" s="186"/>
      <c r="E44" s="186"/>
      <c r="F44" s="186"/>
      <c r="G44" s="187"/>
      <c r="H44" s="109"/>
      <c r="I44" s="186"/>
      <c r="J44" s="186"/>
      <c r="K44" s="188"/>
      <c r="L44" s="186"/>
      <c r="M44" s="189"/>
      <c r="N44" s="190"/>
      <c r="O44" s="114"/>
      <c r="P44" s="32"/>
      <c r="Q44" s="32"/>
      <c r="R44" s="32"/>
      <c r="S44" s="32"/>
      <c r="T44" s="32"/>
      <c r="U44" s="32"/>
      <c r="V44" s="32"/>
      <c r="W44" s="32"/>
      <c r="X44" s="32"/>
      <c r="Y44" s="32"/>
      <c r="Z44" s="32"/>
    </row>
    <row r="45" spans="1:26" ht="15.75" customHeight="1">
      <c r="A45" s="185"/>
      <c r="B45" s="185"/>
      <c r="C45" s="186"/>
      <c r="D45" s="186"/>
      <c r="E45" s="186"/>
      <c r="F45" s="186"/>
      <c r="G45" s="187"/>
      <c r="H45" s="109"/>
      <c r="I45" s="186"/>
      <c r="J45" s="186"/>
      <c r="K45" s="188"/>
      <c r="L45" s="186"/>
      <c r="M45" s="189"/>
      <c r="N45" s="190"/>
      <c r="O45" s="114"/>
      <c r="P45" s="32"/>
      <c r="Q45" s="32"/>
      <c r="R45" s="32"/>
      <c r="S45" s="32"/>
      <c r="T45" s="32"/>
      <c r="U45" s="32"/>
      <c r="V45" s="32"/>
      <c r="W45" s="32"/>
      <c r="X45" s="32"/>
      <c r="Y45" s="32"/>
      <c r="Z45" s="32"/>
    </row>
    <row r="46" spans="1:26" ht="15.75" customHeight="1">
      <c r="A46" s="185"/>
      <c r="B46" s="185"/>
      <c r="C46" s="186"/>
      <c r="D46" s="186"/>
      <c r="E46" s="186"/>
      <c r="F46" s="186"/>
      <c r="G46" s="187"/>
      <c r="H46" s="109"/>
      <c r="I46" s="186"/>
      <c r="J46" s="186"/>
      <c r="K46" s="188"/>
      <c r="L46" s="186"/>
      <c r="M46" s="189"/>
      <c r="N46" s="190"/>
      <c r="O46" s="114"/>
      <c r="P46" s="32"/>
      <c r="Q46" s="32"/>
      <c r="R46" s="32"/>
      <c r="S46" s="32"/>
      <c r="T46" s="32"/>
      <c r="U46" s="32"/>
      <c r="V46" s="32"/>
      <c r="W46" s="32"/>
      <c r="X46" s="32"/>
      <c r="Y46" s="32"/>
      <c r="Z46" s="32"/>
    </row>
    <row r="47" spans="1:26" ht="15.75" customHeight="1">
      <c r="A47" s="185"/>
      <c r="B47" s="185"/>
      <c r="C47" s="186"/>
      <c r="D47" s="186"/>
      <c r="E47" s="186"/>
      <c r="F47" s="186"/>
      <c r="G47" s="187"/>
      <c r="H47" s="109"/>
      <c r="I47" s="186"/>
      <c r="J47" s="186"/>
      <c r="K47" s="188"/>
      <c r="L47" s="186"/>
      <c r="M47" s="189"/>
      <c r="N47" s="190"/>
      <c r="O47" s="114"/>
      <c r="P47" s="32"/>
      <c r="Q47" s="32"/>
      <c r="R47" s="32"/>
      <c r="S47" s="32"/>
      <c r="T47" s="32"/>
      <c r="U47" s="32"/>
      <c r="V47" s="32"/>
      <c r="W47" s="32"/>
      <c r="X47" s="32"/>
      <c r="Y47" s="32"/>
      <c r="Z47" s="32"/>
    </row>
    <row r="48" spans="1:26" ht="15.75" customHeight="1">
      <c r="A48" s="185"/>
      <c r="B48" s="185"/>
      <c r="C48" s="186"/>
      <c r="D48" s="186"/>
      <c r="E48" s="186"/>
      <c r="F48" s="186"/>
      <c r="G48" s="187"/>
      <c r="H48" s="109"/>
      <c r="I48" s="186"/>
      <c r="J48" s="186"/>
      <c r="K48" s="188"/>
      <c r="L48" s="186"/>
      <c r="M48" s="189"/>
      <c r="N48" s="190"/>
      <c r="O48" s="114"/>
      <c r="P48" s="32"/>
      <c r="Q48" s="32"/>
      <c r="R48" s="32"/>
      <c r="S48" s="32"/>
      <c r="T48" s="32"/>
      <c r="U48" s="32"/>
      <c r="V48" s="32"/>
      <c r="W48" s="32"/>
      <c r="X48" s="32"/>
      <c r="Y48" s="32"/>
      <c r="Z48" s="32"/>
    </row>
    <row r="49" spans="1:26" ht="15.75" customHeight="1">
      <c r="A49" s="185"/>
      <c r="B49" s="185"/>
      <c r="C49" s="186"/>
      <c r="D49" s="186"/>
      <c r="E49" s="186"/>
      <c r="F49" s="186"/>
      <c r="G49" s="187"/>
      <c r="H49" s="109"/>
      <c r="I49" s="186"/>
      <c r="J49" s="186"/>
      <c r="K49" s="188"/>
      <c r="L49" s="186"/>
      <c r="M49" s="189"/>
      <c r="N49" s="190"/>
      <c r="O49" s="114"/>
      <c r="P49" s="32"/>
      <c r="Q49" s="32"/>
      <c r="R49" s="32"/>
      <c r="S49" s="32"/>
      <c r="T49" s="32"/>
      <c r="U49" s="32"/>
      <c r="V49" s="32"/>
      <c r="W49" s="32"/>
      <c r="X49" s="32"/>
      <c r="Y49" s="32"/>
      <c r="Z49" s="32"/>
    </row>
    <row r="50" spans="1:26" ht="15.75" customHeight="1">
      <c r="A50" s="185"/>
      <c r="B50" s="185"/>
      <c r="C50" s="186"/>
      <c r="D50" s="186"/>
      <c r="E50" s="186"/>
      <c r="F50" s="186"/>
      <c r="G50" s="187"/>
      <c r="H50" s="109"/>
      <c r="I50" s="186"/>
      <c r="J50" s="186"/>
      <c r="K50" s="188"/>
      <c r="L50" s="186"/>
      <c r="M50" s="189"/>
      <c r="N50" s="190"/>
      <c r="O50" s="114"/>
      <c r="P50" s="32"/>
      <c r="Q50" s="32"/>
      <c r="R50" s="32"/>
      <c r="S50" s="32"/>
      <c r="T50" s="32"/>
      <c r="U50" s="32"/>
      <c r="V50" s="32"/>
      <c r="W50" s="32"/>
      <c r="X50" s="32"/>
      <c r="Y50" s="32"/>
      <c r="Z50" s="32"/>
    </row>
    <row r="51" spans="1:26" ht="15.75" customHeight="1">
      <c r="A51" s="185"/>
      <c r="B51" s="185"/>
      <c r="C51" s="186"/>
      <c r="D51" s="186"/>
      <c r="E51" s="186"/>
      <c r="F51" s="186"/>
      <c r="G51" s="187"/>
      <c r="H51" s="109"/>
      <c r="I51" s="186"/>
      <c r="J51" s="186"/>
      <c r="K51" s="188"/>
      <c r="L51" s="186"/>
      <c r="M51" s="189"/>
      <c r="N51" s="190"/>
      <c r="O51" s="114"/>
      <c r="P51" s="32"/>
      <c r="Q51" s="32"/>
      <c r="R51" s="32"/>
      <c r="S51" s="32"/>
      <c r="T51" s="32"/>
      <c r="U51" s="32"/>
      <c r="V51" s="32"/>
      <c r="W51" s="32"/>
      <c r="X51" s="32"/>
      <c r="Y51" s="32"/>
      <c r="Z51" s="32"/>
    </row>
    <row r="52" spans="1:26" ht="15.75" customHeight="1">
      <c r="A52" s="185"/>
      <c r="B52" s="185"/>
      <c r="C52" s="186"/>
      <c r="D52" s="186"/>
      <c r="E52" s="186"/>
      <c r="F52" s="186"/>
      <c r="G52" s="187"/>
      <c r="H52" s="109"/>
      <c r="I52" s="186"/>
      <c r="J52" s="186"/>
      <c r="K52" s="188"/>
      <c r="L52" s="186"/>
      <c r="M52" s="189"/>
      <c r="N52" s="190"/>
      <c r="O52" s="114"/>
      <c r="P52" s="32"/>
      <c r="Q52" s="32"/>
      <c r="R52" s="32"/>
      <c r="S52" s="32"/>
      <c r="T52" s="32"/>
      <c r="U52" s="32"/>
      <c r="V52" s="32"/>
      <c r="W52" s="32"/>
      <c r="X52" s="32"/>
      <c r="Y52" s="32"/>
      <c r="Z52" s="32"/>
    </row>
    <row r="53" spans="1:26" ht="15.75" customHeight="1">
      <c r="A53" s="185"/>
      <c r="B53" s="185"/>
      <c r="C53" s="186"/>
      <c r="D53" s="186"/>
      <c r="E53" s="186"/>
      <c r="F53" s="186"/>
      <c r="G53" s="187"/>
      <c r="H53" s="109"/>
      <c r="I53" s="186"/>
      <c r="J53" s="186"/>
      <c r="K53" s="188"/>
      <c r="L53" s="186"/>
      <c r="M53" s="189"/>
      <c r="N53" s="190"/>
      <c r="O53" s="114"/>
      <c r="P53" s="32"/>
      <c r="Q53" s="32"/>
      <c r="R53" s="32"/>
      <c r="S53" s="32"/>
      <c r="T53" s="32"/>
      <c r="U53" s="32"/>
      <c r="V53" s="32"/>
      <c r="W53" s="32"/>
      <c r="X53" s="32"/>
      <c r="Y53" s="32"/>
      <c r="Z53" s="32"/>
    </row>
    <row r="54" spans="1:26" ht="15.75" customHeight="1">
      <c r="A54" s="185"/>
      <c r="B54" s="185"/>
      <c r="C54" s="186"/>
      <c r="D54" s="186"/>
      <c r="E54" s="186"/>
      <c r="F54" s="186"/>
      <c r="G54" s="187"/>
      <c r="H54" s="109"/>
      <c r="I54" s="186"/>
      <c r="J54" s="186"/>
      <c r="K54" s="188"/>
      <c r="L54" s="186"/>
      <c r="M54" s="189"/>
      <c r="N54" s="190"/>
      <c r="O54" s="114"/>
      <c r="P54" s="32"/>
      <c r="Q54" s="32"/>
      <c r="R54" s="32"/>
      <c r="S54" s="32"/>
      <c r="T54" s="32"/>
      <c r="U54" s="32"/>
      <c r="V54" s="32"/>
      <c r="W54" s="32"/>
      <c r="X54" s="32"/>
      <c r="Y54" s="32"/>
      <c r="Z54" s="32"/>
    </row>
    <row r="55" spans="1:26" ht="15.75" customHeight="1">
      <c r="A55" s="185"/>
      <c r="B55" s="185"/>
      <c r="C55" s="186"/>
      <c r="D55" s="186"/>
      <c r="E55" s="186"/>
      <c r="F55" s="186"/>
      <c r="G55" s="187"/>
      <c r="H55" s="109"/>
      <c r="I55" s="186"/>
      <c r="J55" s="186"/>
      <c r="K55" s="188"/>
      <c r="L55" s="186"/>
      <c r="M55" s="189"/>
      <c r="N55" s="190"/>
      <c r="O55" s="114"/>
      <c r="P55" s="32"/>
      <c r="Q55" s="32"/>
      <c r="R55" s="32"/>
      <c r="S55" s="32"/>
      <c r="T55" s="32"/>
      <c r="U55" s="32"/>
      <c r="V55" s="32"/>
      <c r="W55" s="32"/>
      <c r="X55" s="32"/>
      <c r="Y55" s="32"/>
      <c r="Z55" s="32"/>
    </row>
    <row r="56" spans="1:26" ht="15.75" customHeight="1">
      <c r="A56" s="185"/>
      <c r="B56" s="185"/>
      <c r="C56" s="186"/>
      <c r="D56" s="186"/>
      <c r="E56" s="186"/>
      <c r="F56" s="186"/>
      <c r="G56" s="187"/>
      <c r="H56" s="109"/>
      <c r="I56" s="186"/>
      <c r="J56" s="186"/>
      <c r="K56" s="188"/>
      <c r="L56" s="186"/>
      <c r="M56" s="189"/>
      <c r="N56" s="190"/>
      <c r="O56" s="114"/>
      <c r="P56" s="32"/>
      <c r="Q56" s="32"/>
      <c r="R56" s="32"/>
      <c r="S56" s="32"/>
      <c r="T56" s="32"/>
      <c r="U56" s="32"/>
      <c r="V56" s="32"/>
      <c r="W56" s="32"/>
      <c r="X56" s="32"/>
      <c r="Y56" s="32"/>
      <c r="Z56" s="32"/>
    </row>
    <row r="57" spans="1:26" ht="15.75" customHeight="1">
      <c r="A57" s="185"/>
      <c r="B57" s="185"/>
      <c r="C57" s="186"/>
      <c r="D57" s="186"/>
      <c r="E57" s="186"/>
      <c r="F57" s="186"/>
      <c r="G57" s="187"/>
      <c r="H57" s="109"/>
      <c r="I57" s="186"/>
      <c r="J57" s="186"/>
      <c r="K57" s="188"/>
      <c r="L57" s="186"/>
      <c r="M57" s="189"/>
      <c r="N57" s="190"/>
      <c r="O57" s="114"/>
      <c r="P57" s="32"/>
      <c r="Q57" s="32"/>
      <c r="R57" s="32"/>
      <c r="S57" s="32"/>
      <c r="T57" s="32"/>
      <c r="U57" s="32"/>
      <c r="V57" s="32"/>
      <c r="W57" s="32"/>
      <c r="X57" s="32"/>
      <c r="Y57" s="32"/>
      <c r="Z57" s="32"/>
    </row>
    <row r="58" spans="1:26" ht="15.75" customHeight="1">
      <c r="A58" s="185"/>
      <c r="B58" s="185"/>
      <c r="C58" s="186"/>
      <c r="D58" s="186"/>
      <c r="E58" s="186"/>
      <c r="F58" s="186"/>
      <c r="G58" s="187"/>
      <c r="H58" s="109"/>
      <c r="I58" s="186"/>
      <c r="J58" s="186"/>
      <c r="K58" s="188"/>
      <c r="L58" s="186"/>
      <c r="M58" s="189"/>
      <c r="N58" s="190"/>
      <c r="O58" s="114"/>
      <c r="P58" s="32"/>
      <c r="Q58" s="32"/>
      <c r="R58" s="32"/>
      <c r="S58" s="32"/>
      <c r="T58" s="32"/>
      <c r="U58" s="32"/>
      <c r="V58" s="32"/>
      <c r="W58" s="32"/>
      <c r="X58" s="32"/>
      <c r="Y58" s="32"/>
      <c r="Z58" s="32"/>
    </row>
    <row r="59" spans="1:26" ht="15.75" customHeight="1">
      <c r="A59" s="185"/>
      <c r="B59" s="185"/>
      <c r="C59" s="186"/>
      <c r="D59" s="186"/>
      <c r="E59" s="186"/>
      <c r="F59" s="186"/>
      <c r="G59" s="187"/>
      <c r="H59" s="109"/>
      <c r="I59" s="186"/>
      <c r="J59" s="186"/>
      <c r="K59" s="188"/>
      <c r="L59" s="186"/>
      <c r="M59" s="189"/>
      <c r="N59" s="190"/>
      <c r="O59" s="114"/>
      <c r="P59" s="32"/>
      <c r="Q59" s="32"/>
      <c r="R59" s="32"/>
      <c r="S59" s="32"/>
      <c r="T59" s="32"/>
      <c r="U59" s="32"/>
      <c r="V59" s="32"/>
      <c r="W59" s="32"/>
      <c r="X59" s="32"/>
      <c r="Y59" s="32"/>
      <c r="Z59" s="32"/>
    </row>
    <row r="60" spans="1:26" ht="15.75" customHeight="1">
      <c r="A60" s="185"/>
      <c r="B60" s="185"/>
      <c r="C60" s="186"/>
      <c r="D60" s="186"/>
      <c r="E60" s="186"/>
      <c r="F60" s="186"/>
      <c r="G60" s="187"/>
      <c r="H60" s="109"/>
      <c r="I60" s="186"/>
      <c r="J60" s="186"/>
      <c r="K60" s="188"/>
      <c r="L60" s="186"/>
      <c r="M60" s="189"/>
      <c r="N60" s="190"/>
      <c r="O60" s="114"/>
      <c r="P60" s="32"/>
      <c r="Q60" s="32"/>
      <c r="R60" s="32"/>
      <c r="S60" s="32"/>
      <c r="T60" s="32"/>
      <c r="U60" s="32"/>
      <c r="V60" s="32"/>
      <c r="W60" s="32"/>
      <c r="X60" s="32"/>
      <c r="Y60" s="32"/>
      <c r="Z60" s="32"/>
    </row>
    <row r="61" spans="1:26" ht="15.75" customHeight="1">
      <c r="A61" s="185"/>
      <c r="B61" s="185"/>
      <c r="C61" s="186"/>
      <c r="D61" s="186"/>
      <c r="E61" s="186"/>
      <c r="F61" s="186"/>
      <c r="G61" s="187"/>
      <c r="H61" s="109"/>
      <c r="I61" s="186"/>
      <c r="J61" s="186"/>
      <c r="K61" s="188"/>
      <c r="L61" s="186"/>
      <c r="M61" s="189"/>
      <c r="N61" s="190"/>
      <c r="O61" s="114"/>
      <c r="P61" s="32"/>
      <c r="Q61" s="32"/>
      <c r="R61" s="32"/>
      <c r="S61" s="32"/>
      <c r="T61" s="32"/>
      <c r="U61" s="32"/>
      <c r="V61" s="32"/>
      <c r="W61" s="32"/>
      <c r="X61" s="32"/>
      <c r="Y61" s="32"/>
      <c r="Z61" s="32"/>
    </row>
    <row r="62" spans="1:26" ht="15.75" customHeight="1">
      <c r="A62" s="185"/>
      <c r="B62" s="185"/>
      <c r="C62" s="186"/>
      <c r="D62" s="186"/>
      <c r="E62" s="186"/>
      <c r="F62" s="186"/>
      <c r="G62" s="187"/>
      <c r="H62" s="109"/>
      <c r="I62" s="186"/>
      <c r="J62" s="186"/>
      <c r="K62" s="188"/>
      <c r="L62" s="186"/>
      <c r="M62" s="189"/>
      <c r="N62" s="190"/>
      <c r="O62" s="114"/>
      <c r="P62" s="32"/>
      <c r="Q62" s="32"/>
      <c r="R62" s="32"/>
      <c r="S62" s="32"/>
      <c r="T62" s="32"/>
      <c r="U62" s="32"/>
      <c r="V62" s="32"/>
      <c r="W62" s="32"/>
      <c r="X62" s="32"/>
      <c r="Y62" s="32"/>
      <c r="Z62" s="32"/>
    </row>
    <row r="63" spans="1:26" ht="15.75" customHeight="1">
      <c r="A63" s="185"/>
      <c r="B63" s="185"/>
      <c r="C63" s="186"/>
      <c r="D63" s="186"/>
      <c r="E63" s="186"/>
      <c r="F63" s="186"/>
      <c r="G63" s="187"/>
      <c r="H63" s="109"/>
      <c r="I63" s="186"/>
      <c r="J63" s="186"/>
      <c r="K63" s="188"/>
      <c r="L63" s="186"/>
      <c r="M63" s="189"/>
      <c r="N63" s="190"/>
      <c r="O63" s="114"/>
      <c r="P63" s="32"/>
      <c r="Q63" s="32"/>
      <c r="R63" s="32"/>
      <c r="S63" s="32"/>
      <c r="T63" s="32"/>
      <c r="U63" s="32"/>
      <c r="V63" s="32"/>
      <c r="W63" s="32"/>
      <c r="X63" s="32"/>
      <c r="Y63" s="32"/>
      <c r="Z63" s="32"/>
    </row>
    <row r="64" spans="1:26" ht="15.75" customHeight="1">
      <c r="A64" s="185"/>
      <c r="B64" s="185"/>
      <c r="C64" s="186"/>
      <c r="D64" s="186"/>
      <c r="E64" s="186"/>
      <c r="F64" s="186"/>
      <c r="G64" s="187"/>
      <c r="H64" s="109"/>
      <c r="I64" s="186"/>
      <c r="J64" s="186"/>
      <c r="K64" s="188"/>
      <c r="L64" s="186"/>
      <c r="M64" s="189"/>
      <c r="N64" s="190"/>
      <c r="O64" s="114"/>
      <c r="P64" s="32"/>
      <c r="Q64" s="32"/>
      <c r="R64" s="32"/>
      <c r="S64" s="32"/>
      <c r="T64" s="32"/>
      <c r="U64" s="32"/>
      <c r="V64" s="32"/>
      <c r="W64" s="32"/>
      <c r="X64" s="32"/>
      <c r="Y64" s="32"/>
      <c r="Z64" s="32"/>
    </row>
    <row r="65" spans="1:26" ht="15.75" customHeight="1">
      <c r="A65" s="185"/>
      <c r="B65" s="185"/>
      <c r="C65" s="186"/>
      <c r="D65" s="186"/>
      <c r="E65" s="186"/>
      <c r="F65" s="186"/>
      <c r="G65" s="187"/>
      <c r="H65" s="109"/>
      <c r="I65" s="186"/>
      <c r="J65" s="186"/>
      <c r="K65" s="188"/>
      <c r="L65" s="186"/>
      <c r="M65" s="189"/>
      <c r="N65" s="190"/>
      <c r="O65" s="114"/>
      <c r="P65" s="32"/>
      <c r="Q65" s="32"/>
      <c r="R65" s="32"/>
      <c r="S65" s="32"/>
      <c r="T65" s="32"/>
      <c r="U65" s="32"/>
      <c r="V65" s="32"/>
      <c r="W65" s="32"/>
      <c r="X65" s="32"/>
      <c r="Y65" s="32"/>
      <c r="Z65" s="32"/>
    </row>
    <row r="66" spans="1:26" ht="15.75" customHeight="1">
      <c r="A66" s="185"/>
      <c r="B66" s="185"/>
      <c r="C66" s="186"/>
      <c r="D66" s="186"/>
      <c r="E66" s="186"/>
      <c r="F66" s="186"/>
      <c r="G66" s="187"/>
      <c r="H66" s="109"/>
      <c r="I66" s="186"/>
      <c r="J66" s="186"/>
      <c r="K66" s="188"/>
      <c r="L66" s="186"/>
      <c r="M66" s="189"/>
      <c r="N66" s="190"/>
      <c r="O66" s="114"/>
      <c r="P66" s="32"/>
      <c r="Q66" s="32"/>
      <c r="R66" s="32"/>
      <c r="S66" s="32"/>
      <c r="T66" s="32"/>
      <c r="U66" s="32"/>
      <c r="V66" s="32"/>
      <c r="W66" s="32"/>
      <c r="X66" s="32"/>
      <c r="Y66" s="32"/>
      <c r="Z66" s="32"/>
    </row>
    <row r="67" spans="1:26" ht="15.75" customHeight="1">
      <c r="A67" s="185"/>
      <c r="B67" s="185"/>
      <c r="C67" s="186"/>
      <c r="D67" s="186"/>
      <c r="E67" s="186"/>
      <c r="F67" s="186"/>
      <c r="G67" s="187"/>
      <c r="H67" s="109"/>
      <c r="I67" s="186"/>
      <c r="J67" s="186"/>
      <c r="K67" s="188"/>
      <c r="L67" s="186"/>
      <c r="M67" s="189"/>
      <c r="N67" s="190"/>
      <c r="O67" s="114"/>
      <c r="P67" s="32"/>
      <c r="Q67" s="32"/>
      <c r="R67" s="32"/>
      <c r="S67" s="32"/>
      <c r="T67" s="32"/>
      <c r="U67" s="32"/>
      <c r="V67" s="32"/>
      <c r="W67" s="32"/>
      <c r="X67" s="32"/>
      <c r="Y67" s="32"/>
      <c r="Z67" s="32"/>
    </row>
    <row r="68" spans="1:26" ht="15.75" customHeight="1">
      <c r="A68" s="185"/>
      <c r="B68" s="185"/>
      <c r="C68" s="186"/>
      <c r="D68" s="186"/>
      <c r="E68" s="186"/>
      <c r="F68" s="186"/>
      <c r="G68" s="187"/>
      <c r="H68" s="109"/>
      <c r="I68" s="186"/>
      <c r="J68" s="186"/>
      <c r="K68" s="188"/>
      <c r="L68" s="186"/>
      <c r="M68" s="189"/>
      <c r="N68" s="190"/>
      <c r="O68" s="114"/>
      <c r="P68" s="32"/>
      <c r="Q68" s="32"/>
      <c r="R68" s="32"/>
      <c r="S68" s="32"/>
      <c r="T68" s="32"/>
      <c r="U68" s="32"/>
      <c r="V68" s="32"/>
      <c r="W68" s="32"/>
      <c r="X68" s="32"/>
      <c r="Y68" s="32"/>
      <c r="Z68" s="32"/>
    </row>
    <row r="69" spans="1:26" ht="15.75" customHeight="1">
      <c r="A69" s="185"/>
      <c r="B69" s="185"/>
      <c r="C69" s="186"/>
      <c r="D69" s="186"/>
      <c r="E69" s="186"/>
      <c r="F69" s="186"/>
      <c r="G69" s="187"/>
      <c r="H69" s="109"/>
      <c r="I69" s="186"/>
      <c r="J69" s="186"/>
      <c r="K69" s="188"/>
      <c r="L69" s="186"/>
      <c r="M69" s="189"/>
      <c r="N69" s="190"/>
      <c r="O69" s="114"/>
      <c r="P69" s="32"/>
      <c r="Q69" s="32"/>
      <c r="R69" s="32"/>
      <c r="S69" s="32"/>
      <c r="T69" s="32"/>
      <c r="U69" s="32"/>
      <c r="V69" s="32"/>
      <c r="W69" s="32"/>
      <c r="X69" s="32"/>
      <c r="Y69" s="32"/>
      <c r="Z69" s="32"/>
    </row>
    <row r="70" spans="1:26" ht="15.75" customHeight="1">
      <c r="A70" s="185"/>
      <c r="B70" s="185"/>
      <c r="C70" s="186"/>
      <c r="D70" s="186"/>
      <c r="E70" s="186"/>
      <c r="F70" s="186"/>
      <c r="G70" s="187"/>
      <c r="H70" s="109"/>
      <c r="I70" s="186"/>
      <c r="J70" s="186"/>
      <c r="K70" s="188"/>
      <c r="L70" s="186"/>
      <c r="M70" s="189"/>
      <c r="N70" s="190"/>
      <c r="O70" s="114"/>
      <c r="P70" s="32"/>
      <c r="Q70" s="32"/>
      <c r="R70" s="32"/>
      <c r="S70" s="32"/>
      <c r="T70" s="32"/>
      <c r="U70" s="32"/>
      <c r="V70" s="32"/>
      <c r="W70" s="32"/>
      <c r="X70" s="32"/>
      <c r="Y70" s="32"/>
      <c r="Z70" s="32"/>
    </row>
    <row r="71" spans="1:26" ht="15.75" customHeight="1">
      <c r="A71" s="185"/>
      <c r="B71" s="185"/>
      <c r="C71" s="186"/>
      <c r="D71" s="186"/>
      <c r="E71" s="186"/>
      <c r="F71" s="186"/>
      <c r="G71" s="187"/>
      <c r="H71" s="109"/>
      <c r="I71" s="186"/>
      <c r="J71" s="186"/>
      <c r="K71" s="188"/>
      <c r="L71" s="186"/>
      <c r="M71" s="189"/>
      <c r="N71" s="190"/>
      <c r="O71" s="114"/>
      <c r="P71" s="32"/>
      <c r="Q71" s="32"/>
      <c r="R71" s="32"/>
      <c r="S71" s="32"/>
      <c r="T71" s="32"/>
      <c r="U71" s="32"/>
      <c r="V71" s="32"/>
      <c r="W71" s="32"/>
      <c r="X71" s="32"/>
      <c r="Y71" s="32"/>
      <c r="Z71" s="32"/>
    </row>
    <row r="72" spans="1:26" ht="15.75" customHeight="1">
      <c r="A72" s="185"/>
      <c r="B72" s="185"/>
      <c r="C72" s="186"/>
      <c r="D72" s="186"/>
      <c r="E72" s="186"/>
      <c r="F72" s="186"/>
      <c r="G72" s="187"/>
      <c r="H72" s="109"/>
      <c r="I72" s="186"/>
      <c r="J72" s="186"/>
      <c r="K72" s="188"/>
      <c r="L72" s="186"/>
      <c r="M72" s="189"/>
      <c r="N72" s="190"/>
      <c r="O72" s="114"/>
      <c r="P72" s="32"/>
      <c r="Q72" s="32"/>
      <c r="R72" s="32"/>
      <c r="S72" s="32"/>
      <c r="T72" s="32"/>
      <c r="U72" s="32"/>
      <c r="V72" s="32"/>
      <c r="W72" s="32"/>
      <c r="X72" s="32"/>
      <c r="Y72" s="32"/>
      <c r="Z72" s="32"/>
    </row>
    <row r="73" spans="1:26" ht="15.75" customHeight="1">
      <c r="A73" s="185"/>
      <c r="B73" s="185"/>
      <c r="C73" s="186"/>
      <c r="D73" s="186"/>
      <c r="E73" s="186"/>
      <c r="F73" s="186"/>
      <c r="G73" s="187"/>
      <c r="H73" s="109"/>
      <c r="I73" s="186"/>
      <c r="J73" s="186"/>
      <c r="K73" s="188"/>
      <c r="L73" s="186"/>
      <c r="M73" s="189"/>
      <c r="N73" s="190"/>
      <c r="O73" s="114"/>
      <c r="P73" s="32"/>
      <c r="Q73" s="32"/>
      <c r="R73" s="32"/>
      <c r="S73" s="32"/>
      <c r="T73" s="32"/>
      <c r="U73" s="32"/>
      <c r="V73" s="32"/>
      <c r="W73" s="32"/>
      <c r="X73" s="32"/>
      <c r="Y73" s="32"/>
      <c r="Z73" s="32"/>
    </row>
    <row r="74" spans="1:26" ht="15.75" customHeight="1">
      <c r="A74" s="185"/>
      <c r="B74" s="185"/>
      <c r="C74" s="186"/>
      <c r="D74" s="186"/>
      <c r="E74" s="186"/>
      <c r="F74" s="186"/>
      <c r="G74" s="187"/>
      <c r="H74" s="109"/>
      <c r="I74" s="186"/>
      <c r="J74" s="186"/>
      <c r="K74" s="188"/>
      <c r="L74" s="186"/>
      <c r="M74" s="189"/>
      <c r="N74" s="190"/>
      <c r="O74" s="114"/>
      <c r="P74" s="32"/>
      <c r="Q74" s="32"/>
      <c r="R74" s="32"/>
      <c r="S74" s="32"/>
      <c r="T74" s="32"/>
      <c r="U74" s="32"/>
      <c r="V74" s="32"/>
      <c r="W74" s="32"/>
      <c r="X74" s="32"/>
      <c r="Y74" s="32"/>
      <c r="Z74" s="32"/>
    </row>
    <row r="75" spans="1:26" ht="15.75" customHeight="1">
      <c r="A75" s="185"/>
      <c r="B75" s="185"/>
      <c r="C75" s="186"/>
      <c r="D75" s="186"/>
      <c r="E75" s="186"/>
      <c r="F75" s="186"/>
      <c r="G75" s="187"/>
      <c r="H75" s="109"/>
      <c r="I75" s="186"/>
      <c r="J75" s="186"/>
      <c r="K75" s="188"/>
      <c r="L75" s="186"/>
      <c r="M75" s="189"/>
      <c r="N75" s="190"/>
      <c r="O75" s="114"/>
      <c r="P75" s="32"/>
      <c r="Q75" s="32"/>
      <c r="R75" s="32"/>
      <c r="S75" s="32"/>
      <c r="T75" s="32"/>
      <c r="U75" s="32"/>
      <c r="V75" s="32"/>
      <c r="W75" s="32"/>
      <c r="X75" s="32"/>
      <c r="Y75" s="32"/>
      <c r="Z75" s="32"/>
    </row>
    <row r="76" spans="1:26" ht="15.75" customHeight="1">
      <c r="A76" s="185"/>
      <c r="B76" s="185"/>
      <c r="C76" s="186"/>
      <c r="D76" s="186"/>
      <c r="E76" s="186"/>
      <c r="F76" s="186"/>
      <c r="G76" s="187"/>
      <c r="H76" s="109"/>
      <c r="I76" s="186"/>
      <c r="J76" s="186"/>
      <c r="K76" s="188"/>
      <c r="L76" s="186"/>
      <c r="M76" s="191"/>
      <c r="N76" s="190"/>
      <c r="O76" s="114"/>
      <c r="P76" s="32"/>
      <c r="Q76" s="32"/>
      <c r="R76" s="32"/>
      <c r="S76" s="32"/>
      <c r="T76" s="32"/>
      <c r="U76" s="32"/>
      <c r="V76" s="32"/>
      <c r="W76" s="32"/>
      <c r="X76" s="32"/>
      <c r="Y76" s="32"/>
      <c r="Z76" s="32"/>
    </row>
    <row r="77" spans="1:26" ht="15.75" customHeight="1">
      <c r="A77" s="105"/>
      <c r="B77" s="105"/>
      <c r="C77" s="106"/>
      <c r="D77" s="106"/>
      <c r="E77" s="106"/>
      <c r="F77" s="112"/>
      <c r="G77" s="106"/>
      <c r="H77" s="115"/>
      <c r="I77" s="112"/>
      <c r="J77" s="112"/>
      <c r="K77" s="118"/>
      <c r="L77" s="112"/>
      <c r="M77" s="192"/>
      <c r="N77" s="193"/>
      <c r="O77" s="114"/>
    </row>
    <row r="78" spans="1:26" ht="15.75" customHeight="1">
      <c r="A78" s="105"/>
      <c r="B78" s="105"/>
      <c r="C78" s="106"/>
      <c r="D78" s="106"/>
      <c r="E78" s="106"/>
      <c r="F78" s="112"/>
      <c r="G78" s="106"/>
      <c r="H78" s="115"/>
      <c r="I78" s="112"/>
      <c r="J78" s="112"/>
      <c r="K78" s="118"/>
      <c r="L78" s="112"/>
      <c r="M78" s="192"/>
      <c r="N78" s="193"/>
      <c r="O78" s="114"/>
    </row>
    <row r="79" spans="1:26" ht="15.75" customHeight="1">
      <c r="A79" s="105"/>
      <c r="B79" s="105"/>
      <c r="C79" s="106"/>
      <c r="D79" s="106"/>
      <c r="E79" s="106"/>
      <c r="F79" s="112"/>
      <c r="G79" s="106"/>
      <c r="H79" s="115"/>
      <c r="I79" s="112"/>
      <c r="J79" s="112"/>
      <c r="K79" s="118"/>
      <c r="L79" s="112"/>
      <c r="M79" s="192"/>
      <c r="N79" s="193"/>
      <c r="O79" s="114"/>
    </row>
    <row r="80" spans="1:26" ht="15.75" customHeight="1">
      <c r="A80" s="119" t="s">
        <v>83</v>
      </c>
      <c r="B80" s="30"/>
      <c r="C80" s="30"/>
      <c r="D80" s="30"/>
      <c r="E80" s="30"/>
      <c r="F80" s="30"/>
      <c r="G80" s="1"/>
      <c r="H80" s="1"/>
      <c r="I80" s="1"/>
      <c r="J80" s="1"/>
      <c r="K80" s="1"/>
      <c r="L80" s="1"/>
      <c r="M80" s="31"/>
      <c r="N80" s="120">
        <f>SUM(N11:N79)</f>
        <v>2086.7914285714287</v>
      </c>
    </row>
    <row r="81" spans="1:14" ht="15.75" customHeight="1">
      <c r="A81" s="165"/>
      <c r="B81" s="165"/>
      <c r="C81" s="165"/>
      <c r="D81" s="165"/>
      <c r="E81" s="165"/>
      <c r="F81" s="165"/>
      <c r="G81" s="165"/>
      <c r="H81" s="165"/>
      <c r="I81" s="165"/>
      <c r="J81" s="165"/>
      <c r="K81" s="165"/>
      <c r="L81" s="165"/>
      <c r="M81" s="32"/>
      <c r="N81" s="32"/>
    </row>
    <row r="82" spans="1:14" ht="15.75" customHeight="1">
      <c r="A82" s="1233" t="s">
        <v>187</v>
      </c>
      <c r="B82" s="1234"/>
      <c r="C82" s="1234"/>
      <c r="D82" s="1234"/>
      <c r="E82" s="1234"/>
      <c r="F82" s="1234"/>
      <c r="G82" s="1234"/>
      <c r="H82" s="1234"/>
      <c r="I82" s="1234"/>
      <c r="J82" s="1234"/>
      <c r="K82" s="1234"/>
      <c r="L82" s="1234"/>
      <c r="M82" s="1234"/>
      <c r="N82" s="1235"/>
    </row>
    <row r="83" spans="1:14" ht="15.75" customHeight="1">
      <c r="A83" s="29"/>
      <c r="B83" s="30"/>
      <c r="C83" s="1"/>
      <c r="D83" s="1"/>
      <c r="E83" s="1"/>
      <c r="F83" s="1"/>
      <c r="G83" s="1"/>
      <c r="H83" s="1"/>
      <c r="I83" s="1"/>
      <c r="J83" s="1"/>
      <c r="K83" s="1"/>
      <c r="L83" s="1"/>
    </row>
    <row r="84" spans="1:14" ht="15.75" customHeight="1">
      <c r="A84" s="29"/>
      <c r="B84" s="30"/>
      <c r="C84" s="1"/>
      <c r="D84" s="1"/>
      <c r="E84" s="1"/>
      <c r="F84" s="1"/>
      <c r="G84" s="1"/>
      <c r="H84" s="1"/>
      <c r="I84" s="1"/>
      <c r="J84" s="1"/>
      <c r="K84" s="1"/>
      <c r="L84" s="1"/>
    </row>
    <row r="85" spans="1:14" ht="15.75" customHeight="1">
      <c r="A85" s="29"/>
      <c r="B85" s="30"/>
      <c r="C85" s="1"/>
      <c r="D85" s="1"/>
      <c r="E85" s="1"/>
      <c r="F85" s="1"/>
      <c r="G85" s="1"/>
      <c r="H85" s="1"/>
      <c r="I85" s="1"/>
      <c r="J85" s="1"/>
      <c r="K85" s="1"/>
      <c r="L85" s="1"/>
    </row>
    <row r="86" spans="1:14" ht="15.75" customHeight="1">
      <c r="A86" s="29"/>
      <c r="B86" s="30"/>
      <c r="C86" s="1"/>
      <c r="D86" s="1"/>
      <c r="E86" s="1"/>
      <c r="F86" s="1"/>
      <c r="G86" s="1"/>
      <c r="H86" s="1"/>
      <c r="I86" s="1"/>
      <c r="J86" s="1"/>
      <c r="K86" s="1"/>
      <c r="L86" s="1"/>
    </row>
    <row r="87" spans="1:14" ht="15.75" customHeight="1">
      <c r="A87" s="29"/>
      <c r="B87" s="30"/>
      <c r="C87" s="1"/>
      <c r="D87" s="1"/>
      <c r="E87" s="1"/>
      <c r="F87" s="1"/>
      <c r="G87" s="1"/>
      <c r="H87" s="1"/>
      <c r="I87" s="1"/>
      <c r="J87" s="1"/>
      <c r="K87" s="1"/>
      <c r="L87" s="1"/>
    </row>
    <row r="88" spans="1:14" ht="15.75" customHeight="1">
      <c r="A88" s="29"/>
      <c r="B88" s="30"/>
      <c r="C88" s="1"/>
      <c r="D88" s="1"/>
      <c r="E88" s="1"/>
      <c r="F88" s="1"/>
      <c r="G88" s="1"/>
      <c r="H88" s="1"/>
      <c r="I88" s="1"/>
      <c r="J88" s="1"/>
      <c r="K88" s="1"/>
      <c r="L88" s="1"/>
    </row>
    <row r="89" spans="1:14" ht="15.75" customHeight="1">
      <c r="A89" s="29"/>
      <c r="B89" s="30"/>
      <c r="C89" s="1"/>
      <c r="D89" s="1"/>
      <c r="E89" s="1"/>
      <c r="F89" s="1"/>
      <c r="G89" s="1"/>
      <c r="H89" s="1"/>
      <c r="I89" s="1"/>
      <c r="J89" s="1"/>
      <c r="K89" s="1"/>
      <c r="L89" s="1"/>
    </row>
    <row r="90" spans="1:14" ht="15.75" customHeight="1">
      <c r="A90" s="29"/>
      <c r="B90" s="30"/>
      <c r="C90" s="1"/>
      <c r="D90" s="1"/>
      <c r="E90" s="1"/>
      <c r="F90" s="1"/>
      <c r="G90" s="1"/>
      <c r="H90" s="1"/>
      <c r="I90" s="1"/>
      <c r="J90" s="1"/>
      <c r="K90" s="1"/>
      <c r="L90" s="1"/>
    </row>
    <row r="91" spans="1:14" ht="15.75" customHeight="1">
      <c r="A91" s="29"/>
      <c r="B91" s="30"/>
      <c r="C91" s="1"/>
      <c r="D91" s="1"/>
      <c r="E91" s="1"/>
      <c r="F91" s="1"/>
      <c r="G91" s="1"/>
      <c r="H91" s="1"/>
      <c r="I91" s="1"/>
      <c r="J91" s="1"/>
      <c r="K91" s="1"/>
      <c r="L91" s="1"/>
    </row>
    <row r="92" spans="1:14" ht="15.75" customHeight="1">
      <c r="A92" s="29"/>
      <c r="B92" s="30"/>
      <c r="C92" s="1"/>
      <c r="D92" s="1"/>
      <c r="E92" s="1"/>
      <c r="F92" s="1"/>
      <c r="G92" s="1"/>
      <c r="H92" s="1"/>
      <c r="I92" s="1"/>
      <c r="J92" s="1"/>
      <c r="K92" s="1"/>
      <c r="L92" s="1"/>
    </row>
    <row r="93" spans="1:14" ht="15.75" customHeight="1">
      <c r="A93" s="29"/>
      <c r="B93" s="30"/>
      <c r="C93" s="1"/>
      <c r="D93" s="1"/>
      <c r="E93" s="1"/>
      <c r="F93" s="1"/>
      <c r="G93" s="1"/>
      <c r="H93" s="1"/>
      <c r="I93" s="1"/>
      <c r="J93" s="1"/>
      <c r="K93" s="1"/>
      <c r="L93" s="1"/>
    </row>
    <row r="94" spans="1:14" ht="15.75" customHeight="1">
      <c r="A94" s="29"/>
      <c r="B94" s="30"/>
      <c r="C94" s="1"/>
      <c r="D94" s="1"/>
      <c r="E94" s="1"/>
      <c r="F94" s="1"/>
      <c r="G94" s="1"/>
      <c r="H94" s="1"/>
      <c r="I94" s="1"/>
      <c r="J94" s="1"/>
      <c r="K94" s="1"/>
      <c r="L94" s="1"/>
    </row>
    <row r="95" spans="1:14" ht="15.75" customHeight="1">
      <c r="A95" s="29"/>
      <c r="B95" s="30"/>
      <c r="C95" s="1"/>
      <c r="D95" s="1"/>
      <c r="E95" s="1"/>
      <c r="F95" s="1"/>
      <c r="G95" s="1"/>
      <c r="H95" s="1"/>
      <c r="I95" s="1"/>
      <c r="J95" s="1"/>
      <c r="K95" s="1"/>
      <c r="L95" s="1"/>
    </row>
    <row r="96" spans="1:14" ht="15.75" customHeight="1">
      <c r="A96" s="29"/>
      <c r="B96" s="30"/>
      <c r="C96" s="1"/>
      <c r="D96" s="1"/>
      <c r="E96" s="1"/>
      <c r="F96" s="1"/>
      <c r="G96" s="1"/>
      <c r="H96" s="1"/>
      <c r="I96" s="1"/>
      <c r="J96" s="1"/>
      <c r="K96" s="1"/>
      <c r="L96" s="1"/>
    </row>
    <row r="97" spans="1:12" ht="15.75" customHeight="1">
      <c r="A97" s="29"/>
      <c r="B97" s="30"/>
      <c r="C97" s="1"/>
      <c r="D97" s="1"/>
      <c r="E97" s="1"/>
      <c r="F97" s="1"/>
      <c r="G97" s="1"/>
      <c r="H97" s="1"/>
      <c r="I97" s="1"/>
      <c r="J97" s="1"/>
      <c r="K97" s="1"/>
      <c r="L97" s="1"/>
    </row>
    <row r="98" spans="1:12" ht="15.75" customHeight="1">
      <c r="A98" s="29"/>
      <c r="B98" s="30"/>
      <c r="C98" s="1"/>
      <c r="D98" s="1"/>
      <c r="E98" s="1"/>
      <c r="F98" s="1"/>
      <c r="G98" s="1"/>
      <c r="H98" s="1"/>
      <c r="I98" s="1"/>
      <c r="J98" s="1"/>
      <c r="K98" s="1"/>
      <c r="L98" s="1"/>
    </row>
    <row r="99" spans="1:12" ht="15.75" customHeight="1">
      <c r="A99" s="29"/>
      <c r="B99" s="30"/>
      <c r="C99" s="1"/>
      <c r="D99" s="1"/>
      <c r="E99" s="1"/>
      <c r="F99" s="1"/>
      <c r="G99" s="1"/>
      <c r="H99" s="1"/>
      <c r="I99" s="1"/>
      <c r="J99" s="1"/>
      <c r="K99" s="1"/>
      <c r="L99" s="1"/>
    </row>
    <row r="100" spans="1:12" ht="15.75" customHeight="1">
      <c r="A100" s="29"/>
      <c r="B100" s="30"/>
      <c r="C100" s="1"/>
      <c r="D100" s="1"/>
      <c r="E100" s="1"/>
      <c r="F100" s="1"/>
      <c r="G100" s="1"/>
      <c r="H100" s="1"/>
      <c r="I100" s="1"/>
      <c r="J100" s="1"/>
      <c r="K100" s="1"/>
      <c r="L100" s="1"/>
    </row>
    <row r="101" spans="1:12" ht="15.75" customHeight="1">
      <c r="A101" s="29"/>
      <c r="B101" s="30"/>
      <c r="C101" s="1"/>
      <c r="D101" s="1"/>
      <c r="E101" s="1"/>
      <c r="F101" s="1"/>
      <c r="G101" s="1"/>
      <c r="H101" s="1"/>
      <c r="I101" s="1"/>
      <c r="J101" s="1"/>
      <c r="K101" s="1"/>
      <c r="L101" s="1"/>
    </row>
    <row r="102" spans="1:12" ht="15.75" customHeight="1">
      <c r="A102" s="29"/>
      <c r="B102" s="30"/>
      <c r="C102" s="1"/>
      <c r="D102" s="1"/>
      <c r="E102" s="1"/>
      <c r="F102" s="1"/>
      <c r="G102" s="1"/>
      <c r="H102" s="1"/>
      <c r="I102" s="1"/>
      <c r="J102" s="1"/>
      <c r="K102" s="1"/>
      <c r="L102" s="1"/>
    </row>
    <row r="103" spans="1:12" ht="15.75" customHeight="1">
      <c r="A103" s="29"/>
      <c r="B103" s="30"/>
      <c r="C103" s="1"/>
      <c r="D103" s="1"/>
      <c r="E103" s="1"/>
      <c r="F103" s="1"/>
      <c r="G103" s="1"/>
      <c r="H103" s="1"/>
      <c r="I103" s="1"/>
      <c r="J103" s="1"/>
      <c r="K103" s="1"/>
      <c r="L103" s="1"/>
    </row>
    <row r="104" spans="1:12" ht="15.75" customHeight="1">
      <c r="A104" s="29"/>
      <c r="B104" s="30"/>
      <c r="C104" s="1"/>
      <c r="D104" s="1"/>
      <c r="E104" s="1"/>
      <c r="F104" s="1"/>
      <c r="G104" s="1"/>
      <c r="H104" s="1"/>
      <c r="I104" s="1"/>
      <c r="J104" s="1"/>
      <c r="K104" s="1"/>
      <c r="L104" s="1"/>
    </row>
    <row r="105" spans="1:12" ht="15.75" customHeight="1">
      <c r="A105" s="29"/>
      <c r="B105" s="30"/>
      <c r="C105" s="1"/>
      <c r="D105" s="1"/>
      <c r="E105" s="1"/>
      <c r="F105" s="1"/>
      <c r="G105" s="1"/>
      <c r="H105" s="1"/>
      <c r="I105" s="1"/>
      <c r="J105" s="1"/>
      <c r="K105" s="1"/>
      <c r="L105" s="1"/>
    </row>
    <row r="106" spans="1:12" ht="15.75" customHeight="1">
      <c r="A106" s="29"/>
      <c r="B106" s="30"/>
      <c r="C106" s="1"/>
      <c r="D106" s="1"/>
      <c r="E106" s="1"/>
      <c r="F106" s="1"/>
      <c r="G106" s="1"/>
      <c r="H106" s="1"/>
      <c r="I106" s="1"/>
      <c r="J106" s="1"/>
      <c r="K106" s="1"/>
      <c r="L106" s="1"/>
    </row>
    <row r="107" spans="1:12" ht="15.75" customHeight="1">
      <c r="A107" s="29"/>
      <c r="B107" s="30"/>
      <c r="C107" s="1"/>
      <c r="D107" s="1"/>
      <c r="E107" s="1"/>
      <c r="F107" s="1"/>
      <c r="G107" s="1"/>
      <c r="H107" s="1"/>
      <c r="I107" s="1"/>
      <c r="J107" s="1"/>
      <c r="K107" s="1"/>
      <c r="L107" s="1"/>
    </row>
    <row r="108" spans="1:12" ht="15.75" customHeight="1">
      <c r="A108" s="29"/>
      <c r="B108" s="30"/>
      <c r="C108" s="1"/>
      <c r="D108" s="1"/>
      <c r="E108" s="1"/>
      <c r="F108" s="1"/>
      <c r="G108" s="1"/>
      <c r="H108" s="1"/>
      <c r="I108" s="1"/>
      <c r="J108" s="1"/>
      <c r="K108" s="1"/>
      <c r="L108" s="1"/>
    </row>
    <row r="109" spans="1:12" ht="15.75" customHeight="1">
      <c r="A109" s="29"/>
      <c r="B109" s="30"/>
      <c r="C109" s="1"/>
      <c r="D109" s="1"/>
      <c r="E109" s="1"/>
      <c r="F109" s="1"/>
      <c r="G109" s="1"/>
      <c r="H109" s="1"/>
      <c r="I109" s="1"/>
      <c r="J109" s="1"/>
      <c r="K109" s="1"/>
      <c r="L109" s="1"/>
    </row>
    <row r="110" spans="1:12" ht="15.75" customHeight="1">
      <c r="A110" s="29"/>
      <c r="B110" s="30"/>
      <c r="C110" s="1"/>
      <c r="D110" s="1"/>
      <c r="E110" s="1"/>
      <c r="F110" s="1"/>
      <c r="G110" s="1"/>
      <c r="H110" s="1"/>
      <c r="I110" s="1"/>
      <c r="J110" s="1"/>
      <c r="K110" s="1"/>
      <c r="L110" s="1"/>
    </row>
    <row r="111" spans="1:12" ht="15.75" customHeight="1">
      <c r="A111" s="29"/>
      <c r="B111" s="30"/>
      <c r="C111" s="1"/>
      <c r="D111" s="1"/>
      <c r="E111" s="1"/>
      <c r="F111" s="1"/>
      <c r="G111" s="1"/>
      <c r="H111" s="1"/>
      <c r="I111" s="1"/>
      <c r="J111" s="1"/>
      <c r="K111" s="1"/>
      <c r="L111" s="1"/>
    </row>
    <row r="112" spans="1:12" ht="15.75" customHeight="1">
      <c r="A112" s="29"/>
      <c r="B112" s="30"/>
      <c r="C112" s="1"/>
      <c r="D112" s="1"/>
      <c r="E112" s="1"/>
      <c r="F112" s="1"/>
      <c r="G112" s="1"/>
      <c r="H112" s="1"/>
      <c r="I112" s="1"/>
      <c r="J112" s="1"/>
      <c r="K112" s="1"/>
      <c r="L112" s="1"/>
    </row>
    <row r="113" spans="1:12" ht="15.75" customHeight="1">
      <c r="A113" s="29"/>
      <c r="B113" s="30"/>
      <c r="C113" s="1"/>
      <c r="D113" s="1"/>
      <c r="E113" s="1"/>
      <c r="F113" s="1"/>
      <c r="G113" s="1"/>
      <c r="H113" s="1"/>
      <c r="I113" s="1"/>
      <c r="J113" s="1"/>
      <c r="K113" s="1"/>
      <c r="L113" s="1"/>
    </row>
    <row r="114" spans="1:12" ht="15.75" customHeight="1">
      <c r="A114" s="29"/>
      <c r="B114" s="30"/>
      <c r="C114" s="1"/>
      <c r="D114" s="1"/>
      <c r="E114" s="1"/>
      <c r="F114" s="1"/>
      <c r="G114" s="1"/>
      <c r="H114" s="1"/>
      <c r="I114" s="1"/>
      <c r="J114" s="1"/>
      <c r="K114" s="1"/>
      <c r="L114" s="1"/>
    </row>
    <row r="115" spans="1:12" ht="15.75" customHeight="1">
      <c r="A115" s="29"/>
      <c r="B115" s="30"/>
      <c r="C115" s="1"/>
      <c r="D115" s="1"/>
      <c r="E115" s="1"/>
      <c r="F115" s="1"/>
      <c r="G115" s="1"/>
      <c r="H115" s="1"/>
      <c r="I115" s="1"/>
      <c r="J115" s="1"/>
      <c r="K115" s="1"/>
      <c r="L115" s="1"/>
    </row>
    <row r="116" spans="1:12" ht="15.75" customHeight="1">
      <c r="A116" s="29"/>
      <c r="B116" s="30"/>
      <c r="C116" s="1"/>
      <c r="D116" s="1"/>
      <c r="E116" s="1"/>
      <c r="F116" s="1"/>
      <c r="G116" s="1"/>
      <c r="H116" s="1"/>
      <c r="I116" s="1"/>
      <c r="J116" s="1"/>
      <c r="K116" s="1"/>
      <c r="L116" s="1"/>
    </row>
    <row r="117" spans="1:12" ht="15.75" customHeight="1">
      <c r="A117" s="29"/>
      <c r="B117" s="30"/>
      <c r="C117" s="1"/>
      <c r="D117" s="1"/>
      <c r="E117" s="1"/>
      <c r="F117" s="1"/>
      <c r="G117" s="1"/>
      <c r="H117" s="1"/>
      <c r="I117" s="1"/>
      <c r="J117" s="1"/>
      <c r="K117" s="1"/>
      <c r="L117" s="1"/>
    </row>
    <row r="118" spans="1:12" ht="15.75" customHeight="1">
      <c r="A118" s="29"/>
      <c r="B118" s="30"/>
      <c r="C118" s="1"/>
      <c r="D118" s="1"/>
      <c r="E118" s="1"/>
      <c r="F118" s="1"/>
      <c r="G118" s="1"/>
      <c r="H118" s="1"/>
      <c r="I118" s="1"/>
      <c r="J118" s="1"/>
      <c r="K118" s="1"/>
      <c r="L118" s="1"/>
    </row>
    <row r="119" spans="1:12" ht="15.75" customHeight="1">
      <c r="A119" s="29"/>
      <c r="B119" s="30"/>
      <c r="C119" s="1"/>
      <c r="D119" s="1"/>
      <c r="E119" s="1"/>
      <c r="F119" s="1"/>
      <c r="G119" s="1"/>
      <c r="H119" s="1"/>
      <c r="I119" s="1"/>
      <c r="J119" s="1"/>
      <c r="K119" s="1"/>
      <c r="L119" s="1"/>
    </row>
    <row r="120" spans="1:12" ht="15.75" customHeight="1">
      <c r="A120" s="29"/>
      <c r="B120" s="30"/>
      <c r="C120" s="1"/>
      <c r="D120" s="1"/>
      <c r="E120" s="1"/>
      <c r="F120" s="1"/>
      <c r="G120" s="1"/>
      <c r="H120" s="1"/>
      <c r="I120" s="1"/>
      <c r="J120" s="1"/>
      <c r="K120" s="1"/>
      <c r="L120" s="1"/>
    </row>
    <row r="121" spans="1:12" ht="15.75" customHeight="1">
      <c r="A121" s="29"/>
      <c r="B121" s="30"/>
      <c r="C121" s="1"/>
      <c r="D121" s="1"/>
      <c r="E121" s="1"/>
      <c r="F121" s="1"/>
      <c r="G121" s="1"/>
      <c r="H121" s="1"/>
      <c r="I121" s="1"/>
      <c r="J121" s="1"/>
      <c r="K121" s="1"/>
      <c r="L121" s="1"/>
    </row>
    <row r="122" spans="1:12" ht="15.75" customHeight="1">
      <c r="A122" s="29"/>
      <c r="B122" s="30"/>
      <c r="C122" s="1"/>
      <c r="D122" s="1"/>
      <c r="E122" s="1"/>
      <c r="F122" s="1"/>
      <c r="G122" s="1"/>
      <c r="H122" s="1"/>
      <c r="I122" s="1"/>
      <c r="J122" s="1"/>
      <c r="K122" s="1"/>
      <c r="L122" s="1"/>
    </row>
    <row r="123" spans="1:12" ht="15.75" customHeight="1">
      <c r="A123" s="29"/>
      <c r="B123" s="30"/>
      <c r="C123" s="1"/>
      <c r="D123" s="1"/>
      <c r="E123" s="1"/>
      <c r="F123" s="1"/>
      <c r="G123" s="1"/>
      <c r="H123" s="1"/>
      <c r="I123" s="1"/>
      <c r="J123" s="1"/>
      <c r="K123" s="1"/>
      <c r="L123" s="1"/>
    </row>
    <row r="124" spans="1:12" ht="15.75" customHeight="1">
      <c r="A124" s="29"/>
      <c r="B124" s="30"/>
      <c r="C124" s="1"/>
      <c r="D124" s="1"/>
      <c r="E124" s="1"/>
      <c r="F124" s="1"/>
      <c r="G124" s="1"/>
      <c r="H124" s="1"/>
      <c r="I124" s="1"/>
      <c r="J124" s="1"/>
      <c r="K124" s="1"/>
      <c r="L124" s="1"/>
    </row>
    <row r="125" spans="1:12" ht="15.75" customHeight="1">
      <c r="A125" s="29"/>
      <c r="B125" s="30"/>
      <c r="C125" s="1"/>
      <c r="D125" s="1"/>
      <c r="E125" s="1"/>
      <c r="F125" s="1"/>
      <c r="G125" s="1"/>
      <c r="H125" s="1"/>
      <c r="I125" s="1"/>
      <c r="J125" s="1"/>
      <c r="K125" s="1"/>
      <c r="L125" s="1"/>
    </row>
    <row r="126" spans="1:12" ht="15.75" customHeight="1">
      <c r="A126" s="29"/>
      <c r="B126" s="30"/>
      <c r="C126" s="1"/>
      <c r="D126" s="1"/>
      <c r="E126" s="1"/>
      <c r="F126" s="1"/>
      <c r="G126" s="1"/>
      <c r="H126" s="1"/>
      <c r="I126" s="1"/>
      <c r="J126" s="1"/>
      <c r="K126" s="1"/>
      <c r="L126" s="1"/>
    </row>
    <row r="127" spans="1:12" ht="15.75" customHeight="1">
      <c r="A127" s="29"/>
      <c r="B127" s="30"/>
      <c r="C127" s="1"/>
      <c r="D127" s="1"/>
      <c r="E127" s="1"/>
      <c r="F127" s="1"/>
      <c r="G127" s="1"/>
      <c r="H127" s="1"/>
      <c r="I127" s="1"/>
      <c r="J127" s="1"/>
      <c r="K127" s="1"/>
      <c r="L127" s="1"/>
    </row>
    <row r="128" spans="1:12" ht="15.75" customHeight="1">
      <c r="A128" s="29"/>
      <c r="B128" s="30"/>
      <c r="C128" s="1"/>
      <c r="D128" s="1"/>
      <c r="E128" s="1"/>
      <c r="F128" s="1"/>
      <c r="G128" s="1"/>
      <c r="H128" s="1"/>
      <c r="I128" s="1"/>
      <c r="J128" s="1"/>
      <c r="K128" s="1"/>
      <c r="L128" s="1"/>
    </row>
    <row r="129" spans="1:12" ht="15.75" customHeight="1">
      <c r="A129" s="29"/>
      <c r="B129" s="30"/>
      <c r="C129" s="1"/>
      <c r="D129" s="1"/>
      <c r="E129" s="1"/>
      <c r="F129" s="1"/>
      <c r="G129" s="1"/>
      <c r="H129" s="1"/>
      <c r="I129" s="1"/>
      <c r="J129" s="1"/>
      <c r="K129" s="1"/>
      <c r="L129" s="1"/>
    </row>
    <row r="130" spans="1:12" ht="15.75" customHeight="1">
      <c r="A130" s="29"/>
      <c r="B130" s="30"/>
      <c r="C130" s="1"/>
      <c r="D130" s="1"/>
      <c r="E130" s="1"/>
      <c r="F130" s="1"/>
      <c r="G130" s="1"/>
      <c r="H130" s="1"/>
      <c r="I130" s="1"/>
      <c r="J130" s="1"/>
      <c r="K130" s="1"/>
      <c r="L130" s="1"/>
    </row>
    <row r="131" spans="1:12" ht="15.75" customHeight="1">
      <c r="A131" s="29"/>
      <c r="B131" s="30"/>
      <c r="C131" s="1"/>
      <c r="D131" s="1"/>
      <c r="E131" s="1"/>
      <c r="F131" s="1"/>
      <c r="G131" s="1"/>
      <c r="H131" s="1"/>
      <c r="I131" s="1"/>
      <c r="J131" s="1"/>
      <c r="K131" s="1"/>
      <c r="L131" s="1"/>
    </row>
    <row r="132" spans="1:12" ht="15.75" customHeight="1">
      <c r="A132" s="29"/>
      <c r="B132" s="30"/>
      <c r="C132" s="1"/>
      <c r="D132" s="1"/>
      <c r="E132" s="1"/>
      <c r="F132" s="1"/>
      <c r="G132" s="1"/>
      <c r="H132" s="1"/>
      <c r="I132" s="1"/>
      <c r="J132" s="1"/>
      <c r="K132" s="1"/>
      <c r="L132" s="1"/>
    </row>
    <row r="133" spans="1:12" ht="15.75" customHeight="1">
      <c r="A133" s="29"/>
      <c r="B133" s="30"/>
      <c r="C133" s="1"/>
      <c r="D133" s="1"/>
      <c r="E133" s="1"/>
      <c r="F133" s="1"/>
      <c r="G133" s="1"/>
      <c r="H133" s="1"/>
      <c r="I133" s="1"/>
      <c r="J133" s="1"/>
      <c r="K133" s="1"/>
      <c r="L133" s="1"/>
    </row>
    <row r="134" spans="1:12" ht="15.75" customHeight="1">
      <c r="A134" s="29"/>
      <c r="B134" s="30"/>
      <c r="C134" s="1"/>
      <c r="D134" s="1"/>
      <c r="E134" s="1"/>
      <c r="F134" s="1"/>
      <c r="G134" s="1"/>
      <c r="H134" s="1"/>
      <c r="I134" s="1"/>
      <c r="J134" s="1"/>
      <c r="K134" s="1"/>
      <c r="L134" s="1"/>
    </row>
    <row r="135" spans="1:12" ht="15.75" customHeight="1">
      <c r="A135" s="29"/>
      <c r="B135" s="30"/>
      <c r="C135" s="1"/>
      <c r="D135" s="1"/>
      <c r="E135" s="1"/>
      <c r="F135" s="1"/>
      <c r="G135" s="1"/>
      <c r="H135" s="1"/>
      <c r="I135" s="1"/>
      <c r="J135" s="1"/>
      <c r="K135" s="1"/>
      <c r="L135" s="1"/>
    </row>
    <row r="136" spans="1:12" ht="15.75" customHeight="1">
      <c r="A136" s="29"/>
      <c r="B136" s="30"/>
      <c r="C136" s="1"/>
      <c r="D136" s="1"/>
      <c r="E136" s="1"/>
      <c r="F136" s="1"/>
      <c r="G136" s="1"/>
      <c r="H136" s="1"/>
      <c r="I136" s="1"/>
      <c r="J136" s="1"/>
      <c r="K136" s="1"/>
      <c r="L136" s="1"/>
    </row>
    <row r="137" spans="1:12" ht="15.75" customHeight="1">
      <c r="A137" s="29"/>
      <c r="B137" s="30"/>
      <c r="C137" s="1"/>
      <c r="D137" s="1"/>
      <c r="E137" s="1"/>
      <c r="F137" s="1"/>
      <c r="G137" s="1"/>
      <c r="H137" s="1"/>
      <c r="I137" s="1"/>
      <c r="J137" s="1"/>
      <c r="K137" s="1"/>
      <c r="L137" s="1"/>
    </row>
    <row r="138" spans="1:12" ht="15.75" customHeight="1">
      <c r="A138" s="29"/>
      <c r="B138" s="30"/>
      <c r="C138" s="1"/>
      <c r="D138" s="1"/>
      <c r="E138" s="1"/>
      <c r="F138" s="1"/>
      <c r="G138" s="1"/>
      <c r="H138" s="1"/>
      <c r="I138" s="1"/>
      <c r="J138" s="1"/>
      <c r="K138" s="1"/>
      <c r="L138" s="1"/>
    </row>
    <row r="139" spans="1:12" ht="15.75" customHeight="1">
      <c r="A139" s="29"/>
      <c r="B139" s="30"/>
      <c r="C139" s="1"/>
      <c r="D139" s="1"/>
      <c r="E139" s="1"/>
      <c r="F139" s="1"/>
      <c r="G139" s="1"/>
      <c r="H139" s="1"/>
      <c r="I139" s="1"/>
      <c r="J139" s="1"/>
      <c r="K139" s="1"/>
      <c r="L139" s="1"/>
    </row>
    <row r="140" spans="1:12" ht="15.75" customHeight="1">
      <c r="A140" s="29"/>
      <c r="B140" s="30"/>
      <c r="C140" s="1"/>
      <c r="D140" s="1"/>
      <c r="E140" s="1"/>
      <c r="F140" s="1"/>
      <c r="G140" s="1"/>
      <c r="H140" s="1"/>
      <c r="I140" s="1"/>
      <c r="J140" s="1"/>
      <c r="K140" s="1"/>
      <c r="L140" s="1"/>
    </row>
    <row r="141" spans="1:12" ht="15.75" customHeight="1">
      <c r="A141" s="29"/>
      <c r="B141" s="30"/>
      <c r="C141" s="1"/>
      <c r="D141" s="1"/>
      <c r="E141" s="1"/>
      <c r="F141" s="1"/>
      <c r="G141" s="1"/>
      <c r="H141" s="1"/>
      <c r="I141" s="1"/>
      <c r="J141" s="1"/>
      <c r="K141" s="1"/>
      <c r="L141" s="1"/>
    </row>
    <row r="142" spans="1:12" ht="15.75" customHeight="1">
      <c r="A142" s="29"/>
      <c r="B142" s="30"/>
      <c r="C142" s="1"/>
      <c r="D142" s="1"/>
      <c r="E142" s="1"/>
      <c r="F142" s="1"/>
      <c r="G142" s="1"/>
      <c r="H142" s="1"/>
      <c r="I142" s="1"/>
      <c r="J142" s="1"/>
      <c r="K142" s="1"/>
      <c r="L142" s="1"/>
    </row>
    <row r="143" spans="1:12" ht="15.75" customHeight="1">
      <c r="A143" s="29"/>
      <c r="B143" s="30"/>
      <c r="C143" s="1"/>
      <c r="D143" s="1"/>
      <c r="E143" s="1"/>
      <c r="F143" s="1"/>
      <c r="G143" s="1"/>
      <c r="H143" s="1"/>
      <c r="I143" s="1"/>
      <c r="J143" s="1"/>
      <c r="K143" s="1"/>
      <c r="L143" s="1"/>
    </row>
    <row r="144" spans="1:12" ht="15.75" customHeight="1">
      <c r="A144" s="29"/>
      <c r="B144" s="30"/>
      <c r="C144" s="1"/>
      <c r="D144" s="1"/>
      <c r="E144" s="1"/>
      <c r="F144" s="1"/>
      <c r="G144" s="1"/>
      <c r="H144" s="1"/>
      <c r="I144" s="1"/>
      <c r="J144" s="1"/>
      <c r="K144" s="1"/>
      <c r="L144" s="1"/>
    </row>
    <row r="145" spans="1:12" ht="15.75" customHeight="1">
      <c r="A145" s="29"/>
      <c r="B145" s="30"/>
      <c r="C145" s="1"/>
      <c r="D145" s="1"/>
      <c r="E145" s="1"/>
      <c r="F145" s="1"/>
      <c r="G145" s="1"/>
      <c r="H145" s="1"/>
      <c r="I145" s="1"/>
      <c r="J145" s="1"/>
      <c r="K145" s="1"/>
      <c r="L145" s="1"/>
    </row>
    <row r="146" spans="1:12" ht="15.75" customHeight="1">
      <c r="A146" s="29"/>
      <c r="B146" s="30"/>
      <c r="C146" s="1"/>
      <c r="D146" s="1"/>
      <c r="E146" s="1"/>
      <c r="F146" s="1"/>
      <c r="G146" s="1"/>
      <c r="H146" s="1"/>
      <c r="I146" s="1"/>
      <c r="J146" s="1"/>
      <c r="K146" s="1"/>
      <c r="L146" s="1"/>
    </row>
    <row r="147" spans="1:12" ht="15.75" customHeight="1">
      <c r="A147" s="29"/>
      <c r="B147" s="30"/>
      <c r="C147" s="1"/>
      <c r="D147" s="1"/>
      <c r="E147" s="1"/>
      <c r="F147" s="1"/>
      <c r="G147" s="1"/>
      <c r="H147" s="1"/>
      <c r="I147" s="1"/>
      <c r="J147" s="1"/>
      <c r="K147" s="1"/>
      <c r="L147" s="1"/>
    </row>
    <row r="148" spans="1:12" ht="15.75" customHeight="1">
      <c r="A148" s="29"/>
      <c r="B148" s="30"/>
      <c r="C148" s="1"/>
      <c r="D148" s="1"/>
      <c r="E148" s="1"/>
      <c r="F148" s="1"/>
      <c r="G148" s="1"/>
      <c r="H148" s="1"/>
      <c r="I148" s="1"/>
      <c r="J148" s="1"/>
      <c r="K148" s="1"/>
      <c r="L148" s="1"/>
    </row>
    <row r="149" spans="1:12" ht="15.75" customHeight="1">
      <c r="A149" s="29"/>
      <c r="B149" s="30"/>
      <c r="C149" s="1"/>
      <c r="D149" s="1"/>
      <c r="E149" s="1"/>
      <c r="F149" s="1"/>
      <c r="G149" s="1"/>
      <c r="H149" s="1"/>
      <c r="I149" s="1"/>
      <c r="J149" s="1"/>
      <c r="K149" s="1"/>
      <c r="L149" s="1"/>
    </row>
    <row r="150" spans="1:12" ht="15.75" customHeight="1">
      <c r="A150" s="29"/>
      <c r="B150" s="30"/>
      <c r="C150" s="1"/>
      <c r="D150" s="1"/>
      <c r="E150" s="1"/>
      <c r="F150" s="1"/>
      <c r="G150" s="1"/>
      <c r="H150" s="1"/>
      <c r="I150" s="1"/>
      <c r="J150" s="1"/>
      <c r="K150" s="1"/>
      <c r="L150" s="1"/>
    </row>
    <row r="151" spans="1:12" ht="15.75" customHeight="1">
      <c r="A151" s="29"/>
      <c r="B151" s="30"/>
      <c r="C151" s="1"/>
      <c r="D151" s="1"/>
      <c r="E151" s="1"/>
      <c r="F151" s="1"/>
      <c r="G151" s="1"/>
      <c r="H151" s="1"/>
      <c r="I151" s="1"/>
      <c r="J151" s="1"/>
      <c r="K151" s="1"/>
      <c r="L151" s="1"/>
    </row>
    <row r="152" spans="1:12" ht="15.75" customHeight="1">
      <c r="A152" s="29"/>
      <c r="B152" s="30"/>
      <c r="C152" s="1"/>
      <c r="D152" s="1"/>
      <c r="E152" s="1"/>
      <c r="F152" s="1"/>
      <c r="G152" s="1"/>
      <c r="H152" s="1"/>
      <c r="I152" s="1"/>
      <c r="J152" s="1"/>
      <c r="K152" s="1"/>
      <c r="L152" s="1"/>
    </row>
    <row r="153" spans="1:12" ht="15.75" customHeight="1">
      <c r="A153" s="29"/>
      <c r="B153" s="30"/>
      <c r="C153" s="1"/>
      <c r="D153" s="1"/>
      <c r="E153" s="1"/>
      <c r="F153" s="1"/>
      <c r="G153" s="1"/>
      <c r="H153" s="1"/>
      <c r="I153" s="1"/>
      <c r="J153" s="1"/>
      <c r="K153" s="1"/>
      <c r="L153" s="1"/>
    </row>
    <row r="154" spans="1:12" ht="15.75" customHeight="1">
      <c r="A154" s="29"/>
      <c r="B154" s="30"/>
      <c r="C154" s="1"/>
      <c r="D154" s="1"/>
      <c r="E154" s="1"/>
      <c r="F154" s="1"/>
      <c r="G154" s="1"/>
      <c r="H154" s="1"/>
      <c r="I154" s="1"/>
      <c r="J154" s="1"/>
      <c r="K154" s="1"/>
      <c r="L154" s="1"/>
    </row>
    <row r="155" spans="1:12" ht="15.75" customHeight="1">
      <c r="A155" s="29"/>
      <c r="B155" s="30"/>
      <c r="C155" s="1"/>
      <c r="D155" s="1"/>
      <c r="E155" s="1"/>
      <c r="F155" s="1"/>
      <c r="G155" s="1"/>
      <c r="H155" s="1"/>
      <c r="I155" s="1"/>
      <c r="J155" s="1"/>
      <c r="K155" s="1"/>
      <c r="L155" s="1"/>
    </row>
    <row r="156" spans="1:12" ht="15.75" customHeight="1">
      <c r="A156" s="29"/>
      <c r="B156" s="30"/>
      <c r="C156" s="1"/>
      <c r="D156" s="1"/>
      <c r="E156" s="1"/>
      <c r="F156" s="1"/>
      <c r="G156" s="1"/>
      <c r="H156" s="1"/>
      <c r="I156" s="1"/>
      <c r="J156" s="1"/>
      <c r="K156" s="1"/>
      <c r="L156" s="1"/>
    </row>
    <row r="157" spans="1:12" ht="15.75" customHeight="1">
      <c r="A157" s="29"/>
      <c r="B157" s="30"/>
      <c r="C157" s="1"/>
      <c r="D157" s="1"/>
      <c r="E157" s="1"/>
      <c r="F157" s="1"/>
      <c r="G157" s="1"/>
      <c r="H157" s="1"/>
      <c r="I157" s="1"/>
      <c r="J157" s="1"/>
      <c r="K157" s="1"/>
      <c r="L157" s="1"/>
    </row>
    <row r="158" spans="1:12" ht="15.75" customHeight="1">
      <c r="A158" s="29"/>
      <c r="B158" s="30"/>
      <c r="C158" s="1"/>
      <c r="D158" s="1"/>
      <c r="E158" s="1"/>
      <c r="F158" s="1"/>
      <c r="G158" s="1"/>
      <c r="H158" s="1"/>
      <c r="I158" s="1"/>
      <c r="J158" s="1"/>
      <c r="K158" s="1"/>
      <c r="L158" s="1"/>
    </row>
    <row r="159" spans="1:12" ht="15.75" customHeight="1">
      <c r="A159" s="29"/>
      <c r="B159" s="30"/>
      <c r="C159" s="1"/>
      <c r="D159" s="1"/>
      <c r="E159" s="1"/>
      <c r="F159" s="1"/>
      <c r="G159" s="1"/>
      <c r="H159" s="1"/>
      <c r="I159" s="1"/>
      <c r="J159" s="1"/>
      <c r="K159" s="1"/>
      <c r="L159" s="1"/>
    </row>
    <row r="160" spans="1:12" ht="15.75" customHeight="1">
      <c r="A160" s="29"/>
      <c r="B160" s="30"/>
      <c r="C160" s="1"/>
      <c r="D160" s="1"/>
      <c r="E160" s="1"/>
      <c r="F160" s="1"/>
      <c r="G160" s="1"/>
      <c r="H160" s="1"/>
      <c r="I160" s="1"/>
      <c r="J160" s="1"/>
      <c r="K160" s="1"/>
      <c r="L160" s="1"/>
    </row>
    <row r="161" spans="1:12" ht="15.75" customHeight="1">
      <c r="A161" s="29"/>
      <c r="B161" s="30"/>
      <c r="C161" s="1"/>
      <c r="D161" s="1"/>
      <c r="E161" s="1"/>
      <c r="F161" s="1"/>
      <c r="G161" s="1"/>
      <c r="H161" s="1"/>
      <c r="I161" s="1"/>
      <c r="J161" s="1"/>
      <c r="K161" s="1"/>
      <c r="L161" s="1"/>
    </row>
    <row r="162" spans="1:12" ht="15.75" customHeight="1">
      <c r="A162" s="29"/>
      <c r="B162" s="30"/>
      <c r="C162" s="1"/>
      <c r="D162" s="1"/>
      <c r="E162" s="1"/>
      <c r="F162" s="1"/>
      <c r="G162" s="1"/>
      <c r="H162" s="1"/>
      <c r="I162" s="1"/>
      <c r="J162" s="1"/>
      <c r="K162" s="1"/>
      <c r="L162" s="1"/>
    </row>
    <row r="163" spans="1:12" ht="15.75" customHeight="1">
      <c r="A163" s="29"/>
      <c r="B163" s="30"/>
      <c r="C163" s="1"/>
      <c r="D163" s="1"/>
      <c r="E163" s="1"/>
      <c r="F163" s="1"/>
      <c r="G163" s="1"/>
      <c r="H163" s="1"/>
      <c r="I163" s="1"/>
      <c r="J163" s="1"/>
      <c r="K163" s="1"/>
      <c r="L163" s="1"/>
    </row>
    <row r="164" spans="1:12" ht="15.75" customHeight="1">
      <c r="A164" s="29"/>
      <c r="B164" s="30"/>
      <c r="C164" s="1"/>
      <c r="D164" s="1"/>
      <c r="E164" s="1"/>
      <c r="F164" s="1"/>
      <c r="G164" s="1"/>
      <c r="H164" s="1"/>
      <c r="I164" s="1"/>
      <c r="J164" s="1"/>
      <c r="K164" s="1"/>
      <c r="L164" s="1"/>
    </row>
    <row r="165" spans="1:12" ht="15.75" customHeight="1">
      <c r="A165" s="29"/>
      <c r="B165" s="30"/>
      <c r="C165" s="1"/>
      <c r="D165" s="1"/>
      <c r="E165" s="1"/>
      <c r="F165" s="1"/>
      <c r="G165" s="1"/>
      <c r="H165" s="1"/>
      <c r="I165" s="1"/>
      <c r="J165" s="1"/>
      <c r="K165" s="1"/>
      <c r="L165" s="1"/>
    </row>
    <row r="166" spans="1:12" ht="15.75" customHeight="1">
      <c r="A166" s="29"/>
      <c r="B166" s="30"/>
      <c r="C166" s="1"/>
      <c r="D166" s="1"/>
      <c r="E166" s="1"/>
      <c r="F166" s="1"/>
      <c r="G166" s="1"/>
      <c r="H166" s="1"/>
      <c r="I166" s="1"/>
      <c r="J166" s="1"/>
      <c r="K166" s="1"/>
      <c r="L166" s="1"/>
    </row>
    <row r="167" spans="1:12" ht="15.75" customHeight="1">
      <c r="A167" s="29"/>
      <c r="B167" s="30"/>
      <c r="C167" s="1"/>
      <c r="D167" s="1"/>
      <c r="E167" s="1"/>
      <c r="F167" s="1"/>
      <c r="G167" s="1"/>
      <c r="H167" s="1"/>
      <c r="I167" s="1"/>
      <c r="J167" s="1"/>
      <c r="K167" s="1"/>
      <c r="L167" s="1"/>
    </row>
    <row r="168" spans="1:12" ht="15.75" customHeight="1">
      <c r="A168" s="29"/>
      <c r="B168" s="30"/>
      <c r="C168" s="1"/>
      <c r="D168" s="1"/>
      <c r="E168" s="1"/>
      <c r="F168" s="1"/>
      <c r="G168" s="1"/>
      <c r="H168" s="1"/>
      <c r="I168" s="1"/>
      <c r="J168" s="1"/>
      <c r="K168" s="1"/>
      <c r="L168" s="1"/>
    </row>
    <row r="169" spans="1:12" ht="15.75" customHeight="1">
      <c r="A169" s="29"/>
      <c r="B169" s="30"/>
      <c r="C169" s="1"/>
      <c r="D169" s="1"/>
      <c r="E169" s="1"/>
      <c r="F169" s="1"/>
      <c r="G169" s="1"/>
      <c r="H169" s="1"/>
      <c r="I169" s="1"/>
      <c r="J169" s="1"/>
      <c r="K169" s="1"/>
      <c r="L169" s="1"/>
    </row>
    <row r="170" spans="1:12" ht="15.75" customHeight="1">
      <c r="A170" s="29"/>
      <c r="B170" s="30"/>
      <c r="C170" s="1"/>
      <c r="D170" s="1"/>
      <c r="E170" s="1"/>
      <c r="F170" s="1"/>
      <c r="G170" s="1"/>
      <c r="H170" s="1"/>
      <c r="I170" s="1"/>
      <c r="J170" s="1"/>
      <c r="K170" s="1"/>
      <c r="L170" s="1"/>
    </row>
    <row r="171" spans="1:12" ht="15.75" customHeight="1">
      <c r="A171" s="29"/>
      <c r="B171" s="30"/>
      <c r="C171" s="1"/>
      <c r="D171" s="1"/>
      <c r="E171" s="1"/>
      <c r="F171" s="1"/>
      <c r="G171" s="1"/>
      <c r="H171" s="1"/>
      <c r="I171" s="1"/>
      <c r="J171" s="1"/>
      <c r="K171" s="1"/>
      <c r="L171" s="1"/>
    </row>
    <row r="172" spans="1:12" ht="15.75" customHeight="1">
      <c r="A172" s="29"/>
      <c r="B172" s="30"/>
      <c r="C172" s="1"/>
      <c r="D172" s="1"/>
      <c r="E172" s="1"/>
      <c r="F172" s="1"/>
      <c r="G172" s="1"/>
      <c r="H172" s="1"/>
      <c r="I172" s="1"/>
      <c r="J172" s="1"/>
      <c r="K172" s="1"/>
      <c r="L172" s="1"/>
    </row>
    <row r="173" spans="1:12" ht="15.75" customHeight="1">
      <c r="A173" s="29"/>
      <c r="B173" s="30"/>
      <c r="C173" s="1"/>
      <c r="D173" s="1"/>
      <c r="E173" s="1"/>
      <c r="F173" s="1"/>
      <c r="G173" s="1"/>
      <c r="H173" s="1"/>
      <c r="I173" s="1"/>
      <c r="J173" s="1"/>
      <c r="K173" s="1"/>
      <c r="L173" s="1"/>
    </row>
    <row r="174" spans="1:12" ht="15.75" customHeight="1">
      <c r="A174" s="29"/>
      <c r="B174" s="30"/>
      <c r="C174" s="1"/>
      <c r="D174" s="1"/>
      <c r="E174" s="1"/>
      <c r="F174" s="1"/>
      <c r="G174" s="1"/>
      <c r="H174" s="1"/>
      <c r="I174" s="1"/>
      <c r="J174" s="1"/>
      <c r="K174" s="1"/>
      <c r="L174" s="1"/>
    </row>
    <row r="175" spans="1:12" ht="15.75" customHeight="1">
      <c r="A175" s="29"/>
      <c r="B175" s="30"/>
      <c r="C175" s="1"/>
      <c r="D175" s="1"/>
      <c r="E175" s="1"/>
      <c r="F175" s="1"/>
      <c r="G175" s="1"/>
      <c r="H175" s="1"/>
      <c r="I175" s="1"/>
      <c r="J175" s="1"/>
      <c r="K175" s="1"/>
      <c r="L175" s="1"/>
    </row>
    <row r="176" spans="1:12" ht="15.75" customHeight="1">
      <c r="A176" s="29"/>
      <c r="B176" s="30"/>
      <c r="C176" s="1"/>
      <c r="D176" s="1"/>
      <c r="E176" s="1"/>
      <c r="F176" s="1"/>
      <c r="G176" s="1"/>
      <c r="H176" s="1"/>
      <c r="I176" s="1"/>
      <c r="J176" s="1"/>
      <c r="K176" s="1"/>
      <c r="L176" s="1"/>
    </row>
    <row r="177" spans="1:12" ht="15.75" customHeight="1">
      <c r="A177" s="29"/>
      <c r="B177" s="30"/>
      <c r="C177" s="1"/>
      <c r="D177" s="1"/>
      <c r="E177" s="1"/>
      <c r="F177" s="1"/>
      <c r="G177" s="1"/>
      <c r="H177" s="1"/>
      <c r="I177" s="1"/>
      <c r="J177" s="1"/>
      <c r="K177" s="1"/>
      <c r="L177" s="1"/>
    </row>
    <row r="178" spans="1:12" ht="15.75" customHeight="1">
      <c r="A178" s="29"/>
      <c r="B178" s="30"/>
      <c r="C178" s="1"/>
      <c r="D178" s="1"/>
      <c r="E178" s="1"/>
      <c r="F178" s="1"/>
      <c r="G178" s="1"/>
      <c r="H178" s="1"/>
      <c r="I178" s="1"/>
      <c r="J178" s="1"/>
      <c r="K178" s="1"/>
      <c r="L178" s="1"/>
    </row>
    <row r="179" spans="1:12" ht="15.75" customHeight="1">
      <c r="A179" s="29"/>
      <c r="B179" s="30"/>
      <c r="C179" s="1"/>
      <c r="D179" s="1"/>
      <c r="E179" s="1"/>
      <c r="F179" s="1"/>
      <c r="G179" s="1"/>
      <c r="H179" s="1"/>
      <c r="I179" s="1"/>
      <c r="J179" s="1"/>
      <c r="K179" s="1"/>
      <c r="L179" s="1"/>
    </row>
    <row r="180" spans="1:12" ht="15.75" customHeight="1">
      <c r="A180" s="29"/>
      <c r="B180" s="30"/>
      <c r="C180" s="1"/>
      <c r="D180" s="1"/>
      <c r="E180" s="1"/>
      <c r="F180" s="1"/>
      <c r="G180" s="1"/>
      <c r="H180" s="1"/>
      <c r="I180" s="1"/>
      <c r="J180" s="1"/>
      <c r="K180" s="1"/>
      <c r="L180" s="1"/>
    </row>
    <row r="181" spans="1:12" ht="15.75" customHeight="1">
      <c r="A181" s="29"/>
      <c r="B181" s="30"/>
      <c r="C181" s="1"/>
      <c r="D181" s="1"/>
      <c r="E181" s="1"/>
      <c r="F181" s="1"/>
      <c r="G181" s="1"/>
      <c r="H181" s="1"/>
      <c r="I181" s="1"/>
      <c r="J181" s="1"/>
      <c r="K181" s="1"/>
      <c r="L181" s="1"/>
    </row>
    <row r="182" spans="1:12" ht="15.75" customHeight="1">
      <c r="A182" s="29"/>
      <c r="B182" s="30"/>
      <c r="C182" s="1"/>
      <c r="D182" s="1"/>
      <c r="E182" s="1"/>
      <c r="F182" s="1"/>
      <c r="G182" s="1"/>
      <c r="H182" s="1"/>
      <c r="I182" s="1"/>
      <c r="J182" s="1"/>
      <c r="K182" s="1"/>
      <c r="L182" s="1"/>
    </row>
    <row r="183" spans="1:12" ht="15.75" customHeight="1">
      <c r="A183" s="29"/>
      <c r="B183" s="30"/>
      <c r="C183" s="1"/>
      <c r="D183" s="1"/>
      <c r="E183" s="1"/>
      <c r="F183" s="1"/>
      <c r="G183" s="1"/>
      <c r="H183" s="1"/>
      <c r="I183" s="1"/>
      <c r="J183" s="1"/>
      <c r="K183" s="1"/>
      <c r="L183" s="1"/>
    </row>
    <row r="184" spans="1:12" ht="15.75" customHeight="1">
      <c r="A184" s="29"/>
      <c r="B184" s="30"/>
      <c r="C184" s="1"/>
      <c r="D184" s="1"/>
      <c r="E184" s="1"/>
      <c r="F184" s="1"/>
      <c r="G184" s="1"/>
      <c r="H184" s="1"/>
      <c r="I184" s="1"/>
      <c r="J184" s="1"/>
      <c r="K184" s="1"/>
      <c r="L184" s="1"/>
    </row>
    <row r="185" spans="1:12" ht="15.75" customHeight="1">
      <c r="A185" s="29"/>
      <c r="B185" s="30"/>
      <c r="C185" s="1"/>
      <c r="D185" s="1"/>
      <c r="E185" s="1"/>
      <c r="F185" s="1"/>
      <c r="G185" s="1"/>
      <c r="H185" s="1"/>
      <c r="I185" s="1"/>
      <c r="J185" s="1"/>
      <c r="K185" s="1"/>
      <c r="L185" s="1"/>
    </row>
    <row r="186" spans="1:12" ht="15.75" customHeight="1">
      <c r="A186" s="29"/>
      <c r="B186" s="30"/>
      <c r="C186" s="1"/>
      <c r="D186" s="1"/>
      <c r="E186" s="1"/>
      <c r="F186" s="1"/>
      <c r="G186" s="1"/>
      <c r="H186" s="1"/>
      <c r="I186" s="1"/>
      <c r="J186" s="1"/>
      <c r="K186" s="1"/>
      <c r="L186" s="1"/>
    </row>
    <row r="187" spans="1:12" ht="15.75" customHeight="1">
      <c r="A187" s="29"/>
      <c r="B187" s="30"/>
      <c r="C187" s="1"/>
      <c r="D187" s="1"/>
      <c r="E187" s="1"/>
      <c r="F187" s="1"/>
      <c r="G187" s="1"/>
      <c r="H187" s="1"/>
      <c r="I187" s="1"/>
      <c r="J187" s="1"/>
      <c r="K187" s="1"/>
      <c r="L187" s="1"/>
    </row>
    <row r="188" spans="1:12" ht="15.75" customHeight="1">
      <c r="A188" s="29"/>
      <c r="B188" s="30"/>
      <c r="C188" s="1"/>
      <c r="D188" s="1"/>
      <c r="E188" s="1"/>
      <c r="F188" s="1"/>
      <c r="G188" s="1"/>
      <c r="H188" s="1"/>
      <c r="I188" s="1"/>
      <c r="J188" s="1"/>
      <c r="K188" s="1"/>
      <c r="L188" s="1"/>
    </row>
    <row r="189" spans="1:12" ht="15.75" customHeight="1">
      <c r="A189" s="29"/>
      <c r="B189" s="30"/>
      <c r="C189" s="1"/>
      <c r="D189" s="1"/>
      <c r="E189" s="1"/>
      <c r="F189" s="1"/>
      <c r="G189" s="1"/>
      <c r="H189" s="1"/>
      <c r="I189" s="1"/>
      <c r="J189" s="1"/>
      <c r="K189" s="1"/>
      <c r="L189" s="1"/>
    </row>
    <row r="190" spans="1:12" ht="15.75" customHeight="1">
      <c r="A190" s="29"/>
      <c r="B190" s="30"/>
      <c r="C190" s="1"/>
      <c r="D190" s="1"/>
      <c r="E190" s="1"/>
      <c r="F190" s="1"/>
      <c r="G190" s="1"/>
      <c r="H190" s="1"/>
      <c r="I190" s="1"/>
      <c r="J190" s="1"/>
      <c r="K190" s="1"/>
      <c r="L190" s="1"/>
    </row>
    <row r="191" spans="1:12" ht="15.75" customHeight="1">
      <c r="A191" s="29"/>
      <c r="B191" s="30"/>
      <c r="C191" s="1"/>
      <c r="D191" s="1"/>
      <c r="E191" s="1"/>
      <c r="F191" s="1"/>
      <c r="G191" s="1"/>
      <c r="H191" s="1"/>
      <c r="I191" s="1"/>
      <c r="J191" s="1"/>
      <c r="K191" s="1"/>
      <c r="L191" s="1"/>
    </row>
    <row r="192" spans="1:12" ht="15.75" customHeight="1">
      <c r="A192" s="29"/>
      <c r="B192" s="30"/>
      <c r="C192" s="1"/>
      <c r="D192" s="1"/>
      <c r="E192" s="1"/>
      <c r="F192" s="1"/>
      <c r="G192" s="1"/>
      <c r="H192" s="1"/>
      <c r="I192" s="1"/>
      <c r="J192" s="1"/>
      <c r="K192" s="1"/>
      <c r="L192" s="1"/>
    </row>
    <row r="193" spans="1:12" ht="15.75" customHeight="1">
      <c r="A193" s="29"/>
      <c r="B193" s="30"/>
      <c r="C193" s="1"/>
      <c r="D193" s="1"/>
      <c r="E193" s="1"/>
      <c r="F193" s="1"/>
      <c r="G193" s="1"/>
      <c r="H193" s="1"/>
      <c r="I193" s="1"/>
      <c r="J193" s="1"/>
      <c r="K193" s="1"/>
      <c r="L193" s="1"/>
    </row>
    <row r="194" spans="1:12" ht="15.75" customHeight="1">
      <c r="A194" s="29"/>
      <c r="B194" s="30"/>
      <c r="C194" s="1"/>
      <c r="D194" s="1"/>
      <c r="E194" s="1"/>
      <c r="F194" s="1"/>
      <c r="G194" s="1"/>
      <c r="H194" s="1"/>
      <c r="I194" s="1"/>
      <c r="J194" s="1"/>
      <c r="K194" s="1"/>
      <c r="L194" s="1"/>
    </row>
    <row r="195" spans="1:12" ht="15.75" customHeight="1">
      <c r="A195" s="29"/>
      <c r="B195" s="30"/>
      <c r="C195" s="1"/>
      <c r="D195" s="1"/>
      <c r="E195" s="1"/>
      <c r="F195" s="1"/>
      <c r="G195" s="1"/>
      <c r="H195" s="1"/>
      <c r="I195" s="1"/>
      <c r="J195" s="1"/>
      <c r="K195" s="1"/>
      <c r="L195" s="1"/>
    </row>
    <row r="196" spans="1:12" ht="15.75" customHeight="1">
      <c r="A196" s="29"/>
      <c r="B196" s="30"/>
      <c r="C196" s="1"/>
      <c r="D196" s="1"/>
      <c r="E196" s="1"/>
      <c r="F196" s="1"/>
      <c r="G196" s="1"/>
      <c r="H196" s="1"/>
      <c r="I196" s="1"/>
      <c r="J196" s="1"/>
      <c r="K196" s="1"/>
      <c r="L196" s="1"/>
    </row>
    <row r="197" spans="1:12" ht="15.75" customHeight="1">
      <c r="A197" s="29"/>
      <c r="B197" s="30"/>
      <c r="C197" s="1"/>
      <c r="D197" s="1"/>
      <c r="E197" s="1"/>
      <c r="F197" s="1"/>
      <c r="G197" s="1"/>
      <c r="H197" s="1"/>
      <c r="I197" s="1"/>
      <c r="J197" s="1"/>
      <c r="K197" s="1"/>
      <c r="L197" s="1"/>
    </row>
    <row r="198" spans="1:12" ht="15.75" customHeight="1">
      <c r="A198" s="29"/>
      <c r="B198" s="30"/>
      <c r="C198" s="1"/>
      <c r="D198" s="1"/>
      <c r="E198" s="1"/>
      <c r="F198" s="1"/>
      <c r="G198" s="1"/>
      <c r="H198" s="1"/>
      <c r="I198" s="1"/>
      <c r="J198" s="1"/>
      <c r="K198" s="1"/>
      <c r="L198" s="1"/>
    </row>
    <row r="199" spans="1:12" ht="15.75" customHeight="1">
      <c r="A199" s="29"/>
      <c r="B199" s="30"/>
      <c r="C199" s="1"/>
      <c r="D199" s="1"/>
      <c r="E199" s="1"/>
      <c r="F199" s="1"/>
      <c r="G199" s="1"/>
      <c r="H199" s="1"/>
      <c r="I199" s="1"/>
      <c r="J199" s="1"/>
      <c r="K199" s="1"/>
      <c r="L199" s="1"/>
    </row>
    <row r="200" spans="1:12" ht="15.75" customHeight="1">
      <c r="A200" s="29"/>
      <c r="B200" s="30"/>
      <c r="C200" s="1"/>
      <c r="D200" s="1"/>
      <c r="E200" s="1"/>
      <c r="F200" s="1"/>
      <c r="G200" s="1"/>
      <c r="H200" s="1"/>
      <c r="I200" s="1"/>
      <c r="J200" s="1"/>
      <c r="K200" s="1"/>
      <c r="L200" s="1"/>
    </row>
    <row r="201" spans="1:12" ht="15.75" customHeight="1">
      <c r="A201" s="29"/>
      <c r="B201" s="30"/>
      <c r="C201" s="1"/>
      <c r="D201" s="1"/>
      <c r="E201" s="1"/>
      <c r="F201" s="1"/>
      <c r="G201" s="1"/>
      <c r="H201" s="1"/>
      <c r="I201" s="1"/>
      <c r="J201" s="1"/>
      <c r="K201" s="1"/>
      <c r="L201" s="1"/>
    </row>
    <row r="202" spans="1:12" ht="15.75" customHeight="1">
      <c r="A202" s="29"/>
      <c r="B202" s="30"/>
      <c r="C202" s="1"/>
      <c r="D202" s="1"/>
      <c r="E202" s="1"/>
      <c r="F202" s="1"/>
      <c r="G202" s="1"/>
      <c r="H202" s="1"/>
      <c r="I202" s="1"/>
      <c r="J202" s="1"/>
      <c r="K202" s="1"/>
      <c r="L202" s="1"/>
    </row>
    <row r="203" spans="1:12" ht="15.75" customHeight="1">
      <c r="A203" s="29"/>
      <c r="B203" s="30"/>
      <c r="C203" s="1"/>
      <c r="D203" s="1"/>
      <c r="E203" s="1"/>
      <c r="F203" s="1"/>
      <c r="G203" s="1"/>
      <c r="H203" s="1"/>
      <c r="I203" s="1"/>
      <c r="J203" s="1"/>
      <c r="K203" s="1"/>
      <c r="L203" s="1"/>
    </row>
    <row r="204" spans="1:12" ht="15.75" customHeight="1">
      <c r="A204" s="29"/>
      <c r="B204" s="30"/>
      <c r="C204" s="1"/>
      <c r="D204" s="1"/>
      <c r="E204" s="1"/>
      <c r="F204" s="1"/>
      <c r="G204" s="1"/>
      <c r="H204" s="1"/>
      <c r="I204" s="1"/>
      <c r="J204" s="1"/>
      <c r="K204" s="1"/>
      <c r="L204" s="1"/>
    </row>
    <row r="205" spans="1:12" ht="15.75" customHeight="1">
      <c r="A205" s="29"/>
      <c r="B205" s="30"/>
      <c r="C205" s="1"/>
      <c r="D205" s="1"/>
      <c r="E205" s="1"/>
      <c r="F205" s="1"/>
      <c r="G205" s="1"/>
      <c r="H205" s="1"/>
      <c r="I205" s="1"/>
      <c r="J205" s="1"/>
      <c r="K205" s="1"/>
      <c r="L205" s="1"/>
    </row>
    <row r="206" spans="1:12" ht="15.75" customHeight="1">
      <c r="A206" s="29"/>
      <c r="B206" s="30"/>
      <c r="C206" s="1"/>
      <c r="D206" s="1"/>
      <c r="E206" s="1"/>
      <c r="F206" s="1"/>
      <c r="G206" s="1"/>
      <c r="H206" s="1"/>
      <c r="I206" s="1"/>
      <c r="J206" s="1"/>
      <c r="K206" s="1"/>
      <c r="L206" s="1"/>
    </row>
    <row r="207" spans="1:12" ht="15.75" customHeight="1">
      <c r="A207" s="29"/>
      <c r="B207" s="30"/>
      <c r="C207" s="1"/>
      <c r="D207" s="1"/>
      <c r="E207" s="1"/>
      <c r="F207" s="1"/>
      <c r="G207" s="1"/>
      <c r="H207" s="1"/>
      <c r="I207" s="1"/>
      <c r="J207" s="1"/>
      <c r="K207" s="1"/>
      <c r="L207" s="1"/>
    </row>
    <row r="208" spans="1:12" ht="15.75" customHeight="1">
      <c r="A208" s="29"/>
      <c r="B208" s="30"/>
      <c r="C208" s="1"/>
      <c r="D208" s="1"/>
      <c r="E208" s="1"/>
      <c r="F208" s="1"/>
      <c r="G208" s="1"/>
      <c r="H208" s="1"/>
      <c r="I208" s="1"/>
      <c r="J208" s="1"/>
      <c r="K208" s="1"/>
      <c r="L208" s="1"/>
    </row>
    <row r="209" spans="1:12" ht="15.75" customHeight="1">
      <c r="A209" s="29"/>
      <c r="B209" s="30"/>
      <c r="C209" s="1"/>
      <c r="D209" s="1"/>
      <c r="E209" s="1"/>
      <c r="F209" s="1"/>
      <c r="G209" s="1"/>
      <c r="H209" s="1"/>
      <c r="I209" s="1"/>
      <c r="J209" s="1"/>
      <c r="K209" s="1"/>
      <c r="L209" s="1"/>
    </row>
    <row r="210" spans="1:12" ht="15.75" customHeight="1">
      <c r="A210" s="29"/>
      <c r="B210" s="30"/>
      <c r="C210" s="1"/>
      <c r="D210" s="1"/>
      <c r="E210" s="1"/>
      <c r="F210" s="1"/>
      <c r="G210" s="1"/>
      <c r="H210" s="1"/>
      <c r="I210" s="1"/>
      <c r="J210" s="1"/>
      <c r="K210" s="1"/>
      <c r="L210" s="1"/>
    </row>
    <row r="211" spans="1:12" ht="15.75" customHeight="1">
      <c r="A211" s="29"/>
      <c r="B211" s="30"/>
      <c r="C211" s="1"/>
      <c r="D211" s="1"/>
      <c r="E211" s="1"/>
      <c r="F211" s="1"/>
      <c r="G211" s="1"/>
      <c r="H211" s="1"/>
      <c r="I211" s="1"/>
      <c r="J211" s="1"/>
      <c r="K211" s="1"/>
      <c r="L211" s="1"/>
    </row>
    <row r="212" spans="1:12" ht="15.75" customHeight="1">
      <c r="A212" s="29"/>
      <c r="B212" s="30"/>
      <c r="C212" s="1"/>
      <c r="D212" s="1"/>
      <c r="E212" s="1"/>
      <c r="F212" s="1"/>
      <c r="G212" s="1"/>
      <c r="H212" s="1"/>
      <c r="I212" s="1"/>
      <c r="J212" s="1"/>
      <c r="K212" s="1"/>
      <c r="L212" s="1"/>
    </row>
    <row r="213" spans="1:12" ht="15.75" customHeight="1">
      <c r="A213" s="29"/>
      <c r="B213" s="30"/>
      <c r="C213" s="1"/>
      <c r="D213" s="1"/>
      <c r="E213" s="1"/>
      <c r="F213" s="1"/>
      <c r="G213" s="1"/>
      <c r="H213" s="1"/>
      <c r="I213" s="1"/>
      <c r="J213" s="1"/>
      <c r="K213" s="1"/>
      <c r="L213" s="1"/>
    </row>
    <row r="214" spans="1:12" ht="15.75" customHeight="1">
      <c r="A214" s="29"/>
      <c r="B214" s="30"/>
      <c r="C214" s="1"/>
      <c r="D214" s="1"/>
      <c r="E214" s="1"/>
      <c r="F214" s="1"/>
      <c r="G214" s="1"/>
      <c r="H214" s="1"/>
      <c r="I214" s="1"/>
      <c r="J214" s="1"/>
      <c r="K214" s="1"/>
      <c r="L214" s="1"/>
    </row>
    <row r="215" spans="1:12" ht="15.75" customHeight="1">
      <c r="A215" s="29"/>
      <c r="B215" s="30"/>
      <c r="C215" s="1"/>
      <c r="D215" s="1"/>
      <c r="E215" s="1"/>
      <c r="F215" s="1"/>
      <c r="G215" s="1"/>
      <c r="H215" s="1"/>
      <c r="I215" s="1"/>
      <c r="J215" s="1"/>
      <c r="K215" s="1"/>
      <c r="L215" s="1"/>
    </row>
    <row r="216" spans="1:12" ht="15.75" customHeight="1">
      <c r="A216" s="29"/>
      <c r="B216" s="30"/>
      <c r="C216" s="1"/>
      <c r="D216" s="1"/>
      <c r="E216" s="1"/>
      <c r="F216" s="1"/>
      <c r="G216" s="1"/>
      <c r="H216" s="1"/>
      <c r="I216" s="1"/>
      <c r="J216" s="1"/>
      <c r="K216" s="1"/>
      <c r="L216" s="1"/>
    </row>
    <row r="217" spans="1:12" ht="15.75" customHeight="1">
      <c r="A217" s="29"/>
      <c r="B217" s="30"/>
      <c r="C217" s="1"/>
      <c r="D217" s="1"/>
      <c r="E217" s="1"/>
      <c r="F217" s="1"/>
      <c r="G217" s="1"/>
      <c r="H217" s="1"/>
      <c r="I217" s="1"/>
      <c r="J217" s="1"/>
      <c r="K217" s="1"/>
      <c r="L217" s="1"/>
    </row>
    <row r="218" spans="1:12" ht="15.75" customHeight="1">
      <c r="A218" s="29"/>
      <c r="B218" s="30"/>
      <c r="C218" s="1"/>
      <c r="D218" s="1"/>
      <c r="E218" s="1"/>
      <c r="F218" s="1"/>
      <c r="G218" s="1"/>
      <c r="H218" s="1"/>
      <c r="I218" s="1"/>
      <c r="J218" s="1"/>
      <c r="K218" s="1"/>
      <c r="L218" s="1"/>
    </row>
    <row r="219" spans="1:12" ht="15.75" customHeight="1">
      <c r="A219" s="29"/>
      <c r="B219" s="30"/>
      <c r="C219" s="1"/>
      <c r="D219" s="1"/>
      <c r="E219" s="1"/>
      <c r="F219" s="1"/>
      <c r="G219" s="1"/>
      <c r="H219" s="1"/>
      <c r="I219" s="1"/>
      <c r="J219" s="1"/>
      <c r="K219" s="1"/>
      <c r="L219" s="1"/>
    </row>
    <row r="220" spans="1:12" ht="15.75" customHeight="1">
      <c r="A220" s="29"/>
      <c r="B220" s="30"/>
      <c r="C220" s="1"/>
      <c r="D220" s="1"/>
      <c r="E220" s="1"/>
      <c r="F220" s="1"/>
      <c r="G220" s="1"/>
      <c r="H220" s="1"/>
      <c r="I220" s="1"/>
      <c r="J220" s="1"/>
      <c r="K220" s="1"/>
      <c r="L220" s="1"/>
    </row>
    <row r="221" spans="1:12" ht="15.75" customHeight="1">
      <c r="A221" s="29"/>
      <c r="B221" s="30"/>
      <c r="C221" s="1"/>
      <c r="D221" s="1"/>
      <c r="E221" s="1"/>
      <c r="F221" s="1"/>
      <c r="G221" s="1"/>
      <c r="H221" s="1"/>
      <c r="I221" s="1"/>
      <c r="J221" s="1"/>
      <c r="K221" s="1"/>
      <c r="L221" s="1"/>
    </row>
    <row r="222" spans="1:12" ht="15.75" customHeight="1">
      <c r="A222" s="29"/>
      <c r="B222" s="30"/>
      <c r="C222" s="1"/>
      <c r="D222" s="1"/>
      <c r="E222" s="1"/>
      <c r="F222" s="1"/>
      <c r="G222" s="1"/>
      <c r="H222" s="1"/>
      <c r="I222" s="1"/>
      <c r="J222" s="1"/>
      <c r="K222" s="1"/>
      <c r="L222" s="1"/>
    </row>
    <row r="223" spans="1:12" ht="15.75" customHeight="1">
      <c r="A223" s="29"/>
      <c r="B223" s="30"/>
      <c r="C223" s="1"/>
      <c r="D223" s="1"/>
      <c r="E223" s="1"/>
      <c r="F223" s="1"/>
      <c r="G223" s="1"/>
      <c r="H223" s="1"/>
      <c r="I223" s="1"/>
      <c r="J223" s="1"/>
      <c r="K223" s="1"/>
      <c r="L223" s="1"/>
    </row>
    <row r="224" spans="1:12" ht="15.75" customHeight="1">
      <c r="A224" s="29"/>
      <c r="B224" s="30"/>
      <c r="C224" s="1"/>
      <c r="D224" s="1"/>
      <c r="E224" s="1"/>
      <c r="F224" s="1"/>
      <c r="G224" s="1"/>
      <c r="H224" s="1"/>
      <c r="I224" s="1"/>
      <c r="J224" s="1"/>
      <c r="K224" s="1"/>
      <c r="L224" s="1"/>
    </row>
    <row r="225" spans="1:12" ht="15.75" customHeight="1">
      <c r="A225" s="29"/>
      <c r="B225" s="30"/>
      <c r="C225" s="1"/>
      <c r="D225" s="1"/>
      <c r="E225" s="1"/>
      <c r="F225" s="1"/>
      <c r="G225" s="1"/>
      <c r="H225" s="1"/>
      <c r="I225" s="1"/>
      <c r="J225" s="1"/>
      <c r="K225" s="1"/>
      <c r="L225" s="1"/>
    </row>
    <row r="226" spans="1:12" ht="15.75" customHeight="1">
      <c r="A226" s="29"/>
      <c r="B226" s="30"/>
      <c r="C226" s="1"/>
      <c r="D226" s="1"/>
      <c r="E226" s="1"/>
      <c r="F226" s="1"/>
      <c r="G226" s="1"/>
      <c r="H226" s="1"/>
      <c r="I226" s="1"/>
      <c r="J226" s="1"/>
      <c r="K226" s="1"/>
      <c r="L226" s="1"/>
    </row>
    <row r="227" spans="1:12" ht="15.75" customHeight="1">
      <c r="A227" s="29"/>
      <c r="B227" s="30"/>
      <c r="C227" s="1"/>
      <c r="D227" s="1"/>
      <c r="E227" s="1"/>
      <c r="F227" s="1"/>
      <c r="G227" s="1"/>
      <c r="H227" s="1"/>
      <c r="I227" s="1"/>
      <c r="J227" s="1"/>
      <c r="K227" s="1"/>
      <c r="L227" s="1"/>
    </row>
    <row r="228" spans="1:12" ht="15.75" customHeight="1">
      <c r="A228" s="29"/>
      <c r="B228" s="30"/>
      <c r="C228" s="1"/>
      <c r="D228" s="1"/>
      <c r="E228" s="1"/>
      <c r="F228" s="1"/>
      <c r="G228" s="1"/>
      <c r="H228" s="1"/>
      <c r="I228" s="1"/>
      <c r="J228" s="1"/>
      <c r="K228" s="1"/>
      <c r="L228" s="1"/>
    </row>
    <row r="229" spans="1:12" ht="15.75" customHeight="1">
      <c r="A229" s="29"/>
      <c r="B229" s="30"/>
      <c r="C229" s="1"/>
      <c r="D229" s="1"/>
      <c r="E229" s="1"/>
      <c r="F229" s="1"/>
      <c r="G229" s="1"/>
      <c r="H229" s="1"/>
      <c r="I229" s="1"/>
      <c r="J229" s="1"/>
      <c r="K229" s="1"/>
      <c r="L229" s="1"/>
    </row>
    <row r="230" spans="1:12" ht="15.75" customHeight="1">
      <c r="A230" s="29"/>
      <c r="B230" s="30"/>
      <c r="C230" s="1"/>
      <c r="D230" s="1"/>
      <c r="E230" s="1"/>
      <c r="F230" s="1"/>
      <c r="G230" s="1"/>
      <c r="H230" s="1"/>
      <c r="I230" s="1"/>
      <c r="J230" s="1"/>
      <c r="K230" s="1"/>
      <c r="L230" s="1"/>
    </row>
    <row r="231" spans="1:12" ht="15.75" customHeight="1">
      <c r="A231" s="29"/>
      <c r="B231" s="30"/>
      <c r="C231" s="1"/>
      <c r="D231" s="1"/>
      <c r="E231" s="1"/>
      <c r="F231" s="1"/>
      <c r="G231" s="1"/>
      <c r="H231" s="1"/>
      <c r="I231" s="1"/>
      <c r="J231" s="1"/>
      <c r="K231" s="1"/>
      <c r="L231" s="1"/>
    </row>
    <row r="232" spans="1:12" ht="15.75" customHeight="1">
      <c r="A232" s="29"/>
      <c r="B232" s="30"/>
      <c r="C232" s="1"/>
      <c r="D232" s="1"/>
      <c r="E232" s="1"/>
      <c r="F232" s="1"/>
      <c r="G232" s="1"/>
      <c r="H232" s="1"/>
      <c r="I232" s="1"/>
      <c r="J232" s="1"/>
      <c r="K232" s="1"/>
      <c r="L232" s="1"/>
    </row>
    <row r="233" spans="1:12" ht="15.75" customHeight="1">
      <c r="A233" s="29"/>
      <c r="B233" s="30"/>
      <c r="C233" s="1"/>
      <c r="D233" s="1"/>
      <c r="E233" s="1"/>
      <c r="F233" s="1"/>
      <c r="G233" s="1"/>
      <c r="H233" s="1"/>
      <c r="I233" s="1"/>
      <c r="J233" s="1"/>
      <c r="K233" s="1"/>
      <c r="L233" s="1"/>
    </row>
    <row r="234" spans="1:12" ht="15.75" customHeight="1">
      <c r="A234" s="29"/>
      <c r="B234" s="30"/>
      <c r="C234" s="1"/>
      <c r="D234" s="1"/>
      <c r="E234" s="1"/>
      <c r="F234" s="1"/>
      <c r="G234" s="1"/>
      <c r="H234" s="1"/>
      <c r="I234" s="1"/>
      <c r="J234" s="1"/>
      <c r="K234" s="1"/>
      <c r="L234" s="1"/>
    </row>
    <row r="235" spans="1:12" ht="15.75" customHeight="1">
      <c r="A235" s="29"/>
      <c r="B235" s="30"/>
      <c r="C235" s="1"/>
      <c r="D235" s="1"/>
      <c r="E235" s="1"/>
      <c r="F235" s="1"/>
      <c r="G235" s="1"/>
      <c r="H235" s="1"/>
      <c r="I235" s="1"/>
      <c r="J235" s="1"/>
      <c r="K235" s="1"/>
      <c r="L235" s="1"/>
    </row>
    <row r="236" spans="1:12" ht="15.75" customHeight="1">
      <c r="A236" s="29"/>
      <c r="B236" s="30"/>
      <c r="C236" s="1"/>
      <c r="D236" s="1"/>
      <c r="E236" s="1"/>
      <c r="F236" s="1"/>
      <c r="G236" s="1"/>
      <c r="H236" s="1"/>
      <c r="I236" s="1"/>
      <c r="J236" s="1"/>
      <c r="K236" s="1"/>
      <c r="L236" s="1"/>
    </row>
    <row r="237" spans="1:12" ht="15.75" customHeight="1">
      <c r="A237" s="29"/>
      <c r="B237" s="30"/>
      <c r="C237" s="1"/>
      <c r="D237" s="1"/>
      <c r="E237" s="1"/>
      <c r="F237" s="1"/>
      <c r="G237" s="1"/>
      <c r="H237" s="1"/>
      <c r="I237" s="1"/>
      <c r="J237" s="1"/>
      <c r="K237" s="1"/>
      <c r="L237" s="1"/>
    </row>
    <row r="238" spans="1:12" ht="15.75" customHeight="1">
      <c r="A238" s="29"/>
      <c r="B238" s="30"/>
      <c r="C238" s="1"/>
      <c r="D238" s="1"/>
      <c r="E238" s="1"/>
      <c r="F238" s="1"/>
      <c r="G238" s="1"/>
      <c r="H238" s="1"/>
      <c r="I238" s="1"/>
      <c r="J238" s="1"/>
      <c r="K238" s="1"/>
      <c r="L238" s="1"/>
    </row>
    <row r="239" spans="1:12" ht="15.75" customHeight="1">
      <c r="A239" s="29"/>
      <c r="B239" s="30"/>
      <c r="C239" s="1"/>
      <c r="D239" s="1"/>
      <c r="E239" s="1"/>
      <c r="F239" s="1"/>
      <c r="G239" s="1"/>
      <c r="H239" s="1"/>
      <c r="I239" s="1"/>
      <c r="J239" s="1"/>
      <c r="K239" s="1"/>
      <c r="L239" s="1"/>
    </row>
    <row r="240" spans="1:12" ht="15.75" customHeight="1">
      <c r="A240" s="29"/>
      <c r="B240" s="30"/>
      <c r="C240" s="1"/>
      <c r="D240" s="1"/>
      <c r="E240" s="1"/>
      <c r="F240" s="1"/>
      <c r="G240" s="1"/>
      <c r="H240" s="1"/>
      <c r="I240" s="1"/>
      <c r="J240" s="1"/>
      <c r="K240" s="1"/>
      <c r="L240" s="1"/>
    </row>
    <row r="241" spans="1:12" ht="15.75" customHeight="1">
      <c r="A241" s="29"/>
      <c r="B241" s="30"/>
      <c r="C241" s="1"/>
      <c r="D241" s="1"/>
      <c r="E241" s="1"/>
      <c r="F241" s="1"/>
      <c r="G241" s="1"/>
      <c r="H241" s="1"/>
      <c r="I241" s="1"/>
      <c r="J241" s="1"/>
      <c r="K241" s="1"/>
      <c r="L241" s="1"/>
    </row>
    <row r="242" spans="1:12" ht="15.75" customHeight="1">
      <c r="A242" s="29"/>
      <c r="B242" s="30"/>
      <c r="C242" s="1"/>
      <c r="D242" s="1"/>
      <c r="E242" s="1"/>
      <c r="F242" s="1"/>
      <c r="G242" s="1"/>
      <c r="H242" s="1"/>
      <c r="I242" s="1"/>
      <c r="J242" s="1"/>
      <c r="K242" s="1"/>
      <c r="L242" s="1"/>
    </row>
    <row r="243" spans="1:12" ht="15.75" customHeight="1">
      <c r="A243" s="29"/>
      <c r="B243" s="30"/>
      <c r="C243" s="1"/>
      <c r="D243" s="1"/>
      <c r="E243" s="1"/>
      <c r="F243" s="1"/>
      <c r="G243" s="1"/>
      <c r="H243" s="1"/>
      <c r="I243" s="1"/>
      <c r="J243" s="1"/>
      <c r="K243" s="1"/>
      <c r="L243" s="1"/>
    </row>
    <row r="244" spans="1:12" ht="15.75" customHeight="1">
      <c r="A244" s="29"/>
      <c r="B244" s="30"/>
      <c r="C244" s="1"/>
      <c r="D244" s="1"/>
      <c r="E244" s="1"/>
      <c r="F244" s="1"/>
      <c r="G244" s="1"/>
      <c r="H244" s="1"/>
      <c r="I244" s="1"/>
      <c r="J244" s="1"/>
      <c r="K244" s="1"/>
      <c r="L244" s="1"/>
    </row>
    <row r="245" spans="1:12" ht="15.75" customHeight="1">
      <c r="A245" s="29"/>
      <c r="B245" s="30"/>
      <c r="C245" s="1"/>
      <c r="D245" s="1"/>
      <c r="E245" s="1"/>
      <c r="F245" s="1"/>
      <c r="G245" s="1"/>
      <c r="H245" s="1"/>
      <c r="I245" s="1"/>
      <c r="J245" s="1"/>
      <c r="K245" s="1"/>
      <c r="L245" s="1"/>
    </row>
    <row r="246" spans="1:12" ht="15.75" customHeight="1">
      <c r="A246" s="29"/>
      <c r="B246" s="30"/>
      <c r="C246" s="1"/>
      <c r="D246" s="1"/>
      <c r="E246" s="1"/>
      <c r="F246" s="1"/>
      <c r="G246" s="1"/>
      <c r="H246" s="1"/>
      <c r="I246" s="1"/>
      <c r="J246" s="1"/>
      <c r="K246" s="1"/>
      <c r="L246" s="1"/>
    </row>
    <row r="247" spans="1:12" ht="15.75" customHeight="1">
      <c r="A247" s="29"/>
      <c r="B247" s="30"/>
      <c r="C247" s="1"/>
      <c r="D247" s="1"/>
      <c r="E247" s="1"/>
      <c r="F247" s="1"/>
      <c r="G247" s="1"/>
      <c r="H247" s="1"/>
      <c r="I247" s="1"/>
      <c r="J247" s="1"/>
      <c r="K247" s="1"/>
      <c r="L247" s="1"/>
    </row>
    <row r="248" spans="1:12" ht="15.75" customHeight="1">
      <c r="A248" s="29"/>
      <c r="B248" s="30"/>
      <c r="C248" s="1"/>
      <c r="D248" s="1"/>
      <c r="E248" s="1"/>
      <c r="F248" s="1"/>
      <c r="G248" s="1"/>
      <c r="H248" s="1"/>
      <c r="I248" s="1"/>
      <c r="J248" s="1"/>
      <c r="K248" s="1"/>
      <c r="L248" s="1"/>
    </row>
    <row r="249" spans="1:12" ht="15.75" customHeight="1">
      <c r="A249" s="29"/>
      <c r="B249" s="30"/>
      <c r="C249" s="1"/>
      <c r="D249" s="1"/>
      <c r="E249" s="1"/>
      <c r="F249" s="1"/>
      <c r="G249" s="1"/>
      <c r="H249" s="1"/>
      <c r="I249" s="1"/>
      <c r="J249" s="1"/>
      <c r="K249" s="1"/>
      <c r="L249" s="1"/>
    </row>
    <row r="250" spans="1:12" ht="15.75" customHeight="1">
      <c r="A250" s="29"/>
      <c r="B250" s="30"/>
      <c r="C250" s="1"/>
      <c r="D250" s="1"/>
      <c r="E250" s="1"/>
      <c r="F250" s="1"/>
      <c r="G250" s="1"/>
      <c r="H250" s="1"/>
      <c r="I250" s="1"/>
      <c r="J250" s="1"/>
      <c r="K250" s="1"/>
      <c r="L250" s="1"/>
    </row>
    <row r="251" spans="1:12" ht="15.75" customHeight="1">
      <c r="A251" s="29"/>
      <c r="B251" s="30"/>
      <c r="C251" s="1"/>
      <c r="D251" s="1"/>
      <c r="E251" s="1"/>
      <c r="F251" s="1"/>
      <c r="G251" s="1"/>
      <c r="H251" s="1"/>
      <c r="I251" s="1"/>
      <c r="J251" s="1"/>
      <c r="K251" s="1"/>
      <c r="L251" s="1"/>
    </row>
    <row r="252" spans="1:12" ht="15.75" customHeight="1">
      <c r="A252" s="29"/>
      <c r="B252" s="30"/>
      <c r="C252" s="1"/>
      <c r="D252" s="1"/>
      <c r="E252" s="1"/>
      <c r="F252" s="1"/>
      <c r="G252" s="1"/>
      <c r="H252" s="1"/>
      <c r="I252" s="1"/>
      <c r="J252" s="1"/>
      <c r="K252" s="1"/>
      <c r="L252" s="1"/>
    </row>
    <row r="253" spans="1:12" ht="15.75" customHeight="1">
      <c r="A253" s="29"/>
      <c r="B253" s="30"/>
      <c r="C253" s="1"/>
      <c r="D253" s="1"/>
      <c r="E253" s="1"/>
      <c r="F253" s="1"/>
      <c r="G253" s="1"/>
      <c r="H253" s="1"/>
      <c r="I253" s="1"/>
      <c r="J253" s="1"/>
      <c r="K253" s="1"/>
      <c r="L253" s="1"/>
    </row>
    <row r="254" spans="1:12" ht="15.75" customHeight="1">
      <c r="A254" s="29"/>
      <c r="B254" s="30"/>
      <c r="C254" s="1"/>
      <c r="D254" s="1"/>
      <c r="E254" s="1"/>
      <c r="F254" s="1"/>
      <c r="G254" s="1"/>
      <c r="H254" s="1"/>
      <c r="I254" s="1"/>
      <c r="J254" s="1"/>
      <c r="K254" s="1"/>
      <c r="L254" s="1"/>
    </row>
    <row r="255" spans="1:12" ht="15.75" customHeight="1">
      <c r="A255" s="29"/>
      <c r="B255" s="30"/>
      <c r="C255" s="1"/>
      <c r="D255" s="1"/>
      <c r="E255" s="1"/>
      <c r="F255" s="1"/>
      <c r="G255" s="1"/>
      <c r="H255" s="1"/>
      <c r="I255" s="1"/>
      <c r="J255" s="1"/>
      <c r="K255" s="1"/>
      <c r="L255" s="1"/>
    </row>
    <row r="256" spans="1:12" ht="15.75" customHeight="1">
      <c r="A256" s="29"/>
      <c r="B256" s="30"/>
      <c r="C256" s="1"/>
      <c r="D256" s="1"/>
      <c r="E256" s="1"/>
      <c r="F256" s="1"/>
      <c r="G256" s="1"/>
      <c r="H256" s="1"/>
      <c r="I256" s="1"/>
      <c r="J256" s="1"/>
      <c r="K256" s="1"/>
      <c r="L256" s="1"/>
    </row>
    <row r="257" spans="1:12" ht="15.75" customHeight="1">
      <c r="A257" s="29"/>
      <c r="B257" s="30"/>
      <c r="C257" s="1"/>
      <c r="D257" s="1"/>
      <c r="E257" s="1"/>
      <c r="F257" s="1"/>
      <c r="G257" s="1"/>
      <c r="H257" s="1"/>
      <c r="I257" s="1"/>
      <c r="J257" s="1"/>
      <c r="K257" s="1"/>
      <c r="L257" s="1"/>
    </row>
    <row r="258" spans="1:12" ht="15.75" customHeight="1">
      <c r="A258" s="29"/>
      <c r="B258" s="30"/>
      <c r="C258" s="1"/>
      <c r="D258" s="1"/>
      <c r="E258" s="1"/>
      <c r="F258" s="1"/>
      <c r="G258" s="1"/>
      <c r="H258" s="1"/>
      <c r="I258" s="1"/>
      <c r="J258" s="1"/>
      <c r="K258" s="1"/>
      <c r="L258" s="1"/>
    </row>
    <row r="259" spans="1:12" ht="15.75" customHeight="1">
      <c r="A259" s="29"/>
      <c r="B259" s="30"/>
      <c r="C259" s="1"/>
      <c r="D259" s="1"/>
      <c r="E259" s="1"/>
      <c r="F259" s="1"/>
      <c r="G259" s="1"/>
      <c r="H259" s="1"/>
      <c r="I259" s="1"/>
      <c r="J259" s="1"/>
      <c r="K259" s="1"/>
      <c r="L259" s="1"/>
    </row>
    <row r="260" spans="1:12" ht="15.75" customHeight="1">
      <c r="A260" s="29"/>
      <c r="B260" s="30"/>
      <c r="C260" s="1"/>
      <c r="D260" s="1"/>
      <c r="E260" s="1"/>
      <c r="F260" s="1"/>
      <c r="G260" s="1"/>
      <c r="H260" s="1"/>
      <c r="I260" s="1"/>
      <c r="J260" s="1"/>
      <c r="K260" s="1"/>
      <c r="L260" s="1"/>
    </row>
    <row r="261" spans="1:12" ht="15.75" customHeight="1">
      <c r="A261" s="29"/>
      <c r="B261" s="30"/>
      <c r="C261" s="1"/>
      <c r="D261" s="1"/>
      <c r="E261" s="1"/>
      <c r="F261" s="1"/>
      <c r="G261" s="1"/>
      <c r="H261" s="1"/>
      <c r="I261" s="1"/>
      <c r="J261" s="1"/>
      <c r="K261" s="1"/>
      <c r="L261" s="1"/>
    </row>
    <row r="262" spans="1:12" ht="15.75" customHeight="1">
      <c r="A262" s="29"/>
      <c r="B262" s="30"/>
      <c r="C262" s="1"/>
      <c r="D262" s="1"/>
      <c r="E262" s="1"/>
      <c r="F262" s="1"/>
      <c r="G262" s="1"/>
      <c r="H262" s="1"/>
      <c r="I262" s="1"/>
      <c r="J262" s="1"/>
      <c r="K262" s="1"/>
      <c r="L262" s="1"/>
    </row>
    <row r="263" spans="1:12" ht="15.75" customHeight="1">
      <c r="A263" s="29"/>
      <c r="B263" s="30"/>
      <c r="C263" s="1"/>
      <c r="D263" s="1"/>
      <c r="E263" s="1"/>
      <c r="F263" s="1"/>
      <c r="G263" s="1"/>
      <c r="H263" s="1"/>
      <c r="I263" s="1"/>
      <c r="J263" s="1"/>
      <c r="K263" s="1"/>
      <c r="L263" s="1"/>
    </row>
    <row r="264" spans="1:12" ht="15.75" customHeight="1">
      <c r="A264" s="29"/>
      <c r="B264" s="30"/>
      <c r="C264" s="1"/>
      <c r="D264" s="1"/>
      <c r="E264" s="1"/>
      <c r="F264" s="1"/>
      <c r="G264" s="1"/>
      <c r="H264" s="1"/>
      <c r="I264" s="1"/>
      <c r="J264" s="1"/>
      <c r="K264" s="1"/>
      <c r="L264" s="1"/>
    </row>
    <row r="265" spans="1:12" ht="15.75" customHeight="1">
      <c r="A265" s="29"/>
      <c r="B265" s="30"/>
      <c r="C265" s="1"/>
      <c r="D265" s="1"/>
      <c r="E265" s="1"/>
      <c r="F265" s="1"/>
      <c r="G265" s="1"/>
      <c r="H265" s="1"/>
      <c r="I265" s="1"/>
      <c r="J265" s="1"/>
      <c r="K265" s="1"/>
      <c r="L265" s="1"/>
    </row>
    <row r="266" spans="1:12" ht="15.75" customHeight="1">
      <c r="A266" s="29"/>
      <c r="B266" s="30"/>
      <c r="C266" s="1"/>
      <c r="D266" s="1"/>
      <c r="E266" s="1"/>
      <c r="F266" s="1"/>
      <c r="G266" s="1"/>
      <c r="H266" s="1"/>
      <c r="I266" s="1"/>
      <c r="J266" s="1"/>
      <c r="K266" s="1"/>
      <c r="L266" s="1"/>
    </row>
    <row r="267" spans="1:12" ht="15.75" customHeight="1">
      <c r="A267" s="29"/>
      <c r="B267" s="30"/>
      <c r="C267" s="1"/>
      <c r="D267" s="1"/>
      <c r="E267" s="1"/>
      <c r="F267" s="1"/>
      <c r="G267" s="1"/>
      <c r="H267" s="1"/>
      <c r="I267" s="1"/>
      <c r="J267" s="1"/>
      <c r="K267" s="1"/>
      <c r="L267" s="1"/>
    </row>
    <row r="268" spans="1:12" ht="15.75" customHeight="1">
      <c r="A268" s="29"/>
      <c r="B268" s="30"/>
      <c r="C268" s="1"/>
      <c r="D268" s="1"/>
      <c r="E268" s="1"/>
      <c r="F268" s="1"/>
      <c r="G268" s="1"/>
      <c r="H268" s="1"/>
      <c r="I268" s="1"/>
      <c r="J268" s="1"/>
      <c r="K268" s="1"/>
      <c r="L268" s="1"/>
    </row>
    <row r="269" spans="1:12" ht="15.75" customHeight="1">
      <c r="A269" s="29"/>
      <c r="B269" s="30"/>
      <c r="C269" s="1"/>
      <c r="D269" s="1"/>
      <c r="E269" s="1"/>
      <c r="F269" s="1"/>
      <c r="G269" s="1"/>
      <c r="H269" s="1"/>
      <c r="I269" s="1"/>
      <c r="J269" s="1"/>
      <c r="K269" s="1"/>
      <c r="L269" s="1"/>
    </row>
    <row r="270" spans="1:12" ht="15.75" customHeight="1">
      <c r="A270" s="29"/>
      <c r="B270" s="30"/>
      <c r="C270" s="1"/>
      <c r="D270" s="1"/>
      <c r="E270" s="1"/>
      <c r="F270" s="1"/>
      <c r="G270" s="1"/>
      <c r="H270" s="1"/>
      <c r="I270" s="1"/>
      <c r="J270" s="1"/>
      <c r="K270" s="1"/>
      <c r="L270" s="1"/>
    </row>
    <row r="271" spans="1:12" ht="15.75" customHeight="1">
      <c r="A271" s="29"/>
      <c r="B271" s="30"/>
      <c r="C271" s="1"/>
      <c r="D271" s="1"/>
      <c r="E271" s="1"/>
      <c r="F271" s="1"/>
      <c r="G271" s="1"/>
      <c r="H271" s="1"/>
      <c r="I271" s="1"/>
      <c r="J271" s="1"/>
      <c r="K271" s="1"/>
      <c r="L271" s="1"/>
    </row>
    <row r="272" spans="1:12" ht="15.75" customHeight="1">
      <c r="A272" s="29"/>
      <c r="B272" s="30"/>
      <c r="C272" s="1"/>
      <c r="D272" s="1"/>
      <c r="E272" s="1"/>
      <c r="F272" s="1"/>
      <c r="G272" s="1"/>
      <c r="H272" s="1"/>
      <c r="I272" s="1"/>
      <c r="J272" s="1"/>
      <c r="K272" s="1"/>
      <c r="L272" s="1"/>
    </row>
    <row r="273" spans="1:12" ht="15.75" customHeight="1">
      <c r="A273" s="29"/>
      <c r="B273" s="30"/>
      <c r="C273" s="1"/>
      <c r="D273" s="1"/>
      <c r="E273" s="1"/>
      <c r="F273" s="1"/>
      <c r="G273" s="1"/>
      <c r="H273" s="1"/>
      <c r="I273" s="1"/>
      <c r="J273" s="1"/>
      <c r="K273" s="1"/>
      <c r="L273" s="1"/>
    </row>
    <row r="274" spans="1:12" ht="15.75" customHeight="1">
      <c r="A274" s="29"/>
      <c r="B274" s="30"/>
      <c r="C274" s="1"/>
      <c r="D274" s="1"/>
      <c r="E274" s="1"/>
      <c r="F274" s="1"/>
      <c r="G274" s="1"/>
      <c r="H274" s="1"/>
      <c r="I274" s="1"/>
      <c r="J274" s="1"/>
      <c r="K274" s="1"/>
      <c r="L274" s="1"/>
    </row>
    <row r="275" spans="1:12" ht="15.75" customHeight="1">
      <c r="A275" s="29"/>
      <c r="B275" s="30"/>
      <c r="C275" s="1"/>
      <c r="D275" s="1"/>
      <c r="E275" s="1"/>
      <c r="F275" s="1"/>
      <c r="G275" s="1"/>
      <c r="H275" s="1"/>
      <c r="I275" s="1"/>
      <c r="J275" s="1"/>
      <c r="K275" s="1"/>
      <c r="L275" s="1"/>
    </row>
    <row r="276" spans="1:12" ht="15.75" customHeight="1">
      <c r="A276" s="29"/>
      <c r="B276" s="30"/>
      <c r="C276" s="1"/>
      <c r="D276" s="1"/>
      <c r="E276" s="1"/>
      <c r="F276" s="1"/>
      <c r="G276" s="1"/>
      <c r="H276" s="1"/>
      <c r="I276" s="1"/>
      <c r="J276" s="1"/>
      <c r="K276" s="1"/>
      <c r="L276" s="1"/>
    </row>
    <row r="277" spans="1:12" ht="15.75" customHeight="1">
      <c r="A277" s="29"/>
      <c r="B277" s="30"/>
      <c r="C277" s="1"/>
      <c r="D277" s="1"/>
      <c r="E277" s="1"/>
      <c r="F277" s="1"/>
      <c r="G277" s="1"/>
      <c r="H277" s="1"/>
      <c r="I277" s="1"/>
      <c r="J277" s="1"/>
      <c r="K277" s="1"/>
      <c r="L277" s="1"/>
    </row>
    <row r="278" spans="1:12" ht="15.75" customHeight="1">
      <c r="A278" s="29"/>
      <c r="B278" s="30"/>
      <c r="C278" s="1"/>
      <c r="D278" s="1"/>
      <c r="E278" s="1"/>
      <c r="F278" s="1"/>
      <c r="G278" s="1"/>
      <c r="H278" s="1"/>
      <c r="I278" s="1"/>
      <c r="J278" s="1"/>
      <c r="K278" s="1"/>
      <c r="L278" s="1"/>
    </row>
    <row r="279" spans="1:12" ht="15.75" customHeight="1">
      <c r="A279" s="29"/>
      <c r="B279" s="30"/>
      <c r="C279" s="1"/>
      <c r="D279" s="1"/>
      <c r="E279" s="1"/>
      <c r="F279" s="1"/>
      <c r="G279" s="1"/>
      <c r="H279" s="1"/>
      <c r="I279" s="1"/>
      <c r="J279" s="1"/>
      <c r="K279" s="1"/>
      <c r="L279" s="1"/>
    </row>
    <row r="280" spans="1:12" ht="15.75" customHeight="1">
      <c r="A280" s="29"/>
      <c r="B280" s="30"/>
      <c r="C280" s="1"/>
      <c r="D280" s="1"/>
      <c r="E280" s="1"/>
      <c r="F280" s="1"/>
      <c r="G280" s="1"/>
      <c r="H280" s="1"/>
      <c r="I280" s="1"/>
      <c r="J280" s="1"/>
      <c r="K280" s="1"/>
      <c r="L280" s="1"/>
    </row>
    <row r="281" spans="1:12" ht="15.75" customHeight="1">
      <c r="A281" s="29"/>
      <c r="B281" s="30"/>
      <c r="C281" s="1"/>
      <c r="D281" s="1"/>
      <c r="E281" s="1"/>
      <c r="F281" s="1"/>
      <c r="G281" s="1"/>
      <c r="H281" s="1"/>
      <c r="I281" s="1"/>
      <c r="J281" s="1"/>
      <c r="K281" s="1"/>
      <c r="L281" s="1"/>
    </row>
    <row r="282" spans="1:12" ht="15.75" customHeight="1">
      <c r="A282" s="29"/>
      <c r="B282" s="30"/>
      <c r="C282" s="1"/>
      <c r="D282" s="1"/>
      <c r="E282" s="1"/>
      <c r="F282" s="1"/>
      <c r="G282" s="1"/>
      <c r="H282" s="1"/>
      <c r="I282" s="1"/>
      <c r="J282" s="1"/>
      <c r="K282" s="1"/>
      <c r="L282" s="1"/>
    </row>
    <row r="283" spans="1:12" ht="15.75" customHeight="1">
      <c r="A283" s="29"/>
      <c r="B283" s="30"/>
      <c r="C283" s="1"/>
      <c r="D283" s="1"/>
      <c r="E283" s="1"/>
      <c r="F283" s="1"/>
      <c r="G283" s="1"/>
      <c r="H283" s="1"/>
      <c r="I283" s="1"/>
      <c r="J283" s="1"/>
      <c r="K283" s="1"/>
      <c r="L283" s="1"/>
    </row>
    <row r="284" spans="1:12" ht="15.75" customHeight="1">
      <c r="A284" s="29"/>
      <c r="B284" s="30"/>
      <c r="C284" s="1"/>
      <c r="D284" s="1"/>
      <c r="E284" s="1"/>
      <c r="F284" s="1"/>
      <c r="G284" s="1"/>
      <c r="H284" s="1"/>
      <c r="I284" s="1"/>
      <c r="J284" s="1"/>
      <c r="K284" s="1"/>
      <c r="L284" s="1"/>
    </row>
    <row r="285" spans="1:12" ht="15.75" customHeight="1">
      <c r="A285" s="29"/>
      <c r="B285" s="30"/>
      <c r="C285" s="1"/>
      <c r="D285" s="1"/>
      <c r="E285" s="1"/>
      <c r="F285" s="1"/>
      <c r="G285" s="1"/>
      <c r="H285" s="1"/>
      <c r="I285" s="1"/>
      <c r="J285" s="1"/>
      <c r="K285" s="1"/>
      <c r="L285" s="1"/>
    </row>
    <row r="286" spans="1:12" ht="15.75" customHeight="1">
      <c r="A286" s="29"/>
      <c r="B286" s="30"/>
      <c r="C286" s="1"/>
      <c r="D286" s="1"/>
      <c r="E286" s="1"/>
      <c r="F286" s="1"/>
      <c r="G286" s="1"/>
      <c r="H286" s="1"/>
      <c r="I286" s="1"/>
      <c r="J286" s="1"/>
      <c r="K286" s="1"/>
      <c r="L286" s="1"/>
    </row>
    <row r="287" spans="1:12" ht="15.75" customHeight="1">
      <c r="A287" s="29"/>
      <c r="B287" s="30"/>
      <c r="C287" s="1"/>
      <c r="D287" s="1"/>
      <c r="E287" s="1"/>
      <c r="F287" s="1"/>
      <c r="G287" s="1"/>
      <c r="H287" s="1"/>
      <c r="I287" s="1"/>
      <c r="J287" s="1"/>
      <c r="K287" s="1"/>
      <c r="L287" s="1"/>
    </row>
    <row r="288" spans="1:12" ht="15.75" customHeight="1">
      <c r="A288" s="29"/>
      <c r="B288" s="30"/>
      <c r="C288" s="1"/>
      <c r="D288" s="1"/>
      <c r="E288" s="1"/>
      <c r="F288" s="1"/>
      <c r="G288" s="1"/>
      <c r="H288" s="1"/>
      <c r="I288" s="1"/>
      <c r="J288" s="1"/>
      <c r="K288" s="1"/>
      <c r="L288" s="1"/>
    </row>
    <row r="289" spans="1:12" ht="15.75" customHeight="1">
      <c r="A289" s="29"/>
      <c r="B289" s="30"/>
      <c r="C289" s="1"/>
      <c r="D289" s="1"/>
      <c r="E289" s="1"/>
      <c r="F289" s="1"/>
      <c r="G289" s="1"/>
      <c r="H289" s="1"/>
      <c r="I289" s="1"/>
      <c r="J289" s="1"/>
      <c r="K289" s="1"/>
      <c r="L289" s="1"/>
    </row>
    <row r="290" spans="1:12" ht="15.75" customHeight="1">
      <c r="A290" s="29"/>
      <c r="B290" s="30"/>
      <c r="C290" s="1"/>
      <c r="D290" s="1"/>
      <c r="E290" s="1"/>
      <c r="F290" s="1"/>
      <c r="G290" s="1"/>
      <c r="H290" s="1"/>
      <c r="I290" s="1"/>
      <c r="J290" s="1"/>
      <c r="K290" s="1"/>
      <c r="L290" s="1"/>
    </row>
    <row r="291" spans="1:12" ht="15.75" customHeight="1">
      <c r="A291" s="29"/>
      <c r="B291" s="30"/>
      <c r="C291" s="1"/>
      <c r="D291" s="1"/>
      <c r="E291" s="1"/>
      <c r="F291" s="1"/>
      <c r="G291" s="1"/>
      <c r="H291" s="1"/>
      <c r="I291" s="1"/>
      <c r="J291" s="1"/>
      <c r="K291" s="1"/>
      <c r="L291" s="1"/>
    </row>
    <row r="292" spans="1:12" ht="15.75" customHeight="1">
      <c r="A292" s="29"/>
      <c r="B292" s="30"/>
      <c r="C292" s="1"/>
      <c r="D292" s="1"/>
      <c r="E292" s="1"/>
      <c r="F292" s="1"/>
      <c r="G292" s="1"/>
      <c r="H292" s="1"/>
      <c r="I292" s="1"/>
      <c r="J292" s="1"/>
      <c r="K292" s="1"/>
      <c r="L292" s="1"/>
    </row>
    <row r="293" spans="1:12" ht="15.75" customHeight="1">
      <c r="A293" s="29"/>
      <c r="B293" s="30"/>
      <c r="C293" s="1"/>
      <c r="D293" s="1"/>
      <c r="E293" s="1"/>
      <c r="F293" s="1"/>
      <c r="G293" s="1"/>
      <c r="H293" s="1"/>
      <c r="I293" s="1"/>
      <c r="J293" s="1"/>
      <c r="K293" s="1"/>
      <c r="L293" s="1"/>
    </row>
    <row r="294" spans="1:12" ht="15.75" customHeight="1">
      <c r="A294" s="29"/>
      <c r="B294" s="30"/>
      <c r="C294" s="1"/>
      <c r="D294" s="1"/>
      <c r="E294" s="1"/>
      <c r="F294" s="1"/>
      <c r="G294" s="1"/>
      <c r="H294" s="1"/>
      <c r="I294" s="1"/>
      <c r="J294" s="1"/>
      <c r="K294" s="1"/>
      <c r="L294" s="1"/>
    </row>
    <row r="295" spans="1:12" ht="15.75" customHeight="1">
      <c r="A295" s="29"/>
      <c r="B295" s="30"/>
      <c r="C295" s="1"/>
      <c r="D295" s="1"/>
      <c r="E295" s="1"/>
      <c r="F295" s="1"/>
      <c r="G295" s="1"/>
      <c r="H295" s="1"/>
      <c r="I295" s="1"/>
      <c r="J295" s="1"/>
      <c r="K295" s="1"/>
      <c r="L295" s="1"/>
    </row>
    <row r="296" spans="1:12" ht="15.75" customHeight="1">
      <c r="A296" s="29"/>
      <c r="B296" s="30"/>
      <c r="C296" s="1"/>
      <c r="D296" s="1"/>
      <c r="E296" s="1"/>
      <c r="F296" s="1"/>
      <c r="G296" s="1"/>
      <c r="H296" s="1"/>
      <c r="I296" s="1"/>
      <c r="J296" s="1"/>
      <c r="K296" s="1"/>
      <c r="L296" s="1"/>
    </row>
    <row r="297" spans="1:12" ht="15.75" customHeight="1">
      <c r="A297" s="29"/>
      <c r="B297" s="30"/>
      <c r="C297" s="1"/>
      <c r="D297" s="1"/>
      <c r="E297" s="1"/>
      <c r="F297" s="1"/>
      <c r="G297" s="1"/>
      <c r="H297" s="1"/>
      <c r="I297" s="1"/>
      <c r="J297" s="1"/>
      <c r="K297" s="1"/>
      <c r="L297" s="1"/>
    </row>
    <row r="298" spans="1:12" ht="15.75" customHeight="1">
      <c r="A298" s="29"/>
      <c r="B298" s="30"/>
      <c r="C298" s="1"/>
      <c r="D298" s="1"/>
      <c r="E298" s="1"/>
      <c r="F298" s="1"/>
      <c r="G298" s="1"/>
      <c r="H298" s="1"/>
      <c r="I298" s="1"/>
      <c r="J298" s="1"/>
      <c r="K298" s="1"/>
      <c r="L298" s="1"/>
    </row>
    <row r="299" spans="1:12" ht="15.75" customHeight="1">
      <c r="A299" s="29"/>
      <c r="B299" s="30"/>
      <c r="C299" s="1"/>
      <c r="D299" s="1"/>
      <c r="E299" s="1"/>
      <c r="F299" s="1"/>
      <c r="G299" s="1"/>
      <c r="H299" s="1"/>
      <c r="I299" s="1"/>
      <c r="J299" s="1"/>
      <c r="K299" s="1"/>
      <c r="L299" s="1"/>
    </row>
    <row r="300" spans="1:12" ht="15.75" customHeight="1">
      <c r="A300" s="29"/>
      <c r="B300" s="30"/>
      <c r="C300" s="1"/>
      <c r="D300" s="1"/>
      <c r="E300" s="1"/>
      <c r="F300" s="1"/>
      <c r="G300" s="1"/>
      <c r="H300" s="1"/>
      <c r="I300" s="1"/>
      <c r="J300" s="1"/>
      <c r="K300" s="1"/>
      <c r="L300" s="1"/>
    </row>
    <row r="301" spans="1:12" ht="15.75" customHeight="1">
      <c r="A301" s="29"/>
      <c r="B301" s="30"/>
      <c r="C301" s="1"/>
      <c r="D301" s="1"/>
      <c r="E301" s="1"/>
      <c r="F301" s="1"/>
      <c r="G301" s="1"/>
      <c r="H301" s="1"/>
      <c r="I301" s="1"/>
      <c r="J301" s="1"/>
      <c r="K301" s="1"/>
      <c r="L301" s="1"/>
    </row>
    <row r="302" spans="1:12" ht="15.75" customHeight="1">
      <c r="A302" s="29"/>
      <c r="B302" s="30"/>
      <c r="C302" s="1"/>
      <c r="D302" s="1"/>
      <c r="E302" s="1"/>
      <c r="F302" s="1"/>
      <c r="G302" s="1"/>
      <c r="H302" s="1"/>
      <c r="I302" s="1"/>
      <c r="J302" s="1"/>
      <c r="K302" s="1"/>
      <c r="L302" s="1"/>
    </row>
    <row r="303" spans="1:12" ht="15.75" customHeight="1">
      <c r="A303" s="29"/>
      <c r="B303" s="30"/>
      <c r="C303" s="1"/>
      <c r="D303" s="1"/>
      <c r="E303" s="1"/>
      <c r="F303" s="1"/>
      <c r="G303" s="1"/>
      <c r="H303" s="1"/>
      <c r="I303" s="1"/>
      <c r="J303" s="1"/>
      <c r="K303" s="1"/>
      <c r="L303" s="1"/>
    </row>
    <row r="304" spans="1:12" ht="15.75" customHeight="1">
      <c r="A304" s="29"/>
      <c r="B304" s="30"/>
      <c r="C304" s="1"/>
      <c r="D304" s="1"/>
      <c r="E304" s="1"/>
      <c r="F304" s="1"/>
      <c r="G304" s="1"/>
      <c r="H304" s="1"/>
      <c r="I304" s="1"/>
      <c r="J304" s="1"/>
      <c r="K304" s="1"/>
      <c r="L304" s="1"/>
    </row>
    <row r="305" spans="1:12" ht="15.75" customHeight="1">
      <c r="A305" s="29"/>
      <c r="B305" s="30"/>
      <c r="C305" s="1"/>
      <c r="D305" s="1"/>
      <c r="E305" s="1"/>
      <c r="F305" s="1"/>
      <c r="G305" s="1"/>
      <c r="H305" s="1"/>
      <c r="I305" s="1"/>
      <c r="J305" s="1"/>
      <c r="K305" s="1"/>
      <c r="L305" s="1"/>
    </row>
    <row r="306" spans="1:12" ht="15.75" customHeight="1">
      <c r="A306" s="29"/>
      <c r="B306" s="30"/>
      <c r="C306" s="1"/>
      <c r="D306" s="1"/>
      <c r="E306" s="1"/>
      <c r="F306" s="1"/>
      <c r="G306" s="1"/>
      <c r="H306" s="1"/>
      <c r="I306" s="1"/>
      <c r="J306" s="1"/>
      <c r="K306" s="1"/>
      <c r="L306" s="1"/>
    </row>
    <row r="307" spans="1:12" ht="15.75" customHeight="1">
      <c r="A307" s="29"/>
      <c r="B307" s="30"/>
      <c r="C307" s="1"/>
      <c r="D307" s="1"/>
      <c r="E307" s="1"/>
      <c r="F307" s="1"/>
      <c r="G307" s="1"/>
      <c r="H307" s="1"/>
      <c r="I307" s="1"/>
      <c r="J307" s="1"/>
      <c r="K307" s="1"/>
      <c r="L307" s="1"/>
    </row>
    <row r="308" spans="1:12" ht="15.75" customHeight="1">
      <c r="A308" s="29"/>
      <c r="B308" s="30"/>
      <c r="C308" s="1"/>
      <c r="D308" s="1"/>
      <c r="E308" s="1"/>
      <c r="F308" s="1"/>
      <c r="G308" s="1"/>
      <c r="H308" s="1"/>
      <c r="I308" s="1"/>
      <c r="J308" s="1"/>
      <c r="K308" s="1"/>
      <c r="L308" s="1"/>
    </row>
    <row r="309" spans="1:12" ht="15.75" customHeight="1">
      <c r="A309" s="29"/>
      <c r="B309" s="30"/>
      <c r="C309" s="1"/>
      <c r="D309" s="1"/>
      <c r="E309" s="1"/>
      <c r="F309" s="1"/>
      <c r="G309" s="1"/>
      <c r="H309" s="1"/>
      <c r="I309" s="1"/>
      <c r="J309" s="1"/>
      <c r="K309" s="1"/>
      <c r="L309" s="1"/>
    </row>
    <row r="310" spans="1:12" ht="15.75" customHeight="1">
      <c r="A310" s="29"/>
      <c r="B310" s="30"/>
      <c r="C310" s="1"/>
      <c r="D310" s="1"/>
      <c r="E310" s="1"/>
      <c r="F310" s="1"/>
      <c r="G310" s="1"/>
      <c r="H310" s="1"/>
      <c r="I310" s="1"/>
      <c r="J310" s="1"/>
      <c r="K310" s="1"/>
      <c r="L310" s="1"/>
    </row>
    <row r="311" spans="1:12" ht="15.75" customHeight="1">
      <c r="A311" s="29"/>
      <c r="B311" s="30"/>
      <c r="C311" s="1"/>
      <c r="D311" s="1"/>
      <c r="E311" s="1"/>
      <c r="F311" s="1"/>
      <c r="G311" s="1"/>
      <c r="H311" s="1"/>
      <c r="I311" s="1"/>
      <c r="J311" s="1"/>
      <c r="K311" s="1"/>
      <c r="L311" s="1"/>
    </row>
    <row r="312" spans="1:12" ht="15.75" customHeight="1">
      <c r="A312" s="29"/>
      <c r="B312" s="30"/>
      <c r="C312" s="1"/>
      <c r="D312" s="1"/>
      <c r="E312" s="1"/>
      <c r="F312" s="1"/>
      <c r="G312" s="1"/>
      <c r="H312" s="1"/>
      <c r="I312" s="1"/>
      <c r="J312" s="1"/>
      <c r="K312" s="1"/>
      <c r="L312" s="1"/>
    </row>
    <row r="313" spans="1:12" ht="15.75" customHeight="1">
      <c r="A313" s="29"/>
      <c r="B313" s="30"/>
      <c r="C313" s="1"/>
      <c r="D313" s="1"/>
      <c r="E313" s="1"/>
      <c r="F313" s="1"/>
      <c r="G313" s="1"/>
      <c r="H313" s="1"/>
      <c r="I313" s="1"/>
      <c r="J313" s="1"/>
      <c r="K313" s="1"/>
      <c r="L313" s="1"/>
    </row>
    <row r="314" spans="1:12" ht="15.75" customHeight="1">
      <c r="A314" s="29"/>
      <c r="B314" s="30"/>
      <c r="C314" s="1"/>
      <c r="D314" s="1"/>
      <c r="E314" s="1"/>
      <c r="F314" s="1"/>
      <c r="G314" s="1"/>
      <c r="H314" s="1"/>
      <c r="I314" s="1"/>
      <c r="J314" s="1"/>
      <c r="K314" s="1"/>
      <c r="L314" s="1"/>
    </row>
    <row r="315" spans="1:12" ht="15.75" customHeight="1">
      <c r="A315" s="29"/>
      <c r="B315" s="30"/>
      <c r="C315" s="1"/>
      <c r="D315" s="1"/>
      <c r="E315" s="1"/>
      <c r="F315" s="1"/>
      <c r="G315" s="1"/>
      <c r="H315" s="1"/>
      <c r="I315" s="1"/>
      <c r="J315" s="1"/>
      <c r="K315" s="1"/>
      <c r="L315" s="1"/>
    </row>
    <row r="316" spans="1:12" ht="15.75" customHeight="1">
      <c r="A316" s="29"/>
      <c r="B316" s="30"/>
      <c r="C316" s="1"/>
      <c r="D316" s="1"/>
      <c r="E316" s="1"/>
      <c r="F316" s="1"/>
      <c r="G316" s="1"/>
      <c r="H316" s="1"/>
      <c r="I316" s="1"/>
      <c r="J316" s="1"/>
      <c r="K316" s="1"/>
      <c r="L316" s="1"/>
    </row>
    <row r="317" spans="1:12" ht="15.75" customHeight="1">
      <c r="A317" s="29"/>
      <c r="B317" s="30"/>
      <c r="C317" s="1"/>
      <c r="D317" s="1"/>
      <c r="E317" s="1"/>
      <c r="F317" s="1"/>
      <c r="G317" s="1"/>
      <c r="H317" s="1"/>
      <c r="I317" s="1"/>
      <c r="J317" s="1"/>
      <c r="K317" s="1"/>
      <c r="L317" s="1"/>
    </row>
    <row r="318" spans="1:12" ht="15.75" customHeight="1">
      <c r="A318" s="29"/>
      <c r="B318" s="30"/>
      <c r="C318" s="1"/>
      <c r="D318" s="1"/>
      <c r="E318" s="1"/>
      <c r="F318" s="1"/>
      <c r="G318" s="1"/>
      <c r="H318" s="1"/>
      <c r="I318" s="1"/>
      <c r="J318" s="1"/>
      <c r="K318" s="1"/>
      <c r="L318" s="1"/>
    </row>
    <row r="319" spans="1:12" ht="15.75" customHeight="1">
      <c r="A319" s="29"/>
      <c r="B319" s="30"/>
      <c r="C319" s="1"/>
      <c r="D319" s="1"/>
      <c r="E319" s="1"/>
      <c r="F319" s="1"/>
      <c r="G319" s="1"/>
      <c r="H319" s="1"/>
      <c r="I319" s="1"/>
      <c r="J319" s="1"/>
      <c r="K319" s="1"/>
      <c r="L319" s="1"/>
    </row>
    <row r="320" spans="1:12" ht="15.75" customHeight="1">
      <c r="A320" s="29"/>
      <c r="B320" s="30"/>
      <c r="C320" s="1"/>
      <c r="D320" s="1"/>
      <c r="E320" s="1"/>
      <c r="F320" s="1"/>
      <c r="G320" s="1"/>
      <c r="H320" s="1"/>
      <c r="I320" s="1"/>
      <c r="J320" s="1"/>
      <c r="K320" s="1"/>
      <c r="L320" s="1"/>
    </row>
    <row r="321" spans="1:12" ht="15.75" customHeight="1">
      <c r="A321" s="29"/>
      <c r="B321" s="30"/>
      <c r="C321" s="1"/>
      <c r="D321" s="1"/>
      <c r="E321" s="1"/>
      <c r="F321" s="1"/>
      <c r="G321" s="1"/>
      <c r="H321" s="1"/>
      <c r="I321" s="1"/>
      <c r="J321" s="1"/>
      <c r="K321" s="1"/>
      <c r="L321" s="1"/>
    </row>
    <row r="322" spans="1:12" ht="15.75" customHeight="1">
      <c r="A322" s="29"/>
      <c r="B322" s="30"/>
      <c r="C322" s="1"/>
      <c r="D322" s="1"/>
      <c r="E322" s="1"/>
      <c r="F322" s="1"/>
      <c r="G322" s="1"/>
      <c r="H322" s="1"/>
      <c r="I322" s="1"/>
      <c r="J322" s="1"/>
      <c r="K322" s="1"/>
      <c r="L322" s="1"/>
    </row>
    <row r="323" spans="1:12" ht="15.75" customHeight="1">
      <c r="A323" s="29"/>
      <c r="B323" s="30"/>
      <c r="C323" s="1"/>
      <c r="D323" s="1"/>
      <c r="E323" s="1"/>
      <c r="F323" s="1"/>
      <c r="G323" s="1"/>
      <c r="H323" s="1"/>
      <c r="I323" s="1"/>
      <c r="J323" s="1"/>
      <c r="K323" s="1"/>
      <c r="L323" s="1"/>
    </row>
    <row r="324" spans="1:12" ht="15.75" customHeight="1">
      <c r="A324" s="29"/>
      <c r="B324" s="30"/>
      <c r="C324" s="1"/>
      <c r="D324" s="1"/>
      <c r="E324" s="1"/>
      <c r="F324" s="1"/>
      <c r="G324" s="1"/>
      <c r="H324" s="1"/>
      <c r="I324" s="1"/>
      <c r="J324" s="1"/>
      <c r="K324" s="1"/>
      <c r="L324" s="1"/>
    </row>
    <row r="325" spans="1:12" ht="15.75" customHeight="1">
      <c r="A325" s="29"/>
      <c r="B325" s="30"/>
      <c r="C325" s="1"/>
      <c r="D325" s="1"/>
      <c r="E325" s="1"/>
      <c r="F325" s="1"/>
      <c r="G325" s="1"/>
      <c r="H325" s="1"/>
      <c r="I325" s="1"/>
      <c r="J325" s="1"/>
      <c r="K325" s="1"/>
      <c r="L325" s="1"/>
    </row>
    <row r="326" spans="1:12" ht="15.75" customHeight="1">
      <c r="A326" s="29"/>
      <c r="B326" s="30"/>
      <c r="C326" s="1"/>
      <c r="D326" s="1"/>
      <c r="E326" s="1"/>
      <c r="F326" s="1"/>
      <c r="G326" s="1"/>
      <c r="H326" s="1"/>
      <c r="I326" s="1"/>
      <c r="J326" s="1"/>
      <c r="K326" s="1"/>
      <c r="L326" s="1"/>
    </row>
    <row r="327" spans="1:12" ht="15.75" customHeight="1">
      <c r="A327" s="29"/>
      <c r="B327" s="30"/>
      <c r="C327" s="1"/>
      <c r="D327" s="1"/>
      <c r="E327" s="1"/>
      <c r="F327" s="1"/>
      <c r="G327" s="1"/>
      <c r="H327" s="1"/>
      <c r="I327" s="1"/>
      <c r="J327" s="1"/>
      <c r="K327" s="1"/>
      <c r="L327" s="1"/>
    </row>
    <row r="328" spans="1:12" ht="15.75" customHeight="1">
      <c r="A328" s="29"/>
      <c r="B328" s="30"/>
      <c r="C328" s="1"/>
      <c r="D328" s="1"/>
      <c r="E328" s="1"/>
      <c r="F328" s="1"/>
      <c r="G328" s="1"/>
      <c r="H328" s="1"/>
      <c r="I328" s="1"/>
      <c r="J328" s="1"/>
      <c r="K328" s="1"/>
      <c r="L328" s="1"/>
    </row>
    <row r="329" spans="1:12" ht="15.75" customHeight="1">
      <c r="A329" s="29"/>
      <c r="B329" s="30"/>
      <c r="C329" s="1"/>
      <c r="D329" s="1"/>
      <c r="E329" s="1"/>
      <c r="F329" s="1"/>
      <c r="G329" s="1"/>
      <c r="H329" s="1"/>
      <c r="I329" s="1"/>
      <c r="J329" s="1"/>
      <c r="K329" s="1"/>
      <c r="L329" s="1"/>
    </row>
    <row r="330" spans="1:12" ht="15.75" customHeight="1">
      <c r="A330" s="29"/>
      <c r="B330" s="30"/>
      <c r="C330" s="1"/>
      <c r="D330" s="1"/>
      <c r="E330" s="1"/>
      <c r="F330" s="1"/>
      <c r="G330" s="1"/>
      <c r="H330" s="1"/>
      <c r="I330" s="1"/>
      <c r="J330" s="1"/>
      <c r="K330" s="1"/>
      <c r="L330" s="1"/>
    </row>
    <row r="331" spans="1:12" ht="15.75" customHeight="1">
      <c r="A331" s="29"/>
      <c r="B331" s="30"/>
      <c r="C331" s="1"/>
      <c r="D331" s="1"/>
      <c r="E331" s="1"/>
      <c r="F331" s="1"/>
      <c r="G331" s="1"/>
      <c r="H331" s="1"/>
      <c r="I331" s="1"/>
      <c r="J331" s="1"/>
      <c r="K331" s="1"/>
      <c r="L331" s="1"/>
    </row>
    <row r="332" spans="1:12" ht="15.75" customHeight="1">
      <c r="A332" s="29"/>
      <c r="B332" s="30"/>
      <c r="C332" s="1"/>
      <c r="D332" s="1"/>
      <c r="E332" s="1"/>
      <c r="F332" s="1"/>
      <c r="G332" s="1"/>
      <c r="H332" s="1"/>
      <c r="I332" s="1"/>
      <c r="J332" s="1"/>
      <c r="K332" s="1"/>
      <c r="L332" s="1"/>
    </row>
    <row r="333" spans="1:12" ht="15.75" customHeight="1">
      <c r="A333" s="29"/>
      <c r="B333" s="30"/>
      <c r="C333" s="1"/>
      <c r="D333" s="1"/>
      <c r="E333" s="1"/>
      <c r="F333" s="1"/>
      <c r="G333" s="1"/>
      <c r="H333" s="1"/>
      <c r="I333" s="1"/>
      <c r="J333" s="1"/>
      <c r="K333" s="1"/>
      <c r="L333" s="1"/>
    </row>
    <row r="334" spans="1:12" ht="15.75" customHeight="1">
      <c r="A334" s="29"/>
      <c r="B334" s="30"/>
      <c r="C334" s="1"/>
      <c r="D334" s="1"/>
      <c r="E334" s="1"/>
      <c r="F334" s="1"/>
      <c r="G334" s="1"/>
      <c r="H334" s="1"/>
      <c r="I334" s="1"/>
      <c r="J334" s="1"/>
      <c r="K334" s="1"/>
      <c r="L334" s="1"/>
    </row>
    <row r="335" spans="1:12" ht="15.75" customHeight="1">
      <c r="A335" s="29"/>
      <c r="B335" s="30"/>
      <c r="C335" s="1"/>
      <c r="D335" s="1"/>
      <c r="E335" s="1"/>
      <c r="F335" s="1"/>
      <c r="G335" s="1"/>
      <c r="H335" s="1"/>
      <c r="I335" s="1"/>
      <c r="J335" s="1"/>
      <c r="K335" s="1"/>
      <c r="L335" s="1"/>
    </row>
    <row r="336" spans="1:12" ht="15.75" customHeight="1">
      <c r="A336" s="29"/>
      <c r="B336" s="30"/>
      <c r="C336" s="1"/>
      <c r="D336" s="1"/>
      <c r="E336" s="1"/>
      <c r="F336" s="1"/>
      <c r="G336" s="1"/>
      <c r="H336" s="1"/>
      <c r="I336" s="1"/>
      <c r="J336" s="1"/>
      <c r="K336" s="1"/>
      <c r="L336" s="1"/>
    </row>
    <row r="337" spans="1:12" ht="15.75" customHeight="1">
      <c r="A337" s="29"/>
      <c r="B337" s="30"/>
      <c r="C337" s="1"/>
      <c r="D337" s="1"/>
      <c r="E337" s="1"/>
      <c r="F337" s="1"/>
      <c r="G337" s="1"/>
      <c r="H337" s="1"/>
      <c r="I337" s="1"/>
      <c r="J337" s="1"/>
      <c r="K337" s="1"/>
      <c r="L337" s="1"/>
    </row>
    <row r="338" spans="1:12" ht="15.75" customHeight="1">
      <c r="A338" s="29"/>
      <c r="B338" s="30"/>
      <c r="C338" s="1"/>
      <c r="D338" s="1"/>
      <c r="E338" s="1"/>
      <c r="F338" s="1"/>
      <c r="G338" s="1"/>
      <c r="H338" s="1"/>
      <c r="I338" s="1"/>
      <c r="J338" s="1"/>
      <c r="K338" s="1"/>
      <c r="L338" s="1"/>
    </row>
    <row r="339" spans="1:12" ht="15.75" customHeight="1">
      <c r="A339" s="29"/>
      <c r="B339" s="30"/>
      <c r="C339" s="1"/>
      <c r="D339" s="1"/>
      <c r="E339" s="1"/>
      <c r="F339" s="1"/>
      <c r="G339" s="1"/>
      <c r="H339" s="1"/>
      <c r="I339" s="1"/>
      <c r="J339" s="1"/>
      <c r="K339" s="1"/>
      <c r="L339" s="1"/>
    </row>
    <row r="340" spans="1:12" ht="15.75" customHeight="1">
      <c r="A340" s="29"/>
      <c r="B340" s="30"/>
      <c r="C340" s="1"/>
      <c r="D340" s="1"/>
      <c r="E340" s="1"/>
      <c r="F340" s="1"/>
      <c r="G340" s="1"/>
      <c r="H340" s="1"/>
      <c r="I340" s="1"/>
      <c r="J340" s="1"/>
      <c r="K340" s="1"/>
      <c r="L340" s="1"/>
    </row>
    <row r="341" spans="1:12" ht="15.75" customHeight="1">
      <c r="A341" s="29"/>
      <c r="B341" s="30"/>
      <c r="C341" s="1"/>
      <c r="D341" s="1"/>
      <c r="E341" s="1"/>
      <c r="F341" s="1"/>
      <c r="G341" s="1"/>
      <c r="H341" s="1"/>
      <c r="I341" s="1"/>
      <c r="J341" s="1"/>
      <c r="K341" s="1"/>
      <c r="L341" s="1"/>
    </row>
    <row r="342" spans="1:12" ht="15.75" customHeight="1">
      <c r="A342" s="29"/>
      <c r="B342" s="30"/>
      <c r="C342" s="1"/>
      <c r="D342" s="1"/>
      <c r="E342" s="1"/>
      <c r="F342" s="1"/>
      <c r="G342" s="1"/>
      <c r="H342" s="1"/>
      <c r="I342" s="1"/>
      <c r="J342" s="1"/>
      <c r="K342" s="1"/>
      <c r="L342" s="1"/>
    </row>
    <row r="343" spans="1:12" ht="15.75" customHeight="1">
      <c r="A343" s="29"/>
      <c r="B343" s="30"/>
      <c r="C343" s="1"/>
      <c r="D343" s="1"/>
      <c r="E343" s="1"/>
      <c r="F343" s="1"/>
      <c r="G343" s="1"/>
      <c r="H343" s="1"/>
      <c r="I343" s="1"/>
      <c r="J343" s="1"/>
      <c r="K343" s="1"/>
      <c r="L343" s="1"/>
    </row>
    <row r="344" spans="1:12" ht="15.75" customHeight="1">
      <c r="A344" s="29"/>
      <c r="B344" s="30"/>
      <c r="C344" s="1"/>
      <c r="D344" s="1"/>
      <c r="E344" s="1"/>
      <c r="F344" s="1"/>
      <c r="G344" s="1"/>
      <c r="H344" s="1"/>
      <c r="I344" s="1"/>
      <c r="J344" s="1"/>
      <c r="K344" s="1"/>
      <c r="L344" s="1"/>
    </row>
    <row r="345" spans="1:12" ht="15.75" customHeight="1">
      <c r="A345" s="29"/>
      <c r="B345" s="30"/>
      <c r="C345" s="1"/>
      <c r="D345" s="1"/>
      <c r="E345" s="1"/>
      <c r="F345" s="1"/>
      <c r="G345" s="1"/>
      <c r="H345" s="1"/>
      <c r="I345" s="1"/>
      <c r="J345" s="1"/>
      <c r="K345" s="1"/>
      <c r="L345" s="1"/>
    </row>
    <row r="346" spans="1:12" ht="15.75" customHeight="1">
      <c r="A346" s="29"/>
      <c r="B346" s="30"/>
      <c r="C346" s="1"/>
      <c r="D346" s="1"/>
      <c r="E346" s="1"/>
      <c r="F346" s="1"/>
      <c r="G346" s="1"/>
      <c r="H346" s="1"/>
      <c r="I346" s="1"/>
      <c r="J346" s="1"/>
      <c r="K346" s="1"/>
      <c r="L346" s="1"/>
    </row>
    <row r="347" spans="1:12" ht="15.75" customHeight="1">
      <c r="A347" s="29"/>
      <c r="B347" s="30"/>
      <c r="C347" s="1"/>
      <c r="D347" s="1"/>
      <c r="E347" s="1"/>
      <c r="F347" s="1"/>
      <c r="G347" s="1"/>
      <c r="H347" s="1"/>
      <c r="I347" s="1"/>
      <c r="J347" s="1"/>
      <c r="K347" s="1"/>
      <c r="L347" s="1"/>
    </row>
    <row r="348" spans="1:12" ht="15.75" customHeight="1">
      <c r="A348" s="29"/>
      <c r="B348" s="30"/>
      <c r="C348" s="1"/>
      <c r="D348" s="1"/>
      <c r="E348" s="1"/>
      <c r="F348" s="1"/>
      <c r="G348" s="1"/>
      <c r="H348" s="1"/>
      <c r="I348" s="1"/>
      <c r="J348" s="1"/>
      <c r="K348" s="1"/>
      <c r="L348" s="1"/>
    </row>
    <row r="349" spans="1:12" ht="15.75" customHeight="1">
      <c r="A349" s="29"/>
      <c r="B349" s="30"/>
      <c r="C349" s="1"/>
      <c r="D349" s="1"/>
      <c r="E349" s="1"/>
      <c r="F349" s="1"/>
      <c r="G349" s="1"/>
      <c r="H349" s="1"/>
      <c r="I349" s="1"/>
      <c r="J349" s="1"/>
      <c r="K349" s="1"/>
      <c r="L349" s="1"/>
    </row>
    <row r="350" spans="1:12" ht="15.75" customHeight="1">
      <c r="A350" s="29"/>
      <c r="B350" s="30"/>
      <c r="C350" s="1"/>
      <c r="D350" s="1"/>
      <c r="E350" s="1"/>
      <c r="F350" s="1"/>
      <c r="G350" s="1"/>
      <c r="H350" s="1"/>
      <c r="I350" s="1"/>
      <c r="J350" s="1"/>
      <c r="K350" s="1"/>
      <c r="L350" s="1"/>
    </row>
    <row r="351" spans="1:12" ht="15.75" customHeight="1">
      <c r="A351" s="29"/>
      <c r="B351" s="30"/>
      <c r="C351" s="1"/>
      <c r="D351" s="1"/>
      <c r="E351" s="1"/>
      <c r="F351" s="1"/>
      <c r="G351" s="1"/>
      <c r="H351" s="1"/>
      <c r="I351" s="1"/>
      <c r="J351" s="1"/>
      <c r="K351" s="1"/>
      <c r="L351" s="1"/>
    </row>
    <row r="352" spans="1:12" ht="15.75" customHeight="1">
      <c r="A352" s="29"/>
      <c r="B352" s="30"/>
      <c r="C352" s="1"/>
      <c r="D352" s="1"/>
      <c r="E352" s="1"/>
      <c r="F352" s="1"/>
      <c r="G352" s="1"/>
      <c r="H352" s="1"/>
      <c r="I352" s="1"/>
      <c r="J352" s="1"/>
      <c r="K352" s="1"/>
      <c r="L352" s="1"/>
    </row>
    <row r="353" spans="1:12" ht="15.75" customHeight="1">
      <c r="A353" s="29"/>
      <c r="B353" s="30"/>
      <c r="C353" s="1"/>
      <c r="D353" s="1"/>
      <c r="E353" s="1"/>
      <c r="F353" s="1"/>
      <c r="G353" s="1"/>
      <c r="H353" s="1"/>
      <c r="I353" s="1"/>
      <c r="J353" s="1"/>
      <c r="K353" s="1"/>
      <c r="L353" s="1"/>
    </row>
    <row r="354" spans="1:12" ht="15.75" customHeight="1">
      <c r="A354" s="29"/>
      <c r="B354" s="30"/>
      <c r="C354" s="1"/>
      <c r="D354" s="1"/>
      <c r="E354" s="1"/>
      <c r="F354" s="1"/>
      <c r="G354" s="1"/>
      <c r="H354" s="1"/>
      <c r="I354" s="1"/>
      <c r="J354" s="1"/>
      <c r="K354" s="1"/>
      <c r="L354" s="1"/>
    </row>
    <row r="355" spans="1:12" ht="15.75" customHeight="1">
      <c r="A355" s="29"/>
      <c r="B355" s="30"/>
      <c r="C355" s="1"/>
      <c r="D355" s="1"/>
      <c r="E355" s="1"/>
      <c r="F355" s="1"/>
      <c r="G355" s="1"/>
      <c r="H355" s="1"/>
      <c r="I355" s="1"/>
      <c r="J355" s="1"/>
      <c r="K355" s="1"/>
      <c r="L355" s="1"/>
    </row>
    <row r="356" spans="1:12" ht="15.75" customHeight="1">
      <c r="A356" s="29"/>
      <c r="B356" s="30"/>
      <c r="C356" s="1"/>
      <c r="D356" s="1"/>
      <c r="E356" s="1"/>
      <c r="F356" s="1"/>
      <c r="G356" s="1"/>
      <c r="H356" s="1"/>
      <c r="I356" s="1"/>
      <c r="J356" s="1"/>
      <c r="K356" s="1"/>
      <c r="L356" s="1"/>
    </row>
    <row r="357" spans="1:12" ht="15.75" customHeight="1">
      <c r="A357" s="29"/>
      <c r="B357" s="30"/>
      <c r="C357" s="1"/>
      <c r="D357" s="1"/>
      <c r="E357" s="1"/>
      <c r="F357" s="1"/>
      <c r="G357" s="1"/>
      <c r="H357" s="1"/>
      <c r="I357" s="1"/>
      <c r="J357" s="1"/>
      <c r="K357" s="1"/>
      <c r="L357" s="1"/>
    </row>
    <row r="358" spans="1:12" ht="15.75" customHeight="1">
      <c r="A358" s="29"/>
      <c r="B358" s="30"/>
      <c r="C358" s="1"/>
      <c r="D358" s="1"/>
      <c r="E358" s="1"/>
      <c r="F358" s="1"/>
      <c r="G358" s="1"/>
      <c r="H358" s="1"/>
      <c r="I358" s="1"/>
      <c r="J358" s="1"/>
      <c r="K358" s="1"/>
      <c r="L358" s="1"/>
    </row>
    <row r="359" spans="1:12" ht="15.75" customHeight="1">
      <c r="A359" s="29"/>
      <c r="B359" s="30"/>
      <c r="C359" s="1"/>
      <c r="D359" s="1"/>
      <c r="E359" s="1"/>
      <c r="F359" s="1"/>
      <c r="G359" s="1"/>
      <c r="H359" s="1"/>
      <c r="I359" s="1"/>
      <c r="J359" s="1"/>
      <c r="K359" s="1"/>
      <c r="L359" s="1"/>
    </row>
    <row r="360" spans="1:12" ht="15.75" customHeight="1">
      <c r="A360" s="29"/>
      <c r="B360" s="30"/>
      <c r="C360" s="1"/>
      <c r="D360" s="1"/>
      <c r="E360" s="1"/>
      <c r="F360" s="1"/>
      <c r="G360" s="1"/>
      <c r="H360" s="1"/>
      <c r="I360" s="1"/>
      <c r="J360" s="1"/>
      <c r="K360" s="1"/>
      <c r="L360" s="1"/>
    </row>
    <row r="361" spans="1:12" ht="15.75" customHeight="1">
      <c r="A361" s="29"/>
      <c r="B361" s="30"/>
      <c r="C361" s="1"/>
      <c r="D361" s="1"/>
      <c r="E361" s="1"/>
      <c r="F361" s="1"/>
      <c r="G361" s="1"/>
      <c r="H361" s="1"/>
      <c r="I361" s="1"/>
      <c r="J361" s="1"/>
      <c r="K361" s="1"/>
      <c r="L361" s="1"/>
    </row>
    <row r="362" spans="1:12" ht="15.75" customHeight="1">
      <c r="A362" s="29"/>
      <c r="B362" s="30"/>
      <c r="C362" s="1"/>
      <c r="D362" s="1"/>
      <c r="E362" s="1"/>
      <c r="F362" s="1"/>
      <c r="G362" s="1"/>
      <c r="H362" s="1"/>
      <c r="I362" s="1"/>
      <c r="J362" s="1"/>
      <c r="K362" s="1"/>
      <c r="L362" s="1"/>
    </row>
    <row r="363" spans="1:12" ht="15.75" customHeight="1">
      <c r="A363" s="29"/>
      <c r="B363" s="30"/>
      <c r="C363" s="1"/>
      <c r="D363" s="1"/>
      <c r="E363" s="1"/>
      <c r="F363" s="1"/>
      <c r="G363" s="1"/>
      <c r="H363" s="1"/>
      <c r="I363" s="1"/>
      <c r="J363" s="1"/>
      <c r="K363" s="1"/>
      <c r="L363" s="1"/>
    </row>
    <row r="364" spans="1:12" ht="15.75" customHeight="1">
      <c r="A364" s="29"/>
      <c r="B364" s="30"/>
      <c r="C364" s="1"/>
      <c r="D364" s="1"/>
      <c r="E364" s="1"/>
      <c r="F364" s="1"/>
      <c r="G364" s="1"/>
      <c r="H364" s="1"/>
      <c r="I364" s="1"/>
      <c r="J364" s="1"/>
      <c r="K364" s="1"/>
      <c r="L364" s="1"/>
    </row>
    <row r="365" spans="1:12" ht="15.75" customHeight="1">
      <c r="A365" s="29"/>
      <c r="B365" s="30"/>
      <c r="C365" s="1"/>
      <c r="D365" s="1"/>
      <c r="E365" s="1"/>
      <c r="F365" s="1"/>
      <c r="G365" s="1"/>
      <c r="H365" s="1"/>
      <c r="I365" s="1"/>
      <c r="J365" s="1"/>
      <c r="K365" s="1"/>
      <c r="L365" s="1"/>
    </row>
    <row r="366" spans="1:12" ht="15.75" customHeight="1">
      <c r="A366" s="29"/>
      <c r="B366" s="30"/>
      <c r="C366" s="1"/>
      <c r="D366" s="1"/>
      <c r="E366" s="1"/>
      <c r="F366" s="1"/>
      <c r="G366" s="1"/>
      <c r="H366" s="1"/>
      <c r="I366" s="1"/>
      <c r="J366" s="1"/>
      <c r="K366" s="1"/>
      <c r="L366" s="1"/>
    </row>
    <row r="367" spans="1:12" ht="15.75" customHeight="1">
      <c r="A367" s="29"/>
      <c r="B367" s="30"/>
      <c r="C367" s="1"/>
      <c r="D367" s="1"/>
      <c r="E367" s="1"/>
      <c r="F367" s="1"/>
      <c r="G367" s="1"/>
      <c r="H367" s="1"/>
      <c r="I367" s="1"/>
      <c r="J367" s="1"/>
      <c r="K367" s="1"/>
      <c r="L367" s="1"/>
    </row>
    <row r="368" spans="1:12" ht="15.75" customHeight="1">
      <c r="A368" s="29"/>
      <c r="B368" s="30"/>
      <c r="C368" s="1"/>
      <c r="D368" s="1"/>
      <c r="E368" s="1"/>
      <c r="F368" s="1"/>
      <c r="G368" s="1"/>
      <c r="H368" s="1"/>
      <c r="I368" s="1"/>
      <c r="J368" s="1"/>
      <c r="K368" s="1"/>
      <c r="L368" s="1"/>
    </row>
    <row r="369" spans="1:12" ht="15.75" customHeight="1">
      <c r="A369" s="29"/>
      <c r="B369" s="30"/>
      <c r="C369" s="1"/>
      <c r="D369" s="1"/>
      <c r="E369" s="1"/>
      <c r="F369" s="1"/>
      <c r="G369" s="1"/>
      <c r="H369" s="1"/>
      <c r="I369" s="1"/>
      <c r="J369" s="1"/>
      <c r="K369" s="1"/>
      <c r="L369" s="1"/>
    </row>
    <row r="370" spans="1:12" ht="15.75" customHeight="1">
      <c r="A370" s="29"/>
      <c r="B370" s="30"/>
      <c r="C370" s="1"/>
      <c r="D370" s="1"/>
      <c r="E370" s="1"/>
      <c r="F370" s="1"/>
      <c r="G370" s="1"/>
      <c r="H370" s="1"/>
      <c r="I370" s="1"/>
      <c r="J370" s="1"/>
      <c r="K370" s="1"/>
      <c r="L370" s="1"/>
    </row>
    <row r="371" spans="1:12" ht="15.75" customHeight="1">
      <c r="A371" s="29"/>
      <c r="B371" s="30"/>
      <c r="C371" s="1"/>
      <c r="D371" s="1"/>
      <c r="E371" s="1"/>
      <c r="F371" s="1"/>
      <c r="G371" s="1"/>
      <c r="H371" s="1"/>
      <c r="I371" s="1"/>
      <c r="J371" s="1"/>
      <c r="K371" s="1"/>
      <c r="L371" s="1"/>
    </row>
    <row r="372" spans="1:12" ht="15.75" customHeight="1">
      <c r="A372" s="29"/>
      <c r="B372" s="30"/>
      <c r="C372" s="1"/>
      <c r="D372" s="1"/>
      <c r="E372" s="1"/>
      <c r="F372" s="1"/>
      <c r="G372" s="1"/>
      <c r="H372" s="1"/>
      <c r="I372" s="1"/>
      <c r="J372" s="1"/>
      <c r="K372" s="1"/>
      <c r="L372" s="1"/>
    </row>
    <row r="373" spans="1:12" ht="15.75" customHeight="1">
      <c r="A373" s="29"/>
      <c r="B373" s="30"/>
      <c r="C373" s="1"/>
      <c r="D373" s="1"/>
      <c r="E373" s="1"/>
      <c r="F373" s="1"/>
      <c r="G373" s="1"/>
      <c r="H373" s="1"/>
      <c r="I373" s="1"/>
      <c r="J373" s="1"/>
      <c r="K373" s="1"/>
      <c r="L373" s="1"/>
    </row>
    <row r="374" spans="1:12" ht="15.75" customHeight="1">
      <c r="A374" s="29"/>
      <c r="B374" s="30"/>
      <c r="C374" s="1"/>
      <c r="D374" s="1"/>
      <c r="E374" s="1"/>
      <c r="F374" s="1"/>
      <c r="G374" s="1"/>
      <c r="H374" s="1"/>
      <c r="I374" s="1"/>
      <c r="J374" s="1"/>
      <c r="K374" s="1"/>
      <c r="L374" s="1"/>
    </row>
    <row r="375" spans="1:12" ht="15.75" customHeight="1">
      <c r="A375" s="29"/>
      <c r="B375" s="30"/>
      <c r="C375" s="1"/>
      <c r="D375" s="1"/>
      <c r="E375" s="1"/>
      <c r="F375" s="1"/>
      <c r="G375" s="1"/>
      <c r="H375" s="1"/>
      <c r="I375" s="1"/>
      <c r="J375" s="1"/>
      <c r="K375" s="1"/>
      <c r="L375" s="1"/>
    </row>
    <row r="376" spans="1:12" ht="15.75" customHeight="1">
      <c r="A376" s="29"/>
      <c r="B376" s="30"/>
      <c r="C376" s="1"/>
      <c r="D376" s="1"/>
      <c r="E376" s="1"/>
      <c r="F376" s="1"/>
      <c r="G376" s="1"/>
      <c r="H376" s="1"/>
      <c r="I376" s="1"/>
      <c r="J376" s="1"/>
      <c r="K376" s="1"/>
      <c r="L376" s="1"/>
    </row>
    <row r="377" spans="1:12" ht="15.75" customHeight="1">
      <c r="A377" s="29"/>
      <c r="B377" s="30"/>
      <c r="C377" s="1"/>
      <c r="D377" s="1"/>
      <c r="E377" s="1"/>
      <c r="F377" s="1"/>
      <c r="G377" s="1"/>
      <c r="H377" s="1"/>
      <c r="I377" s="1"/>
      <c r="J377" s="1"/>
      <c r="K377" s="1"/>
      <c r="L377" s="1"/>
    </row>
    <row r="378" spans="1:12" ht="15.75" customHeight="1">
      <c r="A378" s="29"/>
      <c r="B378" s="30"/>
      <c r="C378" s="1"/>
      <c r="D378" s="1"/>
      <c r="E378" s="1"/>
      <c r="F378" s="1"/>
      <c r="G378" s="1"/>
      <c r="H378" s="1"/>
      <c r="I378" s="1"/>
      <c r="J378" s="1"/>
      <c r="K378" s="1"/>
      <c r="L378" s="1"/>
    </row>
    <row r="379" spans="1:12" ht="15.75" customHeight="1">
      <c r="A379" s="29"/>
      <c r="B379" s="30"/>
      <c r="C379" s="1"/>
      <c r="D379" s="1"/>
      <c r="E379" s="1"/>
      <c r="F379" s="1"/>
      <c r="G379" s="1"/>
      <c r="H379" s="1"/>
      <c r="I379" s="1"/>
      <c r="J379" s="1"/>
      <c r="K379" s="1"/>
      <c r="L379" s="1"/>
    </row>
    <row r="380" spans="1:12" ht="15.75" customHeight="1">
      <c r="A380" s="29"/>
      <c r="B380" s="30"/>
      <c r="C380" s="1"/>
      <c r="D380" s="1"/>
      <c r="E380" s="1"/>
      <c r="F380" s="1"/>
      <c r="G380" s="1"/>
      <c r="H380" s="1"/>
      <c r="I380" s="1"/>
      <c r="J380" s="1"/>
      <c r="K380" s="1"/>
      <c r="L380" s="1"/>
    </row>
    <row r="381" spans="1:12" ht="15.75" customHeight="1">
      <c r="A381" s="29"/>
      <c r="B381" s="30"/>
      <c r="C381" s="1"/>
      <c r="D381" s="1"/>
      <c r="E381" s="1"/>
      <c r="F381" s="1"/>
      <c r="G381" s="1"/>
      <c r="H381" s="1"/>
      <c r="I381" s="1"/>
      <c r="J381" s="1"/>
      <c r="K381" s="1"/>
      <c r="L381" s="1"/>
    </row>
    <row r="382" spans="1:12" ht="15.75" customHeight="1">
      <c r="A382" s="29"/>
      <c r="B382" s="30"/>
      <c r="C382" s="1"/>
      <c r="D382" s="1"/>
      <c r="E382" s="1"/>
      <c r="F382" s="1"/>
      <c r="G382" s="1"/>
      <c r="H382" s="1"/>
      <c r="I382" s="1"/>
      <c r="J382" s="1"/>
      <c r="K382" s="1"/>
      <c r="L382" s="1"/>
    </row>
    <row r="383" spans="1:12" ht="15.75" customHeight="1">
      <c r="A383" s="29"/>
      <c r="B383" s="30"/>
      <c r="C383" s="1"/>
      <c r="D383" s="1"/>
      <c r="E383" s="1"/>
      <c r="F383" s="1"/>
      <c r="G383" s="1"/>
      <c r="H383" s="1"/>
      <c r="I383" s="1"/>
      <c r="J383" s="1"/>
      <c r="K383" s="1"/>
      <c r="L383" s="1"/>
    </row>
    <row r="384" spans="1:12" ht="15.75" customHeight="1">
      <c r="A384" s="29"/>
      <c r="B384" s="30"/>
      <c r="C384" s="1"/>
      <c r="D384" s="1"/>
      <c r="E384" s="1"/>
      <c r="F384" s="1"/>
      <c r="G384" s="1"/>
      <c r="H384" s="1"/>
      <c r="I384" s="1"/>
      <c r="J384" s="1"/>
      <c r="K384" s="1"/>
      <c r="L384" s="1"/>
    </row>
    <row r="385" spans="1:12" ht="15.75" customHeight="1">
      <c r="A385" s="29"/>
      <c r="B385" s="30"/>
      <c r="C385" s="1"/>
      <c r="D385" s="1"/>
      <c r="E385" s="1"/>
      <c r="F385" s="1"/>
      <c r="G385" s="1"/>
      <c r="H385" s="1"/>
      <c r="I385" s="1"/>
      <c r="J385" s="1"/>
      <c r="K385" s="1"/>
      <c r="L385" s="1"/>
    </row>
    <row r="386" spans="1:12" ht="15.75" customHeight="1">
      <c r="A386" s="29"/>
      <c r="B386" s="30"/>
      <c r="C386" s="1"/>
      <c r="D386" s="1"/>
      <c r="E386" s="1"/>
      <c r="F386" s="1"/>
      <c r="G386" s="1"/>
      <c r="H386" s="1"/>
      <c r="I386" s="1"/>
      <c r="J386" s="1"/>
      <c r="K386" s="1"/>
      <c r="L386" s="1"/>
    </row>
    <row r="387" spans="1:12" ht="15.75" customHeight="1">
      <c r="A387" s="29"/>
      <c r="B387" s="30"/>
      <c r="C387" s="1"/>
      <c r="D387" s="1"/>
      <c r="E387" s="1"/>
      <c r="F387" s="1"/>
      <c r="G387" s="1"/>
      <c r="H387" s="1"/>
      <c r="I387" s="1"/>
      <c r="J387" s="1"/>
      <c r="K387" s="1"/>
      <c r="L387" s="1"/>
    </row>
    <row r="388" spans="1:12" ht="15.75" customHeight="1">
      <c r="A388" s="29"/>
      <c r="B388" s="30"/>
      <c r="C388" s="1"/>
      <c r="D388" s="1"/>
      <c r="E388" s="1"/>
      <c r="F388" s="1"/>
      <c r="G388" s="1"/>
      <c r="H388" s="1"/>
      <c r="I388" s="1"/>
      <c r="J388" s="1"/>
      <c r="K388" s="1"/>
      <c r="L388" s="1"/>
    </row>
    <row r="389" spans="1:12" ht="15.75" customHeight="1">
      <c r="A389" s="29"/>
      <c r="B389" s="30"/>
      <c r="C389" s="1"/>
      <c r="D389" s="1"/>
      <c r="E389" s="1"/>
      <c r="F389" s="1"/>
      <c r="G389" s="1"/>
      <c r="H389" s="1"/>
      <c r="I389" s="1"/>
      <c r="J389" s="1"/>
      <c r="K389" s="1"/>
      <c r="L389" s="1"/>
    </row>
    <row r="390" spans="1:12" ht="15.75" customHeight="1">
      <c r="A390" s="29"/>
      <c r="B390" s="30"/>
      <c r="C390" s="1"/>
      <c r="D390" s="1"/>
      <c r="E390" s="1"/>
      <c r="F390" s="1"/>
      <c r="G390" s="1"/>
      <c r="H390" s="1"/>
      <c r="I390" s="1"/>
      <c r="J390" s="1"/>
      <c r="K390" s="1"/>
      <c r="L390" s="1"/>
    </row>
    <row r="391" spans="1:12" ht="15.75" customHeight="1">
      <c r="A391" s="29"/>
      <c r="B391" s="30"/>
      <c r="C391" s="1"/>
      <c r="D391" s="1"/>
      <c r="E391" s="1"/>
      <c r="F391" s="1"/>
      <c r="G391" s="1"/>
      <c r="H391" s="1"/>
      <c r="I391" s="1"/>
      <c r="J391" s="1"/>
      <c r="K391" s="1"/>
      <c r="L391" s="1"/>
    </row>
    <row r="392" spans="1:12" ht="15.75" customHeight="1">
      <c r="A392" s="29"/>
      <c r="B392" s="30"/>
      <c r="C392" s="1"/>
      <c r="D392" s="1"/>
      <c r="E392" s="1"/>
      <c r="F392" s="1"/>
      <c r="G392" s="1"/>
      <c r="H392" s="1"/>
      <c r="I392" s="1"/>
      <c r="J392" s="1"/>
      <c r="K392" s="1"/>
      <c r="L392" s="1"/>
    </row>
    <row r="393" spans="1:12" ht="15.75" customHeight="1">
      <c r="A393" s="29"/>
      <c r="B393" s="30"/>
      <c r="C393" s="1"/>
      <c r="D393" s="1"/>
      <c r="E393" s="1"/>
      <c r="F393" s="1"/>
      <c r="G393" s="1"/>
      <c r="H393" s="1"/>
      <c r="I393" s="1"/>
      <c r="J393" s="1"/>
      <c r="K393" s="1"/>
      <c r="L393" s="1"/>
    </row>
    <row r="394" spans="1:12" ht="15.75" customHeight="1">
      <c r="A394" s="29"/>
      <c r="B394" s="30"/>
      <c r="C394" s="1"/>
      <c r="D394" s="1"/>
      <c r="E394" s="1"/>
      <c r="F394" s="1"/>
      <c r="G394" s="1"/>
      <c r="H394" s="1"/>
      <c r="I394" s="1"/>
      <c r="J394" s="1"/>
      <c r="K394" s="1"/>
      <c r="L394" s="1"/>
    </row>
    <row r="395" spans="1:12" ht="15.75" customHeight="1">
      <c r="A395" s="29"/>
      <c r="B395" s="30"/>
      <c r="C395" s="1"/>
      <c r="D395" s="1"/>
      <c r="E395" s="1"/>
      <c r="F395" s="1"/>
      <c r="G395" s="1"/>
      <c r="H395" s="1"/>
      <c r="I395" s="1"/>
      <c r="J395" s="1"/>
      <c r="K395" s="1"/>
      <c r="L395" s="1"/>
    </row>
    <row r="396" spans="1:12" ht="15.75" customHeight="1">
      <c r="A396" s="29"/>
      <c r="B396" s="30"/>
      <c r="C396" s="1"/>
      <c r="D396" s="1"/>
      <c r="E396" s="1"/>
      <c r="F396" s="1"/>
      <c r="G396" s="1"/>
      <c r="H396" s="1"/>
      <c r="I396" s="1"/>
      <c r="J396" s="1"/>
      <c r="K396" s="1"/>
      <c r="L396" s="1"/>
    </row>
    <row r="397" spans="1:12" ht="15.75" customHeight="1">
      <c r="A397" s="29"/>
      <c r="B397" s="30"/>
      <c r="C397" s="1"/>
      <c r="D397" s="1"/>
      <c r="E397" s="1"/>
      <c r="F397" s="1"/>
      <c r="G397" s="1"/>
      <c r="H397" s="1"/>
      <c r="I397" s="1"/>
      <c r="J397" s="1"/>
      <c r="K397" s="1"/>
      <c r="L397" s="1"/>
    </row>
    <row r="398" spans="1:12" ht="15.75" customHeight="1">
      <c r="A398" s="29"/>
      <c r="B398" s="30"/>
      <c r="C398" s="1"/>
      <c r="D398" s="1"/>
      <c r="E398" s="1"/>
      <c r="F398" s="1"/>
      <c r="G398" s="1"/>
      <c r="H398" s="1"/>
      <c r="I398" s="1"/>
      <c r="J398" s="1"/>
      <c r="K398" s="1"/>
      <c r="L398" s="1"/>
    </row>
    <row r="399" spans="1:12" ht="15.75" customHeight="1">
      <c r="A399" s="29"/>
      <c r="B399" s="30"/>
      <c r="C399" s="1"/>
      <c r="D399" s="1"/>
      <c r="E399" s="1"/>
      <c r="F399" s="1"/>
      <c r="G399" s="1"/>
      <c r="H399" s="1"/>
      <c r="I399" s="1"/>
      <c r="J399" s="1"/>
      <c r="K399" s="1"/>
      <c r="L399" s="1"/>
    </row>
    <row r="400" spans="1:12" ht="15.75" customHeight="1">
      <c r="A400" s="29"/>
      <c r="B400" s="30"/>
      <c r="C400" s="1"/>
      <c r="D400" s="1"/>
      <c r="E400" s="1"/>
      <c r="F400" s="1"/>
      <c r="G400" s="1"/>
      <c r="H400" s="1"/>
      <c r="I400" s="1"/>
      <c r="J400" s="1"/>
      <c r="K400" s="1"/>
      <c r="L400" s="1"/>
    </row>
    <row r="401" spans="1:12" ht="15.75" customHeight="1">
      <c r="A401" s="29"/>
      <c r="B401" s="30"/>
      <c r="C401" s="1"/>
      <c r="D401" s="1"/>
      <c r="E401" s="1"/>
      <c r="F401" s="1"/>
      <c r="G401" s="1"/>
      <c r="H401" s="1"/>
      <c r="I401" s="1"/>
      <c r="J401" s="1"/>
      <c r="K401" s="1"/>
      <c r="L401" s="1"/>
    </row>
    <row r="402" spans="1:12" ht="15.75" customHeight="1">
      <c r="A402" s="29"/>
      <c r="B402" s="30"/>
      <c r="C402" s="1"/>
      <c r="D402" s="1"/>
      <c r="E402" s="1"/>
      <c r="F402" s="1"/>
      <c r="G402" s="1"/>
      <c r="H402" s="1"/>
      <c r="I402" s="1"/>
      <c r="J402" s="1"/>
      <c r="K402" s="1"/>
      <c r="L402" s="1"/>
    </row>
    <row r="403" spans="1:12" ht="15.75" customHeight="1">
      <c r="A403" s="29"/>
      <c r="B403" s="30"/>
      <c r="C403" s="1"/>
      <c r="D403" s="1"/>
      <c r="E403" s="1"/>
      <c r="F403" s="1"/>
      <c r="G403" s="1"/>
      <c r="H403" s="1"/>
      <c r="I403" s="1"/>
      <c r="J403" s="1"/>
      <c r="K403" s="1"/>
      <c r="L403" s="1"/>
    </row>
    <row r="404" spans="1:12" ht="15.75" customHeight="1">
      <c r="A404" s="29"/>
      <c r="B404" s="30"/>
      <c r="C404" s="1"/>
      <c r="D404" s="1"/>
      <c r="E404" s="1"/>
      <c r="F404" s="1"/>
      <c r="G404" s="1"/>
      <c r="H404" s="1"/>
      <c r="I404" s="1"/>
      <c r="J404" s="1"/>
      <c r="K404" s="1"/>
      <c r="L404" s="1"/>
    </row>
    <row r="405" spans="1:12" ht="15.75" customHeight="1">
      <c r="A405" s="29"/>
      <c r="B405" s="30"/>
      <c r="C405" s="1"/>
      <c r="D405" s="1"/>
      <c r="E405" s="1"/>
      <c r="F405" s="1"/>
      <c r="G405" s="1"/>
      <c r="H405" s="1"/>
      <c r="I405" s="1"/>
      <c r="J405" s="1"/>
      <c r="K405" s="1"/>
      <c r="L405" s="1"/>
    </row>
    <row r="406" spans="1:12" ht="15.75" customHeight="1">
      <c r="A406" s="29"/>
      <c r="B406" s="30"/>
      <c r="C406" s="1"/>
      <c r="D406" s="1"/>
      <c r="E406" s="1"/>
      <c r="F406" s="1"/>
      <c r="G406" s="1"/>
      <c r="H406" s="1"/>
      <c r="I406" s="1"/>
      <c r="J406" s="1"/>
      <c r="K406" s="1"/>
      <c r="L406" s="1"/>
    </row>
    <row r="407" spans="1:12" ht="15.75" customHeight="1">
      <c r="A407" s="29"/>
      <c r="B407" s="30"/>
      <c r="C407" s="1"/>
      <c r="D407" s="1"/>
      <c r="E407" s="1"/>
      <c r="F407" s="1"/>
      <c r="G407" s="1"/>
      <c r="H407" s="1"/>
      <c r="I407" s="1"/>
      <c r="J407" s="1"/>
      <c r="K407" s="1"/>
      <c r="L407" s="1"/>
    </row>
    <row r="408" spans="1:12" ht="15.75" customHeight="1">
      <c r="A408" s="29"/>
      <c r="B408" s="30"/>
      <c r="C408" s="1"/>
      <c r="D408" s="1"/>
      <c r="E408" s="1"/>
      <c r="F408" s="1"/>
      <c r="G408" s="1"/>
      <c r="H408" s="1"/>
      <c r="I408" s="1"/>
      <c r="J408" s="1"/>
      <c r="K408" s="1"/>
      <c r="L408" s="1"/>
    </row>
    <row r="409" spans="1:12" ht="15.75" customHeight="1">
      <c r="A409" s="29"/>
      <c r="B409" s="30"/>
      <c r="C409" s="1"/>
      <c r="D409" s="1"/>
      <c r="E409" s="1"/>
      <c r="F409" s="1"/>
      <c r="G409" s="1"/>
      <c r="H409" s="1"/>
      <c r="I409" s="1"/>
      <c r="J409" s="1"/>
      <c r="K409" s="1"/>
      <c r="L409" s="1"/>
    </row>
    <row r="410" spans="1:12" ht="15.75" customHeight="1">
      <c r="A410" s="29"/>
      <c r="B410" s="30"/>
      <c r="C410" s="1"/>
      <c r="D410" s="1"/>
      <c r="E410" s="1"/>
      <c r="F410" s="1"/>
      <c r="G410" s="1"/>
      <c r="H410" s="1"/>
      <c r="I410" s="1"/>
      <c r="J410" s="1"/>
      <c r="K410" s="1"/>
      <c r="L410" s="1"/>
    </row>
    <row r="411" spans="1:12" ht="15.75" customHeight="1">
      <c r="A411" s="29"/>
      <c r="B411" s="30"/>
      <c r="C411" s="1"/>
      <c r="D411" s="1"/>
      <c r="E411" s="1"/>
      <c r="F411" s="1"/>
      <c r="G411" s="1"/>
      <c r="H411" s="1"/>
      <c r="I411" s="1"/>
      <c r="J411" s="1"/>
      <c r="K411" s="1"/>
      <c r="L411" s="1"/>
    </row>
    <row r="412" spans="1:12" ht="15.75" customHeight="1">
      <c r="A412" s="29"/>
      <c r="B412" s="30"/>
      <c r="C412" s="1"/>
      <c r="D412" s="1"/>
      <c r="E412" s="1"/>
      <c r="F412" s="1"/>
      <c r="G412" s="1"/>
      <c r="H412" s="1"/>
      <c r="I412" s="1"/>
      <c r="J412" s="1"/>
      <c r="K412" s="1"/>
      <c r="L412" s="1"/>
    </row>
    <row r="413" spans="1:12" ht="15.75" customHeight="1">
      <c r="A413" s="29"/>
      <c r="B413" s="30"/>
      <c r="C413" s="1"/>
      <c r="D413" s="1"/>
      <c r="E413" s="1"/>
      <c r="F413" s="1"/>
      <c r="G413" s="1"/>
      <c r="H413" s="1"/>
      <c r="I413" s="1"/>
      <c r="J413" s="1"/>
      <c r="K413" s="1"/>
      <c r="L413" s="1"/>
    </row>
    <row r="414" spans="1:12" ht="15.75" customHeight="1">
      <c r="A414" s="29"/>
      <c r="B414" s="30"/>
      <c r="C414" s="1"/>
      <c r="D414" s="1"/>
      <c r="E414" s="1"/>
      <c r="F414" s="1"/>
      <c r="G414" s="1"/>
      <c r="H414" s="1"/>
      <c r="I414" s="1"/>
      <c r="J414" s="1"/>
      <c r="K414" s="1"/>
      <c r="L414" s="1"/>
    </row>
    <row r="415" spans="1:12" ht="15.75" customHeight="1">
      <c r="A415" s="29"/>
      <c r="B415" s="30"/>
      <c r="C415" s="1"/>
      <c r="D415" s="1"/>
      <c r="E415" s="1"/>
      <c r="F415" s="1"/>
      <c r="G415" s="1"/>
      <c r="H415" s="1"/>
      <c r="I415" s="1"/>
      <c r="J415" s="1"/>
      <c r="K415" s="1"/>
      <c r="L415" s="1"/>
    </row>
    <row r="416" spans="1:12" ht="15.75" customHeight="1">
      <c r="A416" s="29"/>
      <c r="B416" s="30"/>
      <c r="C416" s="1"/>
      <c r="D416" s="1"/>
      <c r="E416" s="1"/>
      <c r="F416" s="1"/>
      <c r="G416" s="1"/>
      <c r="H416" s="1"/>
      <c r="I416" s="1"/>
      <c r="J416" s="1"/>
      <c r="K416" s="1"/>
      <c r="L416" s="1"/>
    </row>
    <row r="417" spans="1:12" ht="15.75" customHeight="1">
      <c r="A417" s="29"/>
      <c r="B417" s="30"/>
      <c r="C417" s="1"/>
      <c r="D417" s="1"/>
      <c r="E417" s="1"/>
      <c r="F417" s="1"/>
      <c r="G417" s="1"/>
      <c r="H417" s="1"/>
      <c r="I417" s="1"/>
      <c r="J417" s="1"/>
      <c r="K417" s="1"/>
      <c r="L417" s="1"/>
    </row>
    <row r="418" spans="1:12" ht="15.75" customHeight="1">
      <c r="A418" s="29"/>
      <c r="B418" s="30"/>
      <c r="C418" s="1"/>
      <c r="D418" s="1"/>
      <c r="E418" s="1"/>
      <c r="F418" s="1"/>
      <c r="G418" s="1"/>
      <c r="H418" s="1"/>
      <c r="I418" s="1"/>
      <c r="J418" s="1"/>
      <c r="K418" s="1"/>
      <c r="L418" s="1"/>
    </row>
    <row r="419" spans="1:12" ht="15.75" customHeight="1">
      <c r="A419" s="29"/>
      <c r="B419" s="30"/>
      <c r="C419" s="1"/>
      <c r="D419" s="1"/>
      <c r="E419" s="1"/>
      <c r="F419" s="1"/>
      <c r="G419" s="1"/>
      <c r="H419" s="1"/>
      <c r="I419" s="1"/>
      <c r="J419" s="1"/>
      <c r="K419" s="1"/>
      <c r="L419" s="1"/>
    </row>
    <row r="420" spans="1:12" ht="15.75" customHeight="1">
      <c r="A420" s="29"/>
      <c r="B420" s="30"/>
      <c r="C420" s="1"/>
      <c r="D420" s="1"/>
      <c r="E420" s="1"/>
      <c r="F420" s="1"/>
      <c r="G420" s="1"/>
      <c r="H420" s="1"/>
      <c r="I420" s="1"/>
      <c r="J420" s="1"/>
      <c r="K420" s="1"/>
      <c r="L420" s="1"/>
    </row>
    <row r="421" spans="1:12" ht="15.75" customHeight="1">
      <c r="A421" s="29"/>
      <c r="B421" s="30"/>
      <c r="C421" s="1"/>
      <c r="D421" s="1"/>
      <c r="E421" s="1"/>
      <c r="F421" s="1"/>
      <c r="G421" s="1"/>
      <c r="H421" s="1"/>
      <c r="I421" s="1"/>
      <c r="J421" s="1"/>
      <c r="K421" s="1"/>
      <c r="L421" s="1"/>
    </row>
    <row r="422" spans="1:12" ht="15.75" customHeight="1">
      <c r="A422" s="29"/>
      <c r="B422" s="30"/>
      <c r="C422" s="1"/>
      <c r="D422" s="1"/>
      <c r="E422" s="1"/>
      <c r="F422" s="1"/>
      <c r="G422" s="1"/>
      <c r="H422" s="1"/>
      <c r="I422" s="1"/>
      <c r="J422" s="1"/>
      <c r="K422" s="1"/>
      <c r="L422" s="1"/>
    </row>
    <row r="423" spans="1:12" ht="15.75" customHeight="1">
      <c r="A423" s="29"/>
      <c r="B423" s="30"/>
      <c r="C423" s="1"/>
      <c r="D423" s="1"/>
      <c r="E423" s="1"/>
      <c r="F423" s="1"/>
      <c r="G423" s="1"/>
      <c r="H423" s="1"/>
      <c r="I423" s="1"/>
      <c r="J423" s="1"/>
      <c r="K423" s="1"/>
      <c r="L423" s="1"/>
    </row>
    <row r="424" spans="1:12" ht="15.75" customHeight="1">
      <c r="A424" s="29"/>
      <c r="B424" s="30"/>
      <c r="C424" s="1"/>
      <c r="D424" s="1"/>
      <c r="E424" s="1"/>
      <c r="F424" s="1"/>
      <c r="G424" s="1"/>
      <c r="H424" s="1"/>
      <c r="I424" s="1"/>
      <c r="J424" s="1"/>
      <c r="K424" s="1"/>
      <c r="L424" s="1"/>
    </row>
    <row r="425" spans="1:12" ht="15.75" customHeight="1">
      <c r="A425" s="29"/>
      <c r="B425" s="30"/>
      <c r="C425" s="1"/>
      <c r="D425" s="1"/>
      <c r="E425" s="1"/>
      <c r="F425" s="1"/>
      <c r="G425" s="1"/>
      <c r="H425" s="1"/>
      <c r="I425" s="1"/>
      <c r="J425" s="1"/>
      <c r="K425" s="1"/>
      <c r="L425" s="1"/>
    </row>
    <row r="426" spans="1:12" ht="15.75" customHeight="1">
      <c r="A426" s="29"/>
      <c r="B426" s="30"/>
      <c r="C426" s="1"/>
      <c r="D426" s="1"/>
      <c r="E426" s="1"/>
      <c r="F426" s="1"/>
      <c r="G426" s="1"/>
      <c r="H426" s="1"/>
      <c r="I426" s="1"/>
      <c r="J426" s="1"/>
      <c r="K426" s="1"/>
      <c r="L426" s="1"/>
    </row>
    <row r="427" spans="1:12" ht="15.75" customHeight="1">
      <c r="A427" s="29"/>
      <c r="B427" s="30"/>
      <c r="C427" s="1"/>
      <c r="D427" s="1"/>
      <c r="E427" s="1"/>
      <c r="F427" s="1"/>
      <c r="G427" s="1"/>
      <c r="H427" s="1"/>
      <c r="I427" s="1"/>
      <c r="J427" s="1"/>
      <c r="K427" s="1"/>
      <c r="L427" s="1"/>
    </row>
    <row r="428" spans="1:12" ht="15.75" customHeight="1">
      <c r="A428" s="29"/>
      <c r="B428" s="30"/>
      <c r="C428" s="1"/>
      <c r="D428" s="1"/>
      <c r="E428" s="1"/>
      <c r="F428" s="1"/>
      <c r="G428" s="1"/>
      <c r="H428" s="1"/>
      <c r="I428" s="1"/>
      <c r="J428" s="1"/>
      <c r="K428" s="1"/>
      <c r="L428" s="1"/>
    </row>
    <row r="429" spans="1:12" ht="15.75" customHeight="1">
      <c r="A429" s="29"/>
      <c r="B429" s="30"/>
      <c r="C429" s="1"/>
      <c r="D429" s="1"/>
      <c r="E429" s="1"/>
      <c r="F429" s="1"/>
      <c r="G429" s="1"/>
      <c r="H429" s="1"/>
      <c r="I429" s="1"/>
      <c r="J429" s="1"/>
      <c r="K429" s="1"/>
      <c r="L429" s="1"/>
    </row>
    <row r="430" spans="1:12" ht="15.75" customHeight="1">
      <c r="A430" s="29"/>
      <c r="B430" s="30"/>
      <c r="C430" s="1"/>
      <c r="D430" s="1"/>
      <c r="E430" s="1"/>
      <c r="F430" s="1"/>
      <c r="G430" s="1"/>
      <c r="H430" s="1"/>
      <c r="I430" s="1"/>
      <c r="J430" s="1"/>
      <c r="K430" s="1"/>
      <c r="L430" s="1"/>
    </row>
    <row r="431" spans="1:12" ht="15.75" customHeight="1">
      <c r="A431" s="29"/>
      <c r="B431" s="30"/>
      <c r="C431" s="1"/>
      <c r="D431" s="1"/>
      <c r="E431" s="1"/>
      <c r="F431" s="1"/>
      <c r="G431" s="1"/>
      <c r="H431" s="1"/>
      <c r="I431" s="1"/>
      <c r="J431" s="1"/>
      <c r="K431" s="1"/>
      <c r="L431" s="1"/>
    </row>
    <row r="432" spans="1:12" ht="15.75" customHeight="1">
      <c r="A432" s="29"/>
      <c r="B432" s="30"/>
      <c r="C432" s="1"/>
      <c r="D432" s="1"/>
      <c r="E432" s="1"/>
      <c r="F432" s="1"/>
      <c r="G432" s="1"/>
      <c r="H432" s="1"/>
      <c r="I432" s="1"/>
      <c r="J432" s="1"/>
      <c r="K432" s="1"/>
      <c r="L432" s="1"/>
    </row>
    <row r="433" spans="1:12" ht="15.75" customHeight="1">
      <c r="A433" s="29"/>
      <c r="B433" s="30"/>
      <c r="C433" s="1"/>
      <c r="D433" s="1"/>
      <c r="E433" s="1"/>
      <c r="F433" s="1"/>
      <c r="G433" s="1"/>
      <c r="H433" s="1"/>
      <c r="I433" s="1"/>
      <c r="J433" s="1"/>
      <c r="K433" s="1"/>
      <c r="L433" s="1"/>
    </row>
    <row r="434" spans="1:12" ht="15.75" customHeight="1">
      <c r="A434" s="29"/>
      <c r="B434" s="30"/>
      <c r="C434" s="1"/>
      <c r="D434" s="1"/>
      <c r="E434" s="1"/>
      <c r="F434" s="1"/>
      <c r="G434" s="1"/>
      <c r="H434" s="1"/>
      <c r="I434" s="1"/>
      <c r="J434" s="1"/>
      <c r="K434" s="1"/>
      <c r="L434" s="1"/>
    </row>
    <row r="435" spans="1:12" ht="15.75" customHeight="1">
      <c r="A435" s="29"/>
      <c r="B435" s="30"/>
      <c r="C435" s="1"/>
      <c r="D435" s="1"/>
      <c r="E435" s="1"/>
      <c r="F435" s="1"/>
      <c r="G435" s="1"/>
      <c r="H435" s="1"/>
      <c r="I435" s="1"/>
      <c r="J435" s="1"/>
      <c r="K435" s="1"/>
      <c r="L435" s="1"/>
    </row>
    <row r="436" spans="1:12" ht="15.75" customHeight="1">
      <c r="A436" s="29"/>
      <c r="B436" s="30"/>
      <c r="C436" s="1"/>
      <c r="D436" s="1"/>
      <c r="E436" s="1"/>
      <c r="F436" s="1"/>
      <c r="G436" s="1"/>
      <c r="H436" s="1"/>
      <c r="I436" s="1"/>
      <c r="J436" s="1"/>
      <c r="K436" s="1"/>
      <c r="L436" s="1"/>
    </row>
    <row r="437" spans="1:12" ht="15.75" customHeight="1">
      <c r="A437" s="29"/>
      <c r="B437" s="30"/>
      <c r="C437" s="1"/>
      <c r="D437" s="1"/>
      <c r="E437" s="1"/>
      <c r="F437" s="1"/>
      <c r="G437" s="1"/>
      <c r="H437" s="1"/>
      <c r="I437" s="1"/>
      <c r="J437" s="1"/>
      <c r="K437" s="1"/>
      <c r="L437" s="1"/>
    </row>
    <row r="438" spans="1:12" ht="15.75" customHeight="1">
      <c r="A438" s="29"/>
      <c r="B438" s="30"/>
      <c r="C438" s="1"/>
      <c r="D438" s="1"/>
      <c r="E438" s="1"/>
      <c r="F438" s="1"/>
      <c r="G438" s="1"/>
      <c r="H438" s="1"/>
      <c r="I438" s="1"/>
      <c r="J438" s="1"/>
      <c r="K438" s="1"/>
      <c r="L438" s="1"/>
    </row>
    <row r="439" spans="1:12" ht="15.75" customHeight="1">
      <c r="A439" s="29"/>
      <c r="B439" s="30"/>
      <c r="C439" s="1"/>
      <c r="D439" s="1"/>
      <c r="E439" s="1"/>
      <c r="F439" s="1"/>
      <c r="G439" s="1"/>
      <c r="H439" s="1"/>
      <c r="I439" s="1"/>
      <c r="J439" s="1"/>
      <c r="K439" s="1"/>
      <c r="L439" s="1"/>
    </row>
    <row r="440" spans="1:12" ht="15.75" customHeight="1">
      <c r="A440" s="29"/>
      <c r="B440" s="30"/>
      <c r="C440" s="1"/>
      <c r="D440" s="1"/>
      <c r="E440" s="1"/>
      <c r="F440" s="1"/>
      <c r="G440" s="1"/>
      <c r="H440" s="1"/>
      <c r="I440" s="1"/>
      <c r="J440" s="1"/>
      <c r="K440" s="1"/>
      <c r="L440" s="1"/>
    </row>
    <row r="441" spans="1:12" ht="15.75" customHeight="1">
      <c r="A441" s="29"/>
      <c r="B441" s="30"/>
      <c r="C441" s="1"/>
      <c r="D441" s="1"/>
      <c r="E441" s="1"/>
      <c r="F441" s="1"/>
      <c r="G441" s="1"/>
      <c r="H441" s="1"/>
      <c r="I441" s="1"/>
      <c r="J441" s="1"/>
      <c r="K441" s="1"/>
      <c r="L441" s="1"/>
    </row>
    <row r="442" spans="1:12" ht="15.75" customHeight="1">
      <c r="A442" s="29"/>
      <c r="B442" s="30"/>
      <c r="C442" s="1"/>
      <c r="D442" s="1"/>
      <c r="E442" s="1"/>
      <c r="F442" s="1"/>
      <c r="G442" s="1"/>
      <c r="H442" s="1"/>
      <c r="I442" s="1"/>
      <c r="J442" s="1"/>
      <c r="K442" s="1"/>
      <c r="L442" s="1"/>
    </row>
    <row r="443" spans="1:12" ht="15.75" customHeight="1">
      <c r="A443" s="29"/>
      <c r="B443" s="30"/>
      <c r="C443" s="1"/>
      <c r="D443" s="1"/>
      <c r="E443" s="1"/>
      <c r="F443" s="1"/>
      <c r="G443" s="1"/>
      <c r="H443" s="1"/>
      <c r="I443" s="1"/>
      <c r="J443" s="1"/>
      <c r="K443" s="1"/>
      <c r="L443" s="1"/>
    </row>
    <row r="444" spans="1:12" ht="15.75" customHeight="1">
      <c r="A444" s="29"/>
      <c r="B444" s="30"/>
      <c r="C444" s="1"/>
      <c r="D444" s="1"/>
      <c r="E444" s="1"/>
      <c r="F444" s="1"/>
      <c r="G444" s="1"/>
      <c r="H444" s="1"/>
      <c r="I444" s="1"/>
      <c r="J444" s="1"/>
      <c r="K444" s="1"/>
      <c r="L444" s="1"/>
    </row>
    <row r="445" spans="1:12" ht="15.75" customHeight="1">
      <c r="A445" s="29"/>
      <c r="B445" s="30"/>
      <c r="C445" s="1"/>
      <c r="D445" s="1"/>
      <c r="E445" s="1"/>
      <c r="F445" s="1"/>
      <c r="G445" s="1"/>
      <c r="H445" s="1"/>
      <c r="I445" s="1"/>
      <c r="J445" s="1"/>
      <c r="K445" s="1"/>
      <c r="L445" s="1"/>
    </row>
    <row r="446" spans="1:12" ht="15.75" customHeight="1">
      <c r="A446" s="29"/>
      <c r="B446" s="30"/>
      <c r="C446" s="1"/>
      <c r="D446" s="1"/>
      <c r="E446" s="1"/>
      <c r="F446" s="1"/>
      <c r="G446" s="1"/>
      <c r="H446" s="1"/>
      <c r="I446" s="1"/>
      <c r="J446" s="1"/>
      <c r="K446" s="1"/>
      <c r="L446" s="1"/>
    </row>
    <row r="447" spans="1:12" ht="15.75" customHeight="1">
      <c r="A447" s="29"/>
      <c r="B447" s="30"/>
      <c r="C447" s="1"/>
      <c r="D447" s="1"/>
      <c r="E447" s="1"/>
      <c r="F447" s="1"/>
      <c r="G447" s="1"/>
      <c r="H447" s="1"/>
      <c r="I447" s="1"/>
      <c r="J447" s="1"/>
      <c r="K447" s="1"/>
      <c r="L447" s="1"/>
    </row>
    <row r="448" spans="1:12" ht="15.75" customHeight="1">
      <c r="A448" s="29"/>
      <c r="B448" s="30"/>
      <c r="C448" s="1"/>
      <c r="D448" s="1"/>
      <c r="E448" s="1"/>
      <c r="F448" s="1"/>
      <c r="G448" s="1"/>
      <c r="H448" s="1"/>
      <c r="I448" s="1"/>
      <c r="J448" s="1"/>
      <c r="K448" s="1"/>
      <c r="L448" s="1"/>
    </row>
    <row r="449" spans="1:12" ht="15.75" customHeight="1">
      <c r="A449" s="29"/>
      <c r="B449" s="30"/>
      <c r="C449" s="1"/>
      <c r="D449" s="1"/>
      <c r="E449" s="1"/>
      <c r="F449" s="1"/>
      <c r="G449" s="1"/>
      <c r="H449" s="1"/>
      <c r="I449" s="1"/>
      <c r="J449" s="1"/>
      <c r="K449" s="1"/>
      <c r="L449" s="1"/>
    </row>
    <row r="450" spans="1:12" ht="15.75" customHeight="1">
      <c r="A450" s="29"/>
      <c r="B450" s="30"/>
      <c r="C450" s="1"/>
      <c r="D450" s="1"/>
      <c r="E450" s="1"/>
      <c r="F450" s="1"/>
      <c r="G450" s="1"/>
      <c r="H450" s="1"/>
      <c r="I450" s="1"/>
      <c r="J450" s="1"/>
      <c r="K450" s="1"/>
      <c r="L450" s="1"/>
    </row>
    <row r="451" spans="1:12" ht="15.75" customHeight="1">
      <c r="A451" s="29"/>
      <c r="B451" s="30"/>
      <c r="C451" s="1"/>
      <c r="D451" s="1"/>
      <c r="E451" s="1"/>
      <c r="F451" s="1"/>
      <c r="G451" s="1"/>
      <c r="H451" s="1"/>
      <c r="I451" s="1"/>
      <c r="J451" s="1"/>
      <c r="K451" s="1"/>
      <c r="L451" s="1"/>
    </row>
    <row r="452" spans="1:12" ht="15.75" customHeight="1">
      <c r="A452" s="29"/>
      <c r="B452" s="30"/>
      <c r="C452" s="1"/>
      <c r="D452" s="1"/>
      <c r="E452" s="1"/>
      <c r="F452" s="1"/>
      <c r="G452" s="1"/>
      <c r="H452" s="1"/>
      <c r="I452" s="1"/>
      <c r="J452" s="1"/>
      <c r="K452" s="1"/>
      <c r="L452" s="1"/>
    </row>
    <row r="453" spans="1:12" ht="15.75" customHeight="1">
      <c r="A453" s="29"/>
      <c r="B453" s="30"/>
      <c r="C453" s="1"/>
      <c r="D453" s="1"/>
      <c r="E453" s="1"/>
      <c r="F453" s="1"/>
      <c r="G453" s="1"/>
      <c r="H453" s="1"/>
      <c r="I453" s="1"/>
      <c r="J453" s="1"/>
      <c r="K453" s="1"/>
      <c r="L453" s="1"/>
    </row>
    <row r="454" spans="1:12" ht="15.75" customHeight="1">
      <c r="A454" s="29"/>
      <c r="B454" s="30"/>
      <c r="C454" s="1"/>
      <c r="D454" s="1"/>
      <c r="E454" s="1"/>
      <c r="F454" s="1"/>
      <c r="G454" s="1"/>
      <c r="H454" s="1"/>
      <c r="I454" s="1"/>
      <c r="J454" s="1"/>
      <c r="K454" s="1"/>
      <c r="L454" s="1"/>
    </row>
    <row r="455" spans="1:12" ht="15.75" customHeight="1">
      <c r="A455" s="29"/>
      <c r="B455" s="30"/>
      <c r="C455" s="1"/>
      <c r="D455" s="1"/>
      <c r="E455" s="1"/>
      <c r="F455" s="1"/>
      <c r="G455" s="1"/>
      <c r="H455" s="1"/>
      <c r="I455" s="1"/>
      <c r="J455" s="1"/>
      <c r="K455" s="1"/>
      <c r="L455" s="1"/>
    </row>
    <row r="456" spans="1:12" ht="15.75" customHeight="1">
      <c r="A456" s="29"/>
      <c r="B456" s="30"/>
      <c r="C456" s="1"/>
      <c r="D456" s="1"/>
      <c r="E456" s="1"/>
      <c r="F456" s="1"/>
      <c r="G456" s="1"/>
      <c r="H456" s="1"/>
      <c r="I456" s="1"/>
      <c r="J456" s="1"/>
      <c r="K456" s="1"/>
      <c r="L456" s="1"/>
    </row>
    <row r="457" spans="1:12" ht="15.75" customHeight="1">
      <c r="A457" s="29"/>
      <c r="B457" s="30"/>
      <c r="C457" s="1"/>
      <c r="D457" s="1"/>
      <c r="E457" s="1"/>
      <c r="F457" s="1"/>
      <c r="G457" s="1"/>
      <c r="H457" s="1"/>
      <c r="I457" s="1"/>
      <c r="J457" s="1"/>
      <c r="K457" s="1"/>
      <c r="L457" s="1"/>
    </row>
    <row r="458" spans="1:12" ht="15.75" customHeight="1">
      <c r="A458" s="29"/>
      <c r="B458" s="30"/>
      <c r="C458" s="1"/>
      <c r="D458" s="1"/>
      <c r="E458" s="1"/>
      <c r="F458" s="1"/>
      <c r="G458" s="1"/>
      <c r="H458" s="1"/>
      <c r="I458" s="1"/>
      <c r="J458" s="1"/>
      <c r="K458" s="1"/>
      <c r="L458" s="1"/>
    </row>
    <row r="459" spans="1:12" ht="15.75" customHeight="1">
      <c r="A459" s="29"/>
      <c r="B459" s="30"/>
      <c r="C459" s="1"/>
      <c r="D459" s="1"/>
      <c r="E459" s="1"/>
      <c r="F459" s="1"/>
      <c r="G459" s="1"/>
      <c r="H459" s="1"/>
      <c r="I459" s="1"/>
      <c r="J459" s="1"/>
      <c r="K459" s="1"/>
      <c r="L459" s="1"/>
    </row>
    <row r="460" spans="1:12" ht="15.75" customHeight="1">
      <c r="A460" s="29"/>
      <c r="B460" s="30"/>
      <c r="C460" s="1"/>
      <c r="D460" s="1"/>
      <c r="E460" s="1"/>
      <c r="F460" s="1"/>
      <c r="G460" s="1"/>
      <c r="H460" s="1"/>
      <c r="I460" s="1"/>
      <c r="J460" s="1"/>
      <c r="K460" s="1"/>
      <c r="L460" s="1"/>
    </row>
    <row r="461" spans="1:12" ht="15.75" customHeight="1">
      <c r="A461" s="29"/>
      <c r="B461" s="30"/>
      <c r="C461" s="1"/>
      <c r="D461" s="1"/>
      <c r="E461" s="1"/>
      <c r="F461" s="1"/>
      <c r="G461" s="1"/>
      <c r="H461" s="1"/>
      <c r="I461" s="1"/>
      <c r="J461" s="1"/>
      <c r="K461" s="1"/>
      <c r="L461" s="1"/>
    </row>
    <row r="462" spans="1:12" ht="15.75" customHeight="1">
      <c r="A462" s="29"/>
      <c r="B462" s="30"/>
      <c r="C462" s="1"/>
      <c r="D462" s="1"/>
      <c r="E462" s="1"/>
      <c r="F462" s="1"/>
      <c r="G462" s="1"/>
      <c r="H462" s="1"/>
      <c r="I462" s="1"/>
      <c r="J462" s="1"/>
      <c r="K462" s="1"/>
      <c r="L462" s="1"/>
    </row>
    <row r="463" spans="1:12" ht="15.75" customHeight="1">
      <c r="A463" s="29"/>
      <c r="B463" s="30"/>
      <c r="C463" s="1"/>
      <c r="D463" s="1"/>
      <c r="E463" s="1"/>
      <c r="F463" s="1"/>
      <c r="G463" s="1"/>
      <c r="H463" s="1"/>
      <c r="I463" s="1"/>
      <c r="J463" s="1"/>
      <c r="K463" s="1"/>
      <c r="L463" s="1"/>
    </row>
    <row r="464" spans="1:12" ht="15.75" customHeight="1">
      <c r="A464" s="29"/>
      <c r="B464" s="30"/>
      <c r="C464" s="1"/>
      <c r="D464" s="1"/>
      <c r="E464" s="1"/>
      <c r="F464" s="1"/>
      <c r="G464" s="1"/>
      <c r="H464" s="1"/>
      <c r="I464" s="1"/>
      <c r="J464" s="1"/>
      <c r="K464" s="1"/>
      <c r="L464" s="1"/>
    </row>
    <row r="465" spans="1:12" ht="15.75" customHeight="1">
      <c r="A465" s="29"/>
      <c r="B465" s="30"/>
      <c r="C465" s="1"/>
      <c r="D465" s="1"/>
      <c r="E465" s="1"/>
      <c r="F465" s="1"/>
      <c r="G465" s="1"/>
      <c r="H465" s="1"/>
      <c r="I465" s="1"/>
      <c r="J465" s="1"/>
      <c r="K465" s="1"/>
      <c r="L465" s="1"/>
    </row>
    <row r="466" spans="1:12" ht="15.75" customHeight="1">
      <c r="A466" s="29"/>
      <c r="B466" s="30"/>
      <c r="C466" s="1"/>
      <c r="D466" s="1"/>
      <c r="E466" s="1"/>
      <c r="F466" s="1"/>
      <c r="G466" s="1"/>
      <c r="H466" s="1"/>
      <c r="I466" s="1"/>
      <c r="J466" s="1"/>
      <c r="K466" s="1"/>
      <c r="L466" s="1"/>
    </row>
    <row r="467" spans="1:12" ht="15.75" customHeight="1">
      <c r="A467" s="29"/>
      <c r="B467" s="30"/>
      <c r="C467" s="1"/>
      <c r="D467" s="1"/>
      <c r="E467" s="1"/>
      <c r="F467" s="1"/>
      <c r="G467" s="1"/>
      <c r="H467" s="1"/>
      <c r="I467" s="1"/>
      <c r="J467" s="1"/>
      <c r="K467" s="1"/>
      <c r="L467" s="1"/>
    </row>
    <row r="468" spans="1:12" ht="15.75" customHeight="1">
      <c r="A468" s="29"/>
      <c r="B468" s="30"/>
      <c r="C468" s="1"/>
      <c r="D468" s="1"/>
      <c r="E468" s="1"/>
      <c r="F468" s="1"/>
      <c r="G468" s="1"/>
      <c r="H468" s="1"/>
      <c r="I468" s="1"/>
      <c r="J468" s="1"/>
      <c r="K468" s="1"/>
      <c r="L468" s="1"/>
    </row>
    <row r="469" spans="1:12" ht="15.75" customHeight="1">
      <c r="A469" s="29"/>
      <c r="B469" s="30"/>
      <c r="C469" s="1"/>
      <c r="D469" s="1"/>
      <c r="E469" s="1"/>
      <c r="F469" s="1"/>
      <c r="G469" s="1"/>
      <c r="H469" s="1"/>
      <c r="I469" s="1"/>
      <c r="J469" s="1"/>
      <c r="K469" s="1"/>
      <c r="L469" s="1"/>
    </row>
    <row r="470" spans="1:12" ht="15.75" customHeight="1">
      <c r="A470" s="29"/>
      <c r="B470" s="30"/>
      <c r="C470" s="1"/>
      <c r="D470" s="1"/>
      <c r="E470" s="1"/>
      <c r="F470" s="1"/>
      <c r="G470" s="1"/>
      <c r="H470" s="1"/>
      <c r="I470" s="1"/>
      <c r="J470" s="1"/>
      <c r="K470" s="1"/>
      <c r="L470" s="1"/>
    </row>
    <row r="471" spans="1:12" ht="15.75" customHeight="1">
      <c r="A471" s="29"/>
      <c r="B471" s="30"/>
      <c r="C471" s="1"/>
      <c r="D471" s="1"/>
      <c r="E471" s="1"/>
      <c r="F471" s="1"/>
      <c r="G471" s="1"/>
      <c r="H471" s="1"/>
      <c r="I471" s="1"/>
      <c r="J471" s="1"/>
      <c r="K471" s="1"/>
      <c r="L471" s="1"/>
    </row>
    <row r="472" spans="1:12" ht="15.75" customHeight="1">
      <c r="A472" s="29"/>
      <c r="B472" s="30"/>
      <c r="C472" s="1"/>
      <c r="D472" s="1"/>
      <c r="E472" s="1"/>
      <c r="F472" s="1"/>
      <c r="G472" s="1"/>
      <c r="H472" s="1"/>
      <c r="I472" s="1"/>
      <c r="J472" s="1"/>
      <c r="K472" s="1"/>
      <c r="L472" s="1"/>
    </row>
    <row r="473" spans="1:12" ht="15.75" customHeight="1">
      <c r="A473" s="29"/>
      <c r="B473" s="30"/>
      <c r="C473" s="1"/>
      <c r="D473" s="1"/>
      <c r="E473" s="1"/>
      <c r="F473" s="1"/>
      <c r="G473" s="1"/>
      <c r="H473" s="1"/>
      <c r="I473" s="1"/>
      <c r="J473" s="1"/>
      <c r="K473" s="1"/>
      <c r="L473" s="1"/>
    </row>
    <row r="474" spans="1:12" ht="15.75" customHeight="1">
      <c r="A474" s="29"/>
      <c r="B474" s="30"/>
      <c r="C474" s="1"/>
      <c r="D474" s="1"/>
      <c r="E474" s="1"/>
      <c r="F474" s="1"/>
      <c r="G474" s="1"/>
      <c r="H474" s="1"/>
      <c r="I474" s="1"/>
      <c r="J474" s="1"/>
      <c r="K474" s="1"/>
      <c r="L474" s="1"/>
    </row>
    <row r="475" spans="1:12" ht="15.75" customHeight="1">
      <c r="A475" s="29"/>
      <c r="B475" s="30"/>
      <c r="C475" s="1"/>
      <c r="D475" s="1"/>
      <c r="E475" s="1"/>
      <c r="F475" s="1"/>
      <c r="G475" s="1"/>
      <c r="H475" s="1"/>
      <c r="I475" s="1"/>
      <c r="J475" s="1"/>
      <c r="K475" s="1"/>
      <c r="L475" s="1"/>
    </row>
    <row r="476" spans="1:12" ht="15.75" customHeight="1">
      <c r="A476" s="29"/>
      <c r="B476" s="30"/>
      <c r="C476" s="1"/>
      <c r="D476" s="1"/>
      <c r="E476" s="1"/>
      <c r="F476" s="1"/>
      <c r="G476" s="1"/>
      <c r="H476" s="1"/>
      <c r="I476" s="1"/>
      <c r="J476" s="1"/>
      <c r="K476" s="1"/>
      <c r="L476" s="1"/>
    </row>
    <row r="477" spans="1:12" ht="15.75" customHeight="1">
      <c r="A477" s="29"/>
      <c r="B477" s="30"/>
      <c r="C477" s="1"/>
      <c r="D477" s="1"/>
      <c r="E477" s="1"/>
      <c r="F477" s="1"/>
      <c r="G477" s="1"/>
      <c r="H477" s="1"/>
      <c r="I477" s="1"/>
      <c r="J477" s="1"/>
      <c r="K477" s="1"/>
      <c r="L477" s="1"/>
    </row>
    <row r="478" spans="1:12" ht="15.75" customHeight="1">
      <c r="A478" s="29"/>
      <c r="B478" s="30"/>
      <c r="C478" s="1"/>
      <c r="D478" s="1"/>
      <c r="E478" s="1"/>
      <c r="F478" s="1"/>
      <c r="G478" s="1"/>
      <c r="H478" s="1"/>
      <c r="I478" s="1"/>
      <c r="J478" s="1"/>
      <c r="K478" s="1"/>
      <c r="L478" s="1"/>
    </row>
    <row r="479" spans="1:12" ht="15.75" customHeight="1">
      <c r="A479" s="29"/>
      <c r="B479" s="30"/>
      <c r="C479" s="1"/>
      <c r="D479" s="1"/>
      <c r="E479" s="1"/>
      <c r="F479" s="1"/>
      <c r="G479" s="1"/>
      <c r="H479" s="1"/>
      <c r="I479" s="1"/>
      <c r="J479" s="1"/>
      <c r="K479" s="1"/>
      <c r="L479" s="1"/>
    </row>
    <row r="480" spans="1:12" ht="15.75" customHeight="1">
      <c r="A480" s="29"/>
      <c r="B480" s="30"/>
      <c r="C480" s="1"/>
      <c r="D480" s="1"/>
      <c r="E480" s="1"/>
      <c r="F480" s="1"/>
      <c r="G480" s="1"/>
      <c r="H480" s="1"/>
      <c r="I480" s="1"/>
      <c r="J480" s="1"/>
      <c r="K480" s="1"/>
      <c r="L480" s="1"/>
    </row>
    <row r="481" spans="1:12" ht="15.75" customHeight="1">
      <c r="A481" s="29"/>
      <c r="B481" s="30"/>
      <c r="C481" s="1"/>
      <c r="D481" s="1"/>
      <c r="E481" s="1"/>
      <c r="F481" s="1"/>
      <c r="G481" s="1"/>
      <c r="H481" s="1"/>
      <c r="I481" s="1"/>
      <c r="J481" s="1"/>
      <c r="K481" s="1"/>
      <c r="L481" s="1"/>
    </row>
    <row r="482" spans="1:12" ht="15.75" customHeight="1">
      <c r="A482" s="29"/>
      <c r="B482" s="30"/>
      <c r="C482" s="1"/>
      <c r="D482" s="1"/>
      <c r="E482" s="1"/>
      <c r="F482" s="1"/>
      <c r="G482" s="1"/>
      <c r="H482" s="1"/>
      <c r="I482" s="1"/>
      <c r="J482" s="1"/>
      <c r="K482" s="1"/>
      <c r="L482" s="1"/>
    </row>
    <row r="483" spans="1:12" ht="15.75" customHeight="1">
      <c r="A483" s="29"/>
      <c r="B483" s="30"/>
      <c r="C483" s="1"/>
      <c r="D483" s="1"/>
      <c r="E483" s="1"/>
      <c r="F483" s="1"/>
      <c r="G483" s="1"/>
      <c r="H483" s="1"/>
      <c r="I483" s="1"/>
      <c r="J483" s="1"/>
      <c r="K483" s="1"/>
      <c r="L483" s="1"/>
    </row>
    <row r="484" spans="1:12" ht="15.75" customHeight="1">
      <c r="A484" s="29"/>
      <c r="B484" s="30"/>
      <c r="C484" s="1"/>
      <c r="D484" s="1"/>
      <c r="E484" s="1"/>
      <c r="F484" s="1"/>
      <c r="G484" s="1"/>
      <c r="H484" s="1"/>
      <c r="I484" s="1"/>
      <c r="J484" s="1"/>
      <c r="K484" s="1"/>
      <c r="L484" s="1"/>
    </row>
    <row r="485" spans="1:12" ht="15.75" customHeight="1">
      <c r="A485" s="29"/>
      <c r="B485" s="30"/>
      <c r="C485" s="1"/>
      <c r="D485" s="1"/>
      <c r="E485" s="1"/>
      <c r="F485" s="1"/>
      <c r="G485" s="1"/>
      <c r="H485" s="1"/>
      <c r="I485" s="1"/>
      <c r="J485" s="1"/>
      <c r="K485" s="1"/>
      <c r="L485" s="1"/>
    </row>
    <row r="486" spans="1:12" ht="15.75" customHeight="1">
      <c r="A486" s="29"/>
      <c r="B486" s="30"/>
      <c r="C486" s="1"/>
      <c r="D486" s="1"/>
      <c r="E486" s="1"/>
      <c r="F486" s="1"/>
      <c r="G486" s="1"/>
      <c r="H486" s="1"/>
      <c r="I486" s="1"/>
      <c r="J486" s="1"/>
      <c r="K486" s="1"/>
      <c r="L486" s="1"/>
    </row>
    <row r="487" spans="1:12" ht="15.75" customHeight="1">
      <c r="A487" s="29"/>
      <c r="B487" s="30"/>
      <c r="C487" s="1"/>
      <c r="D487" s="1"/>
      <c r="E487" s="1"/>
      <c r="F487" s="1"/>
      <c r="G487" s="1"/>
      <c r="H487" s="1"/>
      <c r="I487" s="1"/>
      <c r="J487" s="1"/>
      <c r="K487" s="1"/>
      <c r="L487" s="1"/>
    </row>
    <row r="488" spans="1:12" ht="15.75" customHeight="1">
      <c r="A488" s="29"/>
      <c r="B488" s="30"/>
      <c r="C488" s="1"/>
      <c r="D488" s="1"/>
      <c r="E488" s="1"/>
      <c r="F488" s="1"/>
      <c r="G488" s="1"/>
      <c r="H488" s="1"/>
      <c r="I488" s="1"/>
      <c r="J488" s="1"/>
      <c r="K488" s="1"/>
      <c r="L488" s="1"/>
    </row>
    <row r="489" spans="1:12" ht="15.75" customHeight="1">
      <c r="A489" s="29"/>
      <c r="B489" s="30"/>
      <c r="C489" s="1"/>
      <c r="D489" s="1"/>
      <c r="E489" s="1"/>
      <c r="F489" s="1"/>
      <c r="G489" s="1"/>
      <c r="H489" s="1"/>
      <c r="I489" s="1"/>
      <c r="J489" s="1"/>
      <c r="K489" s="1"/>
      <c r="L489" s="1"/>
    </row>
    <row r="490" spans="1:12" ht="15.75" customHeight="1">
      <c r="A490" s="29"/>
      <c r="B490" s="30"/>
      <c r="C490" s="1"/>
      <c r="D490" s="1"/>
      <c r="E490" s="1"/>
      <c r="F490" s="1"/>
      <c r="G490" s="1"/>
      <c r="H490" s="1"/>
      <c r="I490" s="1"/>
      <c r="J490" s="1"/>
      <c r="K490" s="1"/>
      <c r="L490" s="1"/>
    </row>
    <row r="491" spans="1:12" ht="15.75" customHeight="1">
      <c r="A491" s="29"/>
      <c r="B491" s="30"/>
      <c r="C491" s="1"/>
      <c r="D491" s="1"/>
      <c r="E491" s="1"/>
      <c r="F491" s="1"/>
      <c r="G491" s="1"/>
      <c r="H491" s="1"/>
      <c r="I491" s="1"/>
      <c r="J491" s="1"/>
      <c r="K491" s="1"/>
      <c r="L491" s="1"/>
    </row>
    <row r="492" spans="1:12" ht="15.75" customHeight="1">
      <c r="A492" s="29"/>
      <c r="B492" s="30"/>
      <c r="C492" s="1"/>
      <c r="D492" s="1"/>
      <c r="E492" s="1"/>
      <c r="F492" s="1"/>
      <c r="G492" s="1"/>
      <c r="H492" s="1"/>
      <c r="I492" s="1"/>
      <c r="J492" s="1"/>
      <c r="K492" s="1"/>
      <c r="L492" s="1"/>
    </row>
    <row r="493" spans="1:12" ht="15.75" customHeight="1">
      <c r="A493" s="29"/>
      <c r="B493" s="30"/>
      <c r="C493" s="1"/>
      <c r="D493" s="1"/>
      <c r="E493" s="1"/>
      <c r="F493" s="1"/>
      <c r="G493" s="1"/>
      <c r="H493" s="1"/>
      <c r="I493" s="1"/>
      <c r="J493" s="1"/>
      <c r="K493" s="1"/>
      <c r="L493" s="1"/>
    </row>
    <row r="494" spans="1:12" ht="15.75" customHeight="1">
      <c r="A494" s="29"/>
      <c r="B494" s="30"/>
      <c r="C494" s="1"/>
      <c r="D494" s="1"/>
      <c r="E494" s="1"/>
      <c r="F494" s="1"/>
      <c r="G494" s="1"/>
      <c r="H494" s="1"/>
      <c r="I494" s="1"/>
      <c r="J494" s="1"/>
      <c r="K494" s="1"/>
      <c r="L494" s="1"/>
    </row>
    <row r="495" spans="1:12" ht="15.75" customHeight="1">
      <c r="A495" s="29"/>
      <c r="B495" s="30"/>
      <c r="C495" s="1"/>
      <c r="D495" s="1"/>
      <c r="E495" s="1"/>
      <c r="F495" s="1"/>
      <c r="G495" s="1"/>
      <c r="H495" s="1"/>
      <c r="I495" s="1"/>
      <c r="J495" s="1"/>
      <c r="K495" s="1"/>
      <c r="L495" s="1"/>
    </row>
    <row r="496" spans="1:12" ht="15.75" customHeight="1">
      <c r="A496" s="29"/>
      <c r="B496" s="30"/>
      <c r="C496" s="1"/>
      <c r="D496" s="1"/>
      <c r="E496" s="1"/>
      <c r="F496" s="1"/>
      <c r="G496" s="1"/>
      <c r="H496" s="1"/>
      <c r="I496" s="1"/>
      <c r="J496" s="1"/>
      <c r="K496" s="1"/>
      <c r="L496" s="1"/>
    </row>
    <row r="497" spans="1:12" ht="15.75" customHeight="1">
      <c r="A497" s="29"/>
      <c r="B497" s="30"/>
      <c r="C497" s="1"/>
      <c r="D497" s="1"/>
      <c r="E497" s="1"/>
      <c r="F497" s="1"/>
      <c r="G497" s="1"/>
      <c r="H497" s="1"/>
      <c r="I497" s="1"/>
      <c r="J497" s="1"/>
      <c r="K497" s="1"/>
      <c r="L497" s="1"/>
    </row>
    <row r="498" spans="1:12" ht="15.75" customHeight="1">
      <c r="A498" s="29"/>
      <c r="B498" s="30"/>
      <c r="C498" s="1"/>
      <c r="D498" s="1"/>
      <c r="E498" s="1"/>
      <c r="F498" s="1"/>
      <c r="G498" s="1"/>
      <c r="H498" s="1"/>
      <c r="I498" s="1"/>
      <c r="J498" s="1"/>
      <c r="K498" s="1"/>
      <c r="L498" s="1"/>
    </row>
    <row r="499" spans="1:12" ht="15.75" customHeight="1">
      <c r="A499" s="29"/>
      <c r="B499" s="30"/>
      <c r="C499" s="1"/>
      <c r="D499" s="1"/>
      <c r="E499" s="1"/>
      <c r="F499" s="1"/>
      <c r="G499" s="1"/>
      <c r="H499" s="1"/>
      <c r="I499" s="1"/>
      <c r="J499" s="1"/>
      <c r="K499" s="1"/>
      <c r="L499" s="1"/>
    </row>
    <row r="500" spans="1:12" ht="15.75" customHeight="1">
      <c r="A500" s="29"/>
      <c r="B500" s="30"/>
      <c r="C500" s="1"/>
      <c r="D500" s="1"/>
      <c r="E500" s="1"/>
      <c r="F500" s="1"/>
      <c r="G500" s="1"/>
      <c r="H500" s="1"/>
      <c r="I500" s="1"/>
      <c r="J500" s="1"/>
      <c r="K500" s="1"/>
      <c r="L500" s="1"/>
    </row>
    <row r="501" spans="1:12" ht="15.75" customHeight="1">
      <c r="A501" s="29"/>
      <c r="B501" s="30"/>
      <c r="C501" s="1"/>
      <c r="D501" s="1"/>
      <c r="E501" s="1"/>
      <c r="F501" s="1"/>
      <c r="G501" s="1"/>
      <c r="H501" s="1"/>
      <c r="I501" s="1"/>
      <c r="J501" s="1"/>
      <c r="K501" s="1"/>
      <c r="L501" s="1"/>
    </row>
    <row r="502" spans="1:12" ht="15.75" customHeight="1">
      <c r="A502" s="29"/>
      <c r="B502" s="30"/>
      <c r="C502" s="1"/>
      <c r="D502" s="1"/>
      <c r="E502" s="1"/>
      <c r="F502" s="1"/>
      <c r="G502" s="1"/>
      <c r="H502" s="1"/>
      <c r="I502" s="1"/>
      <c r="J502" s="1"/>
      <c r="K502" s="1"/>
      <c r="L502" s="1"/>
    </row>
    <row r="503" spans="1:12" ht="15.75" customHeight="1">
      <c r="A503" s="29"/>
      <c r="B503" s="30"/>
      <c r="C503" s="1"/>
      <c r="D503" s="1"/>
      <c r="E503" s="1"/>
      <c r="F503" s="1"/>
      <c r="G503" s="1"/>
      <c r="H503" s="1"/>
      <c r="I503" s="1"/>
      <c r="J503" s="1"/>
      <c r="K503" s="1"/>
      <c r="L503" s="1"/>
    </row>
    <row r="504" spans="1:12" ht="15.75" customHeight="1">
      <c r="A504" s="29"/>
      <c r="B504" s="30"/>
      <c r="C504" s="1"/>
      <c r="D504" s="1"/>
      <c r="E504" s="1"/>
      <c r="F504" s="1"/>
      <c r="G504" s="1"/>
      <c r="H504" s="1"/>
      <c r="I504" s="1"/>
      <c r="J504" s="1"/>
      <c r="K504" s="1"/>
      <c r="L504" s="1"/>
    </row>
    <row r="505" spans="1:12" ht="15.75" customHeight="1">
      <c r="A505" s="29"/>
      <c r="B505" s="30"/>
      <c r="C505" s="1"/>
      <c r="D505" s="1"/>
      <c r="E505" s="1"/>
      <c r="F505" s="1"/>
      <c r="G505" s="1"/>
      <c r="H505" s="1"/>
      <c r="I505" s="1"/>
      <c r="J505" s="1"/>
      <c r="K505" s="1"/>
      <c r="L505" s="1"/>
    </row>
    <row r="506" spans="1:12" ht="15.75" customHeight="1">
      <c r="A506" s="29"/>
      <c r="B506" s="30"/>
      <c r="C506" s="1"/>
      <c r="D506" s="1"/>
      <c r="E506" s="1"/>
      <c r="F506" s="1"/>
      <c r="G506" s="1"/>
      <c r="H506" s="1"/>
      <c r="I506" s="1"/>
      <c r="J506" s="1"/>
      <c r="K506" s="1"/>
      <c r="L506" s="1"/>
    </row>
    <row r="507" spans="1:12" ht="15.75" customHeight="1">
      <c r="A507" s="29"/>
      <c r="B507" s="30"/>
      <c r="C507" s="1"/>
      <c r="D507" s="1"/>
      <c r="E507" s="1"/>
      <c r="F507" s="1"/>
      <c r="G507" s="1"/>
      <c r="H507" s="1"/>
      <c r="I507" s="1"/>
      <c r="J507" s="1"/>
      <c r="K507" s="1"/>
      <c r="L507" s="1"/>
    </row>
    <row r="508" spans="1:12" ht="15.75" customHeight="1">
      <c r="A508" s="29"/>
      <c r="B508" s="30"/>
      <c r="C508" s="1"/>
      <c r="D508" s="1"/>
      <c r="E508" s="1"/>
      <c r="F508" s="1"/>
      <c r="G508" s="1"/>
      <c r="H508" s="1"/>
      <c r="I508" s="1"/>
      <c r="J508" s="1"/>
      <c r="K508" s="1"/>
      <c r="L508" s="1"/>
    </row>
    <row r="509" spans="1:12" ht="15.75" customHeight="1">
      <c r="A509" s="29"/>
      <c r="B509" s="30"/>
      <c r="C509" s="1"/>
      <c r="D509" s="1"/>
      <c r="E509" s="1"/>
      <c r="F509" s="1"/>
      <c r="G509" s="1"/>
      <c r="H509" s="1"/>
      <c r="I509" s="1"/>
      <c r="J509" s="1"/>
      <c r="K509" s="1"/>
      <c r="L509" s="1"/>
    </row>
    <row r="510" spans="1:12" ht="15.75" customHeight="1">
      <c r="A510" s="29"/>
      <c r="B510" s="30"/>
      <c r="C510" s="1"/>
      <c r="D510" s="1"/>
      <c r="E510" s="1"/>
      <c r="F510" s="1"/>
      <c r="G510" s="1"/>
      <c r="H510" s="1"/>
      <c r="I510" s="1"/>
      <c r="J510" s="1"/>
      <c r="K510" s="1"/>
      <c r="L510" s="1"/>
    </row>
    <row r="511" spans="1:12" ht="15.75" customHeight="1">
      <c r="A511" s="29"/>
      <c r="B511" s="30"/>
      <c r="C511" s="1"/>
      <c r="D511" s="1"/>
      <c r="E511" s="1"/>
      <c r="F511" s="1"/>
      <c r="G511" s="1"/>
      <c r="H511" s="1"/>
      <c r="I511" s="1"/>
      <c r="J511" s="1"/>
      <c r="K511" s="1"/>
      <c r="L511" s="1"/>
    </row>
    <row r="512" spans="1:12" ht="15.75" customHeight="1">
      <c r="A512" s="29"/>
      <c r="B512" s="30"/>
      <c r="C512" s="1"/>
      <c r="D512" s="1"/>
      <c r="E512" s="1"/>
      <c r="F512" s="1"/>
      <c r="G512" s="1"/>
      <c r="H512" s="1"/>
      <c r="I512" s="1"/>
      <c r="J512" s="1"/>
      <c r="K512" s="1"/>
      <c r="L512" s="1"/>
    </row>
    <row r="513" spans="1:12" ht="15.75" customHeight="1">
      <c r="A513" s="29"/>
      <c r="B513" s="30"/>
      <c r="C513" s="1"/>
      <c r="D513" s="1"/>
      <c r="E513" s="1"/>
      <c r="F513" s="1"/>
      <c r="G513" s="1"/>
      <c r="H513" s="1"/>
      <c r="I513" s="1"/>
      <c r="J513" s="1"/>
      <c r="K513" s="1"/>
      <c r="L513" s="1"/>
    </row>
    <row r="514" spans="1:12" ht="15.75" customHeight="1">
      <c r="A514" s="29"/>
      <c r="B514" s="30"/>
      <c r="C514" s="1"/>
      <c r="D514" s="1"/>
      <c r="E514" s="1"/>
      <c r="F514" s="1"/>
      <c r="G514" s="1"/>
      <c r="H514" s="1"/>
      <c r="I514" s="1"/>
      <c r="J514" s="1"/>
      <c r="K514" s="1"/>
      <c r="L514" s="1"/>
    </row>
    <row r="515" spans="1:12" ht="15.75" customHeight="1">
      <c r="A515" s="29"/>
      <c r="B515" s="30"/>
      <c r="C515" s="1"/>
      <c r="D515" s="1"/>
      <c r="E515" s="1"/>
      <c r="F515" s="1"/>
      <c r="G515" s="1"/>
      <c r="H515" s="1"/>
      <c r="I515" s="1"/>
      <c r="J515" s="1"/>
      <c r="K515" s="1"/>
      <c r="L515" s="1"/>
    </row>
    <row r="516" spans="1:12" ht="15.75" customHeight="1">
      <c r="A516" s="29"/>
      <c r="B516" s="30"/>
      <c r="C516" s="1"/>
      <c r="D516" s="1"/>
      <c r="E516" s="1"/>
      <c r="F516" s="1"/>
      <c r="G516" s="1"/>
      <c r="H516" s="1"/>
      <c r="I516" s="1"/>
      <c r="J516" s="1"/>
      <c r="K516" s="1"/>
      <c r="L516" s="1"/>
    </row>
    <row r="517" spans="1:12" ht="15.75" customHeight="1">
      <c r="A517" s="29"/>
      <c r="B517" s="30"/>
      <c r="C517" s="1"/>
      <c r="D517" s="1"/>
      <c r="E517" s="1"/>
      <c r="F517" s="1"/>
      <c r="G517" s="1"/>
      <c r="H517" s="1"/>
      <c r="I517" s="1"/>
      <c r="J517" s="1"/>
      <c r="K517" s="1"/>
      <c r="L517" s="1"/>
    </row>
    <row r="518" spans="1:12" ht="15.75" customHeight="1">
      <c r="A518" s="29"/>
      <c r="B518" s="30"/>
      <c r="C518" s="1"/>
      <c r="D518" s="1"/>
      <c r="E518" s="1"/>
      <c r="F518" s="1"/>
      <c r="G518" s="1"/>
      <c r="H518" s="1"/>
      <c r="I518" s="1"/>
      <c r="J518" s="1"/>
      <c r="K518" s="1"/>
      <c r="L518" s="1"/>
    </row>
    <row r="519" spans="1:12" ht="15.75" customHeight="1">
      <c r="A519" s="29"/>
      <c r="B519" s="30"/>
      <c r="C519" s="1"/>
      <c r="D519" s="1"/>
      <c r="E519" s="1"/>
      <c r="F519" s="1"/>
      <c r="G519" s="1"/>
      <c r="H519" s="1"/>
      <c r="I519" s="1"/>
      <c r="J519" s="1"/>
      <c r="K519" s="1"/>
      <c r="L519" s="1"/>
    </row>
    <row r="520" spans="1:12" ht="15.75" customHeight="1">
      <c r="A520" s="29"/>
      <c r="B520" s="30"/>
      <c r="C520" s="1"/>
      <c r="D520" s="1"/>
      <c r="E520" s="1"/>
      <c r="F520" s="1"/>
      <c r="G520" s="1"/>
      <c r="H520" s="1"/>
      <c r="I520" s="1"/>
      <c r="J520" s="1"/>
      <c r="K520" s="1"/>
      <c r="L520" s="1"/>
    </row>
    <row r="521" spans="1:12" ht="15.75" customHeight="1">
      <c r="A521" s="29"/>
      <c r="B521" s="30"/>
      <c r="C521" s="1"/>
      <c r="D521" s="1"/>
      <c r="E521" s="1"/>
      <c r="F521" s="1"/>
      <c r="G521" s="1"/>
      <c r="H521" s="1"/>
      <c r="I521" s="1"/>
      <c r="J521" s="1"/>
      <c r="K521" s="1"/>
      <c r="L521" s="1"/>
    </row>
    <row r="522" spans="1:12" ht="15.75" customHeight="1">
      <c r="A522" s="29"/>
      <c r="B522" s="30"/>
      <c r="C522" s="1"/>
      <c r="D522" s="1"/>
      <c r="E522" s="1"/>
      <c r="F522" s="1"/>
      <c r="G522" s="1"/>
      <c r="H522" s="1"/>
      <c r="I522" s="1"/>
      <c r="J522" s="1"/>
      <c r="K522" s="1"/>
      <c r="L522" s="1"/>
    </row>
    <row r="523" spans="1:12" ht="15.75" customHeight="1">
      <c r="A523" s="29"/>
      <c r="B523" s="30"/>
      <c r="C523" s="1"/>
      <c r="D523" s="1"/>
      <c r="E523" s="1"/>
      <c r="F523" s="1"/>
      <c r="G523" s="1"/>
      <c r="H523" s="1"/>
      <c r="I523" s="1"/>
      <c r="J523" s="1"/>
      <c r="K523" s="1"/>
      <c r="L523" s="1"/>
    </row>
    <row r="524" spans="1:12" ht="15.75" customHeight="1">
      <c r="A524" s="29"/>
      <c r="B524" s="30"/>
      <c r="C524" s="1"/>
      <c r="D524" s="1"/>
      <c r="E524" s="1"/>
      <c r="F524" s="1"/>
      <c r="G524" s="1"/>
      <c r="H524" s="1"/>
      <c r="I524" s="1"/>
      <c r="J524" s="1"/>
      <c r="K524" s="1"/>
      <c r="L524" s="1"/>
    </row>
    <row r="525" spans="1:12" ht="15.75" customHeight="1">
      <c r="A525" s="29"/>
      <c r="B525" s="30"/>
      <c r="C525" s="1"/>
      <c r="D525" s="1"/>
      <c r="E525" s="1"/>
      <c r="F525" s="1"/>
      <c r="G525" s="1"/>
      <c r="H525" s="1"/>
      <c r="I525" s="1"/>
      <c r="J525" s="1"/>
      <c r="K525" s="1"/>
      <c r="L525" s="1"/>
    </row>
    <row r="526" spans="1:12" ht="15.75" customHeight="1">
      <c r="A526" s="29"/>
      <c r="B526" s="30"/>
      <c r="C526" s="1"/>
      <c r="D526" s="1"/>
      <c r="E526" s="1"/>
      <c r="F526" s="1"/>
      <c r="G526" s="1"/>
      <c r="H526" s="1"/>
      <c r="I526" s="1"/>
      <c r="J526" s="1"/>
      <c r="K526" s="1"/>
      <c r="L526" s="1"/>
    </row>
    <row r="527" spans="1:12" ht="15.75" customHeight="1">
      <c r="A527" s="29"/>
      <c r="B527" s="30"/>
      <c r="C527" s="1"/>
      <c r="D527" s="1"/>
      <c r="E527" s="1"/>
      <c r="F527" s="1"/>
      <c r="G527" s="1"/>
      <c r="H527" s="1"/>
      <c r="I527" s="1"/>
      <c r="J527" s="1"/>
      <c r="K527" s="1"/>
      <c r="L527" s="1"/>
    </row>
    <row r="528" spans="1:12" ht="15.75" customHeight="1">
      <c r="A528" s="29"/>
      <c r="B528" s="30"/>
      <c r="C528" s="1"/>
      <c r="D528" s="1"/>
      <c r="E528" s="1"/>
      <c r="F528" s="1"/>
      <c r="G528" s="1"/>
      <c r="H528" s="1"/>
      <c r="I528" s="1"/>
      <c r="J528" s="1"/>
      <c r="K528" s="1"/>
      <c r="L528" s="1"/>
    </row>
    <row r="529" spans="1:12" ht="15.75" customHeight="1">
      <c r="A529" s="29"/>
      <c r="B529" s="30"/>
      <c r="C529" s="1"/>
      <c r="D529" s="1"/>
      <c r="E529" s="1"/>
      <c r="F529" s="1"/>
      <c r="G529" s="1"/>
      <c r="H529" s="1"/>
      <c r="I529" s="1"/>
      <c r="J529" s="1"/>
      <c r="K529" s="1"/>
      <c r="L529" s="1"/>
    </row>
    <row r="530" spans="1:12" ht="15.75" customHeight="1">
      <c r="A530" s="29"/>
      <c r="B530" s="30"/>
      <c r="C530" s="1"/>
      <c r="D530" s="1"/>
      <c r="E530" s="1"/>
      <c r="F530" s="1"/>
      <c r="G530" s="1"/>
      <c r="H530" s="1"/>
      <c r="I530" s="1"/>
      <c r="J530" s="1"/>
      <c r="K530" s="1"/>
      <c r="L530" s="1"/>
    </row>
    <row r="531" spans="1:12" ht="15.75" customHeight="1">
      <c r="A531" s="29"/>
      <c r="B531" s="30"/>
      <c r="C531" s="1"/>
      <c r="D531" s="1"/>
      <c r="E531" s="1"/>
      <c r="F531" s="1"/>
      <c r="G531" s="1"/>
      <c r="H531" s="1"/>
      <c r="I531" s="1"/>
      <c r="J531" s="1"/>
      <c r="K531" s="1"/>
      <c r="L531" s="1"/>
    </row>
    <row r="532" spans="1:12" ht="15.75" customHeight="1">
      <c r="A532" s="29"/>
      <c r="B532" s="30"/>
      <c r="C532" s="1"/>
      <c r="D532" s="1"/>
      <c r="E532" s="1"/>
      <c r="F532" s="1"/>
      <c r="G532" s="1"/>
      <c r="H532" s="1"/>
      <c r="I532" s="1"/>
      <c r="J532" s="1"/>
      <c r="K532" s="1"/>
      <c r="L532" s="1"/>
    </row>
    <row r="533" spans="1:12" ht="15.75" customHeight="1">
      <c r="A533" s="29"/>
      <c r="B533" s="30"/>
      <c r="C533" s="1"/>
      <c r="D533" s="1"/>
      <c r="E533" s="1"/>
      <c r="F533" s="1"/>
      <c r="G533" s="1"/>
      <c r="H533" s="1"/>
      <c r="I533" s="1"/>
      <c r="J533" s="1"/>
      <c r="K533" s="1"/>
      <c r="L533" s="1"/>
    </row>
    <row r="534" spans="1:12" ht="15.75" customHeight="1">
      <c r="A534" s="29"/>
      <c r="B534" s="30"/>
      <c r="C534" s="1"/>
      <c r="D534" s="1"/>
      <c r="E534" s="1"/>
      <c r="F534" s="1"/>
      <c r="G534" s="1"/>
      <c r="H534" s="1"/>
      <c r="I534" s="1"/>
      <c r="J534" s="1"/>
      <c r="K534" s="1"/>
      <c r="L534" s="1"/>
    </row>
    <row r="535" spans="1:12" ht="15.75" customHeight="1">
      <c r="A535" s="29"/>
      <c r="B535" s="30"/>
      <c r="C535" s="1"/>
      <c r="D535" s="1"/>
      <c r="E535" s="1"/>
      <c r="F535" s="1"/>
      <c r="G535" s="1"/>
      <c r="H535" s="1"/>
      <c r="I535" s="1"/>
      <c r="J535" s="1"/>
      <c r="K535" s="1"/>
      <c r="L535" s="1"/>
    </row>
    <row r="536" spans="1:12" ht="15.75" customHeight="1">
      <c r="A536" s="29"/>
      <c r="B536" s="30"/>
      <c r="C536" s="1"/>
      <c r="D536" s="1"/>
      <c r="E536" s="1"/>
      <c r="F536" s="1"/>
      <c r="G536" s="1"/>
      <c r="H536" s="1"/>
      <c r="I536" s="1"/>
      <c r="J536" s="1"/>
      <c r="K536" s="1"/>
      <c r="L536" s="1"/>
    </row>
    <row r="537" spans="1:12" ht="15.75" customHeight="1">
      <c r="A537" s="29"/>
      <c r="B537" s="30"/>
      <c r="C537" s="1"/>
      <c r="D537" s="1"/>
      <c r="E537" s="1"/>
      <c r="F537" s="1"/>
      <c r="G537" s="1"/>
      <c r="H537" s="1"/>
      <c r="I537" s="1"/>
      <c r="J537" s="1"/>
      <c r="K537" s="1"/>
      <c r="L537" s="1"/>
    </row>
    <row r="538" spans="1:12" ht="15.75" customHeight="1">
      <c r="A538" s="29"/>
      <c r="B538" s="30"/>
      <c r="C538" s="1"/>
      <c r="D538" s="1"/>
      <c r="E538" s="1"/>
      <c r="F538" s="1"/>
      <c r="G538" s="1"/>
      <c r="H538" s="1"/>
      <c r="I538" s="1"/>
      <c r="J538" s="1"/>
      <c r="K538" s="1"/>
      <c r="L538" s="1"/>
    </row>
    <row r="539" spans="1:12" ht="15.75" customHeight="1">
      <c r="A539" s="29"/>
      <c r="B539" s="30"/>
      <c r="C539" s="1"/>
      <c r="D539" s="1"/>
      <c r="E539" s="1"/>
      <c r="F539" s="1"/>
      <c r="G539" s="1"/>
      <c r="H539" s="1"/>
      <c r="I539" s="1"/>
      <c r="J539" s="1"/>
      <c r="K539" s="1"/>
      <c r="L539" s="1"/>
    </row>
    <row r="540" spans="1:12" ht="15.75" customHeight="1">
      <c r="A540" s="29"/>
      <c r="B540" s="30"/>
      <c r="C540" s="1"/>
      <c r="D540" s="1"/>
      <c r="E540" s="1"/>
      <c r="F540" s="1"/>
      <c r="G540" s="1"/>
      <c r="H540" s="1"/>
      <c r="I540" s="1"/>
      <c r="J540" s="1"/>
      <c r="K540" s="1"/>
      <c r="L540" s="1"/>
    </row>
    <row r="541" spans="1:12" ht="15.75" customHeight="1">
      <c r="A541" s="29"/>
      <c r="B541" s="30"/>
      <c r="C541" s="1"/>
      <c r="D541" s="1"/>
      <c r="E541" s="1"/>
      <c r="F541" s="1"/>
      <c r="G541" s="1"/>
      <c r="H541" s="1"/>
      <c r="I541" s="1"/>
      <c r="J541" s="1"/>
      <c r="K541" s="1"/>
      <c r="L541" s="1"/>
    </row>
    <row r="542" spans="1:12" ht="15.75" customHeight="1">
      <c r="A542" s="29"/>
      <c r="B542" s="30"/>
      <c r="C542" s="1"/>
      <c r="D542" s="1"/>
      <c r="E542" s="1"/>
      <c r="F542" s="1"/>
      <c r="G542" s="1"/>
      <c r="H542" s="1"/>
      <c r="I542" s="1"/>
      <c r="J542" s="1"/>
      <c r="K542" s="1"/>
      <c r="L542" s="1"/>
    </row>
    <row r="543" spans="1:12" ht="15.75" customHeight="1">
      <c r="A543" s="29"/>
      <c r="B543" s="30"/>
      <c r="C543" s="1"/>
      <c r="D543" s="1"/>
      <c r="E543" s="1"/>
      <c r="F543" s="1"/>
      <c r="G543" s="1"/>
      <c r="H543" s="1"/>
      <c r="I543" s="1"/>
      <c r="J543" s="1"/>
      <c r="K543" s="1"/>
      <c r="L543" s="1"/>
    </row>
    <row r="544" spans="1:12" ht="15.75" customHeight="1">
      <c r="A544" s="29"/>
      <c r="B544" s="30"/>
      <c r="C544" s="1"/>
      <c r="D544" s="1"/>
      <c r="E544" s="1"/>
      <c r="F544" s="1"/>
      <c r="G544" s="1"/>
      <c r="H544" s="1"/>
      <c r="I544" s="1"/>
      <c r="J544" s="1"/>
      <c r="K544" s="1"/>
      <c r="L544" s="1"/>
    </row>
    <row r="545" spans="1:12" ht="15.75" customHeight="1">
      <c r="A545" s="29"/>
      <c r="B545" s="30"/>
      <c r="C545" s="1"/>
      <c r="D545" s="1"/>
      <c r="E545" s="1"/>
      <c r="F545" s="1"/>
      <c r="G545" s="1"/>
      <c r="H545" s="1"/>
      <c r="I545" s="1"/>
      <c r="J545" s="1"/>
      <c r="K545" s="1"/>
      <c r="L545" s="1"/>
    </row>
    <row r="546" spans="1:12" ht="15.75" customHeight="1">
      <c r="A546" s="29"/>
      <c r="B546" s="30"/>
      <c r="C546" s="1"/>
      <c r="D546" s="1"/>
      <c r="E546" s="1"/>
      <c r="F546" s="1"/>
      <c r="G546" s="1"/>
      <c r="H546" s="1"/>
      <c r="I546" s="1"/>
      <c r="J546" s="1"/>
      <c r="K546" s="1"/>
      <c r="L546" s="1"/>
    </row>
    <row r="547" spans="1:12" ht="15.75" customHeight="1">
      <c r="A547" s="29"/>
      <c r="B547" s="30"/>
      <c r="C547" s="1"/>
      <c r="D547" s="1"/>
      <c r="E547" s="1"/>
      <c r="F547" s="1"/>
      <c r="G547" s="1"/>
      <c r="H547" s="1"/>
      <c r="I547" s="1"/>
      <c r="J547" s="1"/>
      <c r="K547" s="1"/>
      <c r="L547" s="1"/>
    </row>
    <row r="548" spans="1:12" ht="15.75" customHeight="1">
      <c r="A548" s="29"/>
      <c r="B548" s="30"/>
      <c r="C548" s="1"/>
      <c r="D548" s="1"/>
      <c r="E548" s="1"/>
      <c r="F548" s="1"/>
      <c r="G548" s="1"/>
      <c r="H548" s="1"/>
      <c r="I548" s="1"/>
      <c r="J548" s="1"/>
      <c r="K548" s="1"/>
      <c r="L548" s="1"/>
    </row>
    <row r="549" spans="1:12" ht="15.75" customHeight="1">
      <c r="A549" s="29"/>
      <c r="B549" s="30"/>
      <c r="C549" s="1"/>
      <c r="D549" s="1"/>
      <c r="E549" s="1"/>
      <c r="F549" s="1"/>
      <c r="G549" s="1"/>
      <c r="H549" s="1"/>
      <c r="I549" s="1"/>
      <c r="J549" s="1"/>
      <c r="K549" s="1"/>
      <c r="L549" s="1"/>
    </row>
    <row r="550" spans="1:12" ht="15.75" customHeight="1">
      <c r="A550" s="29"/>
      <c r="B550" s="30"/>
      <c r="C550" s="1"/>
      <c r="D550" s="1"/>
      <c r="E550" s="1"/>
      <c r="F550" s="1"/>
      <c r="G550" s="1"/>
      <c r="H550" s="1"/>
      <c r="I550" s="1"/>
      <c r="J550" s="1"/>
      <c r="K550" s="1"/>
      <c r="L550" s="1"/>
    </row>
    <row r="551" spans="1:12" ht="15.75" customHeight="1">
      <c r="A551" s="29"/>
      <c r="B551" s="30"/>
      <c r="C551" s="1"/>
      <c r="D551" s="1"/>
      <c r="E551" s="1"/>
      <c r="F551" s="1"/>
      <c r="G551" s="1"/>
      <c r="H551" s="1"/>
      <c r="I551" s="1"/>
      <c r="J551" s="1"/>
      <c r="K551" s="1"/>
      <c r="L551" s="1"/>
    </row>
    <row r="552" spans="1:12" ht="15.75" customHeight="1">
      <c r="A552" s="29"/>
      <c r="B552" s="30"/>
      <c r="C552" s="1"/>
      <c r="D552" s="1"/>
      <c r="E552" s="1"/>
      <c r="F552" s="1"/>
      <c r="G552" s="1"/>
      <c r="H552" s="1"/>
      <c r="I552" s="1"/>
      <c r="J552" s="1"/>
      <c r="K552" s="1"/>
      <c r="L552" s="1"/>
    </row>
    <row r="553" spans="1:12" ht="15.75" customHeight="1">
      <c r="A553" s="29"/>
      <c r="B553" s="30"/>
      <c r="C553" s="1"/>
      <c r="D553" s="1"/>
      <c r="E553" s="1"/>
      <c r="F553" s="1"/>
      <c r="G553" s="1"/>
      <c r="H553" s="1"/>
      <c r="I553" s="1"/>
      <c r="J553" s="1"/>
      <c r="K553" s="1"/>
      <c r="L553" s="1"/>
    </row>
    <row r="554" spans="1:12" ht="15.75" customHeight="1">
      <c r="A554" s="29"/>
      <c r="B554" s="30"/>
      <c r="C554" s="1"/>
      <c r="D554" s="1"/>
      <c r="E554" s="1"/>
      <c r="F554" s="1"/>
      <c r="G554" s="1"/>
      <c r="H554" s="1"/>
      <c r="I554" s="1"/>
      <c r="J554" s="1"/>
      <c r="K554" s="1"/>
      <c r="L554" s="1"/>
    </row>
    <row r="555" spans="1:12" ht="15.75" customHeight="1">
      <c r="A555" s="29"/>
      <c r="B555" s="30"/>
      <c r="C555" s="1"/>
      <c r="D555" s="1"/>
      <c r="E555" s="1"/>
      <c r="F555" s="1"/>
      <c r="G555" s="1"/>
      <c r="H555" s="1"/>
      <c r="I555" s="1"/>
      <c r="J555" s="1"/>
      <c r="K555" s="1"/>
      <c r="L555" s="1"/>
    </row>
    <row r="556" spans="1:12" ht="15.75" customHeight="1">
      <c r="A556" s="29"/>
      <c r="B556" s="30"/>
      <c r="C556" s="1"/>
      <c r="D556" s="1"/>
      <c r="E556" s="1"/>
      <c r="F556" s="1"/>
      <c r="G556" s="1"/>
      <c r="H556" s="1"/>
      <c r="I556" s="1"/>
      <c r="J556" s="1"/>
      <c r="K556" s="1"/>
      <c r="L556" s="1"/>
    </row>
    <row r="557" spans="1:12" ht="15.75" customHeight="1">
      <c r="A557" s="29"/>
      <c r="B557" s="30"/>
      <c r="C557" s="1"/>
      <c r="D557" s="1"/>
      <c r="E557" s="1"/>
      <c r="F557" s="1"/>
      <c r="G557" s="1"/>
      <c r="H557" s="1"/>
      <c r="I557" s="1"/>
      <c r="J557" s="1"/>
      <c r="K557" s="1"/>
      <c r="L557" s="1"/>
    </row>
    <row r="558" spans="1:12" ht="15.75" customHeight="1">
      <c r="A558" s="29"/>
      <c r="B558" s="30"/>
      <c r="C558" s="1"/>
      <c r="D558" s="1"/>
      <c r="E558" s="1"/>
      <c r="F558" s="1"/>
      <c r="G558" s="1"/>
      <c r="H558" s="1"/>
      <c r="I558" s="1"/>
      <c r="J558" s="1"/>
      <c r="K558" s="1"/>
      <c r="L558" s="1"/>
    </row>
    <row r="559" spans="1:12" ht="15.75" customHeight="1">
      <c r="A559" s="29"/>
      <c r="B559" s="30"/>
      <c r="C559" s="1"/>
      <c r="D559" s="1"/>
      <c r="E559" s="1"/>
      <c r="F559" s="1"/>
      <c r="G559" s="1"/>
      <c r="H559" s="1"/>
      <c r="I559" s="1"/>
      <c r="J559" s="1"/>
      <c r="K559" s="1"/>
      <c r="L559" s="1"/>
    </row>
    <row r="560" spans="1:12" ht="15.75" customHeight="1">
      <c r="A560" s="29"/>
      <c r="B560" s="30"/>
      <c r="C560" s="1"/>
      <c r="D560" s="1"/>
      <c r="E560" s="1"/>
      <c r="F560" s="1"/>
      <c r="G560" s="1"/>
      <c r="H560" s="1"/>
      <c r="I560" s="1"/>
      <c r="J560" s="1"/>
      <c r="K560" s="1"/>
      <c r="L560" s="1"/>
    </row>
    <row r="561" spans="1:12" ht="15.75" customHeight="1">
      <c r="A561" s="29"/>
      <c r="B561" s="30"/>
      <c r="C561" s="1"/>
      <c r="D561" s="1"/>
      <c r="E561" s="1"/>
      <c r="F561" s="1"/>
      <c r="G561" s="1"/>
      <c r="H561" s="1"/>
      <c r="I561" s="1"/>
      <c r="J561" s="1"/>
      <c r="K561" s="1"/>
      <c r="L561" s="1"/>
    </row>
    <row r="562" spans="1:12" ht="15.75" customHeight="1">
      <c r="A562" s="29"/>
      <c r="B562" s="30"/>
      <c r="C562" s="1"/>
      <c r="D562" s="1"/>
      <c r="E562" s="1"/>
      <c r="F562" s="1"/>
      <c r="G562" s="1"/>
      <c r="H562" s="1"/>
      <c r="I562" s="1"/>
      <c r="J562" s="1"/>
      <c r="K562" s="1"/>
      <c r="L562" s="1"/>
    </row>
    <row r="563" spans="1:12" ht="15.75" customHeight="1">
      <c r="A563" s="29"/>
      <c r="B563" s="30"/>
      <c r="C563" s="1"/>
      <c r="D563" s="1"/>
      <c r="E563" s="1"/>
      <c r="F563" s="1"/>
      <c r="G563" s="1"/>
      <c r="H563" s="1"/>
      <c r="I563" s="1"/>
      <c r="J563" s="1"/>
      <c r="K563" s="1"/>
      <c r="L563" s="1"/>
    </row>
    <row r="564" spans="1:12" ht="15.75" customHeight="1">
      <c r="A564" s="29"/>
      <c r="B564" s="30"/>
      <c r="C564" s="1"/>
      <c r="D564" s="1"/>
      <c r="E564" s="1"/>
      <c r="F564" s="1"/>
      <c r="G564" s="1"/>
      <c r="H564" s="1"/>
      <c r="I564" s="1"/>
      <c r="J564" s="1"/>
      <c r="K564" s="1"/>
      <c r="L564" s="1"/>
    </row>
    <row r="565" spans="1:12" ht="15.75" customHeight="1">
      <c r="A565" s="29"/>
      <c r="B565" s="30"/>
      <c r="C565" s="1"/>
      <c r="D565" s="1"/>
      <c r="E565" s="1"/>
      <c r="F565" s="1"/>
      <c r="G565" s="1"/>
      <c r="H565" s="1"/>
      <c r="I565" s="1"/>
      <c r="J565" s="1"/>
      <c r="K565" s="1"/>
      <c r="L565" s="1"/>
    </row>
    <row r="566" spans="1:12" ht="15.75" customHeight="1">
      <c r="A566" s="29"/>
      <c r="B566" s="30"/>
      <c r="C566" s="1"/>
      <c r="D566" s="1"/>
      <c r="E566" s="1"/>
      <c r="F566" s="1"/>
      <c r="G566" s="1"/>
      <c r="H566" s="1"/>
      <c r="I566" s="1"/>
      <c r="J566" s="1"/>
      <c r="K566" s="1"/>
      <c r="L566" s="1"/>
    </row>
    <row r="567" spans="1:12" ht="15.75" customHeight="1">
      <c r="A567" s="29"/>
      <c r="B567" s="30"/>
      <c r="C567" s="1"/>
      <c r="D567" s="1"/>
      <c r="E567" s="1"/>
      <c r="F567" s="1"/>
      <c r="G567" s="1"/>
      <c r="H567" s="1"/>
      <c r="I567" s="1"/>
      <c r="J567" s="1"/>
      <c r="K567" s="1"/>
      <c r="L567" s="1"/>
    </row>
    <row r="568" spans="1:12" ht="15.75" customHeight="1">
      <c r="A568" s="29"/>
      <c r="B568" s="30"/>
      <c r="C568" s="1"/>
      <c r="D568" s="1"/>
      <c r="E568" s="1"/>
      <c r="F568" s="1"/>
      <c r="G568" s="1"/>
      <c r="H568" s="1"/>
      <c r="I568" s="1"/>
      <c r="J568" s="1"/>
      <c r="K568" s="1"/>
      <c r="L568" s="1"/>
    </row>
    <row r="569" spans="1:12" ht="15.75" customHeight="1">
      <c r="A569" s="29"/>
      <c r="B569" s="30"/>
      <c r="C569" s="1"/>
      <c r="D569" s="1"/>
      <c r="E569" s="1"/>
      <c r="F569" s="1"/>
      <c r="G569" s="1"/>
      <c r="H569" s="1"/>
      <c r="I569" s="1"/>
      <c r="J569" s="1"/>
      <c r="K569" s="1"/>
      <c r="L569" s="1"/>
    </row>
    <row r="570" spans="1:12" ht="15.75" customHeight="1">
      <c r="A570" s="29"/>
      <c r="B570" s="30"/>
      <c r="C570" s="1"/>
      <c r="D570" s="1"/>
      <c r="E570" s="1"/>
      <c r="F570" s="1"/>
      <c r="G570" s="1"/>
      <c r="H570" s="1"/>
      <c r="I570" s="1"/>
      <c r="J570" s="1"/>
      <c r="K570" s="1"/>
      <c r="L570" s="1"/>
    </row>
    <row r="571" spans="1:12" ht="15.75" customHeight="1">
      <c r="A571" s="29"/>
      <c r="B571" s="30"/>
      <c r="C571" s="1"/>
      <c r="D571" s="1"/>
      <c r="E571" s="1"/>
      <c r="F571" s="1"/>
      <c r="G571" s="1"/>
      <c r="H571" s="1"/>
      <c r="I571" s="1"/>
      <c r="J571" s="1"/>
      <c r="K571" s="1"/>
      <c r="L571" s="1"/>
    </row>
    <row r="572" spans="1:12" ht="15.75" customHeight="1">
      <c r="A572" s="29"/>
      <c r="B572" s="30"/>
      <c r="C572" s="1"/>
      <c r="D572" s="1"/>
      <c r="E572" s="1"/>
      <c r="F572" s="1"/>
      <c r="G572" s="1"/>
      <c r="H572" s="1"/>
      <c r="I572" s="1"/>
      <c r="J572" s="1"/>
      <c r="K572" s="1"/>
      <c r="L572" s="1"/>
    </row>
    <row r="573" spans="1:12" ht="15.75" customHeight="1">
      <c r="A573" s="29"/>
      <c r="B573" s="30"/>
      <c r="C573" s="1"/>
      <c r="D573" s="1"/>
      <c r="E573" s="1"/>
      <c r="F573" s="1"/>
      <c r="G573" s="1"/>
      <c r="H573" s="1"/>
      <c r="I573" s="1"/>
      <c r="J573" s="1"/>
      <c r="K573" s="1"/>
      <c r="L573" s="1"/>
    </row>
    <row r="574" spans="1:12" ht="15.75" customHeight="1">
      <c r="A574" s="29"/>
      <c r="B574" s="30"/>
      <c r="C574" s="1"/>
      <c r="D574" s="1"/>
      <c r="E574" s="1"/>
      <c r="F574" s="1"/>
      <c r="G574" s="1"/>
      <c r="H574" s="1"/>
      <c r="I574" s="1"/>
      <c r="J574" s="1"/>
      <c r="K574" s="1"/>
      <c r="L574" s="1"/>
    </row>
    <row r="575" spans="1:12" ht="15.75" customHeight="1">
      <c r="A575" s="29"/>
      <c r="B575" s="30"/>
      <c r="C575" s="1"/>
      <c r="D575" s="1"/>
      <c r="E575" s="1"/>
      <c r="F575" s="1"/>
      <c r="G575" s="1"/>
      <c r="H575" s="1"/>
      <c r="I575" s="1"/>
      <c r="J575" s="1"/>
      <c r="K575" s="1"/>
      <c r="L575" s="1"/>
    </row>
    <row r="576" spans="1:12" ht="15.75" customHeight="1">
      <c r="A576" s="29"/>
      <c r="B576" s="30"/>
      <c r="C576" s="1"/>
      <c r="D576" s="1"/>
      <c r="E576" s="1"/>
      <c r="F576" s="1"/>
      <c r="G576" s="1"/>
      <c r="H576" s="1"/>
      <c r="I576" s="1"/>
      <c r="J576" s="1"/>
      <c r="K576" s="1"/>
      <c r="L576" s="1"/>
    </row>
    <row r="577" spans="1:12" ht="15.75" customHeight="1">
      <c r="A577" s="29"/>
      <c r="B577" s="30"/>
      <c r="C577" s="1"/>
      <c r="D577" s="1"/>
      <c r="E577" s="1"/>
      <c r="F577" s="1"/>
      <c r="G577" s="1"/>
      <c r="H577" s="1"/>
      <c r="I577" s="1"/>
      <c r="J577" s="1"/>
      <c r="K577" s="1"/>
      <c r="L577" s="1"/>
    </row>
    <row r="578" spans="1:12" ht="15.75" customHeight="1">
      <c r="A578" s="29"/>
      <c r="B578" s="30"/>
      <c r="C578" s="1"/>
      <c r="D578" s="1"/>
      <c r="E578" s="1"/>
      <c r="F578" s="1"/>
      <c r="G578" s="1"/>
      <c r="H578" s="1"/>
      <c r="I578" s="1"/>
      <c r="J578" s="1"/>
      <c r="K578" s="1"/>
      <c r="L578" s="1"/>
    </row>
    <row r="579" spans="1:12" ht="15.75" customHeight="1">
      <c r="A579" s="29"/>
      <c r="B579" s="30"/>
      <c r="C579" s="1"/>
      <c r="D579" s="1"/>
      <c r="E579" s="1"/>
      <c r="F579" s="1"/>
      <c r="G579" s="1"/>
      <c r="H579" s="1"/>
      <c r="I579" s="1"/>
      <c r="J579" s="1"/>
      <c r="K579" s="1"/>
      <c r="L579" s="1"/>
    </row>
    <row r="580" spans="1:12" ht="15.75" customHeight="1">
      <c r="A580" s="29"/>
      <c r="B580" s="30"/>
      <c r="C580" s="1"/>
      <c r="D580" s="1"/>
      <c r="E580" s="1"/>
      <c r="F580" s="1"/>
      <c r="G580" s="1"/>
      <c r="H580" s="1"/>
      <c r="I580" s="1"/>
      <c r="J580" s="1"/>
      <c r="K580" s="1"/>
      <c r="L580" s="1"/>
    </row>
    <row r="581" spans="1:12" ht="15.75" customHeight="1">
      <c r="A581" s="29"/>
      <c r="B581" s="30"/>
      <c r="C581" s="1"/>
      <c r="D581" s="1"/>
      <c r="E581" s="1"/>
      <c r="F581" s="1"/>
      <c r="G581" s="1"/>
      <c r="H581" s="1"/>
      <c r="I581" s="1"/>
      <c r="J581" s="1"/>
      <c r="K581" s="1"/>
      <c r="L581" s="1"/>
    </row>
    <row r="582" spans="1:12" ht="15.75" customHeight="1">
      <c r="A582" s="29"/>
      <c r="B582" s="30"/>
      <c r="C582" s="1"/>
      <c r="D582" s="1"/>
      <c r="E582" s="1"/>
      <c r="F582" s="1"/>
      <c r="G582" s="1"/>
      <c r="H582" s="1"/>
      <c r="I582" s="1"/>
      <c r="J582" s="1"/>
      <c r="K582" s="1"/>
      <c r="L582" s="1"/>
    </row>
    <row r="583" spans="1:12" ht="15.75" customHeight="1">
      <c r="A583" s="29"/>
      <c r="B583" s="30"/>
      <c r="C583" s="1"/>
      <c r="D583" s="1"/>
      <c r="E583" s="1"/>
      <c r="F583" s="1"/>
      <c r="G583" s="1"/>
      <c r="H583" s="1"/>
      <c r="I583" s="1"/>
      <c r="J583" s="1"/>
      <c r="K583" s="1"/>
      <c r="L583" s="1"/>
    </row>
    <row r="584" spans="1:12" ht="15.75" customHeight="1">
      <c r="A584" s="29"/>
      <c r="B584" s="30"/>
      <c r="C584" s="1"/>
      <c r="D584" s="1"/>
      <c r="E584" s="1"/>
      <c r="F584" s="1"/>
      <c r="G584" s="1"/>
      <c r="H584" s="1"/>
      <c r="I584" s="1"/>
      <c r="J584" s="1"/>
      <c r="K584" s="1"/>
      <c r="L584" s="1"/>
    </row>
    <row r="585" spans="1:12" ht="15.75" customHeight="1">
      <c r="A585" s="29"/>
      <c r="B585" s="30"/>
      <c r="C585" s="1"/>
      <c r="D585" s="1"/>
      <c r="E585" s="1"/>
      <c r="F585" s="1"/>
      <c r="G585" s="1"/>
      <c r="H585" s="1"/>
      <c r="I585" s="1"/>
      <c r="J585" s="1"/>
      <c r="K585" s="1"/>
      <c r="L585" s="1"/>
    </row>
    <row r="586" spans="1:12" ht="15.75" customHeight="1">
      <c r="A586" s="29"/>
      <c r="B586" s="30"/>
      <c r="C586" s="1"/>
      <c r="D586" s="1"/>
      <c r="E586" s="1"/>
      <c r="F586" s="1"/>
      <c r="G586" s="1"/>
      <c r="H586" s="1"/>
      <c r="I586" s="1"/>
      <c r="J586" s="1"/>
      <c r="K586" s="1"/>
      <c r="L586" s="1"/>
    </row>
    <row r="587" spans="1:12" ht="15.75" customHeight="1">
      <c r="A587" s="29"/>
      <c r="B587" s="30"/>
      <c r="C587" s="1"/>
      <c r="D587" s="1"/>
      <c r="E587" s="1"/>
      <c r="F587" s="1"/>
      <c r="G587" s="1"/>
      <c r="H587" s="1"/>
      <c r="I587" s="1"/>
      <c r="J587" s="1"/>
      <c r="K587" s="1"/>
      <c r="L587" s="1"/>
    </row>
    <row r="588" spans="1:12" ht="15.75" customHeight="1">
      <c r="A588" s="29"/>
      <c r="B588" s="30"/>
      <c r="C588" s="1"/>
      <c r="D588" s="1"/>
      <c r="E588" s="1"/>
      <c r="F588" s="1"/>
      <c r="G588" s="1"/>
      <c r="H588" s="1"/>
      <c r="I588" s="1"/>
      <c r="J588" s="1"/>
      <c r="K588" s="1"/>
      <c r="L588" s="1"/>
    </row>
    <row r="589" spans="1:12" ht="15.75" customHeight="1">
      <c r="A589" s="29"/>
      <c r="B589" s="30"/>
      <c r="C589" s="1"/>
      <c r="D589" s="1"/>
      <c r="E589" s="1"/>
      <c r="F589" s="1"/>
      <c r="G589" s="1"/>
      <c r="H589" s="1"/>
      <c r="I589" s="1"/>
      <c r="J589" s="1"/>
      <c r="K589" s="1"/>
      <c r="L589" s="1"/>
    </row>
    <row r="590" spans="1:12" ht="15.75" customHeight="1">
      <c r="A590" s="29"/>
      <c r="B590" s="30"/>
      <c r="C590" s="1"/>
      <c r="D590" s="1"/>
      <c r="E590" s="1"/>
      <c r="F590" s="1"/>
      <c r="G590" s="1"/>
      <c r="H590" s="1"/>
      <c r="I590" s="1"/>
      <c r="J590" s="1"/>
      <c r="K590" s="1"/>
      <c r="L590" s="1"/>
    </row>
    <row r="591" spans="1:12" ht="15.75" customHeight="1">
      <c r="A591" s="29"/>
      <c r="B591" s="30"/>
      <c r="C591" s="1"/>
      <c r="D591" s="1"/>
      <c r="E591" s="1"/>
      <c r="F591" s="1"/>
      <c r="G591" s="1"/>
      <c r="H591" s="1"/>
      <c r="I591" s="1"/>
      <c r="J591" s="1"/>
      <c r="K591" s="1"/>
      <c r="L591" s="1"/>
    </row>
    <row r="592" spans="1:12" ht="15.75" customHeight="1">
      <c r="A592" s="29"/>
      <c r="B592" s="30"/>
      <c r="C592" s="1"/>
      <c r="D592" s="1"/>
      <c r="E592" s="1"/>
      <c r="F592" s="1"/>
      <c r="G592" s="1"/>
      <c r="H592" s="1"/>
      <c r="I592" s="1"/>
      <c r="J592" s="1"/>
      <c r="K592" s="1"/>
      <c r="L592" s="1"/>
    </row>
    <row r="593" spans="1:12" ht="15.75" customHeight="1">
      <c r="A593" s="29"/>
      <c r="B593" s="30"/>
      <c r="C593" s="1"/>
      <c r="D593" s="1"/>
      <c r="E593" s="1"/>
      <c r="F593" s="1"/>
      <c r="G593" s="1"/>
      <c r="H593" s="1"/>
      <c r="I593" s="1"/>
      <c r="J593" s="1"/>
      <c r="K593" s="1"/>
      <c r="L593" s="1"/>
    </row>
    <row r="594" spans="1:12" ht="15.75" customHeight="1">
      <c r="A594" s="29"/>
      <c r="B594" s="30"/>
      <c r="C594" s="1"/>
      <c r="D594" s="1"/>
      <c r="E594" s="1"/>
      <c r="F594" s="1"/>
      <c r="G594" s="1"/>
      <c r="H594" s="1"/>
      <c r="I594" s="1"/>
      <c r="J594" s="1"/>
      <c r="K594" s="1"/>
      <c r="L594" s="1"/>
    </row>
    <row r="595" spans="1:12" ht="15.75" customHeight="1">
      <c r="A595" s="29"/>
      <c r="B595" s="30"/>
      <c r="C595" s="1"/>
      <c r="D595" s="1"/>
      <c r="E595" s="1"/>
      <c r="F595" s="1"/>
      <c r="G595" s="1"/>
      <c r="H595" s="1"/>
      <c r="I595" s="1"/>
      <c r="J595" s="1"/>
      <c r="K595" s="1"/>
      <c r="L595" s="1"/>
    </row>
    <row r="596" spans="1:12" ht="15.75" customHeight="1">
      <c r="A596" s="29"/>
      <c r="B596" s="30"/>
      <c r="C596" s="1"/>
      <c r="D596" s="1"/>
      <c r="E596" s="1"/>
      <c r="F596" s="1"/>
      <c r="G596" s="1"/>
      <c r="H596" s="1"/>
      <c r="I596" s="1"/>
      <c r="J596" s="1"/>
      <c r="K596" s="1"/>
      <c r="L596" s="1"/>
    </row>
    <row r="597" spans="1:12" ht="15.75" customHeight="1">
      <c r="A597" s="29"/>
      <c r="B597" s="30"/>
      <c r="C597" s="1"/>
      <c r="D597" s="1"/>
      <c r="E597" s="1"/>
      <c r="F597" s="1"/>
      <c r="G597" s="1"/>
      <c r="H597" s="1"/>
      <c r="I597" s="1"/>
      <c r="J597" s="1"/>
      <c r="K597" s="1"/>
      <c r="L597" s="1"/>
    </row>
    <row r="598" spans="1:12" ht="15.75" customHeight="1">
      <c r="A598" s="29"/>
      <c r="B598" s="30"/>
      <c r="C598" s="1"/>
      <c r="D598" s="1"/>
      <c r="E598" s="1"/>
      <c r="F598" s="1"/>
      <c r="G598" s="1"/>
      <c r="H598" s="1"/>
      <c r="I598" s="1"/>
      <c r="J598" s="1"/>
      <c r="K598" s="1"/>
      <c r="L598" s="1"/>
    </row>
    <row r="599" spans="1:12" ht="15.75" customHeight="1">
      <c r="A599" s="29"/>
      <c r="B599" s="30"/>
      <c r="C599" s="1"/>
      <c r="D599" s="1"/>
      <c r="E599" s="1"/>
      <c r="F599" s="1"/>
      <c r="G599" s="1"/>
      <c r="H599" s="1"/>
      <c r="I599" s="1"/>
      <c r="J599" s="1"/>
      <c r="K599" s="1"/>
      <c r="L599" s="1"/>
    </row>
    <row r="600" spans="1:12" ht="15.75" customHeight="1">
      <c r="A600" s="29"/>
      <c r="B600" s="30"/>
      <c r="C600" s="1"/>
      <c r="D600" s="1"/>
      <c r="E600" s="1"/>
      <c r="F600" s="1"/>
      <c r="G600" s="1"/>
      <c r="H600" s="1"/>
      <c r="I600" s="1"/>
      <c r="J600" s="1"/>
      <c r="K600" s="1"/>
      <c r="L600" s="1"/>
    </row>
    <row r="601" spans="1:12" ht="15.75" customHeight="1">
      <c r="A601" s="29"/>
      <c r="B601" s="30"/>
      <c r="C601" s="1"/>
      <c r="D601" s="1"/>
      <c r="E601" s="1"/>
      <c r="F601" s="1"/>
      <c r="G601" s="1"/>
      <c r="H601" s="1"/>
      <c r="I601" s="1"/>
      <c r="J601" s="1"/>
      <c r="K601" s="1"/>
      <c r="L601" s="1"/>
    </row>
    <row r="602" spans="1:12" ht="15.75" customHeight="1">
      <c r="A602" s="29"/>
      <c r="B602" s="30"/>
      <c r="C602" s="1"/>
      <c r="D602" s="1"/>
      <c r="E602" s="1"/>
      <c r="F602" s="1"/>
      <c r="G602" s="1"/>
      <c r="H602" s="1"/>
      <c r="I602" s="1"/>
      <c r="J602" s="1"/>
      <c r="K602" s="1"/>
      <c r="L602" s="1"/>
    </row>
    <row r="603" spans="1:12" ht="15.75" customHeight="1">
      <c r="A603" s="29"/>
      <c r="B603" s="30"/>
      <c r="C603" s="1"/>
      <c r="D603" s="1"/>
      <c r="E603" s="1"/>
      <c r="F603" s="1"/>
      <c r="G603" s="1"/>
      <c r="H603" s="1"/>
      <c r="I603" s="1"/>
      <c r="J603" s="1"/>
      <c r="K603" s="1"/>
      <c r="L603" s="1"/>
    </row>
    <row r="604" spans="1:12" ht="15.75" customHeight="1">
      <c r="A604" s="29"/>
      <c r="B604" s="30"/>
      <c r="C604" s="1"/>
      <c r="D604" s="1"/>
      <c r="E604" s="1"/>
      <c r="F604" s="1"/>
      <c r="G604" s="1"/>
      <c r="H604" s="1"/>
      <c r="I604" s="1"/>
      <c r="J604" s="1"/>
      <c r="K604" s="1"/>
      <c r="L604" s="1"/>
    </row>
    <row r="605" spans="1:12" ht="15.75" customHeight="1">
      <c r="A605" s="29"/>
      <c r="B605" s="30"/>
      <c r="C605" s="1"/>
      <c r="D605" s="1"/>
      <c r="E605" s="1"/>
      <c r="F605" s="1"/>
      <c r="G605" s="1"/>
      <c r="H605" s="1"/>
      <c r="I605" s="1"/>
      <c r="J605" s="1"/>
      <c r="K605" s="1"/>
      <c r="L605" s="1"/>
    </row>
    <row r="606" spans="1:12" ht="15.75" customHeight="1">
      <c r="A606" s="29"/>
      <c r="B606" s="30"/>
      <c r="C606" s="1"/>
      <c r="D606" s="1"/>
      <c r="E606" s="1"/>
      <c r="F606" s="1"/>
      <c r="G606" s="1"/>
      <c r="H606" s="1"/>
      <c r="I606" s="1"/>
      <c r="J606" s="1"/>
      <c r="K606" s="1"/>
      <c r="L606" s="1"/>
    </row>
    <row r="607" spans="1:12" ht="15.75" customHeight="1">
      <c r="A607" s="29"/>
      <c r="B607" s="30"/>
      <c r="C607" s="1"/>
      <c r="D607" s="1"/>
      <c r="E607" s="1"/>
      <c r="F607" s="1"/>
      <c r="G607" s="1"/>
      <c r="H607" s="1"/>
      <c r="I607" s="1"/>
      <c r="J607" s="1"/>
      <c r="K607" s="1"/>
      <c r="L607" s="1"/>
    </row>
    <row r="608" spans="1:12" ht="15.75" customHeight="1">
      <c r="A608" s="29"/>
      <c r="B608" s="30"/>
      <c r="C608" s="1"/>
      <c r="D608" s="1"/>
      <c r="E608" s="1"/>
      <c r="F608" s="1"/>
      <c r="G608" s="1"/>
      <c r="H608" s="1"/>
      <c r="I608" s="1"/>
      <c r="J608" s="1"/>
      <c r="K608" s="1"/>
      <c r="L608" s="1"/>
    </row>
    <row r="609" spans="1:12" ht="15.75" customHeight="1">
      <c r="A609" s="29"/>
      <c r="B609" s="30"/>
      <c r="C609" s="1"/>
      <c r="D609" s="1"/>
      <c r="E609" s="1"/>
      <c r="F609" s="1"/>
      <c r="G609" s="1"/>
      <c r="H609" s="1"/>
      <c r="I609" s="1"/>
      <c r="J609" s="1"/>
      <c r="K609" s="1"/>
      <c r="L609" s="1"/>
    </row>
    <row r="610" spans="1:12" ht="15.75" customHeight="1">
      <c r="A610" s="29"/>
      <c r="B610" s="30"/>
      <c r="C610" s="1"/>
      <c r="D610" s="1"/>
      <c r="E610" s="1"/>
      <c r="F610" s="1"/>
      <c r="G610" s="1"/>
      <c r="H610" s="1"/>
      <c r="I610" s="1"/>
      <c r="J610" s="1"/>
      <c r="K610" s="1"/>
      <c r="L610" s="1"/>
    </row>
    <row r="611" spans="1:12" ht="15.75" customHeight="1">
      <c r="A611" s="29"/>
      <c r="B611" s="30"/>
      <c r="C611" s="1"/>
      <c r="D611" s="1"/>
      <c r="E611" s="1"/>
      <c r="F611" s="1"/>
      <c r="G611" s="1"/>
      <c r="H611" s="1"/>
      <c r="I611" s="1"/>
      <c r="J611" s="1"/>
      <c r="K611" s="1"/>
      <c r="L611" s="1"/>
    </row>
    <row r="612" spans="1:12" ht="15.75" customHeight="1">
      <c r="A612" s="29"/>
      <c r="B612" s="30"/>
      <c r="C612" s="1"/>
      <c r="D612" s="1"/>
      <c r="E612" s="1"/>
      <c r="F612" s="1"/>
      <c r="G612" s="1"/>
      <c r="H612" s="1"/>
      <c r="I612" s="1"/>
      <c r="J612" s="1"/>
      <c r="K612" s="1"/>
      <c r="L612" s="1"/>
    </row>
    <row r="613" spans="1:12" ht="15.75" customHeight="1">
      <c r="A613" s="29"/>
      <c r="B613" s="30"/>
      <c r="C613" s="1"/>
      <c r="D613" s="1"/>
      <c r="E613" s="1"/>
      <c r="F613" s="1"/>
      <c r="G613" s="1"/>
      <c r="H613" s="1"/>
      <c r="I613" s="1"/>
      <c r="J613" s="1"/>
      <c r="K613" s="1"/>
      <c r="L613" s="1"/>
    </row>
    <row r="614" spans="1:12" ht="15.75" customHeight="1">
      <c r="A614" s="29"/>
      <c r="B614" s="30"/>
      <c r="C614" s="1"/>
      <c r="D614" s="1"/>
      <c r="E614" s="1"/>
      <c r="F614" s="1"/>
      <c r="G614" s="1"/>
      <c r="H614" s="1"/>
      <c r="I614" s="1"/>
      <c r="J614" s="1"/>
      <c r="K614" s="1"/>
      <c r="L614" s="1"/>
    </row>
    <row r="615" spans="1:12" ht="15.75" customHeight="1">
      <c r="A615" s="29"/>
      <c r="B615" s="30"/>
      <c r="C615" s="1"/>
      <c r="D615" s="1"/>
      <c r="E615" s="1"/>
      <c r="F615" s="1"/>
      <c r="G615" s="1"/>
      <c r="H615" s="1"/>
      <c r="I615" s="1"/>
      <c r="J615" s="1"/>
      <c r="K615" s="1"/>
      <c r="L615" s="1"/>
    </row>
    <row r="616" spans="1:12" ht="15.75" customHeight="1">
      <c r="A616" s="29"/>
      <c r="B616" s="30"/>
      <c r="C616" s="1"/>
      <c r="D616" s="1"/>
      <c r="E616" s="1"/>
      <c r="F616" s="1"/>
      <c r="G616" s="1"/>
      <c r="H616" s="1"/>
      <c r="I616" s="1"/>
      <c r="J616" s="1"/>
      <c r="K616" s="1"/>
      <c r="L616" s="1"/>
    </row>
    <row r="617" spans="1:12" ht="15.75" customHeight="1">
      <c r="A617" s="29"/>
      <c r="B617" s="30"/>
      <c r="C617" s="1"/>
      <c r="D617" s="1"/>
      <c r="E617" s="1"/>
      <c r="F617" s="1"/>
      <c r="G617" s="1"/>
      <c r="H617" s="1"/>
      <c r="I617" s="1"/>
      <c r="J617" s="1"/>
      <c r="K617" s="1"/>
      <c r="L617" s="1"/>
    </row>
    <row r="618" spans="1:12" ht="15.75" customHeight="1">
      <c r="A618" s="29"/>
      <c r="B618" s="30"/>
      <c r="C618" s="1"/>
      <c r="D618" s="1"/>
      <c r="E618" s="1"/>
      <c r="F618" s="1"/>
      <c r="G618" s="1"/>
      <c r="H618" s="1"/>
      <c r="I618" s="1"/>
      <c r="J618" s="1"/>
      <c r="K618" s="1"/>
      <c r="L618" s="1"/>
    </row>
    <row r="619" spans="1:12" ht="15.75" customHeight="1">
      <c r="A619" s="29"/>
      <c r="B619" s="30"/>
      <c r="C619" s="1"/>
      <c r="D619" s="1"/>
      <c r="E619" s="1"/>
      <c r="F619" s="1"/>
      <c r="G619" s="1"/>
      <c r="H619" s="1"/>
      <c r="I619" s="1"/>
      <c r="J619" s="1"/>
      <c r="K619" s="1"/>
      <c r="L619" s="1"/>
    </row>
    <row r="620" spans="1:12" ht="15.75" customHeight="1">
      <c r="A620" s="29"/>
      <c r="B620" s="30"/>
      <c r="C620" s="1"/>
      <c r="D620" s="1"/>
      <c r="E620" s="1"/>
      <c r="F620" s="1"/>
      <c r="G620" s="1"/>
      <c r="H620" s="1"/>
      <c r="I620" s="1"/>
      <c r="J620" s="1"/>
      <c r="K620" s="1"/>
      <c r="L620" s="1"/>
    </row>
    <row r="621" spans="1:12" ht="15.75" customHeight="1">
      <c r="A621" s="29"/>
      <c r="B621" s="30"/>
      <c r="C621" s="1"/>
      <c r="D621" s="1"/>
      <c r="E621" s="1"/>
      <c r="F621" s="1"/>
      <c r="G621" s="1"/>
      <c r="H621" s="1"/>
      <c r="I621" s="1"/>
      <c r="J621" s="1"/>
      <c r="K621" s="1"/>
      <c r="L621" s="1"/>
    </row>
    <row r="622" spans="1:12" ht="15.75" customHeight="1">
      <c r="A622" s="29"/>
      <c r="B622" s="30"/>
      <c r="C622" s="1"/>
      <c r="D622" s="1"/>
      <c r="E622" s="1"/>
      <c r="F622" s="1"/>
      <c r="G622" s="1"/>
      <c r="H622" s="1"/>
      <c r="I622" s="1"/>
      <c r="J622" s="1"/>
      <c r="K622" s="1"/>
      <c r="L622" s="1"/>
    </row>
    <row r="623" spans="1:12" ht="15.75" customHeight="1">
      <c r="A623" s="29"/>
      <c r="B623" s="30"/>
      <c r="C623" s="1"/>
      <c r="D623" s="1"/>
      <c r="E623" s="1"/>
      <c r="F623" s="1"/>
      <c r="G623" s="1"/>
      <c r="H623" s="1"/>
      <c r="I623" s="1"/>
      <c r="J623" s="1"/>
      <c r="K623" s="1"/>
      <c r="L623" s="1"/>
    </row>
    <row r="624" spans="1:12" ht="15.75" customHeight="1">
      <c r="A624" s="29"/>
      <c r="B624" s="30"/>
      <c r="C624" s="1"/>
      <c r="D624" s="1"/>
      <c r="E624" s="1"/>
      <c r="F624" s="1"/>
      <c r="G624" s="1"/>
      <c r="H624" s="1"/>
      <c r="I624" s="1"/>
      <c r="J624" s="1"/>
      <c r="K624" s="1"/>
      <c r="L624" s="1"/>
    </row>
    <row r="625" spans="1:12" ht="15.75" customHeight="1">
      <c r="A625" s="29"/>
      <c r="B625" s="30"/>
      <c r="C625" s="1"/>
      <c r="D625" s="1"/>
      <c r="E625" s="1"/>
      <c r="F625" s="1"/>
      <c r="G625" s="1"/>
      <c r="H625" s="1"/>
      <c r="I625" s="1"/>
      <c r="J625" s="1"/>
      <c r="K625" s="1"/>
      <c r="L625" s="1"/>
    </row>
    <row r="626" spans="1:12" ht="15.75" customHeight="1">
      <c r="A626" s="29"/>
      <c r="B626" s="30"/>
      <c r="C626" s="1"/>
      <c r="D626" s="1"/>
      <c r="E626" s="1"/>
      <c r="F626" s="1"/>
      <c r="G626" s="1"/>
      <c r="H626" s="1"/>
      <c r="I626" s="1"/>
      <c r="J626" s="1"/>
      <c r="K626" s="1"/>
      <c r="L626" s="1"/>
    </row>
    <row r="627" spans="1:12" ht="15.75" customHeight="1">
      <c r="A627" s="29"/>
      <c r="B627" s="30"/>
      <c r="C627" s="1"/>
      <c r="D627" s="1"/>
      <c r="E627" s="1"/>
      <c r="F627" s="1"/>
      <c r="G627" s="1"/>
      <c r="H627" s="1"/>
      <c r="I627" s="1"/>
      <c r="J627" s="1"/>
      <c r="K627" s="1"/>
      <c r="L627" s="1"/>
    </row>
    <row r="628" spans="1:12" ht="15.75" customHeight="1">
      <c r="A628" s="29"/>
      <c r="B628" s="30"/>
      <c r="C628" s="1"/>
      <c r="D628" s="1"/>
      <c r="E628" s="1"/>
      <c r="F628" s="1"/>
      <c r="G628" s="1"/>
      <c r="H628" s="1"/>
      <c r="I628" s="1"/>
      <c r="J628" s="1"/>
      <c r="K628" s="1"/>
      <c r="L628" s="1"/>
    </row>
    <row r="629" spans="1:12" ht="15.75" customHeight="1">
      <c r="A629" s="29"/>
      <c r="B629" s="30"/>
      <c r="C629" s="1"/>
      <c r="D629" s="1"/>
      <c r="E629" s="1"/>
      <c r="F629" s="1"/>
      <c r="G629" s="1"/>
      <c r="H629" s="1"/>
      <c r="I629" s="1"/>
      <c r="J629" s="1"/>
      <c r="K629" s="1"/>
      <c r="L629" s="1"/>
    </row>
    <row r="630" spans="1:12" ht="15.75" customHeight="1">
      <c r="A630" s="29"/>
      <c r="B630" s="30"/>
      <c r="C630" s="1"/>
      <c r="D630" s="1"/>
      <c r="E630" s="1"/>
      <c r="F630" s="1"/>
      <c r="G630" s="1"/>
      <c r="H630" s="1"/>
      <c r="I630" s="1"/>
      <c r="J630" s="1"/>
      <c r="K630" s="1"/>
      <c r="L630" s="1"/>
    </row>
    <row r="631" spans="1:12" ht="15.75" customHeight="1">
      <c r="A631" s="29"/>
      <c r="B631" s="30"/>
      <c r="C631" s="1"/>
      <c r="D631" s="1"/>
      <c r="E631" s="1"/>
      <c r="F631" s="1"/>
      <c r="G631" s="1"/>
      <c r="H631" s="1"/>
      <c r="I631" s="1"/>
      <c r="J631" s="1"/>
      <c r="K631" s="1"/>
      <c r="L631" s="1"/>
    </row>
    <row r="632" spans="1:12" ht="15.75" customHeight="1">
      <c r="A632" s="29"/>
      <c r="B632" s="30"/>
      <c r="C632" s="1"/>
      <c r="D632" s="1"/>
      <c r="E632" s="1"/>
      <c r="F632" s="1"/>
      <c r="G632" s="1"/>
      <c r="H632" s="1"/>
      <c r="I632" s="1"/>
      <c r="J632" s="1"/>
      <c r="K632" s="1"/>
      <c r="L632" s="1"/>
    </row>
    <row r="633" spans="1:12" ht="15.75" customHeight="1">
      <c r="A633" s="29"/>
      <c r="B633" s="30"/>
      <c r="C633" s="1"/>
      <c r="D633" s="1"/>
      <c r="E633" s="1"/>
      <c r="F633" s="1"/>
      <c r="G633" s="1"/>
      <c r="H633" s="1"/>
      <c r="I633" s="1"/>
      <c r="J633" s="1"/>
      <c r="K633" s="1"/>
      <c r="L633" s="1"/>
    </row>
    <row r="634" spans="1:12" ht="15.75" customHeight="1">
      <c r="A634" s="29"/>
      <c r="B634" s="30"/>
      <c r="C634" s="1"/>
      <c r="D634" s="1"/>
      <c r="E634" s="1"/>
      <c r="F634" s="1"/>
      <c r="G634" s="1"/>
      <c r="H634" s="1"/>
      <c r="I634" s="1"/>
      <c r="J634" s="1"/>
      <c r="K634" s="1"/>
      <c r="L634" s="1"/>
    </row>
    <row r="635" spans="1:12" ht="15.75" customHeight="1">
      <c r="A635" s="29"/>
      <c r="B635" s="30"/>
      <c r="C635" s="1"/>
      <c r="D635" s="1"/>
      <c r="E635" s="1"/>
      <c r="F635" s="1"/>
      <c r="G635" s="1"/>
      <c r="H635" s="1"/>
      <c r="I635" s="1"/>
      <c r="J635" s="1"/>
      <c r="K635" s="1"/>
      <c r="L635" s="1"/>
    </row>
    <row r="636" spans="1:12" ht="15.75" customHeight="1">
      <c r="A636" s="29"/>
      <c r="B636" s="30"/>
      <c r="C636" s="1"/>
      <c r="D636" s="1"/>
      <c r="E636" s="1"/>
      <c r="F636" s="1"/>
      <c r="G636" s="1"/>
      <c r="H636" s="1"/>
      <c r="I636" s="1"/>
      <c r="J636" s="1"/>
      <c r="K636" s="1"/>
      <c r="L636" s="1"/>
    </row>
    <row r="637" spans="1:12" ht="15.75" customHeight="1">
      <c r="A637" s="29"/>
      <c r="B637" s="30"/>
      <c r="C637" s="1"/>
      <c r="D637" s="1"/>
      <c r="E637" s="1"/>
      <c r="F637" s="1"/>
      <c r="G637" s="1"/>
      <c r="H637" s="1"/>
      <c r="I637" s="1"/>
      <c r="J637" s="1"/>
      <c r="K637" s="1"/>
      <c r="L637" s="1"/>
    </row>
    <row r="638" spans="1:12" ht="15.75" customHeight="1">
      <c r="A638" s="29"/>
      <c r="B638" s="30"/>
      <c r="C638" s="1"/>
      <c r="D638" s="1"/>
      <c r="E638" s="1"/>
      <c r="F638" s="1"/>
      <c r="G638" s="1"/>
      <c r="H638" s="1"/>
      <c r="I638" s="1"/>
      <c r="J638" s="1"/>
      <c r="K638" s="1"/>
      <c r="L638" s="1"/>
    </row>
    <row r="639" spans="1:12" ht="15.75" customHeight="1">
      <c r="A639" s="29"/>
      <c r="B639" s="30"/>
      <c r="C639" s="1"/>
      <c r="D639" s="1"/>
      <c r="E639" s="1"/>
      <c r="F639" s="1"/>
      <c r="G639" s="1"/>
      <c r="H639" s="1"/>
      <c r="I639" s="1"/>
      <c r="J639" s="1"/>
      <c r="K639" s="1"/>
      <c r="L639" s="1"/>
    </row>
    <row r="640" spans="1:12" ht="15.75" customHeight="1">
      <c r="A640" s="29"/>
      <c r="B640" s="30"/>
      <c r="C640" s="1"/>
      <c r="D640" s="1"/>
      <c r="E640" s="1"/>
      <c r="F640" s="1"/>
      <c r="G640" s="1"/>
      <c r="H640" s="1"/>
      <c r="I640" s="1"/>
      <c r="J640" s="1"/>
      <c r="K640" s="1"/>
      <c r="L640" s="1"/>
    </row>
    <row r="641" spans="1:12" ht="15.75" customHeight="1">
      <c r="A641" s="29"/>
      <c r="B641" s="30"/>
      <c r="C641" s="1"/>
      <c r="D641" s="1"/>
      <c r="E641" s="1"/>
      <c r="F641" s="1"/>
      <c r="G641" s="1"/>
      <c r="H641" s="1"/>
      <c r="I641" s="1"/>
      <c r="J641" s="1"/>
      <c r="K641" s="1"/>
      <c r="L641" s="1"/>
    </row>
    <row r="642" spans="1:12" ht="15.75" customHeight="1">
      <c r="A642" s="29"/>
      <c r="B642" s="30"/>
      <c r="C642" s="1"/>
      <c r="D642" s="1"/>
      <c r="E642" s="1"/>
      <c r="F642" s="1"/>
      <c r="G642" s="1"/>
      <c r="H642" s="1"/>
      <c r="I642" s="1"/>
      <c r="J642" s="1"/>
      <c r="K642" s="1"/>
      <c r="L642" s="1"/>
    </row>
    <row r="643" spans="1:12" ht="15.75" customHeight="1">
      <c r="A643" s="29"/>
      <c r="B643" s="30"/>
      <c r="C643" s="1"/>
      <c r="D643" s="1"/>
      <c r="E643" s="1"/>
      <c r="F643" s="1"/>
      <c r="G643" s="1"/>
      <c r="H643" s="1"/>
      <c r="I643" s="1"/>
      <c r="J643" s="1"/>
      <c r="K643" s="1"/>
      <c r="L643" s="1"/>
    </row>
    <row r="644" spans="1:12" ht="15.75" customHeight="1">
      <c r="A644" s="29"/>
      <c r="B644" s="30"/>
      <c r="C644" s="1"/>
      <c r="D644" s="1"/>
      <c r="E644" s="1"/>
      <c r="F644" s="1"/>
      <c r="G644" s="1"/>
      <c r="H644" s="1"/>
      <c r="I644" s="1"/>
      <c r="J644" s="1"/>
      <c r="K644" s="1"/>
      <c r="L644" s="1"/>
    </row>
    <row r="645" spans="1:12" ht="15.75" customHeight="1">
      <c r="A645" s="29"/>
      <c r="B645" s="30"/>
      <c r="C645" s="1"/>
      <c r="D645" s="1"/>
      <c r="E645" s="1"/>
      <c r="F645" s="1"/>
      <c r="G645" s="1"/>
      <c r="H645" s="1"/>
      <c r="I645" s="1"/>
      <c r="J645" s="1"/>
      <c r="K645" s="1"/>
      <c r="L645" s="1"/>
    </row>
    <row r="646" spans="1:12" ht="15.75" customHeight="1">
      <c r="A646" s="29"/>
      <c r="B646" s="30"/>
      <c r="C646" s="1"/>
      <c r="D646" s="1"/>
      <c r="E646" s="1"/>
      <c r="F646" s="1"/>
      <c r="G646" s="1"/>
      <c r="H646" s="1"/>
      <c r="I646" s="1"/>
      <c r="J646" s="1"/>
      <c r="K646" s="1"/>
      <c r="L646" s="1"/>
    </row>
    <row r="647" spans="1:12" ht="15.75" customHeight="1">
      <c r="A647" s="29"/>
      <c r="B647" s="30"/>
      <c r="C647" s="1"/>
      <c r="D647" s="1"/>
      <c r="E647" s="1"/>
      <c r="F647" s="1"/>
      <c r="G647" s="1"/>
      <c r="H647" s="1"/>
      <c r="I647" s="1"/>
      <c r="J647" s="1"/>
      <c r="K647" s="1"/>
      <c r="L647" s="1"/>
    </row>
    <row r="648" spans="1:12" ht="15.75" customHeight="1">
      <c r="A648" s="29"/>
      <c r="B648" s="30"/>
      <c r="C648" s="1"/>
      <c r="D648" s="1"/>
      <c r="E648" s="1"/>
      <c r="F648" s="1"/>
      <c r="G648" s="1"/>
      <c r="H648" s="1"/>
      <c r="I648" s="1"/>
      <c r="J648" s="1"/>
      <c r="K648" s="1"/>
      <c r="L648" s="1"/>
    </row>
    <row r="649" spans="1:12" ht="15.75" customHeight="1">
      <c r="A649" s="29"/>
      <c r="B649" s="30"/>
      <c r="C649" s="1"/>
      <c r="D649" s="1"/>
      <c r="E649" s="1"/>
      <c r="F649" s="1"/>
      <c r="G649" s="1"/>
      <c r="H649" s="1"/>
      <c r="I649" s="1"/>
      <c r="J649" s="1"/>
      <c r="K649" s="1"/>
      <c r="L649" s="1"/>
    </row>
    <row r="650" spans="1:12" ht="15.75" customHeight="1">
      <c r="A650" s="29"/>
      <c r="B650" s="30"/>
      <c r="C650" s="1"/>
      <c r="D650" s="1"/>
      <c r="E650" s="1"/>
      <c r="F650" s="1"/>
      <c r="G650" s="1"/>
      <c r="H650" s="1"/>
      <c r="I650" s="1"/>
      <c r="J650" s="1"/>
      <c r="K650" s="1"/>
      <c r="L650" s="1"/>
    </row>
    <row r="651" spans="1:12" ht="15.75" customHeight="1">
      <c r="A651" s="29"/>
      <c r="B651" s="30"/>
      <c r="C651" s="1"/>
      <c r="D651" s="1"/>
      <c r="E651" s="1"/>
      <c r="F651" s="1"/>
      <c r="G651" s="1"/>
      <c r="H651" s="1"/>
      <c r="I651" s="1"/>
      <c r="J651" s="1"/>
      <c r="K651" s="1"/>
      <c r="L651" s="1"/>
    </row>
    <row r="652" spans="1:12" ht="15.75" customHeight="1">
      <c r="A652" s="29"/>
      <c r="B652" s="30"/>
      <c r="C652" s="1"/>
      <c r="D652" s="1"/>
      <c r="E652" s="1"/>
      <c r="F652" s="1"/>
      <c r="G652" s="1"/>
      <c r="H652" s="1"/>
      <c r="I652" s="1"/>
      <c r="J652" s="1"/>
      <c r="K652" s="1"/>
      <c r="L652" s="1"/>
    </row>
    <row r="653" spans="1:12" ht="15.75" customHeight="1">
      <c r="A653" s="29"/>
      <c r="B653" s="30"/>
      <c r="C653" s="1"/>
      <c r="D653" s="1"/>
      <c r="E653" s="1"/>
      <c r="F653" s="1"/>
      <c r="G653" s="1"/>
      <c r="H653" s="1"/>
      <c r="I653" s="1"/>
      <c r="J653" s="1"/>
      <c r="K653" s="1"/>
      <c r="L653" s="1"/>
    </row>
    <row r="654" spans="1:12" ht="15.75" customHeight="1">
      <c r="A654" s="29"/>
      <c r="B654" s="30"/>
      <c r="C654" s="1"/>
      <c r="D654" s="1"/>
      <c r="E654" s="1"/>
      <c r="F654" s="1"/>
      <c r="G654" s="1"/>
      <c r="H654" s="1"/>
      <c r="I654" s="1"/>
      <c r="J654" s="1"/>
      <c r="K654" s="1"/>
      <c r="L654" s="1"/>
    </row>
    <row r="655" spans="1:12" ht="15.75" customHeight="1">
      <c r="A655" s="29"/>
      <c r="B655" s="30"/>
      <c r="C655" s="1"/>
      <c r="D655" s="1"/>
      <c r="E655" s="1"/>
      <c r="F655" s="1"/>
      <c r="G655" s="1"/>
      <c r="H655" s="1"/>
      <c r="I655" s="1"/>
      <c r="J655" s="1"/>
      <c r="K655" s="1"/>
      <c r="L655" s="1"/>
    </row>
    <row r="656" spans="1:12" ht="15.75" customHeight="1">
      <c r="A656" s="29"/>
      <c r="B656" s="30"/>
      <c r="C656" s="1"/>
      <c r="D656" s="1"/>
      <c r="E656" s="1"/>
      <c r="F656" s="1"/>
      <c r="G656" s="1"/>
      <c r="H656" s="1"/>
      <c r="I656" s="1"/>
      <c r="J656" s="1"/>
      <c r="K656" s="1"/>
      <c r="L656" s="1"/>
    </row>
    <row r="657" spans="1:12" ht="15.75" customHeight="1">
      <c r="A657" s="29"/>
      <c r="B657" s="30"/>
      <c r="C657" s="1"/>
      <c r="D657" s="1"/>
      <c r="E657" s="1"/>
      <c r="F657" s="1"/>
      <c r="G657" s="1"/>
      <c r="H657" s="1"/>
      <c r="I657" s="1"/>
      <c r="J657" s="1"/>
      <c r="K657" s="1"/>
      <c r="L657" s="1"/>
    </row>
    <row r="658" spans="1:12" ht="15.75" customHeight="1">
      <c r="A658" s="29"/>
      <c r="B658" s="30"/>
      <c r="C658" s="1"/>
      <c r="D658" s="1"/>
      <c r="E658" s="1"/>
      <c r="F658" s="1"/>
      <c r="G658" s="1"/>
      <c r="H658" s="1"/>
      <c r="I658" s="1"/>
      <c r="J658" s="1"/>
      <c r="K658" s="1"/>
      <c r="L658" s="1"/>
    </row>
    <row r="659" spans="1:12" ht="15.75" customHeight="1">
      <c r="A659" s="29"/>
      <c r="B659" s="30"/>
      <c r="C659" s="1"/>
      <c r="D659" s="1"/>
      <c r="E659" s="1"/>
      <c r="F659" s="1"/>
      <c r="G659" s="1"/>
      <c r="H659" s="1"/>
      <c r="I659" s="1"/>
      <c r="J659" s="1"/>
      <c r="K659" s="1"/>
      <c r="L659" s="1"/>
    </row>
    <row r="660" spans="1:12" ht="15.75" customHeight="1">
      <c r="A660" s="29"/>
      <c r="B660" s="30"/>
      <c r="C660" s="1"/>
      <c r="D660" s="1"/>
      <c r="E660" s="1"/>
      <c r="F660" s="1"/>
      <c r="G660" s="1"/>
      <c r="H660" s="1"/>
      <c r="I660" s="1"/>
      <c r="J660" s="1"/>
      <c r="K660" s="1"/>
      <c r="L660" s="1"/>
    </row>
    <row r="661" spans="1:12" ht="15.75" customHeight="1">
      <c r="A661" s="29"/>
      <c r="B661" s="30"/>
      <c r="C661" s="1"/>
      <c r="D661" s="1"/>
      <c r="E661" s="1"/>
      <c r="F661" s="1"/>
      <c r="G661" s="1"/>
      <c r="H661" s="1"/>
      <c r="I661" s="1"/>
      <c r="J661" s="1"/>
      <c r="K661" s="1"/>
      <c r="L661" s="1"/>
    </row>
    <row r="662" spans="1:12" ht="15.75" customHeight="1">
      <c r="A662" s="29"/>
      <c r="B662" s="30"/>
      <c r="C662" s="1"/>
      <c r="D662" s="1"/>
      <c r="E662" s="1"/>
      <c r="F662" s="1"/>
      <c r="G662" s="1"/>
      <c r="H662" s="1"/>
      <c r="I662" s="1"/>
      <c r="J662" s="1"/>
      <c r="K662" s="1"/>
      <c r="L662" s="1"/>
    </row>
    <row r="663" spans="1:12" ht="15.75" customHeight="1">
      <c r="A663" s="29"/>
      <c r="B663" s="30"/>
      <c r="C663" s="1"/>
      <c r="D663" s="1"/>
      <c r="E663" s="1"/>
      <c r="F663" s="1"/>
      <c r="G663" s="1"/>
      <c r="H663" s="1"/>
      <c r="I663" s="1"/>
      <c r="J663" s="1"/>
      <c r="K663" s="1"/>
      <c r="L663" s="1"/>
    </row>
    <row r="664" spans="1:12" ht="15.75" customHeight="1">
      <c r="A664" s="29"/>
      <c r="B664" s="30"/>
      <c r="C664" s="1"/>
      <c r="D664" s="1"/>
      <c r="E664" s="1"/>
      <c r="F664" s="1"/>
      <c r="G664" s="1"/>
      <c r="H664" s="1"/>
      <c r="I664" s="1"/>
      <c r="J664" s="1"/>
      <c r="K664" s="1"/>
      <c r="L664" s="1"/>
    </row>
    <row r="665" spans="1:12" ht="15.75" customHeight="1">
      <c r="A665" s="29"/>
      <c r="B665" s="30"/>
      <c r="C665" s="1"/>
      <c r="D665" s="1"/>
      <c r="E665" s="1"/>
      <c r="F665" s="1"/>
      <c r="G665" s="1"/>
      <c r="H665" s="1"/>
      <c r="I665" s="1"/>
      <c r="J665" s="1"/>
      <c r="K665" s="1"/>
      <c r="L665" s="1"/>
    </row>
    <row r="666" spans="1:12" ht="15.75" customHeight="1">
      <c r="A666" s="29"/>
      <c r="B666" s="30"/>
      <c r="C666" s="1"/>
      <c r="D666" s="1"/>
      <c r="E666" s="1"/>
      <c r="F666" s="1"/>
      <c r="G666" s="1"/>
      <c r="H666" s="1"/>
      <c r="I666" s="1"/>
      <c r="J666" s="1"/>
      <c r="K666" s="1"/>
      <c r="L666" s="1"/>
    </row>
    <row r="667" spans="1:12" ht="15.75" customHeight="1">
      <c r="A667" s="29"/>
      <c r="B667" s="30"/>
      <c r="C667" s="1"/>
      <c r="D667" s="1"/>
      <c r="E667" s="1"/>
      <c r="F667" s="1"/>
      <c r="G667" s="1"/>
      <c r="H667" s="1"/>
      <c r="I667" s="1"/>
      <c r="J667" s="1"/>
      <c r="K667" s="1"/>
      <c r="L667" s="1"/>
    </row>
    <row r="668" spans="1:12" ht="15.75" customHeight="1">
      <c r="A668" s="29"/>
      <c r="B668" s="30"/>
      <c r="C668" s="1"/>
      <c r="D668" s="1"/>
      <c r="E668" s="1"/>
      <c r="F668" s="1"/>
      <c r="G668" s="1"/>
      <c r="H668" s="1"/>
      <c r="I668" s="1"/>
      <c r="J668" s="1"/>
      <c r="K668" s="1"/>
      <c r="L668" s="1"/>
    </row>
    <row r="669" spans="1:12" ht="15.75" customHeight="1">
      <c r="A669" s="29"/>
      <c r="B669" s="30"/>
      <c r="C669" s="1"/>
      <c r="D669" s="1"/>
      <c r="E669" s="1"/>
      <c r="F669" s="1"/>
      <c r="G669" s="1"/>
      <c r="H669" s="1"/>
      <c r="I669" s="1"/>
      <c r="J669" s="1"/>
      <c r="K669" s="1"/>
      <c r="L669" s="1"/>
    </row>
    <row r="670" spans="1:12" ht="15.75" customHeight="1">
      <c r="A670" s="29"/>
      <c r="B670" s="30"/>
      <c r="C670" s="1"/>
      <c r="D670" s="1"/>
      <c r="E670" s="1"/>
      <c r="F670" s="1"/>
      <c r="G670" s="1"/>
      <c r="H670" s="1"/>
      <c r="I670" s="1"/>
      <c r="J670" s="1"/>
      <c r="K670" s="1"/>
      <c r="L670" s="1"/>
    </row>
    <row r="671" spans="1:12" ht="15.75" customHeight="1">
      <c r="A671" s="29"/>
      <c r="B671" s="30"/>
      <c r="C671" s="1"/>
      <c r="D671" s="1"/>
      <c r="E671" s="1"/>
      <c r="F671" s="1"/>
      <c r="G671" s="1"/>
      <c r="H671" s="1"/>
      <c r="I671" s="1"/>
      <c r="J671" s="1"/>
      <c r="K671" s="1"/>
      <c r="L671" s="1"/>
    </row>
    <row r="672" spans="1:12" ht="15.75" customHeight="1">
      <c r="A672" s="29"/>
      <c r="B672" s="30"/>
      <c r="C672" s="1"/>
      <c r="D672" s="1"/>
      <c r="E672" s="1"/>
      <c r="F672" s="1"/>
      <c r="G672" s="1"/>
      <c r="H672" s="1"/>
      <c r="I672" s="1"/>
      <c r="J672" s="1"/>
      <c r="K672" s="1"/>
      <c r="L672" s="1"/>
    </row>
    <row r="673" spans="1:12" ht="15.75" customHeight="1">
      <c r="A673" s="29"/>
      <c r="B673" s="30"/>
      <c r="C673" s="1"/>
      <c r="D673" s="1"/>
      <c r="E673" s="1"/>
      <c r="F673" s="1"/>
      <c r="G673" s="1"/>
      <c r="H673" s="1"/>
      <c r="I673" s="1"/>
      <c r="J673" s="1"/>
      <c r="K673" s="1"/>
      <c r="L673" s="1"/>
    </row>
    <row r="674" spans="1:12" ht="15.75" customHeight="1">
      <c r="A674" s="29"/>
      <c r="B674" s="30"/>
      <c r="C674" s="1"/>
      <c r="D674" s="1"/>
      <c r="E674" s="1"/>
      <c r="F674" s="1"/>
      <c r="G674" s="1"/>
      <c r="H674" s="1"/>
      <c r="I674" s="1"/>
      <c r="J674" s="1"/>
      <c r="K674" s="1"/>
      <c r="L674" s="1"/>
    </row>
    <row r="675" spans="1:12" ht="15.75" customHeight="1">
      <c r="A675" s="29"/>
      <c r="B675" s="30"/>
      <c r="C675" s="1"/>
      <c r="D675" s="1"/>
      <c r="E675" s="1"/>
      <c r="F675" s="1"/>
      <c r="G675" s="1"/>
      <c r="H675" s="1"/>
      <c r="I675" s="1"/>
      <c r="J675" s="1"/>
      <c r="K675" s="1"/>
      <c r="L675" s="1"/>
    </row>
    <row r="676" spans="1:12" ht="15.75" customHeight="1">
      <c r="A676" s="29"/>
      <c r="B676" s="30"/>
      <c r="C676" s="1"/>
      <c r="D676" s="1"/>
      <c r="E676" s="1"/>
      <c r="F676" s="1"/>
      <c r="G676" s="1"/>
      <c r="H676" s="1"/>
      <c r="I676" s="1"/>
      <c r="J676" s="1"/>
      <c r="K676" s="1"/>
      <c r="L676" s="1"/>
    </row>
    <row r="677" spans="1:12" ht="15.75" customHeight="1">
      <c r="A677" s="29"/>
      <c r="B677" s="30"/>
      <c r="C677" s="1"/>
      <c r="D677" s="1"/>
      <c r="E677" s="1"/>
      <c r="F677" s="1"/>
      <c r="G677" s="1"/>
      <c r="H677" s="1"/>
      <c r="I677" s="1"/>
      <c r="J677" s="1"/>
      <c r="K677" s="1"/>
      <c r="L677" s="1"/>
    </row>
    <row r="678" spans="1:12" ht="15.75" customHeight="1">
      <c r="A678" s="29"/>
      <c r="B678" s="30"/>
      <c r="C678" s="1"/>
      <c r="D678" s="1"/>
      <c r="E678" s="1"/>
      <c r="F678" s="1"/>
      <c r="G678" s="1"/>
      <c r="H678" s="1"/>
      <c r="I678" s="1"/>
      <c r="J678" s="1"/>
      <c r="K678" s="1"/>
      <c r="L678" s="1"/>
    </row>
    <row r="679" spans="1:12" ht="15.75" customHeight="1">
      <c r="A679" s="29"/>
      <c r="B679" s="30"/>
      <c r="C679" s="1"/>
      <c r="D679" s="1"/>
      <c r="E679" s="1"/>
      <c r="F679" s="1"/>
      <c r="G679" s="1"/>
      <c r="H679" s="1"/>
      <c r="I679" s="1"/>
      <c r="J679" s="1"/>
      <c r="K679" s="1"/>
      <c r="L679" s="1"/>
    </row>
    <row r="680" spans="1:12" ht="15.75" customHeight="1">
      <c r="A680" s="29"/>
      <c r="B680" s="30"/>
      <c r="C680" s="1"/>
      <c r="D680" s="1"/>
      <c r="E680" s="1"/>
      <c r="F680" s="1"/>
      <c r="G680" s="1"/>
      <c r="H680" s="1"/>
      <c r="I680" s="1"/>
      <c r="J680" s="1"/>
      <c r="K680" s="1"/>
      <c r="L680" s="1"/>
    </row>
    <row r="681" spans="1:12" ht="15.75" customHeight="1">
      <c r="A681" s="29"/>
      <c r="B681" s="30"/>
      <c r="C681" s="1"/>
      <c r="D681" s="1"/>
      <c r="E681" s="1"/>
      <c r="F681" s="1"/>
      <c r="G681" s="1"/>
      <c r="H681" s="1"/>
      <c r="I681" s="1"/>
      <c r="J681" s="1"/>
      <c r="K681" s="1"/>
      <c r="L681" s="1"/>
    </row>
    <row r="682" spans="1:12" ht="15.75" customHeight="1">
      <c r="A682" s="29"/>
      <c r="B682" s="30"/>
      <c r="C682" s="1"/>
      <c r="D682" s="1"/>
      <c r="E682" s="1"/>
      <c r="F682" s="1"/>
      <c r="G682" s="1"/>
      <c r="H682" s="1"/>
      <c r="I682" s="1"/>
      <c r="J682" s="1"/>
      <c r="K682" s="1"/>
      <c r="L682" s="1"/>
    </row>
    <row r="683" spans="1:12" ht="15.75" customHeight="1">
      <c r="A683" s="29"/>
      <c r="B683" s="30"/>
      <c r="C683" s="1"/>
      <c r="D683" s="1"/>
      <c r="E683" s="1"/>
      <c r="F683" s="1"/>
      <c r="G683" s="1"/>
      <c r="H683" s="1"/>
      <c r="I683" s="1"/>
      <c r="J683" s="1"/>
      <c r="K683" s="1"/>
      <c r="L683" s="1"/>
    </row>
    <row r="684" spans="1:12" ht="15.75" customHeight="1">
      <c r="A684" s="29"/>
      <c r="B684" s="30"/>
      <c r="C684" s="1"/>
      <c r="D684" s="1"/>
      <c r="E684" s="1"/>
      <c r="F684" s="1"/>
      <c r="G684" s="1"/>
      <c r="H684" s="1"/>
      <c r="I684" s="1"/>
      <c r="J684" s="1"/>
      <c r="K684" s="1"/>
      <c r="L684" s="1"/>
    </row>
    <row r="685" spans="1:12" ht="15.75" customHeight="1">
      <c r="A685" s="29"/>
      <c r="B685" s="30"/>
      <c r="C685" s="1"/>
      <c r="D685" s="1"/>
      <c r="E685" s="1"/>
      <c r="F685" s="1"/>
      <c r="G685" s="1"/>
      <c r="H685" s="1"/>
      <c r="I685" s="1"/>
      <c r="J685" s="1"/>
      <c r="K685" s="1"/>
      <c r="L685" s="1"/>
    </row>
    <row r="686" spans="1:12" ht="15.75" customHeight="1">
      <c r="A686" s="29"/>
      <c r="B686" s="30"/>
      <c r="C686" s="1"/>
      <c r="D686" s="1"/>
      <c r="E686" s="1"/>
      <c r="F686" s="1"/>
      <c r="G686" s="1"/>
      <c r="H686" s="1"/>
      <c r="I686" s="1"/>
      <c r="J686" s="1"/>
      <c r="K686" s="1"/>
      <c r="L686" s="1"/>
    </row>
    <row r="687" spans="1:12" ht="15.75" customHeight="1">
      <c r="A687" s="29"/>
      <c r="B687" s="30"/>
      <c r="C687" s="1"/>
      <c r="D687" s="1"/>
      <c r="E687" s="1"/>
      <c r="F687" s="1"/>
      <c r="G687" s="1"/>
      <c r="H687" s="1"/>
      <c r="I687" s="1"/>
      <c r="J687" s="1"/>
      <c r="K687" s="1"/>
      <c r="L687" s="1"/>
    </row>
    <row r="688" spans="1:12" ht="15.75" customHeight="1">
      <c r="A688" s="29"/>
      <c r="B688" s="30"/>
      <c r="C688" s="1"/>
      <c r="D688" s="1"/>
      <c r="E688" s="1"/>
      <c r="F688" s="1"/>
      <c r="G688" s="1"/>
      <c r="H688" s="1"/>
      <c r="I688" s="1"/>
      <c r="J688" s="1"/>
      <c r="K688" s="1"/>
      <c r="L688" s="1"/>
    </row>
    <row r="689" spans="1:12" ht="15.75" customHeight="1">
      <c r="A689" s="29"/>
      <c r="B689" s="30"/>
      <c r="C689" s="1"/>
      <c r="D689" s="1"/>
      <c r="E689" s="1"/>
      <c r="F689" s="1"/>
      <c r="G689" s="1"/>
      <c r="H689" s="1"/>
      <c r="I689" s="1"/>
      <c r="J689" s="1"/>
      <c r="K689" s="1"/>
      <c r="L689" s="1"/>
    </row>
    <row r="690" spans="1:12" ht="15.75" customHeight="1">
      <c r="A690" s="29"/>
      <c r="B690" s="30"/>
      <c r="C690" s="1"/>
      <c r="D690" s="1"/>
      <c r="E690" s="1"/>
      <c r="F690" s="1"/>
      <c r="G690" s="1"/>
      <c r="H690" s="1"/>
      <c r="I690" s="1"/>
      <c r="J690" s="1"/>
      <c r="K690" s="1"/>
      <c r="L690" s="1"/>
    </row>
    <row r="691" spans="1:12" ht="15.75" customHeight="1">
      <c r="A691" s="29"/>
      <c r="B691" s="30"/>
      <c r="C691" s="1"/>
      <c r="D691" s="1"/>
      <c r="E691" s="1"/>
      <c r="F691" s="1"/>
      <c r="G691" s="1"/>
      <c r="H691" s="1"/>
      <c r="I691" s="1"/>
      <c r="J691" s="1"/>
      <c r="K691" s="1"/>
      <c r="L691" s="1"/>
    </row>
    <row r="692" spans="1:12" ht="15.75" customHeight="1">
      <c r="A692" s="29"/>
      <c r="B692" s="30"/>
      <c r="C692" s="1"/>
      <c r="D692" s="1"/>
      <c r="E692" s="1"/>
      <c r="F692" s="1"/>
      <c r="G692" s="1"/>
      <c r="H692" s="1"/>
      <c r="I692" s="1"/>
      <c r="J692" s="1"/>
      <c r="K692" s="1"/>
      <c r="L692" s="1"/>
    </row>
    <row r="693" spans="1:12" ht="15.75" customHeight="1">
      <c r="A693" s="29"/>
      <c r="B693" s="30"/>
      <c r="C693" s="1"/>
      <c r="D693" s="1"/>
      <c r="E693" s="1"/>
      <c r="F693" s="1"/>
      <c r="G693" s="1"/>
      <c r="H693" s="1"/>
      <c r="I693" s="1"/>
      <c r="J693" s="1"/>
      <c r="K693" s="1"/>
      <c r="L693" s="1"/>
    </row>
    <row r="694" spans="1:12" ht="15.75" customHeight="1">
      <c r="A694" s="29"/>
      <c r="B694" s="30"/>
      <c r="C694" s="1"/>
      <c r="D694" s="1"/>
      <c r="E694" s="1"/>
      <c r="F694" s="1"/>
      <c r="G694" s="1"/>
      <c r="H694" s="1"/>
      <c r="I694" s="1"/>
      <c r="J694" s="1"/>
      <c r="K694" s="1"/>
      <c r="L694" s="1"/>
    </row>
    <row r="695" spans="1:12" ht="15.75" customHeight="1">
      <c r="A695" s="29"/>
      <c r="B695" s="30"/>
      <c r="C695" s="1"/>
      <c r="D695" s="1"/>
      <c r="E695" s="1"/>
      <c r="F695" s="1"/>
      <c r="G695" s="1"/>
      <c r="H695" s="1"/>
      <c r="I695" s="1"/>
      <c r="J695" s="1"/>
      <c r="K695" s="1"/>
      <c r="L695" s="1"/>
    </row>
    <row r="696" spans="1:12" ht="15.75" customHeight="1">
      <c r="A696" s="29"/>
      <c r="B696" s="30"/>
      <c r="C696" s="1"/>
      <c r="D696" s="1"/>
      <c r="E696" s="1"/>
      <c r="F696" s="1"/>
      <c r="G696" s="1"/>
      <c r="H696" s="1"/>
      <c r="I696" s="1"/>
      <c r="J696" s="1"/>
      <c r="K696" s="1"/>
      <c r="L696" s="1"/>
    </row>
    <row r="697" spans="1:12" ht="15.75" customHeight="1">
      <c r="A697" s="29"/>
      <c r="B697" s="30"/>
      <c r="C697" s="1"/>
      <c r="D697" s="1"/>
      <c r="E697" s="1"/>
      <c r="F697" s="1"/>
      <c r="G697" s="1"/>
      <c r="H697" s="1"/>
      <c r="I697" s="1"/>
      <c r="J697" s="1"/>
      <c r="K697" s="1"/>
      <c r="L697" s="1"/>
    </row>
    <row r="698" spans="1:12" ht="15.75" customHeight="1">
      <c r="A698" s="29"/>
      <c r="B698" s="30"/>
      <c r="C698" s="1"/>
      <c r="D698" s="1"/>
      <c r="E698" s="1"/>
      <c r="F698" s="1"/>
      <c r="G698" s="1"/>
      <c r="H698" s="1"/>
      <c r="I698" s="1"/>
      <c r="J698" s="1"/>
      <c r="K698" s="1"/>
      <c r="L698" s="1"/>
    </row>
    <row r="699" spans="1:12" ht="15.75" customHeight="1">
      <c r="A699" s="29"/>
      <c r="B699" s="30"/>
      <c r="C699" s="1"/>
      <c r="D699" s="1"/>
      <c r="E699" s="1"/>
      <c r="F699" s="1"/>
      <c r="G699" s="1"/>
      <c r="H699" s="1"/>
      <c r="I699" s="1"/>
      <c r="J699" s="1"/>
      <c r="K699" s="1"/>
      <c r="L699" s="1"/>
    </row>
    <row r="700" spans="1:12" ht="15.75" customHeight="1">
      <c r="A700" s="29"/>
      <c r="B700" s="30"/>
      <c r="C700" s="1"/>
      <c r="D700" s="1"/>
      <c r="E700" s="1"/>
      <c r="F700" s="1"/>
      <c r="G700" s="1"/>
      <c r="H700" s="1"/>
      <c r="I700" s="1"/>
      <c r="J700" s="1"/>
      <c r="K700" s="1"/>
      <c r="L700" s="1"/>
    </row>
    <row r="701" spans="1:12" ht="15.75" customHeight="1">
      <c r="A701" s="29"/>
      <c r="B701" s="30"/>
      <c r="C701" s="1"/>
      <c r="D701" s="1"/>
      <c r="E701" s="1"/>
      <c r="F701" s="1"/>
      <c r="G701" s="1"/>
      <c r="H701" s="1"/>
      <c r="I701" s="1"/>
      <c r="J701" s="1"/>
      <c r="K701" s="1"/>
      <c r="L701" s="1"/>
    </row>
    <row r="702" spans="1:12" ht="15.75" customHeight="1">
      <c r="A702" s="29"/>
      <c r="B702" s="30"/>
      <c r="C702" s="1"/>
      <c r="D702" s="1"/>
      <c r="E702" s="1"/>
      <c r="F702" s="1"/>
      <c r="G702" s="1"/>
      <c r="H702" s="1"/>
      <c r="I702" s="1"/>
      <c r="J702" s="1"/>
      <c r="K702" s="1"/>
      <c r="L702" s="1"/>
    </row>
    <row r="703" spans="1:12" ht="15.75" customHeight="1">
      <c r="A703" s="29"/>
      <c r="B703" s="30"/>
      <c r="C703" s="1"/>
      <c r="D703" s="1"/>
      <c r="E703" s="1"/>
      <c r="F703" s="1"/>
      <c r="G703" s="1"/>
      <c r="H703" s="1"/>
      <c r="I703" s="1"/>
      <c r="J703" s="1"/>
      <c r="K703" s="1"/>
      <c r="L703" s="1"/>
    </row>
    <row r="704" spans="1:12" ht="15.75" customHeight="1">
      <c r="A704" s="29"/>
      <c r="B704" s="30"/>
      <c r="C704" s="1"/>
      <c r="D704" s="1"/>
      <c r="E704" s="1"/>
      <c r="F704" s="1"/>
      <c r="G704" s="1"/>
      <c r="H704" s="1"/>
      <c r="I704" s="1"/>
      <c r="J704" s="1"/>
      <c r="K704" s="1"/>
      <c r="L704" s="1"/>
    </row>
    <row r="705" spans="1:12" ht="15.75" customHeight="1">
      <c r="A705" s="29"/>
      <c r="B705" s="30"/>
      <c r="C705" s="1"/>
      <c r="D705" s="1"/>
      <c r="E705" s="1"/>
      <c r="F705" s="1"/>
      <c r="G705" s="1"/>
      <c r="H705" s="1"/>
      <c r="I705" s="1"/>
      <c r="J705" s="1"/>
      <c r="K705" s="1"/>
      <c r="L705" s="1"/>
    </row>
    <row r="706" spans="1:12" ht="15.75" customHeight="1">
      <c r="A706" s="29"/>
      <c r="B706" s="30"/>
      <c r="C706" s="1"/>
      <c r="D706" s="1"/>
      <c r="E706" s="1"/>
      <c r="F706" s="1"/>
      <c r="G706" s="1"/>
      <c r="H706" s="1"/>
      <c r="I706" s="1"/>
      <c r="J706" s="1"/>
      <c r="K706" s="1"/>
      <c r="L706" s="1"/>
    </row>
    <row r="707" spans="1:12" ht="15.75" customHeight="1">
      <c r="A707" s="29"/>
      <c r="B707" s="30"/>
      <c r="C707" s="1"/>
      <c r="D707" s="1"/>
      <c r="E707" s="1"/>
      <c r="F707" s="1"/>
      <c r="G707" s="1"/>
      <c r="H707" s="1"/>
      <c r="I707" s="1"/>
      <c r="J707" s="1"/>
      <c r="K707" s="1"/>
      <c r="L707" s="1"/>
    </row>
    <row r="708" spans="1:12" ht="15.75" customHeight="1">
      <c r="A708" s="29"/>
      <c r="B708" s="30"/>
      <c r="C708" s="1"/>
      <c r="D708" s="1"/>
      <c r="E708" s="1"/>
      <c r="F708" s="1"/>
      <c r="G708" s="1"/>
      <c r="H708" s="1"/>
      <c r="I708" s="1"/>
      <c r="J708" s="1"/>
      <c r="K708" s="1"/>
      <c r="L708" s="1"/>
    </row>
    <row r="709" spans="1:12" ht="15.75" customHeight="1">
      <c r="A709" s="29"/>
      <c r="B709" s="30"/>
      <c r="C709" s="1"/>
      <c r="D709" s="1"/>
      <c r="E709" s="1"/>
      <c r="F709" s="1"/>
      <c r="G709" s="1"/>
      <c r="H709" s="1"/>
      <c r="I709" s="1"/>
      <c r="J709" s="1"/>
      <c r="K709" s="1"/>
      <c r="L709" s="1"/>
    </row>
    <row r="710" spans="1:12" ht="15.75" customHeight="1">
      <c r="A710" s="29"/>
      <c r="B710" s="30"/>
      <c r="C710" s="1"/>
      <c r="D710" s="1"/>
      <c r="E710" s="1"/>
      <c r="F710" s="1"/>
      <c r="G710" s="1"/>
      <c r="H710" s="1"/>
      <c r="I710" s="1"/>
      <c r="J710" s="1"/>
      <c r="K710" s="1"/>
      <c r="L710" s="1"/>
    </row>
    <row r="711" spans="1:12" ht="15.75" customHeight="1">
      <c r="A711" s="29"/>
      <c r="B711" s="30"/>
      <c r="C711" s="1"/>
      <c r="D711" s="1"/>
      <c r="E711" s="1"/>
      <c r="F711" s="1"/>
      <c r="G711" s="1"/>
      <c r="H711" s="1"/>
      <c r="I711" s="1"/>
      <c r="J711" s="1"/>
      <c r="K711" s="1"/>
      <c r="L711" s="1"/>
    </row>
    <row r="712" spans="1:12" ht="15.75" customHeight="1">
      <c r="A712" s="29"/>
      <c r="B712" s="30"/>
      <c r="C712" s="1"/>
      <c r="D712" s="1"/>
      <c r="E712" s="1"/>
      <c r="F712" s="1"/>
      <c r="G712" s="1"/>
      <c r="H712" s="1"/>
      <c r="I712" s="1"/>
      <c r="J712" s="1"/>
      <c r="K712" s="1"/>
      <c r="L712" s="1"/>
    </row>
    <row r="713" spans="1:12" ht="15.75" customHeight="1">
      <c r="A713" s="29"/>
      <c r="B713" s="30"/>
      <c r="C713" s="1"/>
      <c r="D713" s="1"/>
      <c r="E713" s="1"/>
      <c r="F713" s="1"/>
      <c r="G713" s="1"/>
      <c r="H713" s="1"/>
      <c r="I713" s="1"/>
      <c r="J713" s="1"/>
      <c r="K713" s="1"/>
      <c r="L713" s="1"/>
    </row>
    <row r="714" spans="1:12" ht="15.75" customHeight="1">
      <c r="A714" s="29"/>
      <c r="B714" s="30"/>
      <c r="C714" s="1"/>
      <c r="D714" s="1"/>
      <c r="E714" s="1"/>
      <c r="F714" s="1"/>
      <c r="G714" s="1"/>
      <c r="H714" s="1"/>
      <c r="I714" s="1"/>
      <c r="J714" s="1"/>
      <c r="K714" s="1"/>
      <c r="L714" s="1"/>
    </row>
    <row r="715" spans="1:12" ht="15.75" customHeight="1">
      <c r="A715" s="29"/>
      <c r="B715" s="30"/>
      <c r="C715" s="1"/>
      <c r="D715" s="1"/>
      <c r="E715" s="1"/>
      <c r="F715" s="1"/>
      <c r="G715" s="1"/>
      <c r="H715" s="1"/>
      <c r="I715" s="1"/>
      <c r="J715" s="1"/>
      <c r="K715" s="1"/>
      <c r="L715" s="1"/>
    </row>
    <row r="716" spans="1:12" ht="15.75" customHeight="1">
      <c r="A716" s="29"/>
      <c r="B716" s="30"/>
      <c r="C716" s="1"/>
      <c r="D716" s="1"/>
      <c r="E716" s="1"/>
      <c r="F716" s="1"/>
      <c r="G716" s="1"/>
      <c r="H716" s="1"/>
      <c r="I716" s="1"/>
      <c r="J716" s="1"/>
      <c r="K716" s="1"/>
      <c r="L716" s="1"/>
    </row>
    <row r="717" spans="1:12" ht="15.75" customHeight="1">
      <c r="A717" s="29"/>
      <c r="B717" s="30"/>
      <c r="C717" s="1"/>
      <c r="D717" s="1"/>
      <c r="E717" s="1"/>
      <c r="F717" s="1"/>
      <c r="G717" s="1"/>
      <c r="H717" s="1"/>
      <c r="I717" s="1"/>
      <c r="J717" s="1"/>
      <c r="K717" s="1"/>
      <c r="L717" s="1"/>
    </row>
    <row r="718" spans="1:12" ht="15.75" customHeight="1">
      <c r="A718" s="29"/>
      <c r="B718" s="30"/>
      <c r="C718" s="1"/>
      <c r="D718" s="1"/>
      <c r="E718" s="1"/>
      <c r="F718" s="1"/>
      <c r="G718" s="1"/>
      <c r="H718" s="1"/>
      <c r="I718" s="1"/>
      <c r="J718" s="1"/>
      <c r="K718" s="1"/>
      <c r="L718" s="1"/>
    </row>
    <row r="719" spans="1:12" ht="15.75" customHeight="1">
      <c r="A719" s="29"/>
      <c r="B719" s="30"/>
      <c r="C719" s="1"/>
      <c r="D719" s="1"/>
      <c r="E719" s="1"/>
      <c r="F719" s="1"/>
      <c r="G719" s="1"/>
      <c r="H719" s="1"/>
      <c r="I719" s="1"/>
      <c r="J719" s="1"/>
      <c r="K719" s="1"/>
      <c r="L719" s="1"/>
    </row>
    <row r="720" spans="1:12" ht="15.75" customHeight="1">
      <c r="A720" s="29"/>
      <c r="B720" s="30"/>
      <c r="C720" s="1"/>
      <c r="D720" s="1"/>
      <c r="E720" s="1"/>
      <c r="F720" s="1"/>
      <c r="G720" s="1"/>
      <c r="H720" s="1"/>
      <c r="I720" s="1"/>
      <c r="J720" s="1"/>
      <c r="K720" s="1"/>
      <c r="L720" s="1"/>
    </row>
    <row r="721" spans="1:12" ht="15.75" customHeight="1">
      <c r="A721" s="29"/>
      <c r="B721" s="30"/>
      <c r="C721" s="1"/>
      <c r="D721" s="1"/>
      <c r="E721" s="1"/>
      <c r="F721" s="1"/>
      <c r="G721" s="1"/>
      <c r="H721" s="1"/>
      <c r="I721" s="1"/>
      <c r="J721" s="1"/>
      <c r="K721" s="1"/>
      <c r="L721" s="1"/>
    </row>
    <row r="722" spans="1:12" ht="15.75" customHeight="1">
      <c r="A722" s="29"/>
      <c r="B722" s="30"/>
      <c r="C722" s="1"/>
      <c r="D722" s="1"/>
      <c r="E722" s="1"/>
      <c r="F722" s="1"/>
      <c r="G722" s="1"/>
      <c r="H722" s="1"/>
      <c r="I722" s="1"/>
      <c r="J722" s="1"/>
      <c r="K722" s="1"/>
      <c r="L722" s="1"/>
    </row>
    <row r="723" spans="1:12" ht="15.75" customHeight="1">
      <c r="A723" s="29"/>
      <c r="B723" s="30"/>
      <c r="C723" s="1"/>
      <c r="D723" s="1"/>
      <c r="E723" s="1"/>
      <c r="F723" s="1"/>
      <c r="G723" s="1"/>
      <c r="H723" s="1"/>
      <c r="I723" s="1"/>
      <c r="J723" s="1"/>
      <c r="K723" s="1"/>
      <c r="L723" s="1"/>
    </row>
    <row r="724" spans="1:12" ht="15.75" customHeight="1">
      <c r="A724" s="29"/>
      <c r="B724" s="30"/>
      <c r="C724" s="1"/>
      <c r="D724" s="1"/>
      <c r="E724" s="1"/>
      <c r="F724" s="1"/>
      <c r="G724" s="1"/>
      <c r="H724" s="1"/>
      <c r="I724" s="1"/>
      <c r="J724" s="1"/>
      <c r="K724" s="1"/>
      <c r="L724" s="1"/>
    </row>
    <row r="725" spans="1:12" ht="15.75" customHeight="1">
      <c r="A725" s="29"/>
      <c r="B725" s="30"/>
      <c r="C725" s="1"/>
      <c r="D725" s="1"/>
      <c r="E725" s="1"/>
      <c r="F725" s="1"/>
      <c r="G725" s="1"/>
      <c r="H725" s="1"/>
      <c r="I725" s="1"/>
      <c r="J725" s="1"/>
      <c r="K725" s="1"/>
      <c r="L725" s="1"/>
    </row>
    <row r="726" spans="1:12" ht="15.75" customHeight="1">
      <c r="A726" s="29"/>
      <c r="B726" s="30"/>
      <c r="C726" s="1"/>
      <c r="D726" s="1"/>
      <c r="E726" s="1"/>
      <c r="F726" s="1"/>
      <c r="G726" s="1"/>
      <c r="H726" s="1"/>
      <c r="I726" s="1"/>
      <c r="J726" s="1"/>
      <c r="K726" s="1"/>
      <c r="L726" s="1"/>
    </row>
    <row r="727" spans="1:12" ht="15.75" customHeight="1">
      <c r="A727" s="29"/>
      <c r="B727" s="30"/>
      <c r="C727" s="1"/>
      <c r="D727" s="1"/>
      <c r="E727" s="1"/>
      <c r="F727" s="1"/>
      <c r="G727" s="1"/>
      <c r="H727" s="1"/>
      <c r="I727" s="1"/>
      <c r="J727" s="1"/>
      <c r="K727" s="1"/>
      <c r="L727" s="1"/>
    </row>
    <row r="728" spans="1:12" ht="15.75" customHeight="1">
      <c r="A728" s="29"/>
      <c r="B728" s="30"/>
      <c r="C728" s="1"/>
      <c r="D728" s="1"/>
      <c r="E728" s="1"/>
      <c r="F728" s="1"/>
      <c r="G728" s="1"/>
      <c r="H728" s="1"/>
      <c r="I728" s="1"/>
      <c r="J728" s="1"/>
      <c r="K728" s="1"/>
      <c r="L728" s="1"/>
    </row>
    <row r="729" spans="1:12" ht="15.75" customHeight="1">
      <c r="A729" s="29"/>
      <c r="B729" s="30"/>
      <c r="C729" s="1"/>
      <c r="D729" s="1"/>
      <c r="E729" s="1"/>
      <c r="F729" s="1"/>
      <c r="G729" s="1"/>
      <c r="H729" s="1"/>
      <c r="I729" s="1"/>
      <c r="J729" s="1"/>
      <c r="K729" s="1"/>
      <c r="L729" s="1"/>
    </row>
    <row r="730" spans="1:12" ht="15.75" customHeight="1">
      <c r="A730" s="29"/>
      <c r="B730" s="30"/>
      <c r="C730" s="1"/>
      <c r="D730" s="1"/>
      <c r="E730" s="1"/>
      <c r="F730" s="1"/>
      <c r="G730" s="1"/>
      <c r="H730" s="1"/>
      <c r="I730" s="1"/>
      <c r="J730" s="1"/>
      <c r="K730" s="1"/>
      <c r="L730" s="1"/>
    </row>
    <row r="731" spans="1:12" ht="15.75" customHeight="1">
      <c r="A731" s="29"/>
      <c r="B731" s="30"/>
      <c r="C731" s="1"/>
      <c r="D731" s="1"/>
      <c r="E731" s="1"/>
      <c r="F731" s="1"/>
      <c r="G731" s="1"/>
      <c r="H731" s="1"/>
      <c r="I731" s="1"/>
      <c r="J731" s="1"/>
      <c r="K731" s="1"/>
      <c r="L731" s="1"/>
    </row>
    <row r="732" spans="1:12" ht="15.75" customHeight="1">
      <c r="A732" s="29"/>
      <c r="B732" s="30"/>
      <c r="C732" s="1"/>
      <c r="D732" s="1"/>
      <c r="E732" s="1"/>
      <c r="F732" s="1"/>
      <c r="G732" s="1"/>
      <c r="H732" s="1"/>
      <c r="I732" s="1"/>
      <c r="J732" s="1"/>
      <c r="K732" s="1"/>
      <c r="L732" s="1"/>
    </row>
    <row r="733" spans="1:12" ht="15.75" customHeight="1">
      <c r="A733" s="29"/>
      <c r="B733" s="30"/>
      <c r="C733" s="1"/>
      <c r="D733" s="1"/>
      <c r="E733" s="1"/>
      <c r="F733" s="1"/>
      <c r="G733" s="1"/>
      <c r="H733" s="1"/>
      <c r="I733" s="1"/>
      <c r="J733" s="1"/>
      <c r="K733" s="1"/>
      <c r="L733" s="1"/>
    </row>
    <row r="734" spans="1:12" ht="15.75" customHeight="1">
      <c r="A734" s="29"/>
      <c r="B734" s="30"/>
      <c r="C734" s="1"/>
      <c r="D734" s="1"/>
      <c r="E734" s="1"/>
      <c r="F734" s="1"/>
      <c r="G734" s="1"/>
      <c r="H734" s="1"/>
      <c r="I734" s="1"/>
      <c r="J734" s="1"/>
      <c r="K734" s="1"/>
      <c r="L734" s="1"/>
    </row>
    <row r="735" spans="1:12" ht="15.75" customHeight="1">
      <c r="A735" s="29"/>
      <c r="B735" s="30"/>
      <c r="C735" s="1"/>
      <c r="D735" s="1"/>
      <c r="E735" s="1"/>
      <c r="F735" s="1"/>
      <c r="G735" s="1"/>
      <c r="H735" s="1"/>
      <c r="I735" s="1"/>
      <c r="J735" s="1"/>
      <c r="K735" s="1"/>
      <c r="L735" s="1"/>
    </row>
    <row r="736" spans="1:12" ht="15.75" customHeight="1">
      <c r="A736" s="29"/>
      <c r="B736" s="30"/>
      <c r="C736" s="1"/>
      <c r="D736" s="1"/>
      <c r="E736" s="1"/>
      <c r="F736" s="1"/>
      <c r="G736" s="1"/>
      <c r="H736" s="1"/>
      <c r="I736" s="1"/>
      <c r="J736" s="1"/>
      <c r="K736" s="1"/>
      <c r="L736" s="1"/>
    </row>
    <row r="737" spans="1:12" ht="15.75" customHeight="1">
      <c r="A737" s="29"/>
      <c r="B737" s="30"/>
      <c r="C737" s="1"/>
      <c r="D737" s="1"/>
      <c r="E737" s="1"/>
      <c r="F737" s="1"/>
      <c r="G737" s="1"/>
      <c r="H737" s="1"/>
      <c r="I737" s="1"/>
      <c r="J737" s="1"/>
      <c r="K737" s="1"/>
      <c r="L737" s="1"/>
    </row>
    <row r="738" spans="1:12" ht="15.75" customHeight="1">
      <c r="A738" s="29"/>
      <c r="B738" s="30"/>
      <c r="C738" s="1"/>
      <c r="D738" s="1"/>
      <c r="E738" s="1"/>
      <c r="F738" s="1"/>
      <c r="G738" s="1"/>
      <c r="H738" s="1"/>
      <c r="I738" s="1"/>
      <c r="J738" s="1"/>
      <c r="K738" s="1"/>
      <c r="L738" s="1"/>
    </row>
    <row r="739" spans="1:12" ht="15.75" customHeight="1">
      <c r="A739" s="29"/>
      <c r="B739" s="30"/>
      <c r="C739" s="1"/>
      <c r="D739" s="1"/>
      <c r="E739" s="1"/>
      <c r="F739" s="1"/>
      <c r="G739" s="1"/>
      <c r="H739" s="1"/>
      <c r="I739" s="1"/>
      <c r="J739" s="1"/>
      <c r="K739" s="1"/>
      <c r="L739" s="1"/>
    </row>
    <row r="740" spans="1:12" ht="15.75" customHeight="1">
      <c r="A740" s="29"/>
      <c r="B740" s="30"/>
      <c r="C740" s="1"/>
      <c r="D740" s="1"/>
      <c r="E740" s="1"/>
      <c r="F740" s="1"/>
      <c r="G740" s="1"/>
      <c r="H740" s="1"/>
      <c r="I740" s="1"/>
      <c r="J740" s="1"/>
      <c r="K740" s="1"/>
      <c r="L740" s="1"/>
    </row>
    <row r="741" spans="1:12" ht="15.75" customHeight="1">
      <c r="A741" s="29"/>
      <c r="B741" s="30"/>
      <c r="C741" s="1"/>
      <c r="D741" s="1"/>
      <c r="E741" s="1"/>
      <c r="F741" s="1"/>
      <c r="G741" s="1"/>
      <c r="H741" s="1"/>
      <c r="I741" s="1"/>
      <c r="J741" s="1"/>
      <c r="K741" s="1"/>
      <c r="L741" s="1"/>
    </row>
    <row r="742" spans="1:12" ht="15.75" customHeight="1">
      <c r="A742" s="29"/>
      <c r="B742" s="30"/>
      <c r="C742" s="1"/>
      <c r="D742" s="1"/>
      <c r="E742" s="1"/>
      <c r="F742" s="1"/>
      <c r="G742" s="1"/>
      <c r="H742" s="1"/>
      <c r="I742" s="1"/>
      <c r="J742" s="1"/>
      <c r="K742" s="1"/>
      <c r="L742" s="1"/>
    </row>
    <row r="743" spans="1:12" ht="15.75" customHeight="1">
      <c r="A743" s="29"/>
      <c r="B743" s="30"/>
      <c r="C743" s="1"/>
      <c r="D743" s="1"/>
      <c r="E743" s="1"/>
      <c r="F743" s="1"/>
      <c r="G743" s="1"/>
      <c r="H743" s="1"/>
      <c r="I743" s="1"/>
      <c r="J743" s="1"/>
      <c r="K743" s="1"/>
      <c r="L743" s="1"/>
    </row>
    <row r="744" spans="1:12" ht="15.75" customHeight="1">
      <c r="A744" s="29"/>
      <c r="B744" s="30"/>
      <c r="C744" s="1"/>
      <c r="D744" s="1"/>
      <c r="E744" s="1"/>
      <c r="F744" s="1"/>
      <c r="G744" s="1"/>
      <c r="H744" s="1"/>
      <c r="I744" s="1"/>
      <c r="J744" s="1"/>
      <c r="K744" s="1"/>
      <c r="L744" s="1"/>
    </row>
    <row r="745" spans="1:12" ht="15.75" customHeight="1">
      <c r="A745" s="29"/>
      <c r="B745" s="30"/>
      <c r="C745" s="1"/>
      <c r="D745" s="1"/>
      <c r="E745" s="1"/>
      <c r="F745" s="1"/>
      <c r="G745" s="1"/>
      <c r="H745" s="1"/>
      <c r="I745" s="1"/>
      <c r="J745" s="1"/>
      <c r="K745" s="1"/>
      <c r="L745" s="1"/>
    </row>
    <row r="746" spans="1:12" ht="15.75" customHeight="1">
      <c r="A746" s="29"/>
      <c r="B746" s="30"/>
      <c r="C746" s="1"/>
      <c r="D746" s="1"/>
      <c r="E746" s="1"/>
      <c r="F746" s="1"/>
      <c r="G746" s="1"/>
      <c r="H746" s="1"/>
      <c r="I746" s="1"/>
      <c r="J746" s="1"/>
      <c r="K746" s="1"/>
      <c r="L746" s="1"/>
    </row>
    <row r="747" spans="1:12" ht="15.75" customHeight="1">
      <c r="A747" s="29"/>
      <c r="B747" s="30"/>
      <c r="C747" s="1"/>
      <c r="D747" s="1"/>
      <c r="E747" s="1"/>
      <c r="F747" s="1"/>
      <c r="G747" s="1"/>
      <c r="H747" s="1"/>
      <c r="I747" s="1"/>
      <c r="J747" s="1"/>
      <c r="K747" s="1"/>
      <c r="L747" s="1"/>
    </row>
    <row r="748" spans="1:12" ht="15.75" customHeight="1">
      <c r="A748" s="29"/>
      <c r="B748" s="30"/>
      <c r="C748" s="1"/>
      <c r="D748" s="1"/>
      <c r="E748" s="1"/>
      <c r="F748" s="1"/>
      <c r="G748" s="1"/>
      <c r="H748" s="1"/>
      <c r="I748" s="1"/>
      <c r="J748" s="1"/>
      <c r="K748" s="1"/>
      <c r="L748" s="1"/>
    </row>
    <row r="749" spans="1:12" ht="15.75" customHeight="1">
      <c r="A749" s="29"/>
      <c r="B749" s="30"/>
      <c r="C749" s="1"/>
      <c r="D749" s="1"/>
      <c r="E749" s="1"/>
      <c r="F749" s="1"/>
      <c r="G749" s="1"/>
      <c r="H749" s="1"/>
      <c r="I749" s="1"/>
      <c r="J749" s="1"/>
      <c r="K749" s="1"/>
      <c r="L749" s="1"/>
    </row>
    <row r="750" spans="1:12" ht="15.75" customHeight="1">
      <c r="A750" s="29"/>
      <c r="B750" s="30"/>
      <c r="C750" s="1"/>
      <c r="D750" s="1"/>
      <c r="E750" s="1"/>
      <c r="F750" s="1"/>
      <c r="G750" s="1"/>
      <c r="H750" s="1"/>
      <c r="I750" s="1"/>
      <c r="J750" s="1"/>
      <c r="K750" s="1"/>
      <c r="L750" s="1"/>
    </row>
    <row r="751" spans="1:12" ht="15.75" customHeight="1">
      <c r="A751" s="29"/>
      <c r="B751" s="30"/>
      <c r="C751" s="1"/>
      <c r="D751" s="1"/>
      <c r="E751" s="1"/>
      <c r="F751" s="1"/>
      <c r="G751" s="1"/>
      <c r="H751" s="1"/>
      <c r="I751" s="1"/>
      <c r="J751" s="1"/>
      <c r="K751" s="1"/>
      <c r="L751" s="1"/>
    </row>
    <row r="752" spans="1:12" ht="15.75" customHeight="1">
      <c r="A752" s="29"/>
      <c r="B752" s="30"/>
      <c r="C752" s="1"/>
      <c r="D752" s="1"/>
      <c r="E752" s="1"/>
      <c r="F752" s="1"/>
      <c r="G752" s="1"/>
      <c r="H752" s="1"/>
      <c r="I752" s="1"/>
      <c r="J752" s="1"/>
      <c r="K752" s="1"/>
      <c r="L752" s="1"/>
    </row>
    <row r="753" spans="1:12" ht="15.75" customHeight="1">
      <c r="A753" s="29"/>
      <c r="B753" s="30"/>
      <c r="C753" s="1"/>
      <c r="D753" s="1"/>
      <c r="E753" s="1"/>
      <c r="F753" s="1"/>
      <c r="G753" s="1"/>
      <c r="H753" s="1"/>
      <c r="I753" s="1"/>
      <c r="J753" s="1"/>
      <c r="K753" s="1"/>
      <c r="L753" s="1"/>
    </row>
    <row r="754" spans="1:12" ht="15.75" customHeight="1">
      <c r="A754" s="29"/>
      <c r="B754" s="30"/>
      <c r="C754" s="1"/>
      <c r="D754" s="1"/>
      <c r="E754" s="1"/>
      <c r="F754" s="1"/>
      <c r="G754" s="1"/>
      <c r="H754" s="1"/>
      <c r="I754" s="1"/>
      <c r="J754" s="1"/>
      <c r="K754" s="1"/>
      <c r="L754" s="1"/>
    </row>
    <row r="755" spans="1:12" ht="15.75" customHeight="1">
      <c r="A755" s="29"/>
      <c r="B755" s="30"/>
      <c r="C755" s="1"/>
      <c r="D755" s="1"/>
      <c r="E755" s="1"/>
      <c r="F755" s="1"/>
      <c r="G755" s="1"/>
      <c r="H755" s="1"/>
      <c r="I755" s="1"/>
      <c r="J755" s="1"/>
      <c r="K755" s="1"/>
      <c r="L755" s="1"/>
    </row>
    <row r="756" spans="1:12" ht="15.75" customHeight="1">
      <c r="A756" s="29"/>
      <c r="B756" s="30"/>
      <c r="C756" s="1"/>
      <c r="D756" s="1"/>
      <c r="E756" s="1"/>
      <c r="F756" s="1"/>
      <c r="G756" s="1"/>
      <c r="H756" s="1"/>
      <c r="I756" s="1"/>
      <c r="J756" s="1"/>
      <c r="K756" s="1"/>
      <c r="L756" s="1"/>
    </row>
    <row r="757" spans="1:12" ht="15.75" customHeight="1">
      <c r="A757" s="29"/>
      <c r="B757" s="30"/>
      <c r="C757" s="1"/>
      <c r="D757" s="1"/>
      <c r="E757" s="1"/>
      <c r="F757" s="1"/>
      <c r="G757" s="1"/>
      <c r="H757" s="1"/>
      <c r="I757" s="1"/>
      <c r="J757" s="1"/>
      <c r="K757" s="1"/>
      <c r="L757" s="1"/>
    </row>
    <row r="758" spans="1:12" ht="15.75" customHeight="1">
      <c r="A758" s="29"/>
      <c r="B758" s="30"/>
      <c r="C758" s="1"/>
      <c r="D758" s="1"/>
      <c r="E758" s="1"/>
      <c r="F758" s="1"/>
      <c r="G758" s="1"/>
      <c r="H758" s="1"/>
      <c r="I758" s="1"/>
      <c r="J758" s="1"/>
      <c r="K758" s="1"/>
      <c r="L758" s="1"/>
    </row>
    <row r="759" spans="1:12" ht="15.75" customHeight="1">
      <c r="A759" s="29"/>
      <c r="B759" s="30"/>
      <c r="C759" s="1"/>
      <c r="D759" s="1"/>
      <c r="E759" s="1"/>
      <c r="F759" s="1"/>
      <c r="G759" s="1"/>
      <c r="H759" s="1"/>
      <c r="I759" s="1"/>
      <c r="J759" s="1"/>
      <c r="K759" s="1"/>
      <c r="L759" s="1"/>
    </row>
    <row r="760" spans="1:12" ht="15.75" customHeight="1">
      <c r="A760" s="29"/>
      <c r="B760" s="30"/>
      <c r="C760" s="1"/>
      <c r="D760" s="1"/>
      <c r="E760" s="1"/>
      <c r="F760" s="1"/>
      <c r="G760" s="1"/>
      <c r="H760" s="1"/>
      <c r="I760" s="1"/>
      <c r="J760" s="1"/>
      <c r="K760" s="1"/>
      <c r="L760" s="1"/>
    </row>
    <row r="761" spans="1:12" ht="15.75" customHeight="1">
      <c r="A761" s="29"/>
      <c r="B761" s="30"/>
      <c r="C761" s="1"/>
      <c r="D761" s="1"/>
      <c r="E761" s="1"/>
      <c r="F761" s="1"/>
      <c r="G761" s="1"/>
      <c r="H761" s="1"/>
      <c r="I761" s="1"/>
      <c r="J761" s="1"/>
      <c r="K761" s="1"/>
      <c r="L761" s="1"/>
    </row>
    <row r="762" spans="1:12" ht="15.75" customHeight="1">
      <c r="A762" s="29"/>
      <c r="B762" s="30"/>
      <c r="C762" s="1"/>
      <c r="D762" s="1"/>
      <c r="E762" s="1"/>
      <c r="F762" s="1"/>
      <c r="G762" s="1"/>
      <c r="H762" s="1"/>
      <c r="I762" s="1"/>
      <c r="J762" s="1"/>
      <c r="K762" s="1"/>
      <c r="L762" s="1"/>
    </row>
    <row r="763" spans="1:12" ht="15.75" customHeight="1">
      <c r="A763" s="29"/>
      <c r="B763" s="30"/>
      <c r="C763" s="1"/>
      <c r="D763" s="1"/>
      <c r="E763" s="1"/>
      <c r="F763" s="1"/>
      <c r="G763" s="1"/>
      <c r="H763" s="1"/>
      <c r="I763" s="1"/>
      <c r="J763" s="1"/>
      <c r="K763" s="1"/>
      <c r="L763" s="1"/>
    </row>
    <row r="764" spans="1:12" ht="15.75" customHeight="1">
      <c r="A764" s="29"/>
      <c r="B764" s="30"/>
      <c r="C764" s="1"/>
      <c r="D764" s="1"/>
      <c r="E764" s="1"/>
      <c r="F764" s="1"/>
      <c r="G764" s="1"/>
      <c r="H764" s="1"/>
      <c r="I764" s="1"/>
      <c r="J764" s="1"/>
      <c r="K764" s="1"/>
      <c r="L764" s="1"/>
    </row>
    <row r="765" spans="1:12" ht="15.75" customHeight="1">
      <c r="A765" s="29"/>
      <c r="B765" s="30"/>
      <c r="C765" s="1"/>
      <c r="D765" s="1"/>
      <c r="E765" s="1"/>
      <c r="F765" s="1"/>
      <c r="G765" s="1"/>
      <c r="H765" s="1"/>
      <c r="I765" s="1"/>
      <c r="J765" s="1"/>
      <c r="K765" s="1"/>
      <c r="L765" s="1"/>
    </row>
    <row r="766" spans="1:12" ht="15.75" customHeight="1">
      <c r="A766" s="29"/>
      <c r="B766" s="30"/>
      <c r="C766" s="1"/>
      <c r="D766" s="1"/>
      <c r="E766" s="1"/>
      <c r="F766" s="1"/>
      <c r="G766" s="1"/>
      <c r="H766" s="1"/>
      <c r="I766" s="1"/>
      <c r="J766" s="1"/>
      <c r="K766" s="1"/>
      <c r="L766" s="1"/>
    </row>
    <row r="767" spans="1:12" ht="15.75" customHeight="1">
      <c r="A767" s="29"/>
      <c r="B767" s="30"/>
      <c r="C767" s="1"/>
      <c r="D767" s="1"/>
      <c r="E767" s="1"/>
      <c r="F767" s="1"/>
      <c r="G767" s="1"/>
      <c r="H767" s="1"/>
      <c r="I767" s="1"/>
      <c r="J767" s="1"/>
      <c r="K767" s="1"/>
      <c r="L767" s="1"/>
    </row>
    <row r="768" spans="1:12" ht="15.75" customHeight="1">
      <c r="A768" s="29"/>
      <c r="B768" s="30"/>
      <c r="C768" s="1"/>
      <c r="D768" s="1"/>
      <c r="E768" s="1"/>
      <c r="F768" s="1"/>
      <c r="G768" s="1"/>
      <c r="H768" s="1"/>
      <c r="I768" s="1"/>
      <c r="J768" s="1"/>
      <c r="K768" s="1"/>
      <c r="L768" s="1"/>
    </row>
    <row r="769" spans="1:12" ht="15.75" customHeight="1">
      <c r="A769" s="29"/>
      <c r="B769" s="30"/>
      <c r="C769" s="1"/>
      <c r="D769" s="1"/>
      <c r="E769" s="1"/>
      <c r="F769" s="1"/>
      <c r="G769" s="1"/>
      <c r="H769" s="1"/>
      <c r="I769" s="1"/>
      <c r="J769" s="1"/>
      <c r="K769" s="1"/>
      <c r="L769" s="1"/>
    </row>
    <row r="770" spans="1:12" ht="15.75" customHeight="1">
      <c r="A770" s="29"/>
      <c r="B770" s="30"/>
      <c r="C770" s="1"/>
      <c r="D770" s="1"/>
      <c r="E770" s="1"/>
      <c r="F770" s="1"/>
      <c r="G770" s="1"/>
      <c r="H770" s="1"/>
      <c r="I770" s="1"/>
      <c r="J770" s="1"/>
      <c r="K770" s="1"/>
      <c r="L770" s="1"/>
    </row>
    <row r="771" spans="1:12" ht="15.75" customHeight="1">
      <c r="A771" s="29"/>
      <c r="B771" s="30"/>
      <c r="C771" s="1"/>
      <c r="D771" s="1"/>
      <c r="E771" s="1"/>
      <c r="F771" s="1"/>
      <c r="G771" s="1"/>
      <c r="H771" s="1"/>
      <c r="I771" s="1"/>
      <c r="J771" s="1"/>
      <c r="K771" s="1"/>
      <c r="L771" s="1"/>
    </row>
    <row r="772" spans="1:12" ht="15.75" customHeight="1">
      <c r="A772" s="29"/>
      <c r="B772" s="30"/>
      <c r="C772" s="1"/>
      <c r="D772" s="1"/>
      <c r="E772" s="1"/>
      <c r="F772" s="1"/>
      <c r="G772" s="1"/>
      <c r="H772" s="1"/>
      <c r="I772" s="1"/>
      <c r="J772" s="1"/>
      <c r="K772" s="1"/>
      <c r="L772" s="1"/>
    </row>
    <row r="773" spans="1:12" ht="15.75" customHeight="1">
      <c r="A773" s="29"/>
      <c r="B773" s="30"/>
      <c r="C773" s="1"/>
      <c r="D773" s="1"/>
      <c r="E773" s="1"/>
      <c r="F773" s="1"/>
      <c r="G773" s="1"/>
      <c r="H773" s="1"/>
      <c r="I773" s="1"/>
      <c r="J773" s="1"/>
      <c r="K773" s="1"/>
      <c r="L773" s="1"/>
    </row>
    <row r="774" spans="1:12" ht="15.75" customHeight="1">
      <c r="A774" s="29"/>
      <c r="B774" s="30"/>
      <c r="C774" s="1"/>
      <c r="D774" s="1"/>
      <c r="E774" s="1"/>
      <c r="F774" s="1"/>
      <c r="G774" s="1"/>
      <c r="H774" s="1"/>
      <c r="I774" s="1"/>
      <c r="J774" s="1"/>
      <c r="K774" s="1"/>
      <c r="L774" s="1"/>
    </row>
    <row r="775" spans="1:12" ht="15.75" customHeight="1">
      <c r="A775" s="29"/>
      <c r="B775" s="30"/>
      <c r="C775" s="1"/>
      <c r="D775" s="1"/>
      <c r="E775" s="1"/>
      <c r="F775" s="1"/>
      <c r="G775" s="1"/>
      <c r="H775" s="1"/>
      <c r="I775" s="1"/>
      <c r="J775" s="1"/>
      <c r="K775" s="1"/>
      <c r="L775" s="1"/>
    </row>
    <row r="776" spans="1:12" ht="15.75" customHeight="1">
      <c r="A776" s="29"/>
      <c r="B776" s="30"/>
      <c r="C776" s="1"/>
      <c r="D776" s="1"/>
      <c r="E776" s="1"/>
      <c r="F776" s="1"/>
      <c r="G776" s="1"/>
      <c r="H776" s="1"/>
      <c r="I776" s="1"/>
      <c r="J776" s="1"/>
      <c r="K776" s="1"/>
      <c r="L776" s="1"/>
    </row>
    <row r="777" spans="1:12" ht="15.75" customHeight="1">
      <c r="A777" s="29"/>
      <c r="B777" s="30"/>
      <c r="C777" s="1"/>
      <c r="D777" s="1"/>
      <c r="E777" s="1"/>
      <c r="F777" s="1"/>
      <c r="G777" s="1"/>
      <c r="H777" s="1"/>
      <c r="I777" s="1"/>
      <c r="J777" s="1"/>
      <c r="K777" s="1"/>
      <c r="L777" s="1"/>
    </row>
    <row r="778" spans="1:12" ht="15.75" customHeight="1">
      <c r="A778" s="29"/>
      <c r="B778" s="30"/>
      <c r="C778" s="1"/>
      <c r="D778" s="1"/>
      <c r="E778" s="1"/>
      <c r="F778" s="1"/>
      <c r="G778" s="1"/>
      <c r="H778" s="1"/>
      <c r="I778" s="1"/>
      <c r="J778" s="1"/>
      <c r="K778" s="1"/>
      <c r="L778" s="1"/>
    </row>
    <row r="779" spans="1:12" ht="15.75" customHeight="1">
      <c r="A779" s="29"/>
      <c r="B779" s="30"/>
      <c r="C779" s="1"/>
      <c r="D779" s="1"/>
      <c r="E779" s="1"/>
      <c r="F779" s="1"/>
      <c r="G779" s="1"/>
      <c r="H779" s="1"/>
      <c r="I779" s="1"/>
      <c r="J779" s="1"/>
      <c r="K779" s="1"/>
      <c r="L779" s="1"/>
    </row>
    <row r="780" spans="1:12" ht="15.75" customHeight="1">
      <c r="A780" s="29"/>
      <c r="B780" s="30"/>
      <c r="C780" s="1"/>
      <c r="D780" s="1"/>
      <c r="E780" s="1"/>
      <c r="F780" s="1"/>
      <c r="G780" s="1"/>
      <c r="H780" s="1"/>
      <c r="I780" s="1"/>
      <c r="J780" s="1"/>
      <c r="K780" s="1"/>
      <c r="L780" s="1"/>
    </row>
    <row r="781" spans="1:12" ht="15.75" customHeight="1">
      <c r="A781" s="29"/>
      <c r="B781" s="30"/>
      <c r="C781" s="1"/>
      <c r="D781" s="1"/>
      <c r="E781" s="1"/>
      <c r="F781" s="1"/>
      <c r="G781" s="1"/>
      <c r="H781" s="1"/>
      <c r="I781" s="1"/>
      <c r="J781" s="1"/>
      <c r="K781" s="1"/>
      <c r="L781" s="1"/>
    </row>
    <row r="782" spans="1:12" ht="15.75" customHeight="1">
      <c r="A782" s="29"/>
      <c r="B782" s="30"/>
      <c r="C782" s="1"/>
      <c r="D782" s="1"/>
      <c r="E782" s="1"/>
      <c r="F782" s="1"/>
      <c r="G782" s="1"/>
      <c r="H782" s="1"/>
      <c r="I782" s="1"/>
      <c r="J782" s="1"/>
      <c r="K782" s="1"/>
      <c r="L782" s="1"/>
    </row>
    <row r="783" spans="1:12" ht="15.75" customHeight="1">
      <c r="A783" s="29"/>
      <c r="B783" s="30"/>
      <c r="C783" s="1"/>
      <c r="D783" s="1"/>
      <c r="E783" s="1"/>
      <c r="F783" s="1"/>
      <c r="G783" s="1"/>
      <c r="H783" s="1"/>
      <c r="I783" s="1"/>
      <c r="J783" s="1"/>
      <c r="K783" s="1"/>
      <c r="L783" s="1"/>
    </row>
    <row r="784" spans="1:12" ht="15.75" customHeight="1">
      <c r="A784" s="29"/>
      <c r="B784" s="30"/>
      <c r="C784" s="1"/>
      <c r="D784" s="1"/>
      <c r="E784" s="1"/>
      <c r="F784" s="1"/>
      <c r="G784" s="1"/>
      <c r="H784" s="1"/>
      <c r="I784" s="1"/>
      <c r="J784" s="1"/>
      <c r="K784" s="1"/>
      <c r="L784" s="1"/>
    </row>
    <row r="785" spans="1:12" ht="15.75" customHeight="1">
      <c r="A785" s="29"/>
      <c r="B785" s="30"/>
      <c r="C785" s="1"/>
      <c r="D785" s="1"/>
      <c r="E785" s="1"/>
      <c r="F785" s="1"/>
      <c r="G785" s="1"/>
      <c r="H785" s="1"/>
      <c r="I785" s="1"/>
      <c r="J785" s="1"/>
      <c r="K785" s="1"/>
      <c r="L785" s="1"/>
    </row>
    <row r="786" spans="1:12" ht="15.75" customHeight="1">
      <c r="A786" s="29"/>
      <c r="B786" s="30"/>
      <c r="C786" s="1"/>
      <c r="D786" s="1"/>
      <c r="E786" s="1"/>
      <c r="F786" s="1"/>
      <c r="G786" s="1"/>
      <c r="H786" s="1"/>
      <c r="I786" s="1"/>
      <c r="J786" s="1"/>
      <c r="K786" s="1"/>
      <c r="L786" s="1"/>
    </row>
    <row r="787" spans="1:12" ht="15.75" customHeight="1">
      <c r="A787" s="29"/>
      <c r="B787" s="30"/>
      <c r="C787" s="1"/>
      <c r="D787" s="1"/>
      <c r="E787" s="1"/>
      <c r="F787" s="1"/>
      <c r="G787" s="1"/>
      <c r="H787" s="1"/>
      <c r="I787" s="1"/>
      <c r="J787" s="1"/>
      <c r="K787" s="1"/>
      <c r="L787" s="1"/>
    </row>
    <row r="788" spans="1:12" ht="15.75" customHeight="1">
      <c r="A788" s="29"/>
      <c r="B788" s="30"/>
      <c r="C788" s="1"/>
      <c r="D788" s="1"/>
      <c r="E788" s="1"/>
      <c r="F788" s="1"/>
      <c r="G788" s="1"/>
      <c r="H788" s="1"/>
      <c r="I788" s="1"/>
      <c r="J788" s="1"/>
      <c r="K788" s="1"/>
      <c r="L788" s="1"/>
    </row>
    <row r="789" spans="1:12" ht="15.75" customHeight="1">
      <c r="A789" s="29"/>
      <c r="B789" s="30"/>
      <c r="C789" s="1"/>
      <c r="D789" s="1"/>
      <c r="E789" s="1"/>
      <c r="F789" s="1"/>
      <c r="G789" s="1"/>
      <c r="H789" s="1"/>
      <c r="I789" s="1"/>
      <c r="J789" s="1"/>
      <c r="K789" s="1"/>
      <c r="L789" s="1"/>
    </row>
    <row r="790" spans="1:12" ht="15.75" customHeight="1">
      <c r="A790" s="29"/>
      <c r="B790" s="30"/>
      <c r="C790" s="1"/>
      <c r="D790" s="1"/>
      <c r="E790" s="1"/>
      <c r="F790" s="1"/>
      <c r="G790" s="1"/>
      <c r="H790" s="1"/>
      <c r="I790" s="1"/>
      <c r="J790" s="1"/>
      <c r="K790" s="1"/>
      <c r="L790" s="1"/>
    </row>
    <row r="791" spans="1:12" ht="15.75" customHeight="1">
      <c r="A791" s="29"/>
      <c r="B791" s="30"/>
      <c r="C791" s="1"/>
      <c r="D791" s="1"/>
      <c r="E791" s="1"/>
      <c r="F791" s="1"/>
      <c r="G791" s="1"/>
      <c r="H791" s="1"/>
      <c r="I791" s="1"/>
      <c r="J791" s="1"/>
      <c r="K791" s="1"/>
      <c r="L791" s="1"/>
    </row>
    <row r="792" spans="1:12" ht="15.75" customHeight="1">
      <c r="A792" s="29"/>
      <c r="B792" s="30"/>
      <c r="C792" s="1"/>
      <c r="D792" s="1"/>
      <c r="E792" s="1"/>
      <c r="F792" s="1"/>
      <c r="G792" s="1"/>
      <c r="H792" s="1"/>
      <c r="I792" s="1"/>
      <c r="J792" s="1"/>
      <c r="K792" s="1"/>
      <c r="L792" s="1"/>
    </row>
    <row r="793" spans="1:12" ht="15.75" customHeight="1">
      <c r="A793" s="29"/>
      <c r="B793" s="30"/>
      <c r="C793" s="1"/>
      <c r="D793" s="1"/>
      <c r="E793" s="1"/>
      <c r="F793" s="1"/>
      <c r="G793" s="1"/>
      <c r="H793" s="1"/>
      <c r="I793" s="1"/>
      <c r="J793" s="1"/>
      <c r="K793" s="1"/>
      <c r="L793" s="1"/>
    </row>
    <row r="794" spans="1:12" ht="15.75" customHeight="1">
      <c r="A794" s="29"/>
      <c r="B794" s="30"/>
      <c r="C794" s="1"/>
      <c r="D794" s="1"/>
      <c r="E794" s="1"/>
      <c r="F794" s="1"/>
      <c r="G794" s="1"/>
      <c r="H794" s="1"/>
      <c r="I794" s="1"/>
      <c r="J794" s="1"/>
      <c r="K794" s="1"/>
      <c r="L794" s="1"/>
    </row>
    <row r="795" spans="1:12" ht="15.75" customHeight="1">
      <c r="A795" s="29"/>
      <c r="B795" s="30"/>
      <c r="C795" s="1"/>
      <c r="D795" s="1"/>
      <c r="E795" s="1"/>
      <c r="F795" s="1"/>
      <c r="G795" s="1"/>
      <c r="H795" s="1"/>
      <c r="I795" s="1"/>
      <c r="J795" s="1"/>
      <c r="K795" s="1"/>
      <c r="L795" s="1"/>
    </row>
    <row r="796" spans="1:12" ht="15.75" customHeight="1">
      <c r="A796" s="29"/>
      <c r="B796" s="30"/>
      <c r="C796" s="1"/>
      <c r="D796" s="1"/>
      <c r="E796" s="1"/>
      <c r="F796" s="1"/>
      <c r="G796" s="1"/>
      <c r="H796" s="1"/>
      <c r="I796" s="1"/>
      <c r="J796" s="1"/>
      <c r="K796" s="1"/>
      <c r="L796" s="1"/>
    </row>
    <row r="797" spans="1:12" ht="15.75" customHeight="1">
      <c r="A797" s="29"/>
      <c r="B797" s="30"/>
      <c r="C797" s="1"/>
      <c r="D797" s="1"/>
      <c r="E797" s="1"/>
      <c r="F797" s="1"/>
      <c r="G797" s="1"/>
      <c r="H797" s="1"/>
      <c r="I797" s="1"/>
      <c r="J797" s="1"/>
      <c r="K797" s="1"/>
      <c r="L797" s="1"/>
    </row>
    <row r="798" spans="1:12" ht="15.75" customHeight="1">
      <c r="A798" s="29"/>
      <c r="B798" s="30"/>
      <c r="C798" s="1"/>
      <c r="D798" s="1"/>
      <c r="E798" s="1"/>
      <c r="F798" s="1"/>
      <c r="G798" s="1"/>
      <c r="H798" s="1"/>
      <c r="I798" s="1"/>
      <c r="J798" s="1"/>
      <c r="K798" s="1"/>
      <c r="L798" s="1"/>
    </row>
    <row r="799" spans="1:12" ht="15.75" customHeight="1">
      <c r="A799" s="29"/>
      <c r="B799" s="30"/>
      <c r="C799" s="1"/>
      <c r="D799" s="1"/>
      <c r="E799" s="1"/>
      <c r="F799" s="1"/>
      <c r="G799" s="1"/>
      <c r="H799" s="1"/>
      <c r="I799" s="1"/>
      <c r="J799" s="1"/>
      <c r="K799" s="1"/>
      <c r="L799" s="1"/>
    </row>
    <row r="800" spans="1:12" ht="15.75" customHeight="1">
      <c r="A800" s="29"/>
      <c r="B800" s="30"/>
      <c r="C800" s="1"/>
      <c r="D800" s="1"/>
      <c r="E800" s="1"/>
      <c r="F800" s="1"/>
      <c r="G800" s="1"/>
      <c r="H800" s="1"/>
      <c r="I800" s="1"/>
      <c r="J800" s="1"/>
      <c r="K800" s="1"/>
      <c r="L800" s="1"/>
    </row>
    <row r="801" spans="1:12" ht="15.75" customHeight="1">
      <c r="A801" s="29"/>
      <c r="B801" s="30"/>
      <c r="C801" s="1"/>
      <c r="D801" s="1"/>
      <c r="E801" s="1"/>
      <c r="F801" s="1"/>
      <c r="G801" s="1"/>
      <c r="H801" s="1"/>
      <c r="I801" s="1"/>
      <c r="J801" s="1"/>
      <c r="K801" s="1"/>
      <c r="L801" s="1"/>
    </row>
    <row r="802" spans="1:12" ht="15.75" customHeight="1">
      <c r="A802" s="29"/>
      <c r="B802" s="30"/>
      <c r="C802" s="1"/>
      <c r="D802" s="1"/>
      <c r="E802" s="1"/>
      <c r="F802" s="1"/>
      <c r="G802" s="1"/>
      <c r="H802" s="1"/>
      <c r="I802" s="1"/>
      <c r="J802" s="1"/>
      <c r="K802" s="1"/>
      <c r="L802" s="1"/>
    </row>
    <row r="803" spans="1:12" ht="15.75" customHeight="1">
      <c r="A803" s="29"/>
      <c r="B803" s="30"/>
      <c r="C803" s="1"/>
      <c r="D803" s="1"/>
      <c r="E803" s="1"/>
      <c r="F803" s="1"/>
      <c r="G803" s="1"/>
      <c r="H803" s="1"/>
      <c r="I803" s="1"/>
      <c r="J803" s="1"/>
      <c r="K803" s="1"/>
      <c r="L803" s="1"/>
    </row>
    <row r="804" spans="1:12" ht="15.75" customHeight="1">
      <c r="A804" s="29"/>
      <c r="B804" s="30"/>
      <c r="C804" s="1"/>
      <c r="D804" s="1"/>
      <c r="E804" s="1"/>
      <c r="F804" s="1"/>
      <c r="G804" s="1"/>
      <c r="H804" s="1"/>
      <c r="I804" s="1"/>
      <c r="J804" s="1"/>
      <c r="K804" s="1"/>
      <c r="L804" s="1"/>
    </row>
    <row r="805" spans="1:12" ht="15.75" customHeight="1">
      <c r="A805" s="29"/>
      <c r="B805" s="30"/>
      <c r="C805" s="1"/>
      <c r="D805" s="1"/>
      <c r="E805" s="1"/>
      <c r="F805" s="1"/>
      <c r="G805" s="1"/>
      <c r="H805" s="1"/>
      <c r="I805" s="1"/>
      <c r="J805" s="1"/>
      <c r="K805" s="1"/>
      <c r="L805" s="1"/>
    </row>
    <row r="806" spans="1:12" ht="15.75" customHeight="1">
      <c r="A806" s="29"/>
      <c r="B806" s="30"/>
      <c r="C806" s="1"/>
      <c r="D806" s="1"/>
      <c r="E806" s="1"/>
      <c r="F806" s="1"/>
      <c r="G806" s="1"/>
      <c r="H806" s="1"/>
      <c r="I806" s="1"/>
      <c r="J806" s="1"/>
      <c r="K806" s="1"/>
      <c r="L806" s="1"/>
    </row>
    <row r="807" spans="1:12" ht="15.75" customHeight="1">
      <c r="A807" s="29"/>
      <c r="B807" s="30"/>
      <c r="C807" s="1"/>
      <c r="D807" s="1"/>
      <c r="E807" s="1"/>
      <c r="F807" s="1"/>
      <c r="G807" s="1"/>
      <c r="H807" s="1"/>
      <c r="I807" s="1"/>
      <c r="J807" s="1"/>
      <c r="K807" s="1"/>
      <c r="L807" s="1"/>
    </row>
    <row r="808" spans="1:12" ht="15.75" customHeight="1">
      <c r="A808" s="29"/>
      <c r="B808" s="30"/>
      <c r="C808" s="1"/>
      <c r="D808" s="1"/>
      <c r="E808" s="1"/>
      <c r="F808" s="1"/>
      <c r="G808" s="1"/>
      <c r="H808" s="1"/>
      <c r="I808" s="1"/>
      <c r="J808" s="1"/>
      <c r="K808" s="1"/>
      <c r="L808" s="1"/>
    </row>
    <row r="809" spans="1:12" ht="15.75" customHeight="1">
      <c r="A809" s="29"/>
      <c r="B809" s="30"/>
      <c r="C809" s="1"/>
      <c r="D809" s="1"/>
      <c r="E809" s="1"/>
      <c r="F809" s="1"/>
      <c r="G809" s="1"/>
      <c r="H809" s="1"/>
      <c r="I809" s="1"/>
      <c r="J809" s="1"/>
      <c r="K809" s="1"/>
      <c r="L809" s="1"/>
    </row>
    <row r="810" spans="1:12" ht="15.75" customHeight="1">
      <c r="A810" s="29"/>
      <c r="B810" s="30"/>
      <c r="C810" s="1"/>
      <c r="D810" s="1"/>
      <c r="E810" s="1"/>
      <c r="F810" s="1"/>
      <c r="G810" s="1"/>
      <c r="H810" s="1"/>
      <c r="I810" s="1"/>
      <c r="J810" s="1"/>
      <c r="K810" s="1"/>
      <c r="L810" s="1"/>
    </row>
    <row r="811" spans="1:12" ht="15.75" customHeight="1">
      <c r="A811" s="29"/>
      <c r="B811" s="30"/>
      <c r="C811" s="1"/>
      <c r="D811" s="1"/>
      <c r="E811" s="1"/>
      <c r="F811" s="1"/>
      <c r="G811" s="1"/>
      <c r="H811" s="1"/>
      <c r="I811" s="1"/>
      <c r="J811" s="1"/>
      <c r="K811" s="1"/>
      <c r="L811" s="1"/>
    </row>
    <row r="812" spans="1:12" ht="15.75" customHeight="1">
      <c r="A812" s="29"/>
      <c r="B812" s="30"/>
      <c r="C812" s="1"/>
      <c r="D812" s="1"/>
      <c r="E812" s="1"/>
      <c r="F812" s="1"/>
      <c r="G812" s="1"/>
      <c r="H812" s="1"/>
      <c r="I812" s="1"/>
      <c r="J812" s="1"/>
      <c r="K812" s="1"/>
      <c r="L812" s="1"/>
    </row>
    <row r="813" spans="1:12" ht="15.75" customHeight="1">
      <c r="A813" s="29"/>
      <c r="B813" s="30"/>
      <c r="C813" s="1"/>
      <c r="D813" s="1"/>
      <c r="E813" s="1"/>
      <c r="F813" s="1"/>
      <c r="G813" s="1"/>
      <c r="H813" s="1"/>
      <c r="I813" s="1"/>
      <c r="J813" s="1"/>
      <c r="K813" s="1"/>
      <c r="L813" s="1"/>
    </row>
    <row r="814" spans="1:12" ht="15.75" customHeight="1">
      <c r="A814" s="29"/>
      <c r="B814" s="30"/>
      <c r="C814" s="1"/>
      <c r="D814" s="1"/>
      <c r="E814" s="1"/>
      <c r="F814" s="1"/>
      <c r="G814" s="1"/>
      <c r="H814" s="1"/>
      <c r="I814" s="1"/>
      <c r="J814" s="1"/>
      <c r="K814" s="1"/>
      <c r="L814" s="1"/>
    </row>
    <row r="815" spans="1:12" ht="15.75" customHeight="1">
      <c r="A815" s="29"/>
      <c r="B815" s="30"/>
      <c r="C815" s="1"/>
      <c r="D815" s="1"/>
      <c r="E815" s="1"/>
      <c r="F815" s="1"/>
      <c r="G815" s="1"/>
      <c r="H815" s="1"/>
      <c r="I815" s="1"/>
      <c r="J815" s="1"/>
      <c r="K815" s="1"/>
      <c r="L815" s="1"/>
    </row>
    <row r="816" spans="1:12" ht="15.75" customHeight="1">
      <c r="A816" s="29"/>
      <c r="B816" s="30"/>
      <c r="C816" s="1"/>
      <c r="D816" s="1"/>
      <c r="E816" s="1"/>
      <c r="F816" s="1"/>
      <c r="G816" s="1"/>
      <c r="H816" s="1"/>
      <c r="I816" s="1"/>
      <c r="J816" s="1"/>
      <c r="K816" s="1"/>
      <c r="L816" s="1"/>
    </row>
    <row r="817" spans="1:12" ht="15.75" customHeight="1">
      <c r="A817" s="29"/>
      <c r="B817" s="30"/>
      <c r="C817" s="1"/>
      <c r="D817" s="1"/>
      <c r="E817" s="1"/>
      <c r="F817" s="1"/>
      <c r="G817" s="1"/>
      <c r="H817" s="1"/>
      <c r="I817" s="1"/>
      <c r="J817" s="1"/>
      <c r="K817" s="1"/>
      <c r="L817" s="1"/>
    </row>
    <row r="818" spans="1:12" ht="15.75" customHeight="1">
      <c r="A818" s="29"/>
      <c r="B818" s="30"/>
      <c r="C818" s="1"/>
      <c r="D818" s="1"/>
      <c r="E818" s="1"/>
      <c r="F818" s="1"/>
      <c r="G818" s="1"/>
      <c r="H818" s="1"/>
      <c r="I818" s="1"/>
      <c r="J818" s="1"/>
      <c r="K818" s="1"/>
      <c r="L818" s="1"/>
    </row>
    <row r="819" spans="1:12" ht="15.75" customHeight="1">
      <c r="A819" s="29"/>
      <c r="B819" s="30"/>
      <c r="C819" s="1"/>
      <c r="D819" s="1"/>
      <c r="E819" s="1"/>
      <c r="F819" s="1"/>
      <c r="G819" s="1"/>
      <c r="H819" s="1"/>
      <c r="I819" s="1"/>
      <c r="J819" s="1"/>
      <c r="K819" s="1"/>
      <c r="L819" s="1"/>
    </row>
    <row r="820" spans="1:12" ht="15.75" customHeight="1">
      <c r="A820" s="29"/>
      <c r="B820" s="30"/>
      <c r="C820" s="1"/>
      <c r="D820" s="1"/>
      <c r="E820" s="1"/>
      <c r="F820" s="1"/>
      <c r="G820" s="1"/>
      <c r="H820" s="1"/>
      <c r="I820" s="1"/>
      <c r="J820" s="1"/>
      <c r="K820" s="1"/>
      <c r="L820" s="1"/>
    </row>
    <row r="821" spans="1:12" ht="15.75" customHeight="1">
      <c r="A821" s="29"/>
      <c r="B821" s="30"/>
      <c r="C821" s="1"/>
      <c r="D821" s="1"/>
      <c r="E821" s="1"/>
      <c r="F821" s="1"/>
      <c r="G821" s="1"/>
      <c r="H821" s="1"/>
      <c r="I821" s="1"/>
      <c r="J821" s="1"/>
      <c r="K821" s="1"/>
      <c r="L821" s="1"/>
    </row>
    <row r="822" spans="1:12" ht="15.75" customHeight="1">
      <c r="A822" s="29"/>
      <c r="B822" s="30"/>
      <c r="C822" s="1"/>
      <c r="D822" s="1"/>
      <c r="E822" s="1"/>
      <c r="F822" s="1"/>
      <c r="G822" s="1"/>
      <c r="H822" s="1"/>
      <c r="I822" s="1"/>
      <c r="J822" s="1"/>
      <c r="K822" s="1"/>
      <c r="L822" s="1"/>
    </row>
    <row r="823" spans="1:12" ht="15.75" customHeight="1">
      <c r="A823" s="29"/>
      <c r="B823" s="30"/>
      <c r="C823" s="1"/>
      <c r="D823" s="1"/>
      <c r="E823" s="1"/>
      <c r="F823" s="1"/>
      <c r="G823" s="1"/>
      <c r="H823" s="1"/>
      <c r="I823" s="1"/>
      <c r="J823" s="1"/>
      <c r="K823" s="1"/>
      <c r="L823" s="1"/>
    </row>
    <row r="824" spans="1:12" ht="15.75" customHeight="1">
      <c r="A824" s="29"/>
      <c r="B824" s="30"/>
      <c r="C824" s="1"/>
      <c r="D824" s="1"/>
      <c r="E824" s="1"/>
      <c r="F824" s="1"/>
      <c r="G824" s="1"/>
      <c r="H824" s="1"/>
      <c r="I824" s="1"/>
      <c r="J824" s="1"/>
      <c r="K824" s="1"/>
      <c r="L824" s="1"/>
    </row>
    <row r="825" spans="1:12" ht="15.75" customHeight="1">
      <c r="A825" s="29"/>
      <c r="B825" s="30"/>
      <c r="C825" s="1"/>
      <c r="D825" s="1"/>
      <c r="E825" s="1"/>
      <c r="F825" s="1"/>
      <c r="G825" s="1"/>
      <c r="H825" s="1"/>
      <c r="I825" s="1"/>
      <c r="J825" s="1"/>
      <c r="K825" s="1"/>
      <c r="L825" s="1"/>
    </row>
    <row r="826" spans="1:12" ht="15.75" customHeight="1">
      <c r="A826" s="29"/>
      <c r="B826" s="30"/>
      <c r="C826" s="1"/>
      <c r="D826" s="1"/>
      <c r="E826" s="1"/>
      <c r="F826" s="1"/>
      <c r="G826" s="1"/>
      <c r="H826" s="1"/>
      <c r="I826" s="1"/>
      <c r="J826" s="1"/>
      <c r="K826" s="1"/>
      <c r="L826" s="1"/>
    </row>
    <row r="827" spans="1:12" ht="15.75" customHeight="1">
      <c r="A827" s="29"/>
      <c r="B827" s="30"/>
      <c r="C827" s="1"/>
      <c r="D827" s="1"/>
      <c r="E827" s="1"/>
      <c r="F827" s="1"/>
      <c r="G827" s="1"/>
      <c r="H827" s="1"/>
      <c r="I827" s="1"/>
      <c r="J827" s="1"/>
      <c r="K827" s="1"/>
      <c r="L827" s="1"/>
    </row>
    <row r="828" spans="1:12" ht="15.75" customHeight="1">
      <c r="A828" s="29"/>
      <c r="B828" s="30"/>
      <c r="C828" s="1"/>
      <c r="D828" s="1"/>
      <c r="E828" s="1"/>
      <c r="F828" s="1"/>
      <c r="G828" s="1"/>
      <c r="H828" s="1"/>
      <c r="I828" s="1"/>
      <c r="J828" s="1"/>
      <c r="K828" s="1"/>
      <c r="L828" s="1"/>
    </row>
    <row r="829" spans="1:12" ht="15.75" customHeight="1">
      <c r="A829" s="29"/>
      <c r="B829" s="30"/>
      <c r="C829" s="1"/>
      <c r="D829" s="1"/>
      <c r="E829" s="1"/>
      <c r="F829" s="1"/>
      <c r="G829" s="1"/>
      <c r="H829" s="1"/>
      <c r="I829" s="1"/>
      <c r="J829" s="1"/>
      <c r="K829" s="1"/>
      <c r="L829" s="1"/>
    </row>
    <row r="830" spans="1:12" ht="15.75" customHeight="1">
      <c r="A830" s="29"/>
      <c r="B830" s="30"/>
      <c r="C830" s="1"/>
      <c r="D830" s="1"/>
      <c r="E830" s="1"/>
      <c r="F830" s="1"/>
      <c r="G830" s="1"/>
      <c r="H830" s="1"/>
      <c r="I830" s="1"/>
      <c r="J830" s="1"/>
      <c r="K830" s="1"/>
      <c r="L830" s="1"/>
    </row>
    <row r="831" spans="1:12" ht="15.75" customHeight="1">
      <c r="A831" s="29"/>
      <c r="B831" s="30"/>
      <c r="C831" s="1"/>
      <c r="D831" s="1"/>
      <c r="E831" s="1"/>
      <c r="F831" s="1"/>
      <c r="G831" s="1"/>
      <c r="H831" s="1"/>
      <c r="I831" s="1"/>
      <c r="J831" s="1"/>
      <c r="K831" s="1"/>
      <c r="L831" s="1"/>
    </row>
    <row r="832" spans="1:12" ht="15.75" customHeight="1">
      <c r="A832" s="29"/>
      <c r="B832" s="30"/>
      <c r="C832" s="1"/>
      <c r="D832" s="1"/>
      <c r="E832" s="1"/>
      <c r="F832" s="1"/>
      <c r="G832" s="1"/>
      <c r="H832" s="1"/>
      <c r="I832" s="1"/>
      <c r="J832" s="1"/>
      <c r="K832" s="1"/>
      <c r="L832" s="1"/>
    </row>
    <row r="833" spans="1:12" ht="15.75" customHeight="1">
      <c r="A833" s="29"/>
      <c r="B833" s="30"/>
      <c r="C833" s="1"/>
      <c r="D833" s="1"/>
      <c r="E833" s="1"/>
      <c r="F833" s="1"/>
      <c r="G833" s="1"/>
      <c r="H833" s="1"/>
      <c r="I833" s="1"/>
      <c r="J833" s="1"/>
      <c r="K833" s="1"/>
      <c r="L833" s="1"/>
    </row>
    <row r="834" spans="1:12" ht="15.75" customHeight="1">
      <c r="A834" s="29"/>
      <c r="B834" s="30"/>
      <c r="C834" s="1"/>
      <c r="D834" s="1"/>
      <c r="E834" s="1"/>
      <c r="F834" s="1"/>
      <c r="G834" s="1"/>
      <c r="H834" s="1"/>
      <c r="I834" s="1"/>
      <c r="J834" s="1"/>
      <c r="K834" s="1"/>
      <c r="L834" s="1"/>
    </row>
    <row r="835" spans="1:12" ht="15.75" customHeight="1">
      <c r="A835" s="29"/>
      <c r="B835" s="30"/>
      <c r="C835" s="1"/>
      <c r="D835" s="1"/>
      <c r="E835" s="1"/>
      <c r="F835" s="1"/>
      <c r="G835" s="1"/>
      <c r="H835" s="1"/>
      <c r="I835" s="1"/>
      <c r="J835" s="1"/>
      <c r="K835" s="1"/>
      <c r="L835" s="1"/>
    </row>
    <row r="836" spans="1:12" ht="15.75" customHeight="1">
      <c r="A836" s="29"/>
      <c r="B836" s="30"/>
      <c r="C836" s="1"/>
      <c r="D836" s="1"/>
      <c r="E836" s="1"/>
      <c r="F836" s="1"/>
      <c r="G836" s="1"/>
      <c r="H836" s="1"/>
      <c r="I836" s="1"/>
      <c r="J836" s="1"/>
      <c r="K836" s="1"/>
      <c r="L836" s="1"/>
    </row>
    <row r="837" spans="1:12" ht="15.75" customHeight="1">
      <c r="A837" s="29"/>
      <c r="B837" s="30"/>
      <c r="C837" s="1"/>
      <c r="D837" s="1"/>
      <c r="E837" s="1"/>
      <c r="F837" s="1"/>
      <c r="G837" s="1"/>
      <c r="H837" s="1"/>
      <c r="I837" s="1"/>
      <c r="J837" s="1"/>
      <c r="K837" s="1"/>
      <c r="L837" s="1"/>
    </row>
    <row r="838" spans="1:12" ht="15.75" customHeight="1">
      <c r="A838" s="29"/>
      <c r="B838" s="30"/>
      <c r="C838" s="1"/>
      <c r="D838" s="1"/>
      <c r="E838" s="1"/>
      <c r="F838" s="1"/>
      <c r="G838" s="1"/>
      <c r="H838" s="1"/>
      <c r="I838" s="1"/>
      <c r="J838" s="1"/>
      <c r="K838" s="1"/>
      <c r="L838" s="1"/>
    </row>
    <row r="839" spans="1:12" ht="15.75" customHeight="1">
      <c r="A839" s="29"/>
      <c r="B839" s="30"/>
      <c r="C839" s="1"/>
      <c r="D839" s="1"/>
      <c r="E839" s="1"/>
      <c r="F839" s="1"/>
      <c r="G839" s="1"/>
      <c r="H839" s="1"/>
      <c r="I839" s="1"/>
      <c r="J839" s="1"/>
      <c r="K839" s="1"/>
      <c r="L839" s="1"/>
    </row>
    <row r="840" spans="1:12" ht="15.75" customHeight="1">
      <c r="A840" s="29"/>
      <c r="B840" s="30"/>
      <c r="C840" s="1"/>
      <c r="D840" s="1"/>
      <c r="E840" s="1"/>
      <c r="F840" s="1"/>
      <c r="G840" s="1"/>
      <c r="H840" s="1"/>
      <c r="I840" s="1"/>
      <c r="J840" s="1"/>
      <c r="K840" s="1"/>
      <c r="L840" s="1"/>
    </row>
    <row r="841" spans="1:12" ht="15.75" customHeight="1">
      <c r="A841" s="29"/>
      <c r="B841" s="30"/>
      <c r="C841" s="1"/>
      <c r="D841" s="1"/>
      <c r="E841" s="1"/>
      <c r="F841" s="1"/>
      <c r="G841" s="1"/>
      <c r="H841" s="1"/>
      <c r="I841" s="1"/>
      <c r="J841" s="1"/>
      <c r="K841" s="1"/>
      <c r="L841" s="1"/>
    </row>
    <row r="842" spans="1:12" ht="15.75" customHeight="1">
      <c r="A842" s="29"/>
      <c r="B842" s="30"/>
      <c r="C842" s="1"/>
      <c r="D842" s="1"/>
      <c r="E842" s="1"/>
      <c r="F842" s="1"/>
      <c r="G842" s="1"/>
      <c r="H842" s="1"/>
      <c r="I842" s="1"/>
      <c r="J842" s="1"/>
      <c r="K842" s="1"/>
      <c r="L842" s="1"/>
    </row>
    <row r="843" spans="1:12" ht="15.75" customHeight="1">
      <c r="A843" s="29"/>
      <c r="B843" s="30"/>
      <c r="C843" s="1"/>
      <c r="D843" s="1"/>
      <c r="E843" s="1"/>
      <c r="F843" s="1"/>
      <c r="G843" s="1"/>
      <c r="H843" s="1"/>
      <c r="I843" s="1"/>
      <c r="J843" s="1"/>
      <c r="K843" s="1"/>
      <c r="L843" s="1"/>
    </row>
    <row r="844" spans="1:12" ht="15.75" customHeight="1">
      <c r="A844" s="29"/>
      <c r="B844" s="30"/>
      <c r="C844" s="1"/>
      <c r="D844" s="1"/>
      <c r="E844" s="1"/>
      <c r="F844" s="1"/>
      <c r="G844" s="1"/>
      <c r="H844" s="1"/>
      <c r="I844" s="1"/>
      <c r="J844" s="1"/>
      <c r="K844" s="1"/>
      <c r="L844" s="1"/>
    </row>
    <row r="845" spans="1:12" ht="15.75" customHeight="1">
      <c r="A845" s="29"/>
      <c r="B845" s="30"/>
      <c r="C845" s="1"/>
      <c r="D845" s="1"/>
      <c r="E845" s="1"/>
      <c r="F845" s="1"/>
      <c r="G845" s="1"/>
      <c r="H845" s="1"/>
      <c r="I845" s="1"/>
      <c r="J845" s="1"/>
      <c r="K845" s="1"/>
      <c r="L845" s="1"/>
    </row>
    <row r="846" spans="1:12" ht="15.75" customHeight="1">
      <c r="A846" s="29"/>
      <c r="B846" s="30"/>
      <c r="C846" s="1"/>
      <c r="D846" s="1"/>
      <c r="E846" s="1"/>
      <c r="F846" s="1"/>
      <c r="G846" s="1"/>
      <c r="H846" s="1"/>
      <c r="I846" s="1"/>
      <c r="J846" s="1"/>
      <c r="K846" s="1"/>
      <c r="L846" s="1"/>
    </row>
    <row r="847" spans="1:12" ht="15.75" customHeight="1">
      <c r="A847" s="29"/>
      <c r="B847" s="30"/>
      <c r="C847" s="1"/>
      <c r="D847" s="1"/>
      <c r="E847" s="1"/>
      <c r="F847" s="1"/>
      <c r="G847" s="1"/>
      <c r="H847" s="1"/>
      <c r="I847" s="1"/>
      <c r="J847" s="1"/>
      <c r="K847" s="1"/>
      <c r="L847" s="1"/>
    </row>
    <row r="848" spans="1:12" ht="15.75" customHeight="1">
      <c r="A848" s="29"/>
      <c r="B848" s="30"/>
      <c r="C848" s="1"/>
      <c r="D848" s="1"/>
      <c r="E848" s="1"/>
      <c r="F848" s="1"/>
      <c r="G848" s="1"/>
      <c r="H848" s="1"/>
      <c r="I848" s="1"/>
      <c r="J848" s="1"/>
      <c r="K848" s="1"/>
      <c r="L848" s="1"/>
    </row>
    <row r="849" spans="1:12" ht="15.75" customHeight="1">
      <c r="A849" s="29"/>
      <c r="B849" s="30"/>
      <c r="C849" s="1"/>
      <c r="D849" s="1"/>
      <c r="E849" s="1"/>
      <c r="F849" s="1"/>
      <c r="G849" s="1"/>
      <c r="H849" s="1"/>
      <c r="I849" s="1"/>
      <c r="J849" s="1"/>
      <c r="K849" s="1"/>
      <c r="L849" s="1"/>
    </row>
    <row r="850" spans="1:12" ht="15.75" customHeight="1">
      <c r="A850" s="29"/>
      <c r="B850" s="30"/>
      <c r="C850" s="1"/>
      <c r="D850" s="1"/>
      <c r="E850" s="1"/>
      <c r="F850" s="1"/>
      <c r="G850" s="1"/>
      <c r="H850" s="1"/>
      <c r="I850" s="1"/>
      <c r="J850" s="1"/>
      <c r="K850" s="1"/>
      <c r="L850" s="1"/>
    </row>
    <row r="851" spans="1:12" ht="15.75" customHeight="1">
      <c r="A851" s="29"/>
      <c r="B851" s="30"/>
      <c r="C851" s="1"/>
      <c r="D851" s="1"/>
      <c r="E851" s="1"/>
      <c r="F851" s="1"/>
      <c r="G851" s="1"/>
      <c r="H851" s="1"/>
      <c r="I851" s="1"/>
      <c r="J851" s="1"/>
      <c r="K851" s="1"/>
      <c r="L851" s="1"/>
    </row>
    <row r="852" spans="1:12" ht="15.75" customHeight="1">
      <c r="A852" s="29"/>
      <c r="B852" s="30"/>
      <c r="C852" s="1"/>
      <c r="D852" s="1"/>
      <c r="E852" s="1"/>
      <c r="F852" s="1"/>
      <c r="G852" s="1"/>
      <c r="H852" s="1"/>
      <c r="I852" s="1"/>
      <c r="J852" s="1"/>
      <c r="K852" s="1"/>
      <c r="L852" s="1"/>
    </row>
    <row r="853" spans="1:12" ht="15.75" customHeight="1">
      <c r="A853" s="29"/>
      <c r="B853" s="30"/>
      <c r="C853" s="1"/>
      <c r="D853" s="1"/>
      <c r="E853" s="1"/>
      <c r="F853" s="1"/>
      <c r="G853" s="1"/>
      <c r="H853" s="1"/>
      <c r="I853" s="1"/>
      <c r="J853" s="1"/>
      <c r="K853" s="1"/>
      <c r="L853" s="1"/>
    </row>
    <row r="854" spans="1:12" ht="15.75" customHeight="1">
      <c r="A854" s="29"/>
      <c r="B854" s="30"/>
      <c r="C854" s="1"/>
      <c r="D854" s="1"/>
      <c r="E854" s="1"/>
      <c r="F854" s="1"/>
      <c r="G854" s="1"/>
      <c r="H854" s="1"/>
      <c r="I854" s="1"/>
      <c r="J854" s="1"/>
      <c r="K854" s="1"/>
      <c r="L854" s="1"/>
    </row>
    <row r="855" spans="1:12" ht="15.75" customHeight="1">
      <c r="A855" s="29"/>
      <c r="B855" s="30"/>
      <c r="C855" s="1"/>
      <c r="D855" s="1"/>
      <c r="E855" s="1"/>
      <c r="F855" s="1"/>
      <c r="G855" s="1"/>
      <c r="H855" s="1"/>
      <c r="I855" s="1"/>
      <c r="J855" s="1"/>
      <c r="K855" s="1"/>
      <c r="L855" s="1"/>
    </row>
    <row r="856" spans="1:12" ht="15.75" customHeight="1">
      <c r="A856" s="29"/>
      <c r="B856" s="30"/>
      <c r="C856" s="1"/>
      <c r="D856" s="1"/>
      <c r="E856" s="1"/>
      <c r="F856" s="1"/>
      <c r="G856" s="1"/>
      <c r="H856" s="1"/>
      <c r="I856" s="1"/>
      <c r="J856" s="1"/>
      <c r="K856" s="1"/>
      <c r="L856" s="1"/>
    </row>
    <row r="857" spans="1:12" ht="15.75" customHeight="1">
      <c r="A857" s="29"/>
      <c r="B857" s="30"/>
      <c r="C857" s="1"/>
      <c r="D857" s="1"/>
      <c r="E857" s="1"/>
      <c r="F857" s="1"/>
      <c r="G857" s="1"/>
      <c r="H857" s="1"/>
      <c r="I857" s="1"/>
      <c r="J857" s="1"/>
      <c r="K857" s="1"/>
      <c r="L857" s="1"/>
    </row>
    <row r="858" spans="1:12" ht="15.75" customHeight="1">
      <c r="A858" s="29"/>
      <c r="B858" s="30"/>
      <c r="C858" s="1"/>
      <c r="D858" s="1"/>
      <c r="E858" s="1"/>
      <c r="F858" s="1"/>
      <c r="G858" s="1"/>
      <c r="H858" s="1"/>
      <c r="I858" s="1"/>
      <c r="J858" s="1"/>
      <c r="K858" s="1"/>
      <c r="L858" s="1"/>
    </row>
    <row r="859" spans="1:12" ht="15.75" customHeight="1">
      <c r="A859" s="29"/>
      <c r="B859" s="30"/>
      <c r="C859" s="1"/>
      <c r="D859" s="1"/>
      <c r="E859" s="1"/>
      <c r="F859" s="1"/>
      <c r="G859" s="1"/>
      <c r="H859" s="1"/>
      <c r="I859" s="1"/>
      <c r="J859" s="1"/>
      <c r="K859" s="1"/>
      <c r="L859" s="1"/>
    </row>
    <row r="860" spans="1:12" ht="15.75" customHeight="1">
      <c r="A860" s="29"/>
      <c r="B860" s="30"/>
      <c r="C860" s="1"/>
      <c r="D860" s="1"/>
      <c r="E860" s="1"/>
      <c r="F860" s="1"/>
      <c r="G860" s="1"/>
      <c r="H860" s="1"/>
      <c r="I860" s="1"/>
      <c r="J860" s="1"/>
      <c r="K860" s="1"/>
      <c r="L860" s="1"/>
    </row>
    <row r="861" spans="1:12" ht="15.75" customHeight="1">
      <c r="A861" s="29"/>
      <c r="B861" s="30"/>
      <c r="C861" s="1"/>
      <c r="D861" s="1"/>
      <c r="E861" s="1"/>
      <c r="F861" s="1"/>
      <c r="G861" s="1"/>
      <c r="H861" s="1"/>
      <c r="I861" s="1"/>
      <c r="J861" s="1"/>
      <c r="K861" s="1"/>
      <c r="L861" s="1"/>
    </row>
    <row r="862" spans="1:12" ht="15.75" customHeight="1">
      <c r="A862" s="29"/>
      <c r="B862" s="30"/>
      <c r="C862" s="1"/>
      <c r="D862" s="1"/>
      <c r="E862" s="1"/>
      <c r="F862" s="1"/>
      <c r="G862" s="1"/>
      <c r="H862" s="1"/>
      <c r="I862" s="1"/>
      <c r="J862" s="1"/>
      <c r="K862" s="1"/>
      <c r="L862" s="1"/>
    </row>
    <row r="863" spans="1:12" ht="15.75" customHeight="1">
      <c r="A863" s="29"/>
      <c r="B863" s="30"/>
      <c r="C863" s="1"/>
      <c r="D863" s="1"/>
      <c r="E863" s="1"/>
      <c r="F863" s="1"/>
      <c r="G863" s="1"/>
      <c r="H863" s="1"/>
      <c r="I863" s="1"/>
      <c r="J863" s="1"/>
      <c r="K863" s="1"/>
      <c r="L863" s="1"/>
    </row>
    <row r="864" spans="1:12" ht="15.75" customHeight="1">
      <c r="A864" s="29"/>
      <c r="B864" s="30"/>
      <c r="C864" s="1"/>
      <c r="D864" s="1"/>
      <c r="E864" s="1"/>
      <c r="F864" s="1"/>
      <c r="G864" s="1"/>
      <c r="H864" s="1"/>
      <c r="I864" s="1"/>
      <c r="J864" s="1"/>
      <c r="K864" s="1"/>
      <c r="L864" s="1"/>
    </row>
    <row r="865" spans="1:12" ht="15.75" customHeight="1">
      <c r="A865" s="29"/>
      <c r="B865" s="30"/>
      <c r="C865" s="1"/>
      <c r="D865" s="1"/>
      <c r="E865" s="1"/>
      <c r="F865" s="1"/>
      <c r="G865" s="1"/>
      <c r="H865" s="1"/>
      <c r="I865" s="1"/>
      <c r="J865" s="1"/>
      <c r="K865" s="1"/>
      <c r="L865" s="1"/>
    </row>
    <row r="866" spans="1:12" ht="15.75" customHeight="1">
      <c r="A866" s="29"/>
      <c r="B866" s="30"/>
      <c r="C866" s="1"/>
      <c r="D866" s="1"/>
      <c r="E866" s="1"/>
      <c r="F866" s="1"/>
      <c r="G866" s="1"/>
      <c r="H866" s="1"/>
      <c r="I866" s="1"/>
      <c r="J866" s="1"/>
      <c r="K866" s="1"/>
      <c r="L866" s="1"/>
    </row>
    <row r="867" spans="1:12" ht="15.75" customHeight="1">
      <c r="A867" s="29"/>
      <c r="B867" s="30"/>
      <c r="C867" s="1"/>
      <c r="D867" s="1"/>
      <c r="E867" s="1"/>
      <c r="F867" s="1"/>
      <c r="G867" s="1"/>
      <c r="H867" s="1"/>
      <c r="I867" s="1"/>
      <c r="J867" s="1"/>
      <c r="K867" s="1"/>
      <c r="L867" s="1"/>
    </row>
    <row r="868" spans="1:12" ht="15.75" customHeight="1">
      <c r="A868" s="29"/>
      <c r="B868" s="30"/>
      <c r="C868" s="1"/>
      <c r="D868" s="1"/>
      <c r="E868" s="1"/>
      <c r="F868" s="1"/>
      <c r="G868" s="1"/>
      <c r="H868" s="1"/>
      <c r="I868" s="1"/>
      <c r="J868" s="1"/>
      <c r="K868" s="1"/>
      <c r="L868" s="1"/>
    </row>
    <row r="869" spans="1:12" ht="15.75" customHeight="1">
      <c r="A869" s="29"/>
      <c r="B869" s="30"/>
      <c r="C869" s="1"/>
      <c r="D869" s="1"/>
      <c r="E869" s="1"/>
      <c r="F869" s="1"/>
      <c r="G869" s="1"/>
      <c r="H869" s="1"/>
      <c r="I869" s="1"/>
      <c r="J869" s="1"/>
      <c r="K869" s="1"/>
      <c r="L869" s="1"/>
    </row>
    <row r="870" spans="1:12" ht="15.75" customHeight="1">
      <c r="A870" s="29"/>
      <c r="B870" s="30"/>
      <c r="C870" s="1"/>
      <c r="D870" s="1"/>
      <c r="E870" s="1"/>
      <c r="F870" s="1"/>
      <c r="G870" s="1"/>
      <c r="H870" s="1"/>
      <c r="I870" s="1"/>
      <c r="J870" s="1"/>
      <c r="K870" s="1"/>
      <c r="L870" s="1"/>
    </row>
    <row r="871" spans="1:12" ht="15.75" customHeight="1">
      <c r="A871" s="29"/>
      <c r="B871" s="30"/>
      <c r="C871" s="1"/>
      <c r="D871" s="1"/>
      <c r="E871" s="1"/>
      <c r="F871" s="1"/>
      <c r="G871" s="1"/>
      <c r="H871" s="1"/>
      <c r="I871" s="1"/>
      <c r="J871" s="1"/>
      <c r="K871" s="1"/>
      <c r="L871" s="1"/>
    </row>
    <row r="872" spans="1:12" ht="15.75" customHeight="1">
      <c r="A872" s="29"/>
      <c r="B872" s="30"/>
      <c r="C872" s="1"/>
      <c r="D872" s="1"/>
      <c r="E872" s="1"/>
      <c r="F872" s="1"/>
      <c r="G872" s="1"/>
      <c r="H872" s="1"/>
      <c r="I872" s="1"/>
      <c r="J872" s="1"/>
      <c r="K872" s="1"/>
      <c r="L872" s="1"/>
    </row>
    <row r="873" spans="1:12" ht="15.75" customHeight="1">
      <c r="A873" s="29"/>
      <c r="B873" s="30"/>
      <c r="C873" s="1"/>
      <c r="D873" s="1"/>
      <c r="E873" s="1"/>
      <c r="F873" s="1"/>
      <c r="G873" s="1"/>
      <c r="H873" s="1"/>
      <c r="I873" s="1"/>
      <c r="J873" s="1"/>
      <c r="K873" s="1"/>
      <c r="L873" s="1"/>
    </row>
    <row r="874" spans="1:12" ht="15.75" customHeight="1">
      <c r="A874" s="29"/>
      <c r="B874" s="30"/>
      <c r="C874" s="1"/>
      <c r="D874" s="1"/>
      <c r="E874" s="1"/>
      <c r="F874" s="1"/>
      <c r="G874" s="1"/>
      <c r="H874" s="1"/>
      <c r="I874" s="1"/>
      <c r="J874" s="1"/>
      <c r="K874" s="1"/>
      <c r="L874" s="1"/>
    </row>
    <row r="875" spans="1:12" ht="15.75" customHeight="1">
      <c r="A875" s="29"/>
      <c r="B875" s="30"/>
      <c r="C875" s="1"/>
      <c r="D875" s="1"/>
      <c r="E875" s="1"/>
      <c r="F875" s="1"/>
      <c r="G875" s="1"/>
      <c r="H875" s="1"/>
      <c r="I875" s="1"/>
      <c r="J875" s="1"/>
      <c r="K875" s="1"/>
      <c r="L875" s="1"/>
    </row>
    <row r="876" spans="1:12" ht="15.75" customHeight="1">
      <c r="A876" s="29"/>
      <c r="B876" s="30"/>
      <c r="C876" s="1"/>
      <c r="D876" s="1"/>
      <c r="E876" s="1"/>
      <c r="F876" s="1"/>
      <c r="G876" s="1"/>
      <c r="H876" s="1"/>
      <c r="I876" s="1"/>
      <c r="J876" s="1"/>
      <c r="K876" s="1"/>
      <c r="L876" s="1"/>
    </row>
    <row r="877" spans="1:12" ht="15.75" customHeight="1">
      <c r="A877" s="29"/>
      <c r="B877" s="30"/>
      <c r="C877" s="1"/>
      <c r="D877" s="1"/>
      <c r="E877" s="1"/>
      <c r="F877" s="1"/>
      <c r="G877" s="1"/>
      <c r="H877" s="1"/>
      <c r="I877" s="1"/>
      <c r="J877" s="1"/>
      <c r="K877" s="1"/>
      <c r="L877" s="1"/>
    </row>
    <row r="878" spans="1:12" ht="15.75" customHeight="1">
      <c r="A878" s="29"/>
      <c r="B878" s="30"/>
      <c r="C878" s="1"/>
      <c r="D878" s="1"/>
      <c r="E878" s="1"/>
      <c r="F878" s="1"/>
      <c r="G878" s="1"/>
      <c r="H878" s="1"/>
      <c r="I878" s="1"/>
      <c r="J878" s="1"/>
      <c r="K878" s="1"/>
      <c r="L878" s="1"/>
    </row>
    <row r="879" spans="1:12" ht="15.75" customHeight="1">
      <c r="A879" s="29"/>
      <c r="B879" s="30"/>
      <c r="C879" s="1"/>
      <c r="D879" s="1"/>
      <c r="E879" s="1"/>
      <c r="F879" s="1"/>
      <c r="G879" s="1"/>
      <c r="H879" s="1"/>
      <c r="I879" s="1"/>
      <c r="J879" s="1"/>
      <c r="K879" s="1"/>
      <c r="L879" s="1"/>
    </row>
    <row r="880" spans="1:12" ht="15.75" customHeight="1">
      <c r="A880" s="29"/>
      <c r="B880" s="30"/>
      <c r="C880" s="1"/>
      <c r="D880" s="1"/>
      <c r="E880" s="1"/>
      <c r="F880" s="1"/>
      <c r="G880" s="1"/>
      <c r="H880" s="1"/>
      <c r="I880" s="1"/>
      <c r="J880" s="1"/>
      <c r="K880" s="1"/>
      <c r="L880" s="1"/>
    </row>
    <row r="881" spans="1:12" ht="15.75" customHeight="1">
      <c r="A881" s="29"/>
      <c r="B881" s="30"/>
      <c r="C881" s="1"/>
      <c r="D881" s="1"/>
      <c r="E881" s="1"/>
      <c r="F881" s="1"/>
      <c r="G881" s="1"/>
      <c r="H881" s="1"/>
      <c r="I881" s="1"/>
      <c r="J881" s="1"/>
      <c r="K881" s="1"/>
      <c r="L881" s="1"/>
    </row>
    <row r="882" spans="1:12" ht="15.75" customHeight="1">
      <c r="A882" s="29"/>
      <c r="B882" s="30"/>
      <c r="C882" s="1"/>
      <c r="D882" s="1"/>
      <c r="E882" s="1"/>
      <c r="F882" s="1"/>
      <c r="G882" s="1"/>
      <c r="H882" s="1"/>
      <c r="I882" s="1"/>
      <c r="J882" s="1"/>
      <c r="K882" s="1"/>
      <c r="L882" s="1"/>
    </row>
    <row r="883" spans="1:12" ht="15.75" customHeight="1">
      <c r="A883" s="29"/>
      <c r="B883" s="30"/>
      <c r="C883" s="1"/>
      <c r="D883" s="1"/>
      <c r="E883" s="1"/>
      <c r="F883" s="1"/>
      <c r="G883" s="1"/>
      <c r="H883" s="1"/>
      <c r="I883" s="1"/>
      <c r="J883" s="1"/>
      <c r="K883" s="1"/>
      <c r="L883" s="1"/>
    </row>
    <row r="884" spans="1:12" ht="15.75" customHeight="1">
      <c r="A884" s="29"/>
      <c r="B884" s="30"/>
      <c r="C884" s="1"/>
      <c r="D884" s="1"/>
      <c r="E884" s="1"/>
      <c r="F884" s="1"/>
      <c r="G884" s="1"/>
      <c r="H884" s="1"/>
      <c r="I884" s="1"/>
      <c r="J884" s="1"/>
      <c r="K884" s="1"/>
      <c r="L884" s="1"/>
    </row>
    <row r="885" spans="1:12" ht="15.75" customHeight="1">
      <c r="A885" s="29"/>
      <c r="B885" s="30"/>
      <c r="C885" s="1"/>
      <c r="D885" s="1"/>
      <c r="E885" s="1"/>
      <c r="F885" s="1"/>
      <c r="G885" s="1"/>
      <c r="H885" s="1"/>
      <c r="I885" s="1"/>
      <c r="J885" s="1"/>
      <c r="K885" s="1"/>
      <c r="L885" s="1"/>
    </row>
    <row r="886" spans="1:12" ht="15.75" customHeight="1">
      <c r="A886" s="29"/>
      <c r="B886" s="30"/>
      <c r="C886" s="1"/>
      <c r="D886" s="1"/>
      <c r="E886" s="1"/>
      <c r="F886" s="1"/>
      <c r="G886" s="1"/>
      <c r="H886" s="1"/>
      <c r="I886" s="1"/>
      <c r="J886" s="1"/>
      <c r="K886" s="1"/>
      <c r="L886" s="1"/>
    </row>
    <row r="887" spans="1:12" ht="15.75" customHeight="1">
      <c r="A887" s="29"/>
      <c r="B887" s="30"/>
      <c r="C887" s="1"/>
      <c r="D887" s="1"/>
      <c r="E887" s="1"/>
      <c r="F887" s="1"/>
      <c r="G887" s="1"/>
      <c r="H887" s="1"/>
      <c r="I887" s="1"/>
      <c r="J887" s="1"/>
      <c r="K887" s="1"/>
      <c r="L887" s="1"/>
    </row>
    <row r="888" spans="1:12" ht="15.75" customHeight="1">
      <c r="A888" s="29"/>
      <c r="B888" s="30"/>
      <c r="C888" s="1"/>
      <c r="D888" s="1"/>
      <c r="E888" s="1"/>
      <c r="F888" s="1"/>
      <c r="G888" s="1"/>
      <c r="H888" s="1"/>
      <c r="I888" s="1"/>
      <c r="J888" s="1"/>
      <c r="K888" s="1"/>
      <c r="L888" s="1"/>
    </row>
    <row r="889" spans="1:12" ht="15.75" customHeight="1">
      <c r="A889" s="29"/>
      <c r="B889" s="30"/>
      <c r="C889" s="1"/>
      <c r="D889" s="1"/>
      <c r="E889" s="1"/>
      <c r="F889" s="1"/>
      <c r="G889" s="1"/>
      <c r="H889" s="1"/>
      <c r="I889" s="1"/>
      <c r="J889" s="1"/>
      <c r="K889" s="1"/>
      <c r="L889" s="1"/>
    </row>
    <row r="890" spans="1:12" ht="15.75" customHeight="1">
      <c r="A890" s="29"/>
      <c r="B890" s="30"/>
      <c r="C890" s="1"/>
      <c r="D890" s="1"/>
      <c r="E890" s="1"/>
      <c r="F890" s="1"/>
      <c r="G890" s="1"/>
      <c r="H890" s="1"/>
      <c r="I890" s="1"/>
      <c r="J890" s="1"/>
      <c r="K890" s="1"/>
      <c r="L890" s="1"/>
    </row>
    <row r="891" spans="1:12" ht="15.75" customHeight="1">
      <c r="A891" s="29"/>
      <c r="B891" s="30"/>
      <c r="C891" s="1"/>
      <c r="D891" s="1"/>
      <c r="E891" s="1"/>
      <c r="F891" s="1"/>
      <c r="G891" s="1"/>
      <c r="H891" s="1"/>
      <c r="I891" s="1"/>
      <c r="J891" s="1"/>
      <c r="K891" s="1"/>
      <c r="L891" s="1"/>
    </row>
    <row r="892" spans="1:12" ht="15.75" customHeight="1">
      <c r="A892" s="29"/>
      <c r="B892" s="30"/>
      <c r="C892" s="1"/>
      <c r="D892" s="1"/>
      <c r="E892" s="1"/>
      <c r="F892" s="1"/>
      <c r="G892" s="1"/>
      <c r="H892" s="1"/>
      <c r="I892" s="1"/>
      <c r="J892" s="1"/>
      <c r="K892" s="1"/>
      <c r="L892" s="1"/>
    </row>
    <row r="893" spans="1:12" ht="15.75" customHeight="1">
      <c r="A893" s="29"/>
      <c r="B893" s="30"/>
      <c r="C893" s="1"/>
      <c r="D893" s="1"/>
      <c r="E893" s="1"/>
      <c r="F893" s="1"/>
      <c r="G893" s="1"/>
      <c r="H893" s="1"/>
      <c r="I893" s="1"/>
      <c r="J893" s="1"/>
      <c r="K893" s="1"/>
      <c r="L893" s="1"/>
    </row>
    <row r="894" spans="1:12" ht="15.75" customHeight="1">
      <c r="A894" s="29"/>
      <c r="B894" s="30"/>
      <c r="C894" s="1"/>
      <c r="D894" s="1"/>
      <c r="E894" s="1"/>
      <c r="F894" s="1"/>
      <c r="G894" s="1"/>
      <c r="H894" s="1"/>
      <c r="I894" s="1"/>
      <c r="J894" s="1"/>
      <c r="K894" s="1"/>
      <c r="L894" s="1"/>
    </row>
    <row r="895" spans="1:12" ht="15.75" customHeight="1">
      <c r="A895" s="29"/>
      <c r="B895" s="30"/>
      <c r="C895" s="1"/>
      <c r="D895" s="1"/>
      <c r="E895" s="1"/>
      <c r="F895" s="1"/>
      <c r="G895" s="1"/>
      <c r="H895" s="1"/>
      <c r="I895" s="1"/>
      <c r="J895" s="1"/>
      <c r="K895" s="1"/>
      <c r="L895" s="1"/>
    </row>
    <row r="896" spans="1:12" ht="15.75" customHeight="1">
      <c r="A896" s="29"/>
      <c r="B896" s="30"/>
      <c r="C896" s="1"/>
      <c r="D896" s="1"/>
      <c r="E896" s="1"/>
      <c r="F896" s="1"/>
      <c r="G896" s="1"/>
      <c r="H896" s="1"/>
      <c r="I896" s="1"/>
      <c r="J896" s="1"/>
      <c r="K896" s="1"/>
      <c r="L896" s="1"/>
    </row>
    <row r="897" spans="1:12" ht="15.75" customHeight="1">
      <c r="A897" s="29"/>
      <c r="B897" s="30"/>
      <c r="C897" s="1"/>
      <c r="D897" s="1"/>
      <c r="E897" s="1"/>
      <c r="F897" s="1"/>
      <c r="G897" s="1"/>
      <c r="H897" s="1"/>
      <c r="I897" s="1"/>
      <c r="J897" s="1"/>
      <c r="K897" s="1"/>
      <c r="L897" s="1"/>
    </row>
    <row r="898" spans="1:12" ht="15.75" customHeight="1">
      <c r="A898" s="29"/>
      <c r="B898" s="30"/>
      <c r="C898" s="1"/>
      <c r="D898" s="1"/>
      <c r="E898" s="1"/>
      <c r="F898" s="1"/>
      <c r="G898" s="1"/>
      <c r="H898" s="1"/>
      <c r="I898" s="1"/>
      <c r="J898" s="1"/>
      <c r="K898" s="1"/>
      <c r="L898" s="1"/>
    </row>
    <row r="899" spans="1:12" ht="15.75" customHeight="1">
      <c r="A899" s="29"/>
      <c r="B899" s="30"/>
      <c r="C899" s="1"/>
      <c r="D899" s="1"/>
      <c r="E899" s="1"/>
      <c r="F899" s="1"/>
      <c r="G899" s="1"/>
      <c r="H899" s="1"/>
      <c r="I899" s="1"/>
      <c r="J899" s="1"/>
      <c r="K899" s="1"/>
      <c r="L899" s="1"/>
    </row>
    <row r="900" spans="1:12" ht="15.75" customHeight="1">
      <c r="A900" s="29"/>
      <c r="B900" s="30"/>
      <c r="C900" s="1"/>
      <c r="D900" s="1"/>
      <c r="E900" s="1"/>
      <c r="F900" s="1"/>
      <c r="G900" s="1"/>
      <c r="H900" s="1"/>
      <c r="I900" s="1"/>
      <c r="J900" s="1"/>
      <c r="K900" s="1"/>
      <c r="L900" s="1"/>
    </row>
    <row r="901" spans="1:12" ht="15.75" customHeight="1">
      <c r="A901" s="29"/>
      <c r="B901" s="30"/>
      <c r="C901" s="1"/>
      <c r="D901" s="1"/>
      <c r="E901" s="1"/>
      <c r="F901" s="1"/>
      <c r="G901" s="1"/>
      <c r="H901" s="1"/>
      <c r="I901" s="1"/>
      <c r="J901" s="1"/>
      <c r="K901" s="1"/>
      <c r="L901" s="1"/>
    </row>
    <row r="902" spans="1:12" ht="15.75" customHeight="1">
      <c r="A902" s="29"/>
      <c r="B902" s="30"/>
      <c r="C902" s="1"/>
      <c r="D902" s="1"/>
      <c r="E902" s="1"/>
      <c r="F902" s="1"/>
      <c r="G902" s="1"/>
      <c r="H902" s="1"/>
      <c r="I902" s="1"/>
      <c r="J902" s="1"/>
      <c r="K902" s="1"/>
      <c r="L902" s="1"/>
    </row>
    <row r="903" spans="1:12" ht="15.75" customHeight="1">
      <c r="A903" s="29"/>
      <c r="B903" s="30"/>
      <c r="C903" s="1"/>
      <c r="D903" s="1"/>
      <c r="E903" s="1"/>
      <c r="F903" s="1"/>
      <c r="G903" s="1"/>
      <c r="H903" s="1"/>
      <c r="I903" s="1"/>
      <c r="J903" s="1"/>
      <c r="K903" s="1"/>
      <c r="L903" s="1"/>
    </row>
    <row r="904" spans="1:12" ht="15.75" customHeight="1">
      <c r="A904" s="29"/>
      <c r="B904" s="30"/>
      <c r="C904" s="1"/>
      <c r="D904" s="1"/>
      <c r="E904" s="1"/>
      <c r="F904" s="1"/>
      <c r="G904" s="1"/>
      <c r="H904" s="1"/>
      <c r="I904" s="1"/>
      <c r="J904" s="1"/>
      <c r="K904" s="1"/>
      <c r="L904" s="1"/>
    </row>
    <row r="905" spans="1:12" ht="15.75" customHeight="1">
      <c r="A905" s="29"/>
      <c r="B905" s="30"/>
      <c r="C905" s="1"/>
      <c r="D905" s="1"/>
      <c r="E905" s="1"/>
      <c r="F905" s="1"/>
      <c r="G905" s="1"/>
      <c r="H905" s="1"/>
      <c r="I905" s="1"/>
      <c r="J905" s="1"/>
      <c r="K905" s="1"/>
      <c r="L905" s="1"/>
    </row>
    <row r="906" spans="1:12" ht="15.75" customHeight="1">
      <c r="A906" s="29"/>
      <c r="B906" s="30"/>
      <c r="C906" s="1"/>
      <c r="D906" s="1"/>
      <c r="E906" s="1"/>
      <c r="F906" s="1"/>
      <c r="G906" s="1"/>
      <c r="H906" s="1"/>
      <c r="I906" s="1"/>
      <c r="J906" s="1"/>
      <c r="K906" s="1"/>
      <c r="L906" s="1"/>
    </row>
    <row r="907" spans="1:12" ht="15.75" customHeight="1">
      <c r="A907" s="29"/>
      <c r="B907" s="30"/>
      <c r="C907" s="1"/>
      <c r="D907" s="1"/>
      <c r="E907" s="1"/>
      <c r="F907" s="1"/>
      <c r="G907" s="1"/>
      <c r="H907" s="1"/>
      <c r="I907" s="1"/>
      <c r="J907" s="1"/>
      <c r="K907" s="1"/>
      <c r="L907" s="1"/>
    </row>
    <row r="908" spans="1:12" ht="15.75" customHeight="1">
      <c r="A908" s="29"/>
      <c r="B908" s="30"/>
      <c r="C908" s="1"/>
      <c r="D908" s="1"/>
      <c r="E908" s="1"/>
      <c r="F908" s="1"/>
      <c r="G908" s="1"/>
      <c r="H908" s="1"/>
      <c r="I908" s="1"/>
      <c r="J908" s="1"/>
      <c r="K908" s="1"/>
      <c r="L908" s="1"/>
    </row>
    <row r="909" spans="1:12" ht="15.75" customHeight="1">
      <c r="A909" s="29"/>
      <c r="B909" s="30"/>
      <c r="C909" s="1"/>
      <c r="D909" s="1"/>
      <c r="E909" s="1"/>
      <c r="F909" s="1"/>
      <c r="G909" s="1"/>
      <c r="H909" s="1"/>
      <c r="I909" s="1"/>
      <c r="J909" s="1"/>
      <c r="K909" s="1"/>
      <c r="L909" s="1"/>
    </row>
    <row r="910" spans="1:12" ht="15.75" customHeight="1">
      <c r="A910" s="29"/>
      <c r="B910" s="30"/>
      <c r="C910" s="1"/>
      <c r="D910" s="1"/>
      <c r="E910" s="1"/>
      <c r="F910" s="1"/>
      <c r="G910" s="1"/>
      <c r="H910" s="1"/>
      <c r="I910" s="1"/>
      <c r="J910" s="1"/>
      <c r="K910" s="1"/>
      <c r="L910" s="1"/>
    </row>
    <row r="911" spans="1:12" ht="15.75" customHeight="1">
      <c r="A911" s="29"/>
      <c r="B911" s="30"/>
      <c r="C911" s="1"/>
      <c r="D911" s="1"/>
      <c r="E911" s="1"/>
      <c r="F911" s="1"/>
      <c r="G911" s="1"/>
      <c r="H911" s="1"/>
      <c r="I911" s="1"/>
      <c r="J911" s="1"/>
      <c r="K911" s="1"/>
      <c r="L911" s="1"/>
    </row>
    <row r="912" spans="1:12" ht="15.75" customHeight="1">
      <c r="A912" s="29"/>
      <c r="B912" s="30"/>
      <c r="C912" s="1"/>
      <c r="D912" s="1"/>
      <c r="E912" s="1"/>
      <c r="F912" s="1"/>
      <c r="G912" s="1"/>
      <c r="H912" s="1"/>
      <c r="I912" s="1"/>
      <c r="J912" s="1"/>
      <c r="K912" s="1"/>
      <c r="L912" s="1"/>
    </row>
    <row r="913" spans="1:12" ht="15.75" customHeight="1">
      <c r="A913" s="29"/>
      <c r="B913" s="30"/>
      <c r="C913" s="1"/>
      <c r="D913" s="1"/>
      <c r="E913" s="1"/>
      <c r="F913" s="1"/>
      <c r="G913" s="1"/>
      <c r="H913" s="1"/>
      <c r="I913" s="1"/>
      <c r="J913" s="1"/>
      <c r="K913" s="1"/>
      <c r="L913" s="1"/>
    </row>
    <row r="914" spans="1:12" ht="15.75" customHeight="1">
      <c r="A914" s="29"/>
      <c r="B914" s="30"/>
      <c r="C914" s="1"/>
      <c r="D914" s="1"/>
      <c r="E914" s="1"/>
      <c r="F914" s="1"/>
      <c r="G914" s="1"/>
      <c r="H914" s="1"/>
      <c r="I914" s="1"/>
      <c r="J914" s="1"/>
      <c r="K914" s="1"/>
      <c r="L914" s="1"/>
    </row>
    <row r="915" spans="1:12" ht="15.75" customHeight="1">
      <c r="A915" s="29"/>
      <c r="B915" s="30"/>
      <c r="C915" s="1"/>
      <c r="D915" s="1"/>
      <c r="E915" s="1"/>
      <c r="F915" s="1"/>
      <c r="G915" s="1"/>
      <c r="H915" s="1"/>
      <c r="I915" s="1"/>
      <c r="J915" s="1"/>
      <c r="K915" s="1"/>
      <c r="L915" s="1"/>
    </row>
    <row r="916" spans="1:12" ht="15.75" customHeight="1">
      <c r="A916" s="29"/>
      <c r="B916" s="30"/>
      <c r="C916" s="1"/>
      <c r="D916" s="1"/>
      <c r="E916" s="1"/>
      <c r="F916" s="1"/>
      <c r="G916" s="1"/>
      <c r="H916" s="1"/>
      <c r="I916" s="1"/>
      <c r="J916" s="1"/>
      <c r="K916" s="1"/>
      <c r="L916" s="1"/>
    </row>
    <row r="917" spans="1:12" ht="15.75" customHeight="1">
      <c r="A917" s="29"/>
      <c r="B917" s="30"/>
      <c r="C917" s="1"/>
      <c r="D917" s="1"/>
      <c r="E917" s="1"/>
      <c r="F917" s="1"/>
      <c r="G917" s="1"/>
      <c r="H917" s="1"/>
      <c r="I917" s="1"/>
      <c r="J917" s="1"/>
      <c r="K917" s="1"/>
      <c r="L917" s="1"/>
    </row>
    <row r="918" spans="1:12" ht="15.75" customHeight="1">
      <c r="A918" s="29"/>
      <c r="B918" s="30"/>
      <c r="C918" s="1"/>
      <c r="D918" s="1"/>
      <c r="E918" s="1"/>
      <c r="F918" s="1"/>
      <c r="G918" s="1"/>
      <c r="H918" s="1"/>
      <c r="I918" s="1"/>
      <c r="J918" s="1"/>
      <c r="K918" s="1"/>
      <c r="L918" s="1"/>
    </row>
    <row r="919" spans="1:12" ht="15.75" customHeight="1">
      <c r="A919" s="29"/>
      <c r="B919" s="30"/>
      <c r="C919" s="1"/>
      <c r="D919" s="1"/>
      <c r="E919" s="1"/>
      <c r="F919" s="1"/>
      <c r="G919" s="1"/>
      <c r="H919" s="1"/>
      <c r="I919" s="1"/>
      <c r="J919" s="1"/>
      <c r="K919" s="1"/>
      <c r="L919" s="1"/>
    </row>
    <row r="920" spans="1:12" ht="15.75" customHeight="1">
      <c r="A920" s="29"/>
      <c r="B920" s="30"/>
      <c r="C920" s="1"/>
      <c r="D920" s="1"/>
      <c r="E920" s="1"/>
      <c r="F920" s="1"/>
      <c r="G920" s="1"/>
      <c r="H920" s="1"/>
      <c r="I920" s="1"/>
      <c r="J920" s="1"/>
      <c r="K920" s="1"/>
      <c r="L920" s="1"/>
    </row>
    <row r="921" spans="1:12" ht="15.75" customHeight="1">
      <c r="A921" s="29"/>
      <c r="B921" s="30"/>
      <c r="C921" s="1"/>
      <c r="D921" s="1"/>
      <c r="E921" s="1"/>
      <c r="F921" s="1"/>
      <c r="G921" s="1"/>
      <c r="H921" s="1"/>
      <c r="I921" s="1"/>
      <c r="J921" s="1"/>
      <c r="K921" s="1"/>
      <c r="L921" s="1"/>
    </row>
    <row r="922" spans="1:12" ht="15.75" customHeight="1">
      <c r="A922" s="29"/>
      <c r="B922" s="30"/>
      <c r="C922" s="1"/>
      <c r="D922" s="1"/>
      <c r="E922" s="1"/>
      <c r="F922" s="1"/>
      <c r="G922" s="1"/>
      <c r="H922" s="1"/>
      <c r="I922" s="1"/>
      <c r="J922" s="1"/>
      <c r="K922" s="1"/>
      <c r="L922" s="1"/>
    </row>
    <row r="923" spans="1:12" ht="15.75" customHeight="1">
      <c r="A923" s="29"/>
      <c r="B923" s="30"/>
      <c r="C923" s="1"/>
      <c r="D923" s="1"/>
      <c r="E923" s="1"/>
      <c r="F923" s="1"/>
      <c r="G923" s="1"/>
      <c r="H923" s="1"/>
      <c r="I923" s="1"/>
      <c r="J923" s="1"/>
      <c r="K923" s="1"/>
      <c r="L923" s="1"/>
    </row>
    <row r="924" spans="1:12" ht="15.75" customHeight="1">
      <c r="A924" s="29"/>
      <c r="B924" s="30"/>
      <c r="C924" s="1"/>
      <c r="D924" s="1"/>
      <c r="E924" s="1"/>
      <c r="F924" s="1"/>
      <c r="G924" s="1"/>
      <c r="H924" s="1"/>
      <c r="I924" s="1"/>
      <c r="J924" s="1"/>
      <c r="K924" s="1"/>
      <c r="L924" s="1"/>
    </row>
    <row r="925" spans="1:12" ht="15.75" customHeight="1">
      <c r="A925" s="29"/>
      <c r="B925" s="30"/>
      <c r="C925" s="1"/>
      <c r="D925" s="1"/>
      <c r="E925" s="1"/>
      <c r="F925" s="1"/>
      <c r="G925" s="1"/>
      <c r="H925" s="1"/>
      <c r="I925" s="1"/>
      <c r="J925" s="1"/>
      <c r="K925" s="1"/>
      <c r="L925" s="1"/>
    </row>
    <row r="926" spans="1:12" ht="15.75" customHeight="1">
      <c r="A926" s="29"/>
      <c r="B926" s="30"/>
      <c r="C926" s="1"/>
      <c r="D926" s="1"/>
      <c r="E926" s="1"/>
      <c r="F926" s="1"/>
      <c r="G926" s="1"/>
      <c r="H926" s="1"/>
      <c r="I926" s="1"/>
      <c r="J926" s="1"/>
      <c r="K926" s="1"/>
      <c r="L926" s="1"/>
    </row>
    <row r="927" spans="1:12" ht="15.75" customHeight="1">
      <c r="A927" s="29"/>
      <c r="B927" s="30"/>
      <c r="C927" s="1"/>
      <c r="D927" s="1"/>
      <c r="E927" s="1"/>
      <c r="F927" s="1"/>
      <c r="G927" s="1"/>
      <c r="H927" s="1"/>
      <c r="I927" s="1"/>
      <c r="J927" s="1"/>
      <c r="K927" s="1"/>
      <c r="L927" s="1"/>
    </row>
    <row r="928" spans="1:12" ht="15.75" customHeight="1">
      <c r="A928" s="29"/>
      <c r="B928" s="30"/>
      <c r="C928" s="1"/>
      <c r="D928" s="1"/>
      <c r="E928" s="1"/>
      <c r="F928" s="1"/>
      <c r="G928" s="1"/>
      <c r="H928" s="1"/>
      <c r="I928" s="1"/>
      <c r="J928" s="1"/>
      <c r="K928" s="1"/>
      <c r="L928" s="1"/>
    </row>
    <row r="929" spans="1:12" ht="15.75" customHeight="1">
      <c r="A929" s="29"/>
      <c r="B929" s="30"/>
      <c r="C929" s="1"/>
      <c r="D929" s="1"/>
      <c r="E929" s="1"/>
      <c r="F929" s="1"/>
      <c r="G929" s="1"/>
      <c r="H929" s="1"/>
      <c r="I929" s="1"/>
      <c r="J929" s="1"/>
      <c r="K929" s="1"/>
      <c r="L929" s="1"/>
    </row>
    <row r="930" spans="1:12" ht="15.75" customHeight="1">
      <c r="A930" s="29"/>
      <c r="B930" s="30"/>
      <c r="C930" s="1"/>
      <c r="D930" s="1"/>
      <c r="E930" s="1"/>
      <c r="F930" s="1"/>
      <c r="G930" s="1"/>
      <c r="H930" s="1"/>
      <c r="I930" s="1"/>
      <c r="J930" s="1"/>
      <c r="K930" s="1"/>
      <c r="L930" s="1"/>
    </row>
    <row r="931" spans="1:12" ht="15.75" customHeight="1">
      <c r="A931" s="29"/>
      <c r="B931" s="30"/>
      <c r="C931" s="1"/>
      <c r="D931" s="1"/>
      <c r="E931" s="1"/>
      <c r="F931" s="1"/>
      <c r="G931" s="1"/>
      <c r="H931" s="1"/>
      <c r="I931" s="1"/>
      <c r="J931" s="1"/>
      <c r="K931" s="1"/>
      <c r="L931" s="1"/>
    </row>
    <row r="932" spans="1:12" ht="15.75" customHeight="1">
      <c r="A932" s="29"/>
      <c r="B932" s="30"/>
      <c r="C932" s="1"/>
      <c r="D932" s="1"/>
      <c r="E932" s="1"/>
      <c r="F932" s="1"/>
      <c r="G932" s="1"/>
      <c r="H932" s="1"/>
      <c r="I932" s="1"/>
      <c r="J932" s="1"/>
      <c r="K932" s="1"/>
      <c r="L932" s="1"/>
    </row>
    <row r="933" spans="1:12" ht="15.75" customHeight="1">
      <c r="A933" s="29"/>
      <c r="B933" s="30"/>
      <c r="C933" s="1"/>
      <c r="D933" s="1"/>
      <c r="E933" s="1"/>
      <c r="F933" s="1"/>
      <c r="G933" s="1"/>
      <c r="H933" s="1"/>
      <c r="I933" s="1"/>
      <c r="J933" s="1"/>
      <c r="K933" s="1"/>
      <c r="L933" s="1"/>
    </row>
    <row r="934" spans="1:12" ht="15.75" customHeight="1">
      <c r="A934" s="29"/>
      <c r="B934" s="30"/>
      <c r="C934" s="1"/>
      <c r="D934" s="1"/>
      <c r="E934" s="1"/>
      <c r="F934" s="1"/>
      <c r="G934" s="1"/>
      <c r="H934" s="1"/>
      <c r="I934" s="1"/>
      <c r="J934" s="1"/>
      <c r="K934" s="1"/>
      <c r="L934" s="1"/>
    </row>
    <row r="935" spans="1:12" ht="15.75" customHeight="1">
      <c r="A935" s="29"/>
      <c r="B935" s="30"/>
      <c r="C935" s="1"/>
      <c r="D935" s="1"/>
      <c r="E935" s="1"/>
      <c r="F935" s="1"/>
      <c r="G935" s="1"/>
      <c r="H935" s="1"/>
      <c r="I935" s="1"/>
      <c r="J935" s="1"/>
      <c r="K935" s="1"/>
      <c r="L935" s="1"/>
    </row>
    <row r="936" spans="1:12" ht="15.75" customHeight="1">
      <c r="A936" s="29"/>
      <c r="B936" s="30"/>
      <c r="C936" s="1"/>
      <c r="D936" s="1"/>
      <c r="E936" s="1"/>
      <c r="F936" s="1"/>
      <c r="G936" s="1"/>
      <c r="H936" s="1"/>
      <c r="I936" s="1"/>
      <c r="J936" s="1"/>
      <c r="K936" s="1"/>
      <c r="L936" s="1"/>
    </row>
    <row r="937" spans="1:12" ht="15.75" customHeight="1">
      <c r="A937" s="29"/>
      <c r="B937" s="30"/>
      <c r="C937" s="1"/>
      <c r="D937" s="1"/>
      <c r="E937" s="1"/>
      <c r="F937" s="1"/>
      <c r="G937" s="1"/>
      <c r="H937" s="1"/>
      <c r="I937" s="1"/>
      <c r="J937" s="1"/>
      <c r="K937" s="1"/>
      <c r="L937" s="1"/>
    </row>
    <row r="938" spans="1:12" ht="15.75" customHeight="1">
      <c r="A938" s="29"/>
      <c r="B938" s="30"/>
      <c r="C938" s="1"/>
      <c r="D938" s="1"/>
      <c r="E938" s="1"/>
      <c r="F938" s="1"/>
      <c r="G938" s="1"/>
      <c r="H938" s="1"/>
      <c r="I938" s="1"/>
      <c r="J938" s="1"/>
      <c r="K938" s="1"/>
      <c r="L938" s="1"/>
    </row>
    <row r="939" spans="1:12" ht="15.75" customHeight="1">
      <c r="A939" s="29"/>
      <c r="B939" s="30"/>
      <c r="C939" s="1"/>
      <c r="D939" s="1"/>
      <c r="E939" s="1"/>
      <c r="F939" s="1"/>
      <c r="G939" s="1"/>
      <c r="H939" s="1"/>
      <c r="I939" s="1"/>
      <c r="J939" s="1"/>
      <c r="K939" s="1"/>
      <c r="L939" s="1"/>
    </row>
    <row r="940" spans="1:12" ht="15.75" customHeight="1">
      <c r="A940" s="29"/>
      <c r="B940" s="30"/>
      <c r="C940" s="1"/>
      <c r="D940" s="1"/>
      <c r="E940" s="1"/>
      <c r="F940" s="1"/>
      <c r="G940" s="1"/>
      <c r="H940" s="1"/>
      <c r="I940" s="1"/>
      <c r="J940" s="1"/>
      <c r="K940" s="1"/>
      <c r="L940" s="1"/>
    </row>
    <row r="941" spans="1:12" ht="15.75" customHeight="1">
      <c r="A941" s="29"/>
      <c r="B941" s="30"/>
      <c r="C941" s="1"/>
      <c r="D941" s="1"/>
      <c r="E941" s="1"/>
      <c r="F941" s="1"/>
      <c r="G941" s="1"/>
      <c r="H941" s="1"/>
      <c r="I941" s="1"/>
      <c r="J941" s="1"/>
      <c r="K941" s="1"/>
      <c r="L941" s="1"/>
    </row>
    <row r="942" spans="1:12" ht="15.75" customHeight="1">
      <c r="A942" s="29"/>
      <c r="B942" s="30"/>
      <c r="C942" s="1"/>
      <c r="D942" s="1"/>
      <c r="E942" s="1"/>
      <c r="F942" s="1"/>
      <c r="G942" s="1"/>
      <c r="H942" s="1"/>
      <c r="I942" s="1"/>
      <c r="J942" s="1"/>
      <c r="K942" s="1"/>
      <c r="L942" s="1"/>
    </row>
    <row r="943" spans="1:12" ht="15.75" customHeight="1">
      <c r="A943" s="29"/>
      <c r="B943" s="30"/>
      <c r="C943" s="1"/>
      <c r="D943" s="1"/>
      <c r="E943" s="1"/>
      <c r="F943" s="1"/>
      <c r="G943" s="1"/>
      <c r="H943" s="1"/>
      <c r="I943" s="1"/>
      <c r="J943" s="1"/>
      <c r="K943" s="1"/>
      <c r="L943" s="1"/>
    </row>
    <row r="944" spans="1:12" ht="15.75" customHeight="1">
      <c r="A944" s="29"/>
      <c r="B944" s="30"/>
      <c r="C944" s="1"/>
      <c r="D944" s="1"/>
      <c r="E944" s="1"/>
      <c r="F944" s="1"/>
      <c r="G944" s="1"/>
      <c r="H944" s="1"/>
      <c r="I944" s="1"/>
      <c r="J944" s="1"/>
      <c r="K944" s="1"/>
      <c r="L944" s="1"/>
    </row>
    <row r="945" spans="1:12" ht="15.75" customHeight="1">
      <c r="A945" s="29"/>
      <c r="B945" s="30"/>
      <c r="C945" s="1"/>
      <c r="D945" s="1"/>
      <c r="E945" s="1"/>
      <c r="F945" s="1"/>
      <c r="G945" s="1"/>
      <c r="H945" s="1"/>
      <c r="I945" s="1"/>
      <c r="J945" s="1"/>
      <c r="K945" s="1"/>
      <c r="L945" s="1"/>
    </row>
    <row r="946" spans="1:12" ht="15.75" customHeight="1">
      <c r="A946" s="29"/>
      <c r="B946" s="30"/>
      <c r="C946" s="1"/>
      <c r="D946" s="1"/>
      <c r="E946" s="1"/>
      <c r="F946" s="1"/>
      <c r="G946" s="1"/>
      <c r="H946" s="1"/>
      <c r="I946" s="1"/>
      <c r="J946" s="1"/>
      <c r="K946" s="1"/>
      <c r="L946" s="1"/>
    </row>
    <row r="947" spans="1:12" ht="15.75" customHeight="1">
      <c r="A947" s="29"/>
      <c r="B947" s="30"/>
      <c r="C947" s="1"/>
      <c r="D947" s="1"/>
      <c r="E947" s="1"/>
      <c r="F947" s="1"/>
      <c r="G947" s="1"/>
      <c r="H947" s="1"/>
      <c r="I947" s="1"/>
      <c r="J947" s="1"/>
      <c r="K947" s="1"/>
      <c r="L947" s="1"/>
    </row>
    <row r="948" spans="1:12" ht="15.75" customHeight="1">
      <c r="A948" s="29"/>
      <c r="B948" s="30"/>
      <c r="C948" s="1"/>
      <c r="D948" s="1"/>
      <c r="E948" s="1"/>
      <c r="F948" s="1"/>
      <c r="G948" s="1"/>
      <c r="H948" s="1"/>
      <c r="I948" s="1"/>
      <c r="J948" s="1"/>
      <c r="K948" s="1"/>
      <c r="L948" s="1"/>
    </row>
    <row r="949" spans="1:12" ht="15.75" customHeight="1">
      <c r="A949" s="29"/>
      <c r="B949" s="30"/>
      <c r="C949" s="1"/>
      <c r="D949" s="1"/>
      <c r="E949" s="1"/>
      <c r="F949" s="1"/>
      <c r="G949" s="1"/>
      <c r="H949" s="1"/>
      <c r="I949" s="1"/>
      <c r="J949" s="1"/>
      <c r="K949" s="1"/>
      <c r="L949" s="1"/>
    </row>
    <row r="950" spans="1:12" ht="15.75" customHeight="1">
      <c r="A950" s="29"/>
      <c r="B950" s="30"/>
      <c r="C950" s="1"/>
      <c r="D950" s="1"/>
      <c r="E950" s="1"/>
      <c r="F950" s="1"/>
      <c r="G950" s="1"/>
      <c r="H950" s="1"/>
      <c r="I950" s="1"/>
      <c r="J950" s="1"/>
      <c r="K950" s="1"/>
      <c r="L950" s="1"/>
    </row>
    <row r="951" spans="1:12" ht="15.75" customHeight="1">
      <c r="A951" s="29"/>
      <c r="B951" s="30"/>
      <c r="C951" s="1"/>
      <c r="D951" s="1"/>
      <c r="E951" s="1"/>
      <c r="F951" s="1"/>
      <c r="G951" s="1"/>
      <c r="H951" s="1"/>
      <c r="I951" s="1"/>
      <c r="J951" s="1"/>
      <c r="K951" s="1"/>
      <c r="L951" s="1"/>
    </row>
    <row r="952" spans="1:12" ht="15.75" customHeight="1">
      <c r="A952" s="29"/>
      <c r="B952" s="30"/>
      <c r="C952" s="1"/>
      <c r="D952" s="1"/>
      <c r="E952" s="1"/>
      <c r="F952" s="1"/>
      <c r="G952" s="1"/>
      <c r="H952" s="1"/>
      <c r="I952" s="1"/>
      <c r="J952" s="1"/>
      <c r="K952" s="1"/>
      <c r="L952" s="1"/>
    </row>
    <row r="953" spans="1:12" ht="15.75" customHeight="1">
      <c r="A953" s="29"/>
      <c r="B953" s="30"/>
      <c r="C953" s="1"/>
      <c r="D953" s="1"/>
      <c r="E953" s="1"/>
      <c r="F953" s="1"/>
      <c r="G953" s="1"/>
      <c r="H953" s="1"/>
      <c r="I953" s="1"/>
      <c r="J953" s="1"/>
      <c r="K953" s="1"/>
      <c r="L953" s="1"/>
    </row>
    <row r="954" spans="1:12" ht="15.75" customHeight="1">
      <c r="A954" s="29"/>
      <c r="B954" s="30"/>
      <c r="C954" s="1"/>
      <c r="D954" s="1"/>
      <c r="E954" s="1"/>
      <c r="F954" s="1"/>
      <c r="G954" s="1"/>
      <c r="H954" s="1"/>
      <c r="I954" s="1"/>
      <c r="J954" s="1"/>
      <c r="K954" s="1"/>
      <c r="L954" s="1"/>
    </row>
    <row r="955" spans="1:12" ht="15.75" customHeight="1">
      <c r="A955" s="29"/>
      <c r="B955" s="30"/>
      <c r="C955" s="1"/>
      <c r="D955" s="1"/>
      <c r="E955" s="1"/>
      <c r="F955" s="1"/>
      <c r="G955" s="1"/>
      <c r="H955" s="1"/>
      <c r="I955" s="1"/>
      <c r="J955" s="1"/>
      <c r="K955" s="1"/>
      <c r="L955" s="1"/>
    </row>
    <row r="956" spans="1:12" ht="15.75" customHeight="1">
      <c r="A956" s="29"/>
      <c r="B956" s="30"/>
      <c r="C956" s="1"/>
      <c r="D956" s="1"/>
      <c r="E956" s="1"/>
      <c r="F956" s="1"/>
      <c r="G956" s="1"/>
      <c r="H956" s="1"/>
      <c r="I956" s="1"/>
      <c r="J956" s="1"/>
      <c r="K956" s="1"/>
      <c r="L956" s="1"/>
    </row>
    <row r="957" spans="1:12" ht="15.75" customHeight="1">
      <c r="A957" s="29"/>
      <c r="B957" s="30"/>
      <c r="C957" s="1"/>
      <c r="D957" s="1"/>
      <c r="E957" s="1"/>
      <c r="F957" s="1"/>
      <c r="G957" s="1"/>
      <c r="H957" s="1"/>
      <c r="I957" s="1"/>
      <c r="J957" s="1"/>
      <c r="K957" s="1"/>
      <c r="L957" s="1"/>
    </row>
    <row r="958" spans="1:12" ht="15.75" customHeight="1">
      <c r="A958" s="29"/>
      <c r="B958" s="30"/>
      <c r="C958" s="1"/>
      <c r="D958" s="1"/>
      <c r="E958" s="1"/>
      <c r="F958" s="1"/>
      <c r="G958" s="1"/>
      <c r="H958" s="1"/>
      <c r="I958" s="1"/>
      <c r="J958" s="1"/>
      <c r="K958" s="1"/>
      <c r="L958" s="1"/>
    </row>
    <row r="959" spans="1:12" ht="15.75" customHeight="1">
      <c r="A959" s="29"/>
      <c r="B959" s="30"/>
      <c r="C959" s="1"/>
      <c r="D959" s="1"/>
      <c r="E959" s="1"/>
      <c r="F959" s="1"/>
      <c r="G959" s="1"/>
      <c r="H959" s="1"/>
      <c r="I959" s="1"/>
      <c r="J959" s="1"/>
      <c r="K959" s="1"/>
      <c r="L959" s="1"/>
    </row>
    <row r="960" spans="1:12" ht="15.75" customHeight="1">
      <c r="A960" s="29"/>
      <c r="B960" s="30"/>
      <c r="C960" s="1"/>
      <c r="D960" s="1"/>
      <c r="E960" s="1"/>
      <c r="F960" s="1"/>
      <c r="G960" s="1"/>
      <c r="H960" s="1"/>
      <c r="I960" s="1"/>
      <c r="J960" s="1"/>
      <c r="K960" s="1"/>
      <c r="L960" s="1"/>
    </row>
    <row r="961" spans="1:12" ht="15.75" customHeight="1">
      <c r="A961" s="29"/>
      <c r="B961" s="30"/>
      <c r="C961" s="1"/>
      <c r="D961" s="1"/>
      <c r="E961" s="1"/>
      <c r="F961" s="1"/>
      <c r="G961" s="1"/>
      <c r="H961" s="1"/>
      <c r="I961" s="1"/>
      <c r="J961" s="1"/>
      <c r="K961" s="1"/>
      <c r="L961" s="1"/>
    </row>
    <row r="962" spans="1:12" ht="15.75" customHeight="1">
      <c r="A962" s="29"/>
      <c r="B962" s="30"/>
      <c r="C962" s="1"/>
      <c r="D962" s="1"/>
      <c r="E962" s="1"/>
      <c r="F962" s="1"/>
      <c r="G962" s="1"/>
      <c r="H962" s="1"/>
      <c r="I962" s="1"/>
      <c r="J962" s="1"/>
      <c r="K962" s="1"/>
      <c r="L962" s="1"/>
    </row>
    <row r="963" spans="1:12" ht="15.75" customHeight="1">
      <c r="A963" s="29"/>
      <c r="B963" s="30"/>
      <c r="C963" s="1"/>
      <c r="D963" s="1"/>
      <c r="E963" s="1"/>
      <c r="F963" s="1"/>
      <c r="G963" s="1"/>
      <c r="H963" s="1"/>
      <c r="I963" s="1"/>
      <c r="J963" s="1"/>
      <c r="K963" s="1"/>
      <c r="L963" s="1"/>
    </row>
    <row r="964" spans="1:12" ht="15.75" customHeight="1">
      <c r="A964" s="29"/>
      <c r="B964" s="30"/>
      <c r="C964" s="1"/>
      <c r="D964" s="1"/>
      <c r="E964" s="1"/>
      <c r="F964" s="1"/>
      <c r="G964" s="1"/>
      <c r="H964" s="1"/>
      <c r="I964" s="1"/>
      <c r="J964" s="1"/>
      <c r="K964" s="1"/>
      <c r="L964" s="1"/>
    </row>
    <row r="965" spans="1:12" ht="15.75" customHeight="1">
      <c r="A965" s="29"/>
      <c r="B965" s="30"/>
      <c r="C965" s="1"/>
      <c r="D965" s="1"/>
      <c r="E965" s="1"/>
      <c r="F965" s="1"/>
      <c r="G965" s="1"/>
      <c r="H965" s="1"/>
      <c r="I965" s="1"/>
      <c r="J965" s="1"/>
      <c r="K965" s="1"/>
      <c r="L965" s="1"/>
    </row>
    <row r="966" spans="1:12" ht="15.75" customHeight="1">
      <c r="A966" s="29"/>
      <c r="B966" s="30"/>
      <c r="C966" s="1"/>
      <c r="D966" s="1"/>
      <c r="E966" s="1"/>
      <c r="F966" s="1"/>
      <c r="G966" s="1"/>
      <c r="H966" s="1"/>
      <c r="I966" s="1"/>
      <c r="J966" s="1"/>
      <c r="K966" s="1"/>
      <c r="L966" s="1"/>
    </row>
    <row r="967" spans="1:12" ht="15.75" customHeight="1">
      <c r="A967" s="29"/>
      <c r="B967" s="30"/>
      <c r="C967" s="1"/>
      <c r="D967" s="1"/>
      <c r="E967" s="1"/>
      <c r="F967" s="1"/>
      <c r="G967" s="1"/>
      <c r="H967" s="1"/>
      <c r="I967" s="1"/>
      <c r="J967" s="1"/>
      <c r="K967" s="1"/>
      <c r="L967" s="1"/>
    </row>
    <row r="968" spans="1:12" ht="15.75" customHeight="1">
      <c r="A968" s="29"/>
      <c r="B968" s="30"/>
      <c r="C968" s="1"/>
      <c r="D968" s="1"/>
      <c r="E968" s="1"/>
      <c r="F968" s="1"/>
      <c r="G968" s="1"/>
      <c r="H968" s="1"/>
      <c r="I968" s="1"/>
      <c r="J968" s="1"/>
      <c r="K968" s="1"/>
      <c r="L968" s="1"/>
    </row>
    <row r="969" spans="1:12" ht="15.75" customHeight="1">
      <c r="A969" s="29"/>
      <c r="B969" s="30"/>
      <c r="C969" s="1"/>
      <c r="D969" s="1"/>
      <c r="E969" s="1"/>
      <c r="F969" s="1"/>
      <c r="G969" s="1"/>
      <c r="H969" s="1"/>
      <c r="I969" s="1"/>
      <c r="J969" s="1"/>
      <c r="K969" s="1"/>
      <c r="L969" s="1"/>
    </row>
    <row r="970" spans="1:12" ht="15.75" customHeight="1">
      <c r="A970" s="29"/>
      <c r="B970" s="30"/>
      <c r="C970" s="1"/>
      <c r="D970" s="1"/>
      <c r="E970" s="1"/>
      <c r="F970" s="1"/>
      <c r="G970" s="1"/>
      <c r="H970" s="1"/>
      <c r="I970" s="1"/>
      <c r="J970" s="1"/>
      <c r="K970" s="1"/>
      <c r="L970" s="1"/>
    </row>
    <row r="971" spans="1:12" ht="15.75" customHeight="1">
      <c r="A971" s="29"/>
      <c r="B971" s="30"/>
      <c r="C971" s="1"/>
      <c r="D971" s="1"/>
      <c r="E971" s="1"/>
      <c r="F971" s="1"/>
      <c r="G971" s="1"/>
      <c r="H971" s="1"/>
      <c r="I971" s="1"/>
      <c r="J971" s="1"/>
      <c r="K971" s="1"/>
      <c r="L971" s="1"/>
    </row>
    <row r="972" spans="1:12" ht="15.75" customHeight="1">
      <c r="A972" s="29"/>
      <c r="B972" s="30"/>
      <c r="C972" s="1"/>
      <c r="D972" s="1"/>
      <c r="E972" s="1"/>
      <c r="F972" s="1"/>
      <c r="G972" s="1"/>
      <c r="H972" s="1"/>
      <c r="I972" s="1"/>
      <c r="J972" s="1"/>
      <c r="K972" s="1"/>
      <c r="L972" s="1"/>
    </row>
    <row r="973" spans="1:12" ht="15.75" customHeight="1">
      <c r="A973" s="29"/>
      <c r="B973" s="30"/>
      <c r="C973" s="1"/>
      <c r="D973" s="1"/>
      <c r="E973" s="1"/>
      <c r="F973" s="1"/>
      <c r="G973" s="1"/>
      <c r="H973" s="1"/>
      <c r="I973" s="1"/>
      <c r="J973" s="1"/>
      <c r="K973" s="1"/>
      <c r="L973" s="1"/>
    </row>
    <row r="974" spans="1:12" ht="15.75" customHeight="1">
      <c r="A974" s="29"/>
      <c r="B974" s="30"/>
      <c r="C974" s="1"/>
      <c r="D974" s="1"/>
      <c r="E974" s="1"/>
      <c r="F974" s="1"/>
      <c r="G974" s="1"/>
      <c r="H974" s="1"/>
      <c r="I974" s="1"/>
      <c r="J974" s="1"/>
      <c r="K974" s="1"/>
      <c r="L974" s="1"/>
    </row>
    <row r="975" spans="1:12" ht="15.75" customHeight="1">
      <c r="A975" s="29"/>
      <c r="B975" s="30"/>
      <c r="C975" s="1"/>
      <c r="D975" s="1"/>
      <c r="E975" s="1"/>
      <c r="F975" s="1"/>
      <c r="G975" s="1"/>
      <c r="H975" s="1"/>
      <c r="I975" s="1"/>
      <c r="J975" s="1"/>
      <c r="K975" s="1"/>
      <c r="L975" s="1"/>
    </row>
    <row r="976" spans="1:12" ht="15.75" customHeight="1">
      <c r="A976" s="29"/>
      <c r="B976" s="30"/>
      <c r="C976" s="1"/>
      <c r="D976" s="1"/>
      <c r="E976" s="1"/>
      <c r="F976" s="1"/>
      <c r="G976" s="1"/>
      <c r="H976" s="1"/>
      <c r="I976" s="1"/>
      <c r="J976" s="1"/>
      <c r="K976" s="1"/>
      <c r="L976" s="1"/>
    </row>
    <row r="977" spans="1:12" ht="15.75" customHeight="1">
      <c r="A977" s="29"/>
      <c r="B977" s="30"/>
      <c r="C977" s="1"/>
      <c r="D977" s="1"/>
      <c r="E977" s="1"/>
      <c r="F977" s="1"/>
      <c r="G977" s="1"/>
      <c r="H977" s="1"/>
      <c r="I977" s="1"/>
      <c r="J977" s="1"/>
      <c r="K977" s="1"/>
      <c r="L977" s="1"/>
    </row>
    <row r="978" spans="1:12" ht="15.75" customHeight="1">
      <c r="A978" s="29"/>
      <c r="B978" s="30"/>
      <c r="C978" s="1"/>
      <c r="D978" s="1"/>
      <c r="E978" s="1"/>
      <c r="F978" s="1"/>
      <c r="G978" s="1"/>
      <c r="H978" s="1"/>
      <c r="I978" s="1"/>
      <c r="J978" s="1"/>
      <c r="K978" s="1"/>
      <c r="L978" s="1"/>
    </row>
    <row r="979" spans="1:12" ht="15.75" customHeight="1">
      <c r="A979" s="29"/>
      <c r="B979" s="30"/>
      <c r="C979" s="1"/>
      <c r="D979" s="1"/>
      <c r="E979" s="1"/>
      <c r="F979" s="1"/>
      <c r="G979" s="1"/>
      <c r="H979" s="1"/>
      <c r="I979" s="1"/>
      <c r="J979" s="1"/>
      <c r="K979" s="1"/>
      <c r="L979" s="1"/>
    </row>
    <row r="980" spans="1:12" ht="15.75" customHeight="1">
      <c r="A980" s="29"/>
      <c r="B980" s="30"/>
      <c r="C980" s="1"/>
      <c r="D980" s="1"/>
      <c r="E980" s="1"/>
      <c r="F980" s="1"/>
      <c r="G980" s="1"/>
      <c r="H980" s="1"/>
      <c r="I980" s="1"/>
      <c r="J980" s="1"/>
      <c r="K980" s="1"/>
      <c r="L980" s="1"/>
    </row>
    <row r="981" spans="1:12" ht="15.75" customHeight="1">
      <c r="A981" s="29"/>
      <c r="B981" s="30"/>
      <c r="C981" s="1"/>
      <c r="D981" s="1"/>
      <c r="E981" s="1"/>
      <c r="F981" s="1"/>
      <c r="G981" s="1"/>
      <c r="H981" s="1"/>
      <c r="I981" s="1"/>
      <c r="J981" s="1"/>
      <c r="K981" s="1"/>
      <c r="L981" s="1"/>
    </row>
    <row r="982" spans="1:12" ht="15.75" customHeight="1">
      <c r="A982" s="29"/>
      <c r="B982" s="30"/>
      <c r="C982" s="1"/>
      <c r="D982" s="1"/>
      <c r="E982" s="1"/>
      <c r="F982" s="1"/>
      <c r="G982" s="1"/>
      <c r="H982" s="1"/>
      <c r="I982" s="1"/>
      <c r="J982" s="1"/>
      <c r="K982" s="1"/>
      <c r="L982" s="1"/>
    </row>
    <row r="983" spans="1:12" ht="15.75" customHeight="1">
      <c r="A983" s="29"/>
      <c r="B983" s="30"/>
      <c r="C983" s="1"/>
      <c r="D983" s="1"/>
      <c r="E983" s="1"/>
      <c r="F983" s="1"/>
      <c r="G983" s="1"/>
      <c r="H983" s="1"/>
      <c r="I983" s="1"/>
      <c r="J983" s="1"/>
      <c r="K983" s="1"/>
      <c r="L983" s="1"/>
    </row>
    <row r="984" spans="1:12" ht="15.75" customHeight="1">
      <c r="A984" s="29"/>
      <c r="B984" s="30"/>
      <c r="C984" s="1"/>
      <c r="D984" s="1"/>
      <c r="E984" s="1"/>
      <c r="F984" s="1"/>
      <c r="G984" s="1"/>
      <c r="H984" s="1"/>
      <c r="I984" s="1"/>
      <c r="J984" s="1"/>
      <c r="K984" s="1"/>
      <c r="L984" s="1"/>
    </row>
    <row r="985" spans="1:12" ht="15.75" customHeight="1">
      <c r="A985" s="29"/>
      <c r="B985" s="30"/>
      <c r="C985" s="1"/>
      <c r="D985" s="1"/>
      <c r="E985" s="1"/>
      <c r="F985" s="1"/>
      <c r="G985" s="1"/>
      <c r="H985" s="1"/>
      <c r="I985" s="1"/>
      <c r="J985" s="1"/>
      <c r="K985" s="1"/>
      <c r="L985" s="1"/>
    </row>
    <row r="986" spans="1:12" ht="15.75" customHeight="1">
      <c r="A986" s="29"/>
      <c r="B986" s="30"/>
      <c r="C986" s="1"/>
      <c r="D986" s="1"/>
      <c r="E986" s="1"/>
      <c r="F986" s="1"/>
      <c r="G986" s="1"/>
      <c r="H986" s="1"/>
      <c r="I986" s="1"/>
      <c r="J986" s="1"/>
      <c r="K986" s="1"/>
      <c r="L986" s="1"/>
    </row>
    <row r="987" spans="1:12" ht="15.75" customHeight="1">
      <c r="A987" s="29"/>
      <c r="B987" s="30"/>
      <c r="C987" s="1"/>
      <c r="D987" s="1"/>
      <c r="E987" s="1"/>
      <c r="F987" s="1"/>
      <c r="G987" s="1"/>
      <c r="H987" s="1"/>
      <c r="I987" s="1"/>
      <c r="J987" s="1"/>
      <c r="K987" s="1"/>
      <c r="L987" s="1"/>
    </row>
    <row r="988" spans="1:12" ht="15.75" customHeight="1">
      <c r="A988" s="29"/>
      <c r="B988" s="30"/>
      <c r="C988" s="1"/>
      <c r="D988" s="1"/>
      <c r="E988" s="1"/>
      <c r="F988" s="1"/>
      <c r="G988" s="1"/>
      <c r="H988" s="1"/>
      <c r="I988" s="1"/>
      <c r="J988" s="1"/>
      <c r="K988" s="1"/>
      <c r="L988" s="1"/>
    </row>
    <row r="989" spans="1:12" ht="15.75" customHeight="1">
      <c r="A989" s="29"/>
      <c r="B989" s="30"/>
      <c r="C989" s="1"/>
      <c r="D989" s="1"/>
      <c r="E989" s="1"/>
      <c r="F989" s="1"/>
      <c r="G989" s="1"/>
      <c r="H989" s="1"/>
      <c r="I989" s="1"/>
      <c r="J989" s="1"/>
      <c r="K989" s="1"/>
      <c r="L989" s="1"/>
    </row>
    <row r="990" spans="1:12" ht="15.75" customHeight="1">
      <c r="A990" s="29"/>
      <c r="B990" s="30"/>
      <c r="C990" s="1"/>
      <c r="D990" s="1"/>
      <c r="E990" s="1"/>
      <c r="F990" s="1"/>
      <c r="G990" s="1"/>
      <c r="H990" s="1"/>
      <c r="I990" s="1"/>
      <c r="J990" s="1"/>
      <c r="K990" s="1"/>
      <c r="L990" s="1"/>
    </row>
    <row r="991" spans="1:12" ht="15.75" customHeight="1">
      <c r="A991" s="29"/>
      <c r="B991" s="30"/>
      <c r="C991" s="1"/>
      <c r="D991" s="1"/>
      <c r="E991" s="1"/>
      <c r="F991" s="1"/>
      <c r="G991" s="1"/>
      <c r="H991" s="1"/>
      <c r="I991" s="1"/>
      <c r="J991" s="1"/>
      <c r="K991" s="1"/>
      <c r="L991" s="1"/>
    </row>
    <row r="992" spans="1:12" ht="15.75" customHeight="1">
      <c r="A992" s="29"/>
      <c r="B992" s="30"/>
      <c r="C992" s="1"/>
      <c r="D992" s="1"/>
      <c r="E992" s="1"/>
      <c r="F992" s="1"/>
      <c r="G992" s="1"/>
      <c r="H992" s="1"/>
      <c r="I992" s="1"/>
      <c r="J992" s="1"/>
      <c r="K992" s="1"/>
      <c r="L992" s="1"/>
    </row>
    <row r="993" spans="1:12" ht="15.75" customHeight="1">
      <c r="A993" s="29"/>
      <c r="B993" s="30"/>
      <c r="C993" s="1"/>
      <c r="D993" s="1"/>
      <c r="E993" s="1"/>
      <c r="F993" s="1"/>
      <c r="G993" s="1"/>
      <c r="H993" s="1"/>
      <c r="I993" s="1"/>
      <c r="J993" s="1"/>
      <c r="K993" s="1"/>
      <c r="L993" s="1"/>
    </row>
    <row r="994" spans="1:12" ht="15.75" customHeight="1">
      <c r="A994" s="29"/>
      <c r="B994" s="30"/>
      <c r="C994" s="1"/>
      <c r="D994" s="1"/>
      <c r="E994" s="1"/>
      <c r="F994" s="1"/>
      <c r="G994" s="1"/>
      <c r="H994" s="1"/>
      <c r="I994" s="1"/>
      <c r="J994" s="1"/>
      <c r="K994" s="1"/>
      <c r="L994" s="1"/>
    </row>
    <row r="995" spans="1:12" ht="15.75" customHeight="1">
      <c r="A995" s="29"/>
      <c r="B995" s="30"/>
      <c r="C995" s="1"/>
      <c r="D995" s="1"/>
      <c r="E995" s="1"/>
      <c r="F995" s="1"/>
      <c r="G995" s="1"/>
      <c r="H995" s="1"/>
      <c r="I995" s="1"/>
      <c r="J995" s="1"/>
      <c r="K995" s="1"/>
      <c r="L995" s="1"/>
    </row>
    <row r="996" spans="1:12" ht="15.75" customHeight="1">
      <c r="A996" s="29"/>
      <c r="B996" s="30"/>
      <c r="C996" s="1"/>
      <c r="D996" s="1"/>
      <c r="E996" s="1"/>
      <c r="F996" s="1"/>
      <c r="G996" s="1"/>
      <c r="H996" s="1"/>
      <c r="I996" s="1"/>
      <c r="J996" s="1"/>
      <c r="K996" s="1"/>
      <c r="L996" s="1"/>
    </row>
    <row r="997" spans="1:12" ht="15.75" customHeight="1">
      <c r="A997" s="29"/>
      <c r="B997" s="30"/>
      <c r="C997" s="1"/>
      <c r="D997" s="1"/>
      <c r="E997" s="1"/>
      <c r="F997" s="1"/>
      <c r="G997" s="1"/>
      <c r="H997" s="1"/>
      <c r="I997" s="1"/>
      <c r="J997" s="1"/>
      <c r="K997" s="1"/>
      <c r="L997" s="1"/>
    </row>
    <row r="998" spans="1:12" ht="15.75" customHeight="1">
      <c r="A998" s="29"/>
      <c r="B998" s="30"/>
      <c r="C998" s="1"/>
      <c r="D998" s="1"/>
      <c r="E998" s="1"/>
      <c r="F998" s="1"/>
      <c r="G998" s="1"/>
      <c r="H998" s="1"/>
      <c r="I998" s="1"/>
      <c r="J998" s="1"/>
      <c r="K998" s="1"/>
      <c r="L998" s="1"/>
    </row>
    <row r="999" spans="1:12" ht="15.75" customHeight="1">
      <c r="A999" s="29"/>
      <c r="B999" s="30"/>
      <c r="C999" s="1"/>
      <c r="D999" s="1"/>
      <c r="E999" s="1"/>
      <c r="F999" s="1"/>
      <c r="G999" s="1"/>
      <c r="H999" s="1"/>
      <c r="I999" s="1"/>
      <c r="J999" s="1"/>
      <c r="K999" s="1"/>
      <c r="L999" s="1"/>
    </row>
    <row r="1000" spans="1:12" ht="15.75" customHeight="1">
      <c r="A1000" s="29"/>
      <c r="B1000" s="30"/>
      <c r="C1000" s="1"/>
      <c r="D1000" s="1"/>
      <c r="E1000" s="1"/>
      <c r="F1000" s="1"/>
      <c r="G1000" s="1"/>
      <c r="H1000" s="1"/>
      <c r="I1000" s="1"/>
      <c r="J1000" s="1"/>
      <c r="K1000" s="1"/>
      <c r="L1000" s="1"/>
    </row>
    <row r="1001" spans="1:12" ht="15.75" customHeight="1">
      <c r="A1001" s="29"/>
      <c r="B1001" s="30"/>
      <c r="C1001" s="1"/>
      <c r="D1001" s="1"/>
      <c r="E1001" s="1"/>
      <c r="F1001" s="1"/>
      <c r="G1001" s="1"/>
      <c r="H1001" s="1"/>
      <c r="I1001" s="1"/>
      <c r="J1001" s="1"/>
      <c r="K1001" s="1"/>
      <c r="L1001" s="1"/>
    </row>
    <row r="1002" spans="1:12" ht="15.75" customHeight="1">
      <c r="A1002" s="29"/>
      <c r="B1002" s="30"/>
      <c r="C1002" s="1"/>
      <c r="D1002" s="1"/>
      <c r="E1002" s="1"/>
      <c r="F1002" s="1"/>
      <c r="G1002" s="1"/>
      <c r="H1002" s="1"/>
      <c r="I1002" s="1"/>
      <c r="J1002" s="1"/>
      <c r="K1002" s="1"/>
      <c r="L1002" s="1"/>
    </row>
    <row r="1003" spans="1:12" ht="15.75" customHeight="1">
      <c r="A1003" s="29"/>
      <c r="B1003" s="30"/>
      <c r="C1003" s="1"/>
      <c r="D1003" s="1"/>
      <c r="E1003" s="1"/>
      <c r="F1003" s="1"/>
      <c r="G1003" s="1"/>
      <c r="H1003" s="1"/>
      <c r="I1003" s="1"/>
      <c r="J1003" s="1"/>
      <c r="K1003" s="1"/>
      <c r="L1003" s="1"/>
    </row>
    <row r="1004" spans="1:12" ht="15.75" customHeight="1">
      <c r="A1004" s="29"/>
      <c r="B1004" s="30"/>
      <c r="C1004" s="1"/>
      <c r="D1004" s="1"/>
      <c r="E1004" s="1"/>
      <c r="F1004" s="1"/>
      <c r="G1004" s="1"/>
      <c r="H1004" s="1"/>
      <c r="I1004" s="1"/>
      <c r="J1004" s="1"/>
      <c r="K1004" s="1"/>
      <c r="L1004" s="1"/>
    </row>
    <row r="1005" spans="1:12" ht="15.75" customHeight="1">
      <c r="A1005" s="29"/>
      <c r="B1005" s="30"/>
      <c r="C1005" s="1"/>
      <c r="D1005" s="1"/>
      <c r="E1005" s="1"/>
      <c r="F1005" s="1"/>
      <c r="G1005" s="1"/>
      <c r="H1005" s="1"/>
      <c r="I1005" s="1"/>
      <c r="J1005" s="1"/>
      <c r="K1005" s="1"/>
      <c r="L1005" s="1"/>
    </row>
    <row r="1006" spans="1:12" ht="15.75" customHeight="1">
      <c r="A1006" s="29"/>
      <c r="B1006" s="30"/>
      <c r="C1006" s="1"/>
      <c r="D1006" s="1"/>
      <c r="E1006" s="1"/>
      <c r="F1006" s="1"/>
      <c r="G1006" s="1"/>
      <c r="H1006" s="1"/>
      <c r="I1006" s="1"/>
      <c r="J1006" s="1"/>
      <c r="K1006" s="1"/>
      <c r="L1006" s="1"/>
    </row>
    <row r="1007" spans="1:12" ht="15.75" customHeight="1">
      <c r="A1007" s="29"/>
      <c r="B1007" s="30"/>
      <c r="C1007" s="1"/>
      <c r="D1007" s="1"/>
      <c r="E1007" s="1"/>
      <c r="F1007" s="1"/>
      <c r="G1007" s="1"/>
      <c r="H1007" s="1"/>
      <c r="I1007" s="1"/>
      <c r="J1007" s="1"/>
      <c r="K1007" s="1"/>
      <c r="L1007" s="1"/>
    </row>
    <row r="1008" spans="1:12" ht="15.75" customHeight="1">
      <c r="A1008" s="29"/>
      <c r="B1008" s="30"/>
      <c r="C1008" s="1"/>
      <c r="D1008" s="1"/>
      <c r="E1008" s="1"/>
      <c r="F1008" s="1"/>
      <c r="G1008" s="1"/>
      <c r="H1008" s="1"/>
      <c r="I1008" s="1"/>
      <c r="J1008" s="1"/>
      <c r="K1008" s="1"/>
      <c r="L1008" s="1"/>
    </row>
    <row r="1009" spans="1:12" ht="15.75" customHeight="1">
      <c r="A1009" s="29"/>
      <c r="B1009" s="30"/>
      <c r="C1009" s="1"/>
      <c r="D1009" s="1"/>
      <c r="E1009" s="1"/>
      <c r="F1009" s="1"/>
      <c r="G1009" s="1"/>
      <c r="H1009" s="1"/>
      <c r="I1009" s="1"/>
      <c r="J1009" s="1"/>
      <c r="K1009" s="1"/>
      <c r="L1009" s="1"/>
    </row>
    <row r="1010" spans="1:12" ht="15.75" customHeight="1">
      <c r="A1010" s="29"/>
      <c r="B1010" s="30"/>
      <c r="C1010" s="1"/>
      <c r="D1010" s="1"/>
      <c r="E1010" s="1"/>
      <c r="F1010" s="1"/>
      <c r="G1010" s="1"/>
      <c r="H1010" s="1"/>
      <c r="I1010" s="1"/>
      <c r="J1010" s="1"/>
      <c r="K1010" s="1"/>
      <c r="L1010" s="1"/>
    </row>
    <row r="1011" spans="1:12" ht="15.75" customHeight="1">
      <c r="A1011" s="29"/>
      <c r="B1011" s="30"/>
      <c r="C1011" s="1"/>
      <c r="D1011" s="1"/>
      <c r="E1011" s="1"/>
      <c r="F1011" s="1"/>
      <c r="G1011" s="1"/>
      <c r="H1011" s="1"/>
      <c r="I1011" s="1"/>
      <c r="J1011" s="1"/>
      <c r="K1011" s="1"/>
      <c r="L1011" s="1"/>
    </row>
    <row r="1012" spans="1:12" ht="15.75" customHeight="1">
      <c r="A1012" s="29"/>
      <c r="B1012" s="30"/>
      <c r="C1012" s="1"/>
      <c r="D1012" s="1"/>
      <c r="E1012" s="1"/>
      <c r="F1012" s="1"/>
      <c r="G1012" s="1"/>
      <c r="H1012" s="1"/>
      <c r="I1012" s="1"/>
      <c r="J1012" s="1"/>
      <c r="K1012" s="1"/>
      <c r="L1012" s="1"/>
    </row>
    <row r="1013" spans="1:12" ht="15.75" customHeight="1">
      <c r="A1013" s="29"/>
      <c r="B1013" s="30"/>
      <c r="C1013" s="1"/>
      <c r="D1013" s="1"/>
      <c r="E1013" s="1"/>
      <c r="F1013" s="1"/>
      <c r="G1013" s="1"/>
      <c r="H1013" s="1"/>
      <c r="I1013" s="1"/>
      <c r="J1013" s="1"/>
      <c r="K1013" s="1"/>
      <c r="L1013" s="1"/>
    </row>
    <row r="1014" spans="1:12" ht="15.75" customHeight="1">
      <c r="A1014" s="29"/>
      <c r="B1014" s="30"/>
      <c r="C1014" s="1"/>
      <c r="D1014" s="1"/>
      <c r="E1014" s="1"/>
      <c r="F1014" s="1"/>
      <c r="G1014" s="1"/>
      <c r="H1014" s="1"/>
      <c r="I1014" s="1"/>
      <c r="J1014" s="1"/>
      <c r="K1014" s="1"/>
      <c r="L1014" s="1"/>
    </row>
    <row r="1015" spans="1:12" ht="15.75" customHeight="1">
      <c r="A1015" s="29"/>
      <c r="B1015" s="30"/>
      <c r="C1015" s="1"/>
      <c r="D1015" s="1"/>
      <c r="E1015" s="1"/>
      <c r="F1015" s="1"/>
      <c r="G1015" s="1"/>
      <c r="H1015" s="1"/>
      <c r="I1015" s="1"/>
      <c r="J1015" s="1"/>
      <c r="K1015" s="1"/>
      <c r="L1015" s="1"/>
    </row>
    <row r="1016" spans="1:12" ht="15.75" customHeight="1">
      <c r="A1016" s="29"/>
      <c r="B1016" s="30"/>
      <c r="C1016" s="1"/>
      <c r="D1016" s="1"/>
      <c r="E1016" s="1"/>
      <c r="F1016" s="1"/>
      <c r="G1016" s="1"/>
      <c r="H1016" s="1"/>
      <c r="I1016" s="1"/>
      <c r="J1016" s="1"/>
      <c r="K1016" s="1"/>
      <c r="L1016" s="1"/>
    </row>
    <row r="1017" spans="1:12" ht="15.75" customHeight="1">
      <c r="A1017" s="29"/>
      <c r="B1017" s="30"/>
      <c r="C1017" s="1"/>
      <c r="D1017" s="1"/>
      <c r="E1017" s="1"/>
      <c r="F1017" s="1"/>
      <c r="G1017" s="1"/>
      <c r="H1017" s="1"/>
      <c r="I1017" s="1"/>
      <c r="J1017" s="1"/>
      <c r="K1017" s="1"/>
      <c r="L1017" s="1"/>
    </row>
    <row r="1018" spans="1:12" ht="15.75" customHeight="1">
      <c r="A1018" s="29"/>
      <c r="B1018" s="30"/>
      <c r="C1018" s="1"/>
      <c r="D1018" s="1"/>
      <c r="E1018" s="1"/>
      <c r="F1018" s="1"/>
      <c r="G1018" s="1"/>
      <c r="H1018" s="1"/>
      <c r="I1018" s="1"/>
      <c r="J1018" s="1"/>
      <c r="K1018" s="1"/>
      <c r="L1018" s="1"/>
    </row>
    <row r="1019" spans="1:12" ht="15.75" customHeight="1">
      <c r="A1019" s="29"/>
      <c r="B1019" s="30"/>
      <c r="C1019" s="1"/>
      <c r="D1019" s="1"/>
      <c r="E1019" s="1"/>
      <c r="F1019" s="1"/>
      <c r="G1019" s="1"/>
      <c r="H1019" s="1"/>
      <c r="I1019" s="1"/>
      <c r="J1019" s="1"/>
      <c r="K1019" s="1"/>
      <c r="L1019" s="1"/>
    </row>
  </sheetData>
  <mergeCells count="7">
    <mergeCell ref="A8:N8"/>
    <mergeCell ref="A82:N82"/>
    <mergeCell ref="A2:N2"/>
    <mergeCell ref="A4:N4"/>
    <mergeCell ref="A5:N5"/>
    <mergeCell ref="A6:N6"/>
    <mergeCell ref="A7:N7"/>
  </mergeCells>
  <hyperlinks>
    <hyperlink ref="H11" r:id="rId1" xr:uid="{00000000-0004-0000-0300-000000000000}"/>
    <hyperlink ref="H12" r:id="rId2" xr:uid="{00000000-0004-0000-0300-000001000000}"/>
    <hyperlink ref="H13" r:id="rId3" xr:uid="{00000000-0004-0000-0300-000002000000}"/>
    <hyperlink ref="H15" r:id="rId4" xr:uid="{00000000-0004-0000-0300-000003000000}"/>
    <hyperlink ref="H16" r:id="rId5" xr:uid="{00000000-0004-0000-0300-000004000000}"/>
    <hyperlink ref="H17" r:id="rId6" xr:uid="{00000000-0004-0000-0300-000005000000}"/>
    <hyperlink ref="H18" r:id="rId7" xr:uid="{00000000-0004-0000-0300-000006000000}"/>
    <hyperlink ref="H19" r:id="rId8" xr:uid="{00000000-0004-0000-0300-000007000000}"/>
    <hyperlink ref="H20" r:id="rId9" xr:uid="{00000000-0004-0000-0300-000008000000}"/>
    <hyperlink ref="I20" r:id="rId10" xr:uid="{00000000-0004-0000-0300-000009000000}"/>
    <hyperlink ref="H24" r:id="rId11" xr:uid="{7B3A58F6-29DE-412C-AB69-1FFB24DD0896}"/>
    <hyperlink ref="H25" r:id="rId12" xr:uid="{E5E52929-9318-463F-9C66-648F064D2632}"/>
    <hyperlink ref="H26" r:id="rId13" xr:uid="{A1B15436-931C-4A17-8E0E-B14703532ED7}"/>
    <hyperlink ref="H27" r:id="rId14" xr:uid="{EC94F429-84D1-42DF-9B4B-04EDFC6A42B3}"/>
    <hyperlink ref="I27" r:id="rId15" xr:uid="{BAAA35BC-98AE-4002-A4B3-388B860DE5F8}"/>
    <hyperlink ref="H28" r:id="rId16" xr:uid="{60F09A23-63C9-41B7-9888-6D52E8727DA8}"/>
    <hyperlink ref="I28" r:id="rId17" xr:uid="{3C2B39A4-96E6-4766-A4E5-3364675E7F2D}"/>
    <hyperlink ref="H29" r:id="rId18" xr:uid="{43C6CC32-D9DB-4924-A2A6-805A19E2E038}"/>
    <hyperlink ref="H30" r:id="rId19" xr:uid="{45EE69B9-A851-421E-86C2-7CFCDFBDCD7A}"/>
    <hyperlink ref="H31" r:id="rId20" xr:uid="{BB62388B-2677-444C-A978-0517B1E33F64}"/>
    <hyperlink ref="H32" r:id="rId21" xr:uid="{A909B875-74CC-4147-94BD-2A4094222D36}"/>
    <hyperlink ref="H34" r:id="rId22" xr:uid="{872683FD-4941-44F5-8F90-0C6279621D21}"/>
    <hyperlink ref="H38" r:id="rId23" xr:uid="{1822B5FA-1E40-43AB-A405-BD7E9DCF2F32}"/>
    <hyperlink ref="H39" r:id="rId24" xr:uid="{6E8EFBA1-FACD-4E28-A9F6-F4AE280CEB25}"/>
    <hyperlink ref="H41" r:id="rId25" xr:uid="{C675B209-E0A8-4DA9-8B7F-612FC6C2E545}"/>
  </hyperlinks>
  <pageMargins left="0.7" right="0.7" top="0.75" bottom="0.75" header="0" footer="0"/>
  <pageSetup orientation="landscape" r:id="rId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12"/>
  <sheetViews>
    <sheetView topLeftCell="A43" workbookViewId="0">
      <selection activeCell="A43" sqref="A43:XFD48"/>
    </sheetView>
  </sheetViews>
  <sheetFormatPr baseColWidth="10" defaultColWidth="14.42578125" defaultRowHeight="15" customHeight="1"/>
  <cols>
    <col min="1" max="1" width="24.85546875" customWidth="1"/>
    <col min="2" max="3" width="15.42578125" customWidth="1"/>
    <col min="4" max="4" width="8.140625" customWidth="1"/>
    <col min="5" max="5" width="17.42578125" customWidth="1"/>
    <col min="6" max="6" width="7.85546875" customWidth="1"/>
    <col min="7" max="7" width="8.42578125" customWidth="1"/>
    <col min="8" max="9" width="10.42578125" customWidth="1"/>
    <col min="10" max="10" width="10" customWidth="1"/>
    <col min="11" max="11" width="7.85546875" customWidth="1"/>
    <col min="12" max="12" width="8.85546875" customWidth="1"/>
    <col min="13" max="13" width="9.140625" style="482" customWidth="1"/>
    <col min="14" max="14" width="20.85546875" customWidth="1"/>
    <col min="15" max="26" width="8" customWidth="1"/>
  </cols>
  <sheetData>
    <row r="1" spans="1:26">
      <c r="A1" s="29"/>
      <c r="B1" s="30"/>
      <c r="C1" s="30"/>
      <c r="D1" s="1"/>
      <c r="E1" s="1"/>
      <c r="F1" s="1"/>
      <c r="G1" s="1"/>
      <c r="H1" s="194"/>
      <c r="I1" s="194"/>
      <c r="J1" s="1"/>
      <c r="K1" s="1"/>
      <c r="L1" s="1"/>
      <c r="M1" s="474"/>
    </row>
    <row r="2" spans="1:26" ht="15.75" customHeight="1">
      <c r="A2" s="1236" t="s">
        <v>353</v>
      </c>
      <c r="B2" s="1231"/>
      <c r="C2" s="1231"/>
      <c r="D2" s="1231"/>
      <c r="E2" s="1231"/>
      <c r="F2" s="1231"/>
      <c r="G2" s="1231"/>
      <c r="H2" s="1231"/>
      <c r="I2" s="1231"/>
      <c r="J2" s="1231"/>
      <c r="K2" s="1231"/>
      <c r="L2" s="1231"/>
      <c r="M2" s="1232"/>
      <c r="N2" s="32"/>
      <c r="O2" s="32"/>
      <c r="P2" s="32"/>
      <c r="Q2" s="32"/>
      <c r="R2" s="32"/>
      <c r="S2" s="32"/>
      <c r="T2" s="32"/>
      <c r="U2" s="32"/>
      <c r="V2" s="32"/>
      <c r="W2" s="32"/>
      <c r="X2" s="32"/>
      <c r="Y2" s="32"/>
      <c r="Z2" s="32"/>
    </row>
    <row r="3" spans="1:26" ht="15.75" customHeight="1">
      <c r="A3" s="195"/>
      <c r="B3" s="195"/>
      <c r="C3" s="195"/>
      <c r="D3" s="195"/>
      <c r="E3" s="195"/>
      <c r="F3" s="195"/>
      <c r="G3" s="195"/>
      <c r="H3" s="196"/>
      <c r="I3" s="196"/>
      <c r="J3" s="195"/>
      <c r="K3" s="195"/>
      <c r="L3" s="195"/>
      <c r="M3" s="426"/>
      <c r="N3" s="32"/>
      <c r="O3" s="32"/>
      <c r="P3" s="32"/>
      <c r="Q3" s="32"/>
      <c r="R3" s="32"/>
      <c r="S3" s="32"/>
      <c r="T3" s="32"/>
      <c r="U3" s="32"/>
      <c r="V3" s="32"/>
      <c r="W3" s="32"/>
      <c r="X3" s="32"/>
      <c r="Y3" s="32"/>
      <c r="Z3" s="32"/>
    </row>
    <row r="4" spans="1:26" ht="28.5" customHeight="1">
      <c r="A4" s="1240" t="s">
        <v>354</v>
      </c>
      <c r="B4" s="1231"/>
      <c r="C4" s="1231"/>
      <c r="D4" s="1231"/>
      <c r="E4" s="1231"/>
      <c r="F4" s="1231"/>
      <c r="G4" s="1231"/>
      <c r="H4" s="1231"/>
      <c r="I4" s="1231"/>
      <c r="J4" s="1231"/>
      <c r="K4" s="1231"/>
      <c r="L4" s="1231"/>
      <c r="M4" s="1232"/>
      <c r="N4" s="32"/>
      <c r="O4" s="32"/>
      <c r="P4" s="32"/>
      <c r="Q4" s="32"/>
      <c r="R4" s="32"/>
      <c r="S4" s="32"/>
      <c r="T4" s="32"/>
      <c r="U4" s="32"/>
      <c r="V4" s="32"/>
      <c r="W4" s="32"/>
      <c r="X4" s="32"/>
      <c r="Y4" s="32"/>
      <c r="Z4" s="32"/>
    </row>
    <row r="5" spans="1:26">
      <c r="A5" s="1239" t="s">
        <v>355</v>
      </c>
      <c r="B5" s="1231"/>
      <c r="C5" s="1231"/>
      <c r="D5" s="1231"/>
      <c r="E5" s="1231"/>
      <c r="F5" s="1231"/>
      <c r="G5" s="1231"/>
      <c r="H5" s="1231"/>
      <c r="I5" s="1231"/>
      <c r="J5" s="1231"/>
      <c r="K5" s="1231"/>
      <c r="L5" s="1231"/>
      <c r="M5" s="1232"/>
      <c r="N5" s="32"/>
      <c r="O5" s="32"/>
      <c r="P5" s="32"/>
      <c r="Q5" s="32"/>
      <c r="R5" s="32"/>
      <c r="S5" s="32"/>
      <c r="T5" s="32"/>
      <c r="U5" s="32"/>
      <c r="V5" s="32"/>
      <c r="W5" s="32"/>
      <c r="X5" s="32"/>
      <c r="Y5" s="32"/>
      <c r="Z5" s="32"/>
    </row>
    <row r="6" spans="1:26">
      <c r="A6" s="1237" t="s">
        <v>95</v>
      </c>
      <c r="B6" s="1231"/>
      <c r="C6" s="1231"/>
      <c r="D6" s="1231"/>
      <c r="E6" s="1231"/>
      <c r="F6" s="1231"/>
      <c r="G6" s="1231"/>
      <c r="H6" s="1231"/>
      <c r="I6" s="1231"/>
      <c r="J6" s="1231"/>
      <c r="K6" s="1231"/>
      <c r="L6" s="1231"/>
      <c r="M6" s="1241"/>
      <c r="N6" s="32"/>
      <c r="O6" s="32"/>
      <c r="P6" s="32"/>
      <c r="Q6" s="32"/>
      <c r="R6" s="32"/>
      <c r="S6" s="32"/>
      <c r="T6" s="32"/>
      <c r="U6" s="32"/>
      <c r="V6" s="32"/>
      <c r="W6" s="32"/>
      <c r="X6" s="32"/>
      <c r="Y6" s="32"/>
      <c r="Z6" s="32"/>
    </row>
    <row r="7" spans="1:26" ht="56.25" customHeight="1">
      <c r="A7" s="1230" t="s">
        <v>356</v>
      </c>
      <c r="B7" s="1231"/>
      <c r="C7" s="1231"/>
      <c r="D7" s="1231"/>
      <c r="E7" s="1231"/>
      <c r="F7" s="1231"/>
      <c r="G7" s="1231"/>
      <c r="H7" s="1231"/>
      <c r="I7" s="1231"/>
      <c r="J7" s="1231"/>
      <c r="K7" s="1231"/>
      <c r="L7" s="1231"/>
      <c r="M7" s="1232"/>
      <c r="N7" s="32"/>
      <c r="O7" s="32"/>
      <c r="P7" s="32"/>
      <c r="Q7" s="32"/>
      <c r="R7" s="32"/>
      <c r="S7" s="32"/>
      <c r="T7" s="32"/>
      <c r="U7" s="32"/>
      <c r="V7" s="32"/>
      <c r="W7" s="32"/>
      <c r="X7" s="32"/>
      <c r="Y7" s="32"/>
      <c r="Z7" s="32"/>
    </row>
    <row r="8" spans="1:26">
      <c r="A8" s="29"/>
      <c r="B8" s="30"/>
      <c r="C8" s="30"/>
      <c r="D8" s="1"/>
      <c r="E8" s="1"/>
      <c r="F8" s="1"/>
      <c r="G8" s="1"/>
      <c r="H8" s="194"/>
      <c r="I8" s="194"/>
      <c r="J8" s="1"/>
      <c r="K8" s="1"/>
      <c r="L8" s="1"/>
      <c r="M8" s="474"/>
    </row>
    <row r="9" spans="1:26" ht="63.75" customHeight="1">
      <c r="A9" s="35" t="s">
        <v>97</v>
      </c>
      <c r="B9" s="35" t="s">
        <v>357</v>
      </c>
      <c r="C9" s="35" t="s">
        <v>98</v>
      </c>
      <c r="D9" s="36" t="s">
        <v>9</v>
      </c>
      <c r="E9" s="197" t="s">
        <v>358</v>
      </c>
      <c r="F9" s="35" t="s">
        <v>359</v>
      </c>
      <c r="G9" s="36" t="s">
        <v>360</v>
      </c>
      <c r="H9" s="36" t="s">
        <v>105</v>
      </c>
      <c r="I9" s="36" t="s">
        <v>106</v>
      </c>
      <c r="J9" s="36" t="s">
        <v>361</v>
      </c>
      <c r="K9" s="36" t="s">
        <v>108</v>
      </c>
      <c r="L9" s="35" t="s">
        <v>111</v>
      </c>
      <c r="M9" s="477" t="s">
        <v>112</v>
      </c>
      <c r="N9" s="37" t="s">
        <v>113</v>
      </c>
    </row>
    <row r="10" spans="1:26" ht="49.5" customHeight="1">
      <c r="A10" s="198" t="s">
        <v>362</v>
      </c>
      <c r="B10" s="42" t="s">
        <v>363</v>
      </c>
      <c r="C10" s="199" t="s">
        <v>364</v>
      </c>
      <c r="D10" s="46" t="s">
        <v>38</v>
      </c>
      <c r="E10" s="46" t="s">
        <v>365</v>
      </c>
      <c r="F10" s="46" t="s">
        <v>366</v>
      </c>
      <c r="G10" s="46" t="s">
        <v>367</v>
      </c>
      <c r="H10" s="46" t="s">
        <v>368</v>
      </c>
      <c r="I10" s="46" t="s">
        <v>369</v>
      </c>
      <c r="J10" s="46" t="s">
        <v>370</v>
      </c>
      <c r="K10" s="47">
        <v>2020</v>
      </c>
      <c r="L10" s="200">
        <v>100</v>
      </c>
      <c r="M10" s="409">
        <v>14.29</v>
      </c>
      <c r="N10" s="49" t="s">
        <v>77</v>
      </c>
    </row>
    <row r="11" spans="1:26" ht="30" customHeight="1">
      <c r="A11" s="198" t="s">
        <v>371</v>
      </c>
      <c r="B11" s="42" t="s">
        <v>363</v>
      </c>
      <c r="C11" s="41" t="s">
        <v>372</v>
      </c>
      <c r="D11" s="46" t="s">
        <v>38</v>
      </c>
      <c r="E11" s="46" t="s">
        <v>365</v>
      </c>
      <c r="F11" s="46" t="s">
        <v>366</v>
      </c>
      <c r="G11" s="46" t="s">
        <v>373</v>
      </c>
      <c r="H11" s="46" t="s">
        <v>368</v>
      </c>
      <c r="I11" s="201" t="s">
        <v>374</v>
      </c>
      <c r="J11" s="46" t="s">
        <v>370</v>
      </c>
      <c r="K11" s="202">
        <v>2020</v>
      </c>
      <c r="L11" s="203">
        <v>100</v>
      </c>
      <c r="M11" s="409">
        <v>11.11</v>
      </c>
      <c r="N11" s="49" t="s">
        <v>58</v>
      </c>
    </row>
    <row r="12" spans="1:26" ht="36" customHeight="1">
      <c r="A12" s="42" t="s">
        <v>375</v>
      </c>
      <c r="B12" s="42" t="s">
        <v>363</v>
      </c>
      <c r="C12" s="204" t="s">
        <v>376</v>
      </c>
      <c r="D12" s="46" t="s">
        <v>38</v>
      </c>
      <c r="E12" s="46" t="s">
        <v>365</v>
      </c>
      <c r="F12" s="46" t="s">
        <v>366</v>
      </c>
      <c r="G12" s="201" t="s">
        <v>367</v>
      </c>
      <c r="H12" s="46" t="s">
        <v>368</v>
      </c>
      <c r="I12" s="201" t="s">
        <v>377</v>
      </c>
      <c r="J12" s="46" t="s">
        <v>370</v>
      </c>
      <c r="K12" s="47">
        <v>2020</v>
      </c>
      <c r="L12" s="205">
        <v>100</v>
      </c>
      <c r="M12" s="409">
        <v>11.11</v>
      </c>
      <c r="N12" s="49" t="s">
        <v>58</v>
      </c>
    </row>
    <row r="13" spans="1:26" ht="42" customHeight="1">
      <c r="A13" s="46" t="s">
        <v>362</v>
      </c>
      <c r="B13" s="42" t="s">
        <v>363</v>
      </c>
      <c r="C13" s="206" t="s">
        <v>378</v>
      </c>
      <c r="D13" s="46" t="s">
        <v>38</v>
      </c>
      <c r="E13" s="46" t="s">
        <v>365</v>
      </c>
      <c r="F13" s="46" t="s">
        <v>366</v>
      </c>
      <c r="G13" s="201" t="s">
        <v>367</v>
      </c>
      <c r="H13" s="46" t="s">
        <v>368</v>
      </c>
      <c r="I13" s="201" t="s">
        <v>369</v>
      </c>
      <c r="J13" s="46" t="s">
        <v>370</v>
      </c>
      <c r="K13" s="47">
        <v>2020</v>
      </c>
      <c r="L13" s="205">
        <v>100</v>
      </c>
      <c r="M13" s="409">
        <v>14.29</v>
      </c>
      <c r="N13" s="49" t="s">
        <v>58</v>
      </c>
    </row>
    <row r="14" spans="1:26" ht="31.5" customHeight="1">
      <c r="A14" s="198" t="s">
        <v>362</v>
      </c>
      <c r="B14" s="42" t="s">
        <v>363</v>
      </c>
      <c r="C14" s="206" t="s">
        <v>379</v>
      </c>
      <c r="D14" s="46" t="s">
        <v>38</v>
      </c>
      <c r="E14" s="46" t="s">
        <v>365</v>
      </c>
      <c r="F14" s="46" t="s">
        <v>366</v>
      </c>
      <c r="G14" s="201" t="s">
        <v>367</v>
      </c>
      <c r="H14" s="46" t="s">
        <v>368</v>
      </c>
      <c r="I14" s="201" t="s">
        <v>380</v>
      </c>
      <c r="J14" s="46" t="s">
        <v>370</v>
      </c>
      <c r="K14" s="47">
        <v>2020</v>
      </c>
      <c r="L14" s="203">
        <v>100</v>
      </c>
      <c r="M14" s="409">
        <v>14.29</v>
      </c>
      <c r="N14" s="49" t="s">
        <v>133</v>
      </c>
    </row>
    <row r="15" spans="1:26" ht="31.5" customHeight="1">
      <c r="A15" s="57" t="s">
        <v>371</v>
      </c>
      <c r="B15" s="66" t="s">
        <v>363</v>
      </c>
      <c r="C15" s="95" t="s">
        <v>381</v>
      </c>
      <c r="D15" s="61" t="s">
        <v>38</v>
      </c>
      <c r="E15" s="61" t="s">
        <v>365</v>
      </c>
      <c r="F15" s="61" t="s">
        <v>366</v>
      </c>
      <c r="G15" s="61" t="s">
        <v>373</v>
      </c>
      <c r="H15" s="61" t="s">
        <v>368</v>
      </c>
      <c r="I15" s="61" t="s">
        <v>374</v>
      </c>
      <c r="J15" s="167" t="s">
        <v>370</v>
      </c>
      <c r="K15" s="202">
        <v>2020</v>
      </c>
      <c r="L15" s="203">
        <v>100</v>
      </c>
      <c r="M15" s="409">
        <v>10</v>
      </c>
      <c r="N15" s="49" t="s">
        <v>135</v>
      </c>
    </row>
    <row r="16" spans="1:26" ht="30" customHeight="1">
      <c r="A16" s="66" t="s">
        <v>375</v>
      </c>
      <c r="B16" s="66" t="s">
        <v>363</v>
      </c>
      <c r="C16" s="147" t="s">
        <v>382</v>
      </c>
      <c r="D16" s="61" t="s">
        <v>38</v>
      </c>
      <c r="E16" s="61" t="s">
        <v>365</v>
      </c>
      <c r="F16" s="61" t="s">
        <v>366</v>
      </c>
      <c r="G16" s="47" t="s">
        <v>367</v>
      </c>
      <c r="H16" s="61" t="s">
        <v>368</v>
      </c>
      <c r="I16" s="47" t="s">
        <v>377</v>
      </c>
      <c r="J16" s="61" t="s">
        <v>370</v>
      </c>
      <c r="K16" s="47">
        <v>2020</v>
      </c>
      <c r="L16" s="203">
        <v>100</v>
      </c>
      <c r="M16" s="409">
        <v>11.11</v>
      </c>
      <c r="N16" s="49" t="s">
        <v>135</v>
      </c>
    </row>
    <row r="17" spans="1:14" ht="31.5" customHeight="1">
      <c r="A17" s="57" t="s">
        <v>371</v>
      </c>
      <c r="B17" s="66" t="s">
        <v>363</v>
      </c>
      <c r="C17" s="89" t="s">
        <v>383</v>
      </c>
      <c r="D17" s="61" t="s">
        <v>38</v>
      </c>
      <c r="E17" s="61" t="s">
        <v>365</v>
      </c>
      <c r="F17" s="61" t="s">
        <v>366</v>
      </c>
      <c r="G17" s="61" t="s">
        <v>373</v>
      </c>
      <c r="H17" s="61" t="s">
        <v>368</v>
      </c>
      <c r="I17" s="143" t="s">
        <v>374</v>
      </c>
      <c r="J17" s="61" t="s">
        <v>370</v>
      </c>
      <c r="K17" s="202">
        <v>2020</v>
      </c>
      <c r="L17" s="203">
        <v>100</v>
      </c>
      <c r="M17" s="409">
        <v>10</v>
      </c>
      <c r="N17" s="49" t="s">
        <v>64</v>
      </c>
    </row>
    <row r="18" spans="1:14" ht="30" customHeight="1">
      <c r="A18" s="66" t="s">
        <v>375</v>
      </c>
      <c r="B18" s="66" t="s">
        <v>363</v>
      </c>
      <c r="C18" s="58" t="s">
        <v>384</v>
      </c>
      <c r="D18" s="61" t="s">
        <v>38</v>
      </c>
      <c r="E18" s="61" t="s">
        <v>365</v>
      </c>
      <c r="F18" s="61" t="s">
        <v>366</v>
      </c>
      <c r="G18" s="143" t="s">
        <v>367</v>
      </c>
      <c r="H18" s="61" t="s">
        <v>368</v>
      </c>
      <c r="I18" s="141" t="s">
        <v>377</v>
      </c>
      <c r="J18" s="61" t="s">
        <v>370</v>
      </c>
      <c r="K18" s="47">
        <v>2020</v>
      </c>
      <c r="L18" s="205">
        <v>100</v>
      </c>
      <c r="M18" s="409">
        <v>10</v>
      </c>
      <c r="N18" s="49" t="s">
        <v>64</v>
      </c>
    </row>
    <row r="19" spans="1:14" ht="33" customHeight="1">
      <c r="A19" s="57" t="s">
        <v>371</v>
      </c>
      <c r="B19" s="66" t="s">
        <v>363</v>
      </c>
      <c r="C19" s="144" t="s">
        <v>385</v>
      </c>
      <c r="D19" s="61" t="s">
        <v>38</v>
      </c>
      <c r="E19" s="61" t="s">
        <v>365</v>
      </c>
      <c r="F19" s="61" t="s">
        <v>366</v>
      </c>
      <c r="G19" s="61" t="s">
        <v>373</v>
      </c>
      <c r="H19" s="61" t="s">
        <v>368</v>
      </c>
      <c r="I19" s="143" t="s">
        <v>374</v>
      </c>
      <c r="J19" s="61" t="s">
        <v>370</v>
      </c>
      <c r="K19" s="202">
        <v>2020</v>
      </c>
      <c r="L19" s="203">
        <v>100</v>
      </c>
      <c r="M19" s="409">
        <v>11.11</v>
      </c>
      <c r="N19" s="49" t="s">
        <v>37</v>
      </c>
    </row>
    <row r="20" spans="1:14" ht="33" customHeight="1">
      <c r="A20" s="66" t="s">
        <v>375</v>
      </c>
      <c r="B20" s="66" t="s">
        <v>363</v>
      </c>
      <c r="C20" s="58" t="s">
        <v>386</v>
      </c>
      <c r="D20" s="61" t="s">
        <v>38</v>
      </c>
      <c r="E20" s="61" t="s">
        <v>365</v>
      </c>
      <c r="F20" s="61" t="s">
        <v>366</v>
      </c>
      <c r="G20" s="141" t="s">
        <v>367</v>
      </c>
      <c r="H20" s="61" t="s">
        <v>368</v>
      </c>
      <c r="I20" s="141" t="s">
        <v>377</v>
      </c>
      <c r="J20" s="61" t="s">
        <v>370</v>
      </c>
      <c r="K20" s="47">
        <v>2020</v>
      </c>
      <c r="L20" s="205">
        <v>100</v>
      </c>
      <c r="M20" s="409">
        <v>11.11</v>
      </c>
      <c r="N20" s="49" t="s">
        <v>37</v>
      </c>
    </row>
    <row r="21" spans="1:14" ht="30" customHeight="1">
      <c r="A21" s="198" t="s">
        <v>371</v>
      </c>
      <c r="B21" s="42" t="s">
        <v>363</v>
      </c>
      <c r="C21" s="41" t="s">
        <v>387</v>
      </c>
      <c r="D21" s="46" t="s">
        <v>38</v>
      </c>
      <c r="E21" s="46" t="s">
        <v>365</v>
      </c>
      <c r="F21" s="46" t="s">
        <v>366</v>
      </c>
      <c r="G21" s="46" t="s">
        <v>373</v>
      </c>
      <c r="H21" s="46" t="s">
        <v>368</v>
      </c>
      <c r="I21" s="201" t="s">
        <v>374</v>
      </c>
      <c r="J21" s="46" t="s">
        <v>370</v>
      </c>
      <c r="K21" s="207">
        <v>2020</v>
      </c>
      <c r="L21" s="203">
        <v>100</v>
      </c>
      <c r="M21" s="409">
        <v>11.11</v>
      </c>
      <c r="N21" s="49" t="s">
        <v>66</v>
      </c>
    </row>
    <row r="22" spans="1:14" ht="31.5" customHeight="1">
      <c r="A22" s="42" t="s">
        <v>375</v>
      </c>
      <c r="B22" s="42" t="s">
        <v>363</v>
      </c>
      <c r="C22" s="206" t="s">
        <v>388</v>
      </c>
      <c r="D22" s="46" t="s">
        <v>38</v>
      </c>
      <c r="E22" s="46" t="s">
        <v>365</v>
      </c>
      <c r="F22" s="46" t="s">
        <v>366</v>
      </c>
      <c r="G22" s="201" t="s">
        <v>367</v>
      </c>
      <c r="H22" s="46" t="s">
        <v>368</v>
      </c>
      <c r="I22" s="201" t="s">
        <v>377</v>
      </c>
      <c r="J22" s="46" t="s">
        <v>370</v>
      </c>
      <c r="K22" s="46">
        <v>2020</v>
      </c>
      <c r="L22" s="205">
        <v>100</v>
      </c>
      <c r="M22" s="409">
        <v>11.11</v>
      </c>
      <c r="N22" s="49" t="s">
        <v>66</v>
      </c>
    </row>
    <row r="23" spans="1:14" ht="31.5" customHeight="1">
      <c r="A23" s="61" t="s">
        <v>389</v>
      </c>
      <c r="B23" s="66" t="s">
        <v>363</v>
      </c>
      <c r="C23" s="58" t="s">
        <v>390</v>
      </c>
      <c r="D23" s="61" t="s">
        <v>38</v>
      </c>
      <c r="E23" s="61" t="s">
        <v>365</v>
      </c>
      <c r="F23" s="61" t="s">
        <v>391</v>
      </c>
      <c r="G23" s="141" t="s">
        <v>367</v>
      </c>
      <c r="H23" s="208" t="s">
        <v>368</v>
      </c>
      <c r="I23" s="209" t="s">
        <v>380</v>
      </c>
      <c r="J23" s="61" t="s">
        <v>370</v>
      </c>
      <c r="K23" s="47">
        <v>2020</v>
      </c>
      <c r="L23" s="205">
        <v>100</v>
      </c>
      <c r="M23" s="409">
        <v>14.28</v>
      </c>
      <c r="N23" s="49" t="s">
        <v>158</v>
      </c>
    </row>
    <row r="24" spans="1:14" ht="30" customHeight="1">
      <c r="A24" s="88" t="s">
        <v>375</v>
      </c>
      <c r="B24" s="66" t="s">
        <v>363</v>
      </c>
      <c r="C24" s="58" t="s">
        <v>392</v>
      </c>
      <c r="D24" s="61" t="s">
        <v>38</v>
      </c>
      <c r="E24" s="61" t="s">
        <v>365</v>
      </c>
      <c r="F24" s="61" t="s">
        <v>366</v>
      </c>
      <c r="G24" s="141" t="s">
        <v>367</v>
      </c>
      <c r="H24" s="61" t="s">
        <v>368</v>
      </c>
      <c r="I24" s="141" t="s">
        <v>377</v>
      </c>
      <c r="J24" s="61" t="s">
        <v>370</v>
      </c>
      <c r="K24" s="47">
        <v>2020</v>
      </c>
      <c r="L24" s="205">
        <v>100</v>
      </c>
      <c r="M24" s="409">
        <v>11.11</v>
      </c>
      <c r="N24" s="49" t="s">
        <v>158</v>
      </c>
    </row>
    <row r="25" spans="1:14" ht="34.5" customHeight="1">
      <c r="A25" s="57" t="s">
        <v>371</v>
      </c>
      <c r="B25" s="66" t="s">
        <v>363</v>
      </c>
      <c r="C25" s="144" t="s">
        <v>393</v>
      </c>
      <c r="D25" s="61" t="s">
        <v>38</v>
      </c>
      <c r="E25" s="61" t="s">
        <v>365</v>
      </c>
      <c r="F25" s="61" t="s">
        <v>366</v>
      </c>
      <c r="G25" s="61" t="s">
        <v>373</v>
      </c>
      <c r="H25" s="61" t="s">
        <v>368</v>
      </c>
      <c r="I25" s="143" t="s">
        <v>374</v>
      </c>
      <c r="J25" s="61" t="s">
        <v>370</v>
      </c>
      <c r="K25" s="202">
        <v>2020</v>
      </c>
      <c r="L25" s="203">
        <v>100</v>
      </c>
      <c r="M25" s="409">
        <v>11.11</v>
      </c>
      <c r="N25" s="49" t="s">
        <v>70</v>
      </c>
    </row>
    <row r="26" spans="1:14" ht="27" customHeight="1">
      <c r="A26" s="66" t="s">
        <v>375</v>
      </c>
      <c r="B26" s="66" t="s">
        <v>363</v>
      </c>
      <c r="C26" s="58" t="s">
        <v>394</v>
      </c>
      <c r="D26" s="61" t="s">
        <v>38</v>
      </c>
      <c r="E26" s="61" t="s">
        <v>365</v>
      </c>
      <c r="F26" s="61" t="s">
        <v>366</v>
      </c>
      <c r="G26" s="141" t="s">
        <v>367</v>
      </c>
      <c r="H26" s="61" t="s">
        <v>368</v>
      </c>
      <c r="I26" s="141" t="s">
        <v>377</v>
      </c>
      <c r="J26" s="61" t="s">
        <v>370</v>
      </c>
      <c r="K26" s="47">
        <v>2020</v>
      </c>
      <c r="L26" s="205">
        <v>100</v>
      </c>
      <c r="M26" s="409">
        <v>11.11</v>
      </c>
      <c r="N26" s="49" t="s">
        <v>70</v>
      </c>
    </row>
    <row r="27" spans="1:14" ht="31.5" customHeight="1">
      <c r="A27" s="61" t="s">
        <v>362</v>
      </c>
      <c r="B27" s="66" t="s">
        <v>363</v>
      </c>
      <c r="C27" s="58" t="s">
        <v>395</v>
      </c>
      <c r="D27" s="61" t="s">
        <v>38</v>
      </c>
      <c r="E27" s="61" t="s">
        <v>365</v>
      </c>
      <c r="F27" s="61" t="s">
        <v>366</v>
      </c>
      <c r="G27" s="143" t="s">
        <v>367</v>
      </c>
      <c r="H27" s="61" t="s">
        <v>368</v>
      </c>
      <c r="I27" s="143" t="s">
        <v>369</v>
      </c>
      <c r="J27" s="61" t="s">
        <v>370</v>
      </c>
      <c r="K27" s="47">
        <v>2020</v>
      </c>
      <c r="L27" s="205">
        <v>100</v>
      </c>
      <c r="M27" s="409">
        <v>14.29</v>
      </c>
      <c r="N27" s="49" t="s">
        <v>70</v>
      </c>
    </row>
    <row r="28" spans="1:14" ht="33" customHeight="1">
      <c r="A28" s="61" t="s">
        <v>396</v>
      </c>
      <c r="B28" s="61" t="s">
        <v>363</v>
      </c>
      <c r="C28" s="58" t="s">
        <v>397</v>
      </c>
      <c r="D28" s="61" t="s">
        <v>38</v>
      </c>
      <c r="E28" s="61" t="s">
        <v>365</v>
      </c>
      <c r="F28" s="61" t="s">
        <v>366</v>
      </c>
      <c r="G28" s="143"/>
      <c r="H28" s="61" t="s">
        <v>368</v>
      </c>
      <c r="I28" s="140" t="s">
        <v>398</v>
      </c>
      <c r="J28" s="61" t="s">
        <v>370</v>
      </c>
      <c r="K28" s="47">
        <v>2020</v>
      </c>
      <c r="L28" s="205">
        <v>100</v>
      </c>
      <c r="M28" s="409">
        <v>11.11</v>
      </c>
      <c r="N28" s="49" t="s">
        <v>70</v>
      </c>
    </row>
    <row r="29" spans="1:14" ht="34.5" customHeight="1">
      <c r="A29" s="57" t="s">
        <v>389</v>
      </c>
      <c r="B29" s="66" t="s">
        <v>363</v>
      </c>
      <c r="C29" s="58" t="s">
        <v>399</v>
      </c>
      <c r="D29" s="61" t="s">
        <v>38</v>
      </c>
      <c r="E29" s="61" t="s">
        <v>365</v>
      </c>
      <c r="F29" s="61" t="s">
        <v>391</v>
      </c>
      <c r="G29" s="141" t="s">
        <v>367</v>
      </c>
      <c r="H29" s="208" t="s">
        <v>368</v>
      </c>
      <c r="I29" s="210" t="s">
        <v>380</v>
      </c>
      <c r="J29" s="61" t="s">
        <v>370</v>
      </c>
      <c r="K29" s="47">
        <v>2020</v>
      </c>
      <c r="L29" s="205">
        <v>100</v>
      </c>
      <c r="M29" s="409">
        <v>14.28</v>
      </c>
      <c r="N29" s="49" t="s">
        <v>174</v>
      </c>
    </row>
    <row r="30" spans="1:14" ht="28.5" customHeight="1">
      <c r="A30" s="57" t="s">
        <v>400</v>
      </c>
      <c r="B30" s="66" t="s">
        <v>401</v>
      </c>
      <c r="C30" s="66" t="s">
        <v>402</v>
      </c>
      <c r="D30" s="211"/>
      <c r="E30" s="61" t="s">
        <v>403</v>
      </c>
      <c r="F30" s="61"/>
      <c r="G30" s="212">
        <v>207</v>
      </c>
      <c r="H30" s="213" t="s">
        <v>404</v>
      </c>
      <c r="I30" s="214">
        <v>755</v>
      </c>
      <c r="J30" s="215" t="s">
        <v>405</v>
      </c>
      <c r="K30" s="216">
        <v>2020</v>
      </c>
      <c r="L30" s="203">
        <v>100</v>
      </c>
      <c r="M30" s="485">
        <v>25</v>
      </c>
      <c r="N30" s="49" t="s">
        <v>72</v>
      </c>
    </row>
    <row r="31" spans="1:14" ht="30" customHeight="1">
      <c r="A31" s="142" t="s">
        <v>406</v>
      </c>
      <c r="B31" s="66" t="s">
        <v>407</v>
      </c>
      <c r="C31" s="140" t="s">
        <v>408</v>
      </c>
      <c r="D31" s="61" t="s">
        <v>38</v>
      </c>
      <c r="E31" s="140" t="s">
        <v>409</v>
      </c>
      <c r="F31" s="218" t="s">
        <v>410</v>
      </c>
      <c r="G31" s="212">
        <v>207</v>
      </c>
      <c r="H31" s="213" t="s">
        <v>404</v>
      </c>
      <c r="I31" s="211"/>
      <c r="J31" s="66" t="s">
        <v>411</v>
      </c>
      <c r="K31" s="216">
        <v>2020</v>
      </c>
      <c r="L31" s="202">
        <v>100</v>
      </c>
      <c r="M31" s="485">
        <v>25</v>
      </c>
      <c r="N31" s="219" t="s">
        <v>49</v>
      </c>
    </row>
    <row r="32" spans="1:14" ht="33" customHeight="1">
      <c r="A32" s="57" t="s">
        <v>371</v>
      </c>
      <c r="B32" s="66" t="s">
        <v>363</v>
      </c>
      <c r="C32" s="95" t="s">
        <v>412</v>
      </c>
      <c r="D32" s="61" t="s">
        <v>38</v>
      </c>
      <c r="E32" s="61" t="s">
        <v>365</v>
      </c>
      <c r="F32" s="61" t="s">
        <v>366</v>
      </c>
      <c r="G32" s="61" t="s">
        <v>373</v>
      </c>
      <c r="H32" s="61" t="s">
        <v>368</v>
      </c>
      <c r="I32" s="143" t="s">
        <v>374</v>
      </c>
      <c r="J32" s="61" t="s">
        <v>370</v>
      </c>
      <c r="K32" s="202">
        <v>2020</v>
      </c>
      <c r="L32" s="203">
        <v>100</v>
      </c>
      <c r="M32" s="409">
        <v>11.11</v>
      </c>
      <c r="N32" s="49" t="s">
        <v>413</v>
      </c>
    </row>
    <row r="33" spans="1:26" ht="33" customHeight="1">
      <c r="A33" s="57" t="s">
        <v>371</v>
      </c>
      <c r="B33" s="66" t="s">
        <v>363</v>
      </c>
      <c r="C33" s="89" t="s">
        <v>414</v>
      </c>
      <c r="D33" s="61" t="s">
        <v>38</v>
      </c>
      <c r="E33" s="61" t="s">
        <v>365</v>
      </c>
      <c r="F33" s="61" t="s">
        <v>366</v>
      </c>
      <c r="G33" s="61" t="s">
        <v>373</v>
      </c>
      <c r="H33" s="61" t="s">
        <v>368</v>
      </c>
      <c r="I33" s="143" t="s">
        <v>374</v>
      </c>
      <c r="J33" s="61" t="s">
        <v>370</v>
      </c>
      <c r="K33" s="216">
        <v>2020</v>
      </c>
      <c r="L33" s="203">
        <v>100</v>
      </c>
      <c r="M33" s="409">
        <v>11.11</v>
      </c>
      <c r="N33" s="49" t="s">
        <v>179</v>
      </c>
    </row>
    <row r="34" spans="1:26" ht="34.5" customHeight="1">
      <c r="A34" s="66" t="s">
        <v>375</v>
      </c>
      <c r="B34" s="66" t="s">
        <v>363</v>
      </c>
      <c r="C34" s="58" t="s">
        <v>415</v>
      </c>
      <c r="D34" s="61" t="s">
        <v>38</v>
      </c>
      <c r="E34" s="61" t="s">
        <v>365</v>
      </c>
      <c r="F34" s="61" t="s">
        <v>366</v>
      </c>
      <c r="G34" s="141" t="s">
        <v>367</v>
      </c>
      <c r="H34" s="61" t="s">
        <v>368</v>
      </c>
      <c r="I34" s="141" t="s">
        <v>377</v>
      </c>
      <c r="J34" s="47" t="s">
        <v>370</v>
      </c>
      <c r="K34" s="47">
        <v>2020</v>
      </c>
      <c r="L34" s="205">
        <v>100</v>
      </c>
      <c r="M34" s="409">
        <v>11.11</v>
      </c>
      <c r="N34" s="49" t="s">
        <v>179</v>
      </c>
    </row>
    <row r="35" spans="1:26" ht="31.5" customHeight="1">
      <c r="A35" s="61" t="s">
        <v>416</v>
      </c>
      <c r="B35" s="66" t="s">
        <v>363</v>
      </c>
      <c r="C35" s="89" t="s">
        <v>417</v>
      </c>
      <c r="D35" s="61" t="s">
        <v>38</v>
      </c>
      <c r="E35" s="61" t="s">
        <v>365</v>
      </c>
      <c r="F35" s="61" t="s">
        <v>366</v>
      </c>
      <c r="G35" s="141" t="s">
        <v>418</v>
      </c>
      <c r="H35" s="61" t="s">
        <v>368</v>
      </c>
      <c r="I35" s="141" t="s">
        <v>419</v>
      </c>
      <c r="J35" s="61" t="s">
        <v>370</v>
      </c>
      <c r="K35" s="47">
        <v>2020</v>
      </c>
      <c r="L35" s="205">
        <v>100</v>
      </c>
      <c r="M35" s="409">
        <v>33.33</v>
      </c>
      <c r="N35" s="49" t="s">
        <v>179</v>
      </c>
    </row>
    <row r="36" spans="1:26" ht="37.5" customHeight="1">
      <c r="A36" s="146" t="s">
        <v>389</v>
      </c>
      <c r="B36" s="97" t="s">
        <v>363</v>
      </c>
      <c r="C36" s="58" t="s">
        <v>420</v>
      </c>
      <c r="D36" s="99" t="s">
        <v>38</v>
      </c>
      <c r="E36" s="99" t="s">
        <v>365</v>
      </c>
      <c r="F36" s="99" t="s">
        <v>391</v>
      </c>
      <c r="G36" s="184" t="s">
        <v>367</v>
      </c>
      <c r="H36" s="220" t="s">
        <v>368</v>
      </c>
      <c r="I36" s="221" t="s">
        <v>380</v>
      </c>
      <c r="J36" s="99" t="s">
        <v>370</v>
      </c>
      <c r="K36" s="98">
        <v>2020</v>
      </c>
      <c r="L36" s="222">
        <v>100</v>
      </c>
      <c r="M36" s="481">
        <v>14.28</v>
      </c>
      <c r="N36" s="104" t="s">
        <v>186</v>
      </c>
    </row>
    <row r="37" spans="1:26" s="496" customFormat="1" ht="64.5" customHeight="1">
      <c r="A37" s="616" t="s">
        <v>416</v>
      </c>
      <c r="B37" s="617" t="s">
        <v>401</v>
      </c>
      <c r="C37" s="616" t="s">
        <v>1873</v>
      </c>
      <c r="D37" s="616" t="s">
        <v>539</v>
      </c>
      <c r="E37" s="616" t="s">
        <v>1874</v>
      </c>
      <c r="F37" s="618" t="s">
        <v>1875</v>
      </c>
      <c r="G37" s="616">
        <v>73</v>
      </c>
      <c r="H37" s="619" t="s">
        <v>368</v>
      </c>
      <c r="I37" s="620" t="s">
        <v>1876</v>
      </c>
      <c r="J37" s="619" t="s">
        <v>1877</v>
      </c>
      <c r="K37" s="616">
        <v>2020</v>
      </c>
      <c r="L37" s="621">
        <v>100</v>
      </c>
      <c r="M37" s="622">
        <v>33.33</v>
      </c>
      <c r="N37" s="608" t="s">
        <v>1766</v>
      </c>
      <c r="O37" s="623"/>
      <c r="P37" s="624"/>
      <c r="Q37" s="624"/>
      <c r="R37" s="624"/>
      <c r="S37" s="624"/>
      <c r="T37" s="624"/>
      <c r="U37" s="624"/>
      <c r="V37" s="624"/>
      <c r="W37" s="624"/>
      <c r="X37" s="624"/>
      <c r="Y37" s="624"/>
      <c r="Z37" s="624"/>
    </row>
    <row r="38" spans="1:26" s="496" customFormat="1" ht="64.5" customHeight="1">
      <c r="A38" s="625" t="s">
        <v>406</v>
      </c>
      <c r="B38" s="617" t="s">
        <v>401</v>
      </c>
      <c r="C38" s="625" t="s">
        <v>408</v>
      </c>
      <c r="D38" s="626" t="s">
        <v>539</v>
      </c>
      <c r="E38" s="625" t="s">
        <v>1878</v>
      </c>
      <c r="F38" s="627" t="s">
        <v>1879</v>
      </c>
      <c r="G38" s="616">
        <v>207</v>
      </c>
      <c r="H38" s="619" t="s">
        <v>1880</v>
      </c>
      <c r="I38" s="626"/>
      <c r="J38" s="619" t="s">
        <v>1881</v>
      </c>
      <c r="K38" s="616">
        <v>2020</v>
      </c>
      <c r="L38" s="628">
        <v>100</v>
      </c>
      <c r="M38" s="629">
        <v>25</v>
      </c>
      <c r="N38" s="608" t="s">
        <v>1766</v>
      </c>
      <c r="O38" s="623"/>
      <c r="P38" s="624"/>
      <c r="Q38" s="624"/>
      <c r="R38" s="624"/>
      <c r="S38" s="624"/>
      <c r="T38" s="624"/>
      <c r="U38" s="624"/>
      <c r="V38" s="624"/>
      <c r="W38" s="624"/>
      <c r="X38" s="624"/>
      <c r="Y38" s="624"/>
      <c r="Z38" s="624"/>
    </row>
    <row r="39" spans="1:26" s="496" customFormat="1" ht="64.5" customHeight="1">
      <c r="A39" s="586" t="s">
        <v>1882</v>
      </c>
      <c r="B39" s="617" t="s">
        <v>401</v>
      </c>
      <c r="C39" s="625" t="s">
        <v>1883</v>
      </c>
      <c r="D39" s="626" t="s">
        <v>539</v>
      </c>
      <c r="E39" s="616" t="s">
        <v>1878</v>
      </c>
      <c r="F39" s="627" t="s">
        <v>1879</v>
      </c>
      <c r="G39" s="630" t="s">
        <v>1884</v>
      </c>
      <c r="H39" s="619" t="s">
        <v>1880</v>
      </c>
      <c r="I39" s="631"/>
      <c r="J39" s="619" t="s">
        <v>1881</v>
      </c>
      <c r="K39" s="616">
        <v>2020</v>
      </c>
      <c r="L39" s="628">
        <v>100</v>
      </c>
      <c r="M39" s="629">
        <v>33.33</v>
      </c>
      <c r="N39" s="608" t="s">
        <v>1766</v>
      </c>
      <c r="O39" s="623"/>
      <c r="P39" s="624"/>
      <c r="Q39" s="624"/>
      <c r="R39" s="624"/>
      <c r="S39" s="624"/>
      <c r="T39" s="624"/>
      <c r="U39" s="624"/>
      <c r="V39" s="624"/>
      <c r="W39" s="624"/>
      <c r="X39" s="624"/>
      <c r="Y39" s="624"/>
      <c r="Z39" s="624"/>
    </row>
    <row r="40" spans="1:26" s="496" customFormat="1" ht="103.5" customHeight="1">
      <c r="A40" s="224" t="s">
        <v>1885</v>
      </c>
      <c r="B40" s="381" t="s">
        <v>1886</v>
      </c>
      <c r="C40" s="381" t="s">
        <v>1887</v>
      </c>
      <c r="D40" s="224" t="s">
        <v>539</v>
      </c>
      <c r="E40" s="224" t="s">
        <v>1888</v>
      </c>
      <c r="F40" s="165" t="s">
        <v>1889</v>
      </c>
      <c r="G40" s="224" t="s">
        <v>1890</v>
      </c>
      <c r="H40" s="632" t="s">
        <v>1891</v>
      </c>
      <c r="I40" s="632"/>
      <c r="J40" s="633" t="s">
        <v>1892</v>
      </c>
      <c r="K40" s="634">
        <v>2020</v>
      </c>
      <c r="L40" s="635">
        <v>100</v>
      </c>
      <c r="M40" s="636">
        <v>33.33</v>
      </c>
      <c r="N40" s="608" t="s">
        <v>1651</v>
      </c>
      <c r="O40" s="637"/>
      <c r="P40" s="637"/>
      <c r="Q40" s="637"/>
      <c r="R40" s="637"/>
      <c r="S40" s="637"/>
      <c r="T40" s="637"/>
      <c r="U40" s="637"/>
      <c r="V40" s="637"/>
      <c r="W40" s="637"/>
      <c r="X40" s="637"/>
      <c r="Y40" s="637"/>
      <c r="Z40" s="637"/>
    </row>
    <row r="41" spans="1:26" s="496" customFormat="1" ht="273" customHeight="1">
      <c r="A41" s="638" t="s">
        <v>1893</v>
      </c>
      <c r="B41" s="639" t="s">
        <v>401</v>
      </c>
      <c r="C41" s="639" t="s">
        <v>1894</v>
      </c>
      <c r="D41" s="638" t="s">
        <v>539</v>
      </c>
      <c r="E41" s="638" t="s">
        <v>1895</v>
      </c>
      <c r="F41" s="638" t="s">
        <v>1896</v>
      </c>
      <c r="G41" s="638" t="s">
        <v>1897</v>
      </c>
      <c r="H41" s="640" t="s">
        <v>1898</v>
      </c>
      <c r="I41" s="640" t="s">
        <v>1899</v>
      </c>
      <c r="J41" s="641" t="s">
        <v>1900</v>
      </c>
      <c r="K41" s="642">
        <v>2020</v>
      </c>
      <c r="L41" s="643">
        <v>100</v>
      </c>
      <c r="M41" s="644">
        <f>L41/2</f>
        <v>50</v>
      </c>
      <c r="N41" s="635" t="s">
        <v>1667</v>
      </c>
      <c r="O41" s="637"/>
      <c r="P41" s="637"/>
      <c r="Q41" s="637"/>
      <c r="R41" s="637"/>
      <c r="S41" s="637"/>
      <c r="T41" s="637"/>
      <c r="U41" s="637"/>
      <c r="V41" s="637"/>
      <c r="W41" s="637"/>
      <c r="X41" s="637"/>
      <c r="Y41" s="637"/>
      <c r="Z41" s="637"/>
    </row>
    <row r="42" spans="1:26" s="496" customFormat="1" ht="234" customHeight="1">
      <c r="A42" s="645" t="s">
        <v>1901</v>
      </c>
      <c r="B42" s="645" t="s">
        <v>401</v>
      </c>
      <c r="C42" s="645" t="s">
        <v>1667</v>
      </c>
      <c r="D42" s="645" t="s">
        <v>539</v>
      </c>
      <c r="E42" s="645" t="s">
        <v>1902</v>
      </c>
      <c r="F42" s="645" t="s">
        <v>1903</v>
      </c>
      <c r="G42" s="646" t="s">
        <v>1904</v>
      </c>
      <c r="H42" s="647" t="s">
        <v>1905</v>
      </c>
      <c r="I42" s="647" t="s">
        <v>1906</v>
      </c>
      <c r="J42" s="648" t="s">
        <v>1907</v>
      </c>
      <c r="K42" s="645" t="s">
        <v>1908</v>
      </c>
      <c r="L42" s="649">
        <v>100</v>
      </c>
      <c r="M42" s="650">
        <v>100</v>
      </c>
      <c r="N42" s="651" t="s">
        <v>1667</v>
      </c>
      <c r="O42" s="652"/>
      <c r="P42" s="652"/>
      <c r="Q42" s="652"/>
      <c r="R42" s="652"/>
      <c r="S42" s="652"/>
      <c r="T42" s="652"/>
      <c r="U42" s="652"/>
      <c r="V42" s="652"/>
      <c r="W42" s="652"/>
      <c r="X42" s="652"/>
      <c r="Y42" s="652"/>
      <c r="Z42" s="652"/>
    </row>
    <row r="43" spans="1:26" s="496" customFormat="1" ht="90">
      <c r="A43" s="807" t="s">
        <v>3152</v>
      </c>
      <c r="B43" s="798" t="s">
        <v>401</v>
      </c>
      <c r="C43" s="798" t="s">
        <v>3153</v>
      </c>
      <c r="D43" s="853" t="s">
        <v>539</v>
      </c>
      <c r="E43" s="807" t="s">
        <v>3154</v>
      </c>
      <c r="F43" s="807" t="s">
        <v>3155</v>
      </c>
      <c r="G43" s="807">
        <v>54</v>
      </c>
      <c r="H43" s="854" t="s">
        <v>3156</v>
      </c>
      <c r="I43" s="854"/>
      <c r="J43" s="855" t="s">
        <v>3157</v>
      </c>
      <c r="K43" s="856">
        <v>2020</v>
      </c>
      <c r="L43" s="857">
        <v>100</v>
      </c>
      <c r="M43" s="807">
        <v>50</v>
      </c>
      <c r="N43" s="797" t="s">
        <v>3003</v>
      </c>
    </row>
    <row r="44" spans="1:26" s="496" customFormat="1" ht="90">
      <c r="A44" s="798" t="s">
        <v>3158</v>
      </c>
      <c r="B44" s="798" t="s">
        <v>401</v>
      </c>
      <c r="C44" s="858" t="s">
        <v>3159</v>
      </c>
      <c r="D44" s="790" t="s">
        <v>539</v>
      </c>
      <c r="E44" s="807" t="s">
        <v>3154</v>
      </c>
      <c r="F44" s="802" t="s">
        <v>3155</v>
      </c>
      <c r="G44" s="808" t="s">
        <v>3160</v>
      </c>
      <c r="H44" s="793" t="s">
        <v>3156</v>
      </c>
      <c r="I44" s="793"/>
      <c r="J44" s="800" t="s">
        <v>3157</v>
      </c>
      <c r="K44" s="793">
        <v>2020</v>
      </c>
      <c r="L44" s="859">
        <v>100</v>
      </c>
      <c r="M44" s="804">
        <v>100</v>
      </c>
      <c r="N44" s="797" t="s">
        <v>3003</v>
      </c>
    </row>
    <row r="45" spans="1:26" s="496" customFormat="1" ht="90">
      <c r="A45" s="807" t="s">
        <v>3161</v>
      </c>
      <c r="B45" s="798"/>
      <c r="C45" s="798" t="s">
        <v>3153</v>
      </c>
      <c r="D45" s="790" t="s">
        <v>539</v>
      </c>
      <c r="E45" s="807" t="s">
        <v>3154</v>
      </c>
      <c r="F45" s="802" t="s">
        <v>3155</v>
      </c>
      <c r="G45" s="808" t="s">
        <v>3160</v>
      </c>
      <c r="H45" s="860" t="s">
        <v>3156</v>
      </c>
      <c r="I45" s="860"/>
      <c r="J45" s="806" t="s">
        <v>3157</v>
      </c>
      <c r="K45" s="802">
        <v>2020</v>
      </c>
      <c r="L45" s="859">
        <v>100</v>
      </c>
      <c r="M45" s="804">
        <v>50</v>
      </c>
      <c r="N45" s="797" t="s">
        <v>3003</v>
      </c>
    </row>
    <row r="46" spans="1:26" s="496" customFormat="1" ht="105">
      <c r="A46" s="807" t="s">
        <v>3162</v>
      </c>
      <c r="B46" s="807" t="s">
        <v>401</v>
      </c>
      <c r="C46" s="807" t="s">
        <v>3163</v>
      </c>
      <c r="D46" s="802" t="s">
        <v>539</v>
      </c>
      <c r="E46" s="807" t="s">
        <v>3164</v>
      </c>
      <c r="F46" s="802" t="s">
        <v>3165</v>
      </c>
      <c r="G46" s="808" t="s">
        <v>3166</v>
      </c>
      <c r="H46" s="860"/>
      <c r="I46" s="860"/>
      <c r="J46" s="806" t="s">
        <v>2897</v>
      </c>
      <c r="K46" s="802">
        <v>2020</v>
      </c>
      <c r="L46" s="859">
        <v>100</v>
      </c>
      <c r="M46" s="804">
        <v>50</v>
      </c>
      <c r="N46" s="797" t="s">
        <v>3003</v>
      </c>
    </row>
    <row r="47" spans="1:26" s="496" customFormat="1" ht="105">
      <c r="A47" s="807" t="s">
        <v>3167</v>
      </c>
      <c r="B47" s="807"/>
      <c r="C47" s="807" t="s">
        <v>3168</v>
      </c>
      <c r="D47" s="802"/>
      <c r="E47" s="807"/>
      <c r="F47" s="802"/>
      <c r="G47" s="808" t="s">
        <v>3169</v>
      </c>
      <c r="H47" s="860"/>
      <c r="I47" s="860"/>
      <c r="J47" s="806" t="s">
        <v>2897</v>
      </c>
      <c r="K47" s="802">
        <v>2020</v>
      </c>
      <c r="L47" s="859">
        <v>100</v>
      </c>
      <c r="M47" s="804">
        <v>50</v>
      </c>
      <c r="N47" s="797" t="s">
        <v>3003</v>
      </c>
    </row>
    <row r="48" spans="1:26" s="496" customFormat="1" ht="105">
      <c r="A48" s="807" t="s">
        <v>3170</v>
      </c>
      <c r="B48" s="807"/>
      <c r="C48" s="807" t="s">
        <v>3168</v>
      </c>
      <c r="D48" s="802"/>
      <c r="E48" s="807"/>
      <c r="F48" s="802"/>
      <c r="G48" s="808" t="s">
        <v>3171</v>
      </c>
      <c r="H48" s="860"/>
      <c r="I48" s="860"/>
      <c r="J48" s="806" t="s">
        <v>2897</v>
      </c>
      <c r="K48" s="802">
        <v>2020</v>
      </c>
      <c r="L48" s="859">
        <v>100</v>
      </c>
      <c r="M48" s="804">
        <v>50</v>
      </c>
      <c r="N48" s="797" t="s">
        <v>3003</v>
      </c>
    </row>
    <row r="49" spans="1:14" ht="15.75" customHeight="1">
      <c r="A49" s="115"/>
      <c r="B49" s="105"/>
      <c r="C49" s="223"/>
      <c r="D49" s="224"/>
      <c r="E49" s="115"/>
      <c r="F49" s="115"/>
      <c r="G49" s="115"/>
      <c r="H49" s="225"/>
      <c r="I49" s="225"/>
      <c r="J49" s="226"/>
      <c r="K49" s="227"/>
      <c r="L49" s="228"/>
      <c r="M49" s="374"/>
      <c r="N49" s="114"/>
    </row>
    <row r="50" spans="1:14" ht="15.75" customHeight="1">
      <c r="A50" s="115"/>
      <c r="B50" s="105"/>
      <c r="C50" s="223"/>
      <c r="D50" s="224"/>
      <c r="E50" s="115"/>
      <c r="F50" s="115"/>
      <c r="G50" s="115"/>
      <c r="H50" s="225"/>
      <c r="I50" s="225"/>
      <c r="J50" s="226"/>
      <c r="K50" s="227"/>
      <c r="L50" s="228"/>
      <c r="M50" s="374"/>
      <c r="N50" s="114"/>
    </row>
    <row r="51" spans="1:14" ht="15.75" customHeight="1">
      <c r="A51" s="115"/>
      <c r="B51" s="105"/>
      <c r="C51" s="223"/>
      <c r="D51" s="224"/>
      <c r="E51" s="115"/>
      <c r="F51" s="115"/>
      <c r="G51" s="115"/>
      <c r="H51" s="225"/>
      <c r="I51" s="225"/>
      <c r="J51" s="226"/>
      <c r="K51" s="227"/>
      <c r="L51" s="228"/>
      <c r="M51" s="374"/>
      <c r="N51" s="114"/>
    </row>
    <row r="52" spans="1:14" ht="15.75" customHeight="1">
      <c r="A52" s="115"/>
      <c r="B52" s="105"/>
      <c r="C52" s="223"/>
      <c r="D52" s="224"/>
      <c r="E52" s="115"/>
      <c r="F52" s="115"/>
      <c r="G52" s="115"/>
      <c r="H52" s="225"/>
      <c r="I52" s="225"/>
      <c r="J52" s="226"/>
      <c r="K52" s="227"/>
      <c r="L52" s="228"/>
      <c r="M52" s="374"/>
      <c r="N52" s="114"/>
    </row>
    <row r="53" spans="1:14" ht="15.75" customHeight="1">
      <c r="A53" s="115"/>
      <c r="B53" s="105"/>
      <c r="C53" s="223"/>
      <c r="D53" s="224"/>
      <c r="E53" s="115"/>
      <c r="F53" s="115"/>
      <c r="G53" s="115"/>
      <c r="H53" s="225"/>
      <c r="I53" s="225"/>
      <c r="J53" s="226"/>
      <c r="K53" s="227"/>
      <c r="L53" s="228"/>
      <c r="M53" s="374"/>
      <c r="N53" s="114"/>
    </row>
    <row r="54" spans="1:14" ht="15.75" customHeight="1">
      <c r="A54" s="115"/>
      <c r="B54" s="105"/>
      <c r="C54" s="223"/>
      <c r="D54" s="224"/>
      <c r="E54" s="115"/>
      <c r="F54" s="115"/>
      <c r="G54" s="115"/>
      <c r="H54" s="225"/>
      <c r="I54" s="225"/>
      <c r="J54" s="226"/>
      <c r="K54" s="227"/>
      <c r="L54" s="228"/>
      <c r="M54" s="374"/>
      <c r="N54" s="114"/>
    </row>
    <row r="55" spans="1:14" ht="15.75" customHeight="1">
      <c r="A55" s="115"/>
      <c r="B55" s="105"/>
      <c r="C55" s="223"/>
      <c r="D55" s="224"/>
      <c r="E55" s="115"/>
      <c r="F55" s="115"/>
      <c r="G55" s="115"/>
      <c r="H55" s="225"/>
      <c r="I55" s="225"/>
      <c r="J55" s="226"/>
      <c r="K55" s="227"/>
      <c r="L55" s="228"/>
      <c r="M55" s="374"/>
      <c r="N55" s="114"/>
    </row>
    <row r="56" spans="1:14" ht="15.75" customHeight="1">
      <c r="A56" s="115"/>
      <c r="B56" s="105"/>
      <c r="C56" s="223"/>
      <c r="D56" s="224"/>
      <c r="E56" s="115"/>
      <c r="F56" s="115"/>
      <c r="G56" s="115"/>
      <c r="H56" s="225"/>
      <c r="I56" s="225"/>
      <c r="J56" s="226"/>
      <c r="K56" s="227"/>
      <c r="L56" s="228"/>
      <c r="M56" s="374"/>
      <c r="N56" s="114"/>
    </row>
    <row r="57" spans="1:14" ht="15.75" customHeight="1">
      <c r="A57" s="115"/>
      <c r="B57" s="105"/>
      <c r="C57" s="223"/>
      <c r="D57" s="224"/>
      <c r="E57" s="115"/>
      <c r="F57" s="115"/>
      <c r="G57" s="115"/>
      <c r="H57" s="225"/>
      <c r="I57" s="225"/>
      <c r="J57" s="226"/>
      <c r="K57" s="227"/>
      <c r="L57" s="228"/>
      <c r="M57" s="374"/>
      <c r="N57" s="114"/>
    </row>
    <row r="58" spans="1:14" ht="15.75" customHeight="1">
      <c r="A58" s="115"/>
      <c r="B58" s="105"/>
      <c r="C58" s="223"/>
      <c r="D58" s="224"/>
      <c r="E58" s="115"/>
      <c r="F58" s="115"/>
      <c r="G58" s="115"/>
      <c r="H58" s="225"/>
      <c r="I58" s="225"/>
      <c r="J58" s="226"/>
      <c r="K58" s="227"/>
      <c r="L58" s="228"/>
      <c r="M58" s="374"/>
      <c r="N58" s="114"/>
    </row>
    <row r="59" spans="1:14" ht="15.75" customHeight="1">
      <c r="A59" s="115"/>
      <c r="B59" s="105"/>
      <c r="C59" s="223"/>
      <c r="D59" s="224"/>
      <c r="E59" s="115"/>
      <c r="F59" s="115"/>
      <c r="G59" s="115"/>
      <c r="H59" s="225"/>
      <c r="I59" s="225"/>
      <c r="J59" s="226"/>
      <c r="K59" s="227"/>
      <c r="L59" s="228"/>
      <c r="M59" s="374"/>
      <c r="N59" s="114"/>
    </row>
    <row r="60" spans="1:14" ht="15.75" customHeight="1">
      <c r="A60" s="115"/>
      <c r="B60" s="105"/>
      <c r="C60" s="223"/>
      <c r="D60" s="224"/>
      <c r="E60" s="115"/>
      <c r="F60" s="115"/>
      <c r="G60" s="115"/>
      <c r="H60" s="225"/>
      <c r="I60" s="225"/>
      <c r="J60" s="226"/>
      <c r="K60" s="227"/>
      <c r="L60" s="228"/>
      <c r="M60" s="374"/>
      <c r="N60" s="114"/>
    </row>
    <row r="61" spans="1:14" ht="15.75" customHeight="1">
      <c r="A61" s="115"/>
      <c r="B61" s="105"/>
      <c r="C61" s="223"/>
      <c r="D61" s="224"/>
      <c r="E61" s="115"/>
      <c r="F61" s="115"/>
      <c r="G61" s="115"/>
      <c r="H61" s="225"/>
      <c r="I61" s="225"/>
      <c r="J61" s="226"/>
      <c r="K61" s="227"/>
      <c r="L61" s="228"/>
      <c r="M61" s="374"/>
      <c r="N61" s="114"/>
    </row>
    <row r="62" spans="1:14" ht="15.75" customHeight="1">
      <c r="A62" s="115"/>
      <c r="B62" s="105"/>
      <c r="C62" s="223"/>
      <c r="D62" s="224"/>
      <c r="E62" s="115"/>
      <c r="F62" s="115"/>
      <c r="G62" s="115"/>
      <c r="H62" s="225"/>
      <c r="I62" s="225"/>
      <c r="J62" s="226"/>
      <c r="K62" s="227"/>
      <c r="L62" s="228"/>
      <c r="M62" s="374"/>
      <c r="N62" s="114"/>
    </row>
    <row r="63" spans="1:14" ht="15.75" customHeight="1">
      <c r="A63" s="115"/>
      <c r="B63" s="105"/>
      <c r="C63" s="223"/>
      <c r="D63" s="224"/>
      <c r="E63" s="115"/>
      <c r="F63" s="115"/>
      <c r="G63" s="115"/>
      <c r="H63" s="225"/>
      <c r="I63" s="225"/>
      <c r="J63" s="226"/>
      <c r="K63" s="227"/>
      <c r="L63" s="228"/>
      <c r="M63" s="374"/>
      <c r="N63" s="114"/>
    </row>
    <row r="64" spans="1:14" ht="15.75" customHeight="1">
      <c r="A64" s="115"/>
      <c r="B64" s="105"/>
      <c r="C64" s="223"/>
      <c r="D64" s="224"/>
      <c r="E64" s="115"/>
      <c r="F64" s="115"/>
      <c r="G64" s="115"/>
      <c r="H64" s="225"/>
      <c r="I64" s="225"/>
      <c r="J64" s="226"/>
      <c r="K64" s="227"/>
      <c r="L64" s="228"/>
      <c r="M64" s="374"/>
      <c r="N64" s="114"/>
    </row>
    <row r="65" spans="1:14" ht="15.75" customHeight="1">
      <c r="A65" s="115"/>
      <c r="B65" s="105"/>
      <c r="C65" s="223"/>
      <c r="D65" s="224"/>
      <c r="E65" s="115"/>
      <c r="F65" s="115"/>
      <c r="G65" s="115"/>
      <c r="H65" s="225"/>
      <c r="I65" s="225"/>
      <c r="J65" s="226"/>
      <c r="K65" s="227"/>
      <c r="L65" s="228"/>
      <c r="M65" s="374"/>
      <c r="N65" s="114"/>
    </row>
    <row r="66" spans="1:14" ht="15.75" customHeight="1">
      <c r="A66" s="115"/>
      <c r="B66" s="105"/>
      <c r="C66" s="223"/>
      <c r="D66" s="224"/>
      <c r="E66" s="115"/>
      <c r="F66" s="115"/>
      <c r="G66" s="115"/>
      <c r="H66" s="225"/>
      <c r="I66" s="225"/>
      <c r="J66" s="226"/>
      <c r="K66" s="227"/>
      <c r="L66" s="228"/>
      <c r="M66" s="374"/>
      <c r="N66" s="114"/>
    </row>
    <row r="67" spans="1:14" ht="15.75" customHeight="1">
      <c r="A67" s="115"/>
      <c r="B67" s="105"/>
      <c r="C67" s="223"/>
      <c r="D67" s="224"/>
      <c r="E67" s="115"/>
      <c r="F67" s="115"/>
      <c r="G67" s="115"/>
      <c r="H67" s="225"/>
      <c r="I67" s="225"/>
      <c r="J67" s="226"/>
      <c r="K67" s="227"/>
      <c r="L67" s="228"/>
      <c r="M67" s="374"/>
      <c r="N67" s="114"/>
    </row>
    <row r="68" spans="1:14" ht="15.75" customHeight="1">
      <c r="A68" s="115"/>
      <c r="B68" s="105"/>
      <c r="C68" s="223"/>
      <c r="D68" s="224"/>
      <c r="E68" s="115"/>
      <c r="F68" s="115"/>
      <c r="G68" s="115"/>
      <c r="H68" s="225"/>
      <c r="I68" s="225"/>
      <c r="J68" s="226"/>
      <c r="K68" s="227"/>
      <c r="L68" s="228"/>
      <c r="M68" s="374"/>
      <c r="N68" s="114"/>
    </row>
    <row r="69" spans="1:14" ht="15.75" customHeight="1">
      <c r="A69" s="115"/>
      <c r="B69" s="105"/>
      <c r="C69" s="223"/>
      <c r="D69" s="224"/>
      <c r="E69" s="115"/>
      <c r="F69" s="115"/>
      <c r="G69" s="115"/>
      <c r="H69" s="225"/>
      <c r="I69" s="225"/>
      <c r="J69" s="226"/>
      <c r="K69" s="227"/>
      <c r="L69" s="228"/>
      <c r="M69" s="374"/>
      <c r="N69" s="114"/>
    </row>
    <row r="70" spans="1:14" ht="15.75" customHeight="1">
      <c r="A70" s="115"/>
      <c r="B70" s="105"/>
      <c r="C70" s="223"/>
      <c r="D70" s="224"/>
      <c r="E70" s="115"/>
      <c r="F70" s="115"/>
      <c r="G70" s="115"/>
      <c r="H70" s="225"/>
      <c r="I70" s="225"/>
      <c r="J70" s="226"/>
      <c r="K70" s="227"/>
      <c r="L70" s="228"/>
      <c r="M70" s="374"/>
      <c r="N70" s="114"/>
    </row>
    <row r="71" spans="1:14" ht="15.75" customHeight="1">
      <c r="A71" s="115"/>
      <c r="B71" s="115"/>
      <c r="C71" s="115"/>
      <c r="D71" s="112"/>
      <c r="E71" s="115"/>
      <c r="F71" s="112"/>
      <c r="G71" s="118"/>
      <c r="H71" s="112"/>
      <c r="I71" s="112"/>
      <c r="J71" s="115"/>
      <c r="K71" s="112"/>
      <c r="L71" s="229"/>
      <c r="M71" s="374"/>
      <c r="N71" s="114"/>
    </row>
    <row r="72" spans="1:14" ht="15.75" customHeight="1">
      <c r="A72" s="119" t="s">
        <v>83</v>
      </c>
      <c r="B72" s="30"/>
      <c r="C72" s="30"/>
      <c r="D72" s="1"/>
      <c r="E72" s="1"/>
      <c r="F72" s="1"/>
      <c r="G72" s="1"/>
      <c r="H72" s="194"/>
      <c r="I72" s="194"/>
      <c r="J72" s="1"/>
      <c r="K72" s="1"/>
      <c r="L72" s="31"/>
      <c r="M72" s="486">
        <f>SUM(M10:M71)</f>
        <v>993.86</v>
      </c>
    </row>
    <row r="73" spans="1:14" ht="15.75" customHeight="1">
      <c r="A73" s="119"/>
      <c r="B73" s="30"/>
      <c r="C73" s="30"/>
      <c r="D73" s="1"/>
      <c r="E73" s="1"/>
      <c r="F73" s="1"/>
      <c r="G73" s="1"/>
      <c r="H73" s="194"/>
      <c r="I73" s="194"/>
      <c r="J73" s="1"/>
      <c r="K73" s="1"/>
      <c r="L73" s="1"/>
      <c r="M73" s="487"/>
    </row>
    <row r="74" spans="1:14" ht="15.75" customHeight="1">
      <c r="A74" s="1233" t="s">
        <v>187</v>
      </c>
      <c r="B74" s="1234"/>
      <c r="C74" s="1234"/>
      <c r="D74" s="1234"/>
      <c r="E74" s="1234"/>
      <c r="F74" s="1234"/>
      <c r="G74" s="1234"/>
      <c r="H74" s="1234"/>
      <c r="I74" s="1234"/>
      <c r="J74" s="1234"/>
      <c r="K74" s="1234"/>
      <c r="L74" s="1234"/>
      <c r="M74" s="1235"/>
    </row>
    <row r="75" spans="1:14" ht="15.75" customHeight="1">
      <c r="A75" s="29"/>
      <c r="B75" s="30"/>
      <c r="C75" s="30"/>
      <c r="D75" s="1"/>
      <c r="E75" s="1"/>
      <c r="F75" s="1"/>
      <c r="G75" s="1"/>
      <c r="H75" s="194"/>
      <c r="I75" s="194"/>
      <c r="J75" s="1"/>
      <c r="K75" s="1"/>
      <c r="L75" s="1"/>
      <c r="M75" s="425"/>
    </row>
    <row r="76" spans="1:14" ht="15.75" customHeight="1">
      <c r="A76" s="29"/>
      <c r="B76" s="30"/>
      <c r="C76" s="30"/>
      <c r="D76" s="1"/>
      <c r="E76" s="1"/>
      <c r="F76" s="1"/>
      <c r="G76" s="1"/>
      <c r="H76" s="194"/>
      <c r="I76" s="194"/>
      <c r="J76" s="1"/>
      <c r="K76" s="1"/>
      <c r="L76" s="1"/>
      <c r="M76" s="425"/>
    </row>
    <row r="77" spans="1:14" ht="15.75" customHeight="1">
      <c r="A77" s="29"/>
      <c r="B77" s="30"/>
      <c r="C77" s="30"/>
      <c r="D77" s="1"/>
      <c r="E77" s="1"/>
      <c r="F77" s="1"/>
      <c r="G77" s="1"/>
      <c r="H77" s="194"/>
      <c r="I77" s="194"/>
      <c r="J77" s="1"/>
      <c r="K77" s="1"/>
      <c r="L77" s="1"/>
      <c r="M77" s="474"/>
    </row>
    <row r="78" spans="1:14" ht="15.75" customHeight="1">
      <c r="A78" s="231"/>
      <c r="B78" s="30"/>
      <c r="C78" s="30"/>
      <c r="D78" s="1"/>
      <c r="E78" s="1"/>
      <c r="F78" s="1"/>
      <c r="G78" s="1"/>
      <c r="H78" s="194"/>
      <c r="I78" s="194"/>
      <c r="J78" s="1"/>
      <c r="K78" s="1"/>
      <c r="L78" s="1"/>
      <c r="M78" s="474"/>
    </row>
    <row r="79" spans="1:14" ht="15.75" customHeight="1">
      <c r="A79" s="29"/>
      <c r="B79" s="30"/>
      <c r="C79" s="30"/>
      <c r="D79" s="1"/>
      <c r="E79" s="1"/>
      <c r="F79" s="1"/>
      <c r="G79" s="1"/>
      <c r="H79" s="194"/>
      <c r="I79" s="194"/>
      <c r="J79" s="1"/>
      <c r="K79" s="1"/>
      <c r="L79" s="1"/>
      <c r="M79" s="474"/>
    </row>
    <row r="80" spans="1:14" ht="15.75" customHeight="1">
      <c r="A80" s="29"/>
      <c r="B80" s="30"/>
      <c r="C80" s="30"/>
      <c r="D80" s="1"/>
      <c r="E80" s="1"/>
      <c r="F80" s="1"/>
      <c r="G80" s="1"/>
      <c r="H80" s="194"/>
      <c r="I80" s="194"/>
      <c r="J80" s="1"/>
      <c r="K80" s="1"/>
      <c r="L80" s="1"/>
      <c r="M80" s="474"/>
    </row>
    <row r="81" spans="1:13" ht="15.75" customHeight="1">
      <c r="A81" s="29"/>
      <c r="B81" s="30"/>
      <c r="C81" s="30"/>
      <c r="D81" s="1"/>
      <c r="E81" s="1"/>
      <c r="F81" s="1"/>
      <c r="G81" s="1"/>
      <c r="H81" s="194"/>
      <c r="I81" s="194"/>
      <c r="J81" s="1"/>
      <c r="K81" s="1"/>
      <c r="L81" s="1"/>
      <c r="M81" s="474"/>
    </row>
    <row r="82" spans="1:13" ht="15.75" customHeight="1">
      <c r="A82" s="29"/>
      <c r="B82" s="30"/>
      <c r="C82" s="30"/>
      <c r="D82" s="1"/>
      <c r="E82" s="1"/>
      <c r="F82" s="1"/>
      <c r="G82" s="1"/>
      <c r="H82" s="194"/>
      <c r="I82" s="194"/>
      <c r="J82" s="1"/>
      <c r="K82" s="1"/>
      <c r="L82" s="1"/>
      <c r="M82" s="474"/>
    </row>
    <row r="83" spans="1:13" ht="15.75" customHeight="1">
      <c r="A83" s="29"/>
      <c r="B83" s="30"/>
      <c r="C83" s="30"/>
      <c r="D83" s="1"/>
      <c r="E83" s="1"/>
      <c r="F83" s="1"/>
      <c r="G83" s="1"/>
      <c r="H83" s="194"/>
      <c r="I83" s="194"/>
      <c r="J83" s="1"/>
      <c r="K83" s="1"/>
      <c r="L83" s="1"/>
      <c r="M83" s="474"/>
    </row>
    <row r="84" spans="1:13" ht="15.75" customHeight="1">
      <c r="A84" s="29"/>
      <c r="B84" s="30"/>
      <c r="C84" s="30"/>
      <c r="D84" s="1"/>
      <c r="E84" s="1"/>
      <c r="F84" s="1"/>
      <c r="G84" s="1"/>
      <c r="H84" s="194"/>
      <c r="I84" s="194"/>
      <c r="J84" s="1"/>
      <c r="K84" s="1"/>
      <c r="L84" s="1"/>
      <c r="M84" s="474"/>
    </row>
    <row r="85" spans="1:13" ht="15.75" customHeight="1">
      <c r="A85" s="29"/>
      <c r="B85" s="30"/>
      <c r="C85" s="30"/>
      <c r="D85" s="1"/>
      <c r="E85" s="1"/>
      <c r="F85" s="1"/>
      <c r="G85" s="1"/>
      <c r="H85" s="194"/>
      <c r="I85" s="194"/>
      <c r="J85" s="1"/>
      <c r="K85" s="1"/>
      <c r="L85" s="1"/>
      <c r="M85" s="474"/>
    </row>
    <row r="86" spans="1:13" ht="15.75" customHeight="1">
      <c r="A86" s="29"/>
      <c r="B86" s="30"/>
      <c r="C86" s="30"/>
      <c r="D86" s="1"/>
      <c r="E86" s="1"/>
      <c r="F86" s="1"/>
      <c r="G86" s="1"/>
      <c r="H86" s="194"/>
      <c r="I86" s="194"/>
      <c r="J86" s="1"/>
      <c r="K86" s="1"/>
      <c r="L86" s="1"/>
      <c r="M86" s="474"/>
    </row>
    <row r="87" spans="1:13" ht="15.75" customHeight="1">
      <c r="A87" s="29"/>
      <c r="B87" s="30"/>
      <c r="C87" s="30"/>
      <c r="D87" s="1"/>
      <c r="E87" s="1"/>
      <c r="F87" s="1"/>
      <c r="G87" s="1"/>
      <c r="H87" s="194"/>
      <c r="I87" s="194"/>
      <c r="J87" s="1"/>
      <c r="K87" s="1"/>
      <c r="L87" s="1"/>
      <c r="M87" s="474"/>
    </row>
    <row r="88" spans="1:13" ht="15.75" customHeight="1">
      <c r="A88" s="29"/>
      <c r="B88" s="30"/>
      <c r="C88" s="30"/>
      <c r="D88" s="1"/>
      <c r="E88" s="1"/>
      <c r="F88" s="1"/>
      <c r="G88" s="1"/>
      <c r="H88" s="194"/>
      <c r="I88" s="194"/>
      <c r="J88" s="1"/>
      <c r="K88" s="1"/>
      <c r="L88" s="1"/>
      <c r="M88" s="474"/>
    </row>
    <row r="89" spans="1:13" ht="15.75" customHeight="1">
      <c r="A89" s="29"/>
      <c r="B89" s="30"/>
      <c r="C89" s="30"/>
      <c r="D89" s="1"/>
      <c r="E89" s="1"/>
      <c r="F89" s="1"/>
      <c r="G89" s="1"/>
      <c r="H89" s="194"/>
      <c r="I89" s="194"/>
      <c r="J89" s="1"/>
      <c r="K89" s="1"/>
      <c r="L89" s="1"/>
      <c r="M89" s="474"/>
    </row>
    <row r="90" spans="1:13" ht="15.75" customHeight="1">
      <c r="A90" s="29"/>
      <c r="B90" s="30"/>
      <c r="C90" s="30"/>
      <c r="D90" s="1"/>
      <c r="E90" s="1"/>
      <c r="F90" s="1"/>
      <c r="G90" s="1"/>
      <c r="H90" s="194"/>
      <c r="I90" s="194"/>
      <c r="J90" s="1"/>
      <c r="K90" s="1"/>
      <c r="L90" s="1"/>
      <c r="M90" s="474"/>
    </row>
    <row r="91" spans="1:13" ht="15.75" customHeight="1">
      <c r="A91" s="29"/>
      <c r="B91" s="30"/>
      <c r="C91" s="30"/>
      <c r="D91" s="1"/>
      <c r="E91" s="1"/>
      <c r="F91" s="1"/>
      <c r="G91" s="1"/>
      <c r="H91" s="194"/>
      <c r="I91" s="194"/>
      <c r="J91" s="1"/>
      <c r="K91" s="1"/>
      <c r="L91" s="1"/>
      <c r="M91" s="474"/>
    </row>
    <row r="92" spans="1:13" ht="15.75" customHeight="1">
      <c r="A92" s="29"/>
      <c r="B92" s="30"/>
      <c r="C92" s="30"/>
      <c r="D92" s="1"/>
      <c r="E92" s="1"/>
      <c r="F92" s="1"/>
      <c r="G92" s="1"/>
      <c r="H92" s="194"/>
      <c r="I92" s="194"/>
      <c r="J92" s="1"/>
      <c r="K92" s="1"/>
      <c r="L92" s="1"/>
      <c r="M92" s="474"/>
    </row>
    <row r="93" spans="1:13" ht="15.75" customHeight="1">
      <c r="A93" s="29"/>
      <c r="B93" s="30"/>
      <c r="C93" s="30"/>
      <c r="D93" s="1"/>
      <c r="E93" s="1"/>
      <c r="F93" s="1"/>
      <c r="G93" s="1"/>
      <c r="H93" s="194"/>
      <c r="I93" s="194"/>
      <c r="J93" s="1"/>
      <c r="K93" s="1"/>
      <c r="L93" s="1"/>
      <c r="M93" s="474"/>
    </row>
    <row r="94" spans="1:13" ht="15.75" customHeight="1">
      <c r="A94" s="29"/>
      <c r="B94" s="30"/>
      <c r="C94" s="30"/>
      <c r="D94" s="1"/>
      <c r="E94" s="1"/>
      <c r="F94" s="1"/>
      <c r="G94" s="1"/>
      <c r="H94" s="194"/>
      <c r="I94" s="194"/>
      <c r="J94" s="1"/>
      <c r="K94" s="1"/>
      <c r="L94" s="1"/>
      <c r="M94" s="474"/>
    </row>
    <row r="95" spans="1:13" ht="15.75" customHeight="1">
      <c r="A95" s="29"/>
      <c r="B95" s="30"/>
      <c r="C95" s="30"/>
      <c r="D95" s="1"/>
      <c r="E95" s="1"/>
      <c r="F95" s="1"/>
      <c r="G95" s="1"/>
      <c r="H95" s="194"/>
      <c r="I95" s="194"/>
      <c r="J95" s="1"/>
      <c r="K95" s="1"/>
      <c r="L95" s="1"/>
      <c r="M95" s="474"/>
    </row>
    <row r="96" spans="1:13" ht="15.75" customHeight="1">
      <c r="A96" s="29"/>
      <c r="B96" s="30"/>
      <c r="C96" s="30"/>
      <c r="D96" s="1"/>
      <c r="E96" s="1"/>
      <c r="F96" s="1"/>
      <c r="G96" s="1"/>
      <c r="H96" s="194"/>
      <c r="I96" s="194"/>
      <c r="J96" s="1"/>
      <c r="K96" s="1"/>
      <c r="L96" s="1"/>
      <c r="M96" s="474"/>
    </row>
    <row r="97" spans="1:13" ht="15.75" customHeight="1">
      <c r="A97" s="29"/>
      <c r="B97" s="30"/>
      <c r="C97" s="30"/>
      <c r="D97" s="1"/>
      <c r="E97" s="1"/>
      <c r="F97" s="1"/>
      <c r="G97" s="1"/>
      <c r="H97" s="194"/>
      <c r="I97" s="194"/>
      <c r="J97" s="1"/>
      <c r="K97" s="1"/>
      <c r="L97" s="1"/>
      <c r="M97" s="474"/>
    </row>
    <row r="98" spans="1:13" ht="15.75" customHeight="1">
      <c r="A98" s="29"/>
      <c r="B98" s="30"/>
      <c r="C98" s="30"/>
      <c r="D98" s="1"/>
      <c r="E98" s="1"/>
      <c r="F98" s="1"/>
      <c r="G98" s="1"/>
      <c r="H98" s="194"/>
      <c r="I98" s="194"/>
      <c r="J98" s="1"/>
      <c r="K98" s="1"/>
      <c r="L98" s="1"/>
      <c r="M98" s="474"/>
    </row>
    <row r="99" spans="1:13" ht="15.75" customHeight="1">
      <c r="A99" s="29"/>
      <c r="B99" s="30"/>
      <c r="C99" s="30"/>
      <c r="D99" s="1"/>
      <c r="E99" s="1"/>
      <c r="F99" s="1"/>
      <c r="G99" s="1"/>
      <c r="H99" s="194"/>
      <c r="I99" s="194"/>
      <c r="J99" s="1"/>
      <c r="K99" s="1"/>
      <c r="L99" s="1"/>
      <c r="M99" s="474"/>
    </row>
    <row r="100" spans="1:13" ht="15.75" customHeight="1">
      <c r="A100" s="29"/>
      <c r="B100" s="30"/>
      <c r="C100" s="30"/>
      <c r="D100" s="1"/>
      <c r="E100" s="1"/>
      <c r="F100" s="1"/>
      <c r="G100" s="1"/>
      <c r="H100" s="194"/>
      <c r="I100" s="194"/>
      <c r="J100" s="1"/>
      <c r="K100" s="1"/>
      <c r="L100" s="1"/>
      <c r="M100" s="474"/>
    </row>
    <row r="101" spans="1:13" ht="15.75" customHeight="1">
      <c r="A101" s="29"/>
      <c r="B101" s="30"/>
      <c r="C101" s="30"/>
      <c r="D101" s="1"/>
      <c r="E101" s="1"/>
      <c r="F101" s="1"/>
      <c r="G101" s="1"/>
      <c r="H101" s="194"/>
      <c r="I101" s="194"/>
      <c r="J101" s="1"/>
      <c r="K101" s="1"/>
      <c r="L101" s="1"/>
      <c r="M101" s="474"/>
    </row>
    <row r="102" spans="1:13" ht="15.75" customHeight="1">
      <c r="A102" s="29"/>
      <c r="B102" s="30"/>
      <c r="C102" s="30"/>
      <c r="D102" s="1"/>
      <c r="E102" s="1"/>
      <c r="F102" s="1"/>
      <c r="G102" s="1"/>
      <c r="H102" s="194"/>
      <c r="I102" s="194"/>
      <c r="J102" s="1"/>
      <c r="K102" s="1"/>
      <c r="L102" s="1"/>
      <c r="M102" s="474"/>
    </row>
    <row r="103" spans="1:13" ht="15.75" customHeight="1">
      <c r="A103" s="29"/>
      <c r="B103" s="30"/>
      <c r="C103" s="30"/>
      <c r="D103" s="1"/>
      <c r="E103" s="1"/>
      <c r="F103" s="1"/>
      <c r="G103" s="1"/>
      <c r="H103" s="194"/>
      <c r="I103" s="194"/>
      <c r="J103" s="1"/>
      <c r="K103" s="1"/>
      <c r="L103" s="1"/>
      <c r="M103" s="474"/>
    </row>
    <row r="104" spans="1:13" ht="15.75" customHeight="1">
      <c r="A104" s="29"/>
      <c r="B104" s="30"/>
      <c r="C104" s="30"/>
      <c r="D104" s="1"/>
      <c r="E104" s="1"/>
      <c r="F104" s="1"/>
      <c r="G104" s="1"/>
      <c r="H104" s="194"/>
      <c r="I104" s="194"/>
      <c r="J104" s="1"/>
      <c r="K104" s="1"/>
      <c r="L104" s="1"/>
      <c r="M104" s="474"/>
    </row>
    <row r="105" spans="1:13" ht="15.75" customHeight="1">
      <c r="A105" s="29"/>
      <c r="B105" s="30"/>
      <c r="C105" s="30"/>
      <c r="D105" s="1"/>
      <c r="E105" s="1"/>
      <c r="F105" s="1"/>
      <c r="G105" s="1"/>
      <c r="H105" s="194"/>
      <c r="I105" s="194"/>
      <c r="J105" s="1"/>
      <c r="K105" s="1"/>
      <c r="L105" s="1"/>
      <c r="M105" s="474"/>
    </row>
    <row r="106" spans="1:13" ht="15.75" customHeight="1">
      <c r="A106" s="29"/>
      <c r="B106" s="30"/>
      <c r="C106" s="30"/>
      <c r="D106" s="1"/>
      <c r="E106" s="1"/>
      <c r="F106" s="1"/>
      <c r="G106" s="1"/>
      <c r="H106" s="194"/>
      <c r="I106" s="194"/>
      <c r="J106" s="1"/>
      <c r="K106" s="1"/>
      <c r="L106" s="1"/>
      <c r="M106" s="474"/>
    </row>
    <row r="107" spans="1:13" ht="15.75" customHeight="1">
      <c r="A107" s="29"/>
      <c r="B107" s="30"/>
      <c r="C107" s="30"/>
      <c r="D107" s="1"/>
      <c r="E107" s="1"/>
      <c r="F107" s="1"/>
      <c r="G107" s="1"/>
      <c r="H107" s="194"/>
      <c r="I107" s="194"/>
      <c r="J107" s="1"/>
      <c r="K107" s="1"/>
      <c r="L107" s="1"/>
      <c r="M107" s="474"/>
    </row>
    <row r="108" spans="1:13" ht="15.75" customHeight="1">
      <c r="A108" s="29"/>
      <c r="B108" s="30"/>
      <c r="C108" s="30"/>
      <c r="D108" s="1"/>
      <c r="E108" s="1"/>
      <c r="F108" s="1"/>
      <c r="G108" s="1"/>
      <c r="H108" s="194"/>
      <c r="I108" s="194"/>
      <c r="J108" s="1"/>
      <c r="K108" s="1"/>
      <c r="L108" s="1"/>
      <c r="M108" s="474"/>
    </row>
    <row r="109" spans="1:13" ht="15.75" customHeight="1">
      <c r="A109" s="29"/>
      <c r="B109" s="30"/>
      <c r="C109" s="30"/>
      <c r="D109" s="1"/>
      <c r="E109" s="1"/>
      <c r="F109" s="1"/>
      <c r="G109" s="1"/>
      <c r="H109" s="194"/>
      <c r="I109" s="194"/>
      <c r="J109" s="1"/>
      <c r="K109" s="1"/>
      <c r="L109" s="1"/>
      <c r="M109" s="474"/>
    </row>
    <row r="110" spans="1:13" ht="15.75" customHeight="1">
      <c r="A110" s="29"/>
      <c r="B110" s="30"/>
      <c r="C110" s="30"/>
      <c r="D110" s="1"/>
      <c r="E110" s="1"/>
      <c r="F110" s="1"/>
      <c r="G110" s="1"/>
      <c r="H110" s="194"/>
      <c r="I110" s="194"/>
      <c r="J110" s="1"/>
      <c r="K110" s="1"/>
      <c r="L110" s="1"/>
      <c r="M110" s="474"/>
    </row>
    <row r="111" spans="1:13" ht="15.75" customHeight="1">
      <c r="A111" s="29"/>
      <c r="B111" s="30"/>
      <c r="C111" s="30"/>
      <c r="D111" s="1"/>
      <c r="E111" s="1"/>
      <c r="F111" s="1"/>
      <c r="G111" s="1"/>
      <c r="H111" s="194"/>
      <c r="I111" s="194"/>
      <c r="J111" s="1"/>
      <c r="K111" s="1"/>
      <c r="L111" s="1"/>
      <c r="M111" s="474"/>
    </row>
    <row r="112" spans="1:13" ht="15.75" customHeight="1">
      <c r="A112" s="29"/>
      <c r="B112" s="30"/>
      <c r="C112" s="30"/>
      <c r="D112" s="1"/>
      <c r="E112" s="1"/>
      <c r="F112" s="1"/>
      <c r="G112" s="1"/>
      <c r="H112" s="194"/>
      <c r="I112" s="194"/>
      <c r="J112" s="1"/>
      <c r="K112" s="1"/>
      <c r="L112" s="1"/>
      <c r="M112" s="474"/>
    </row>
    <row r="113" spans="1:13" ht="15.75" customHeight="1">
      <c r="A113" s="29"/>
      <c r="B113" s="30"/>
      <c r="C113" s="30"/>
      <c r="D113" s="1"/>
      <c r="E113" s="1"/>
      <c r="F113" s="1"/>
      <c r="G113" s="1"/>
      <c r="H113" s="194"/>
      <c r="I113" s="194"/>
      <c r="J113" s="1"/>
      <c r="K113" s="1"/>
      <c r="L113" s="1"/>
      <c r="M113" s="474"/>
    </row>
    <row r="114" spans="1:13" ht="15.75" customHeight="1">
      <c r="A114" s="29"/>
      <c r="B114" s="30"/>
      <c r="C114" s="30"/>
      <c r="D114" s="1"/>
      <c r="E114" s="1"/>
      <c r="F114" s="1"/>
      <c r="G114" s="1"/>
      <c r="H114" s="194"/>
      <c r="I114" s="194"/>
      <c r="J114" s="1"/>
      <c r="K114" s="1"/>
      <c r="L114" s="1"/>
      <c r="M114" s="474"/>
    </row>
    <row r="115" spans="1:13" ht="15.75" customHeight="1">
      <c r="A115" s="29"/>
      <c r="B115" s="30"/>
      <c r="C115" s="30"/>
      <c r="D115" s="1"/>
      <c r="E115" s="1"/>
      <c r="F115" s="1"/>
      <c r="G115" s="1"/>
      <c r="H115" s="194"/>
      <c r="I115" s="194"/>
      <c r="J115" s="1"/>
      <c r="K115" s="1"/>
      <c r="L115" s="1"/>
      <c r="M115" s="474"/>
    </row>
    <row r="116" spans="1:13" ht="15.75" customHeight="1">
      <c r="A116" s="29"/>
      <c r="B116" s="30"/>
      <c r="C116" s="30"/>
      <c r="D116" s="1"/>
      <c r="E116" s="1"/>
      <c r="F116" s="1"/>
      <c r="G116" s="1"/>
      <c r="H116" s="194"/>
      <c r="I116" s="194"/>
      <c r="J116" s="1"/>
      <c r="K116" s="1"/>
      <c r="L116" s="1"/>
      <c r="M116" s="474"/>
    </row>
    <row r="117" spans="1:13" ht="15.75" customHeight="1">
      <c r="A117" s="29"/>
      <c r="B117" s="30"/>
      <c r="C117" s="30"/>
      <c r="D117" s="1"/>
      <c r="E117" s="1"/>
      <c r="F117" s="1"/>
      <c r="G117" s="1"/>
      <c r="H117" s="194"/>
      <c r="I117" s="194"/>
      <c r="J117" s="1"/>
      <c r="K117" s="1"/>
      <c r="L117" s="1"/>
      <c r="M117" s="474"/>
    </row>
    <row r="118" spans="1:13" ht="15.75" customHeight="1">
      <c r="A118" s="29"/>
      <c r="B118" s="30"/>
      <c r="C118" s="30"/>
      <c r="D118" s="1"/>
      <c r="E118" s="1"/>
      <c r="F118" s="1"/>
      <c r="G118" s="1"/>
      <c r="H118" s="194"/>
      <c r="I118" s="194"/>
      <c r="J118" s="1"/>
      <c r="K118" s="1"/>
      <c r="L118" s="1"/>
      <c r="M118" s="474"/>
    </row>
    <row r="119" spans="1:13" ht="15.75" customHeight="1">
      <c r="A119" s="29"/>
      <c r="B119" s="30"/>
      <c r="C119" s="30"/>
      <c r="D119" s="1"/>
      <c r="E119" s="1"/>
      <c r="F119" s="1"/>
      <c r="G119" s="1"/>
      <c r="H119" s="194"/>
      <c r="I119" s="194"/>
      <c r="J119" s="1"/>
      <c r="K119" s="1"/>
      <c r="L119" s="1"/>
      <c r="M119" s="474"/>
    </row>
    <row r="120" spans="1:13" ht="15.75" customHeight="1">
      <c r="A120" s="29"/>
      <c r="B120" s="30"/>
      <c r="C120" s="30"/>
      <c r="D120" s="1"/>
      <c r="E120" s="1"/>
      <c r="F120" s="1"/>
      <c r="G120" s="1"/>
      <c r="H120" s="194"/>
      <c r="I120" s="194"/>
      <c r="J120" s="1"/>
      <c r="K120" s="1"/>
      <c r="L120" s="1"/>
      <c r="M120" s="474"/>
    </row>
    <row r="121" spans="1:13" ht="15.75" customHeight="1">
      <c r="A121" s="29"/>
      <c r="B121" s="30"/>
      <c r="C121" s="30"/>
      <c r="D121" s="1"/>
      <c r="E121" s="1"/>
      <c r="F121" s="1"/>
      <c r="G121" s="1"/>
      <c r="H121" s="194"/>
      <c r="I121" s="194"/>
      <c r="J121" s="1"/>
      <c r="K121" s="1"/>
      <c r="L121" s="1"/>
      <c r="M121" s="474"/>
    </row>
    <row r="122" spans="1:13" ht="15.75" customHeight="1">
      <c r="A122" s="29"/>
      <c r="B122" s="30"/>
      <c r="C122" s="30"/>
      <c r="D122" s="1"/>
      <c r="E122" s="1"/>
      <c r="F122" s="1"/>
      <c r="G122" s="1"/>
      <c r="H122" s="194"/>
      <c r="I122" s="194"/>
      <c r="J122" s="1"/>
      <c r="K122" s="1"/>
      <c r="L122" s="1"/>
      <c r="M122" s="474"/>
    </row>
    <row r="123" spans="1:13" ht="15.75" customHeight="1">
      <c r="A123" s="29"/>
      <c r="B123" s="30"/>
      <c r="C123" s="30"/>
      <c r="D123" s="1"/>
      <c r="E123" s="1"/>
      <c r="F123" s="1"/>
      <c r="G123" s="1"/>
      <c r="H123" s="194"/>
      <c r="I123" s="194"/>
      <c r="J123" s="1"/>
      <c r="K123" s="1"/>
      <c r="L123" s="1"/>
      <c r="M123" s="474"/>
    </row>
    <row r="124" spans="1:13" ht="15.75" customHeight="1">
      <c r="A124" s="29"/>
      <c r="B124" s="30"/>
      <c r="C124" s="30"/>
      <c r="D124" s="1"/>
      <c r="E124" s="1"/>
      <c r="F124" s="1"/>
      <c r="G124" s="1"/>
      <c r="H124" s="194"/>
      <c r="I124" s="194"/>
      <c r="J124" s="1"/>
      <c r="K124" s="1"/>
      <c r="L124" s="1"/>
      <c r="M124" s="474"/>
    </row>
    <row r="125" spans="1:13" ht="15.75" customHeight="1">
      <c r="A125" s="29"/>
      <c r="B125" s="30"/>
      <c r="C125" s="30"/>
      <c r="D125" s="1"/>
      <c r="E125" s="1"/>
      <c r="F125" s="1"/>
      <c r="G125" s="1"/>
      <c r="H125" s="194"/>
      <c r="I125" s="194"/>
      <c r="J125" s="1"/>
      <c r="K125" s="1"/>
      <c r="L125" s="1"/>
      <c r="M125" s="474"/>
    </row>
    <row r="126" spans="1:13" ht="15.75" customHeight="1">
      <c r="A126" s="29"/>
      <c r="B126" s="30"/>
      <c r="C126" s="30"/>
      <c r="D126" s="1"/>
      <c r="E126" s="1"/>
      <c r="F126" s="1"/>
      <c r="G126" s="1"/>
      <c r="H126" s="194"/>
      <c r="I126" s="194"/>
      <c r="J126" s="1"/>
      <c r="K126" s="1"/>
      <c r="L126" s="1"/>
      <c r="M126" s="474"/>
    </row>
    <row r="127" spans="1:13" ht="15.75" customHeight="1">
      <c r="A127" s="29"/>
      <c r="B127" s="30"/>
      <c r="C127" s="30"/>
      <c r="D127" s="1"/>
      <c r="E127" s="1"/>
      <c r="F127" s="1"/>
      <c r="G127" s="1"/>
      <c r="H127" s="194"/>
      <c r="I127" s="194"/>
      <c r="J127" s="1"/>
      <c r="K127" s="1"/>
      <c r="L127" s="1"/>
      <c r="M127" s="474"/>
    </row>
    <row r="128" spans="1:13" ht="15.75" customHeight="1">
      <c r="A128" s="29"/>
      <c r="B128" s="30"/>
      <c r="C128" s="30"/>
      <c r="D128" s="1"/>
      <c r="E128" s="1"/>
      <c r="F128" s="1"/>
      <c r="G128" s="1"/>
      <c r="H128" s="194"/>
      <c r="I128" s="194"/>
      <c r="J128" s="1"/>
      <c r="K128" s="1"/>
      <c r="L128" s="1"/>
      <c r="M128" s="474"/>
    </row>
    <row r="129" spans="1:13" ht="15.75" customHeight="1">
      <c r="A129" s="29"/>
      <c r="B129" s="30"/>
      <c r="C129" s="30"/>
      <c r="D129" s="1"/>
      <c r="E129" s="1"/>
      <c r="F129" s="1"/>
      <c r="G129" s="1"/>
      <c r="H129" s="194"/>
      <c r="I129" s="194"/>
      <c r="J129" s="1"/>
      <c r="K129" s="1"/>
      <c r="L129" s="1"/>
      <c r="M129" s="474"/>
    </row>
    <row r="130" spans="1:13" ht="15.75" customHeight="1">
      <c r="A130" s="29"/>
      <c r="B130" s="30"/>
      <c r="C130" s="30"/>
      <c r="D130" s="1"/>
      <c r="E130" s="1"/>
      <c r="F130" s="1"/>
      <c r="G130" s="1"/>
      <c r="H130" s="194"/>
      <c r="I130" s="194"/>
      <c r="J130" s="1"/>
      <c r="K130" s="1"/>
      <c r="L130" s="1"/>
      <c r="M130" s="474"/>
    </row>
    <row r="131" spans="1:13" ht="15.75" customHeight="1">
      <c r="A131" s="29"/>
      <c r="B131" s="30"/>
      <c r="C131" s="30"/>
      <c r="D131" s="1"/>
      <c r="E131" s="1"/>
      <c r="F131" s="1"/>
      <c r="G131" s="1"/>
      <c r="H131" s="194"/>
      <c r="I131" s="194"/>
      <c r="J131" s="1"/>
      <c r="K131" s="1"/>
      <c r="L131" s="1"/>
      <c r="M131" s="474"/>
    </row>
    <row r="132" spans="1:13" ht="15.75" customHeight="1">
      <c r="A132" s="29"/>
      <c r="B132" s="30"/>
      <c r="C132" s="30"/>
      <c r="D132" s="1"/>
      <c r="E132" s="1"/>
      <c r="F132" s="1"/>
      <c r="G132" s="1"/>
      <c r="H132" s="194"/>
      <c r="I132" s="194"/>
      <c r="J132" s="1"/>
      <c r="K132" s="1"/>
      <c r="L132" s="1"/>
      <c r="M132" s="474"/>
    </row>
    <row r="133" spans="1:13" ht="15.75" customHeight="1">
      <c r="A133" s="29"/>
      <c r="B133" s="30"/>
      <c r="C133" s="30"/>
      <c r="D133" s="1"/>
      <c r="E133" s="1"/>
      <c r="F133" s="1"/>
      <c r="G133" s="1"/>
      <c r="H133" s="194"/>
      <c r="I133" s="194"/>
      <c r="J133" s="1"/>
      <c r="K133" s="1"/>
      <c r="L133" s="1"/>
      <c r="M133" s="474"/>
    </row>
    <row r="134" spans="1:13" ht="15.75" customHeight="1">
      <c r="A134" s="29"/>
      <c r="B134" s="30"/>
      <c r="C134" s="30"/>
      <c r="D134" s="1"/>
      <c r="E134" s="1"/>
      <c r="F134" s="1"/>
      <c r="G134" s="1"/>
      <c r="H134" s="194"/>
      <c r="I134" s="194"/>
      <c r="J134" s="1"/>
      <c r="K134" s="1"/>
      <c r="L134" s="1"/>
      <c r="M134" s="474"/>
    </row>
    <row r="135" spans="1:13" ht="15.75" customHeight="1">
      <c r="A135" s="29"/>
      <c r="B135" s="30"/>
      <c r="C135" s="30"/>
      <c r="D135" s="1"/>
      <c r="E135" s="1"/>
      <c r="F135" s="1"/>
      <c r="G135" s="1"/>
      <c r="H135" s="194"/>
      <c r="I135" s="194"/>
      <c r="J135" s="1"/>
      <c r="K135" s="1"/>
      <c r="L135" s="1"/>
      <c r="M135" s="474"/>
    </row>
    <row r="136" spans="1:13" ht="15.75" customHeight="1">
      <c r="A136" s="29"/>
      <c r="B136" s="30"/>
      <c r="C136" s="30"/>
      <c r="D136" s="1"/>
      <c r="E136" s="1"/>
      <c r="F136" s="1"/>
      <c r="G136" s="1"/>
      <c r="H136" s="194"/>
      <c r="I136" s="194"/>
      <c r="J136" s="1"/>
      <c r="K136" s="1"/>
      <c r="L136" s="1"/>
      <c r="M136" s="474"/>
    </row>
    <row r="137" spans="1:13" ht="15.75" customHeight="1">
      <c r="A137" s="29"/>
      <c r="B137" s="30"/>
      <c r="C137" s="30"/>
      <c r="D137" s="1"/>
      <c r="E137" s="1"/>
      <c r="F137" s="1"/>
      <c r="G137" s="1"/>
      <c r="H137" s="194"/>
      <c r="I137" s="194"/>
      <c r="J137" s="1"/>
      <c r="K137" s="1"/>
      <c r="L137" s="1"/>
      <c r="M137" s="474"/>
    </row>
    <row r="138" spans="1:13" ht="15.75" customHeight="1">
      <c r="A138" s="29"/>
      <c r="B138" s="30"/>
      <c r="C138" s="30"/>
      <c r="D138" s="1"/>
      <c r="E138" s="1"/>
      <c r="F138" s="1"/>
      <c r="G138" s="1"/>
      <c r="H138" s="194"/>
      <c r="I138" s="194"/>
      <c r="J138" s="1"/>
      <c r="K138" s="1"/>
      <c r="L138" s="1"/>
      <c r="M138" s="474"/>
    </row>
    <row r="139" spans="1:13" ht="15.75" customHeight="1">
      <c r="A139" s="29"/>
      <c r="B139" s="30"/>
      <c r="C139" s="30"/>
      <c r="D139" s="1"/>
      <c r="E139" s="1"/>
      <c r="F139" s="1"/>
      <c r="G139" s="1"/>
      <c r="H139" s="194"/>
      <c r="I139" s="194"/>
      <c r="J139" s="1"/>
      <c r="K139" s="1"/>
      <c r="L139" s="1"/>
      <c r="M139" s="474"/>
    </row>
    <row r="140" spans="1:13" ht="15.75" customHeight="1">
      <c r="A140" s="29"/>
      <c r="B140" s="30"/>
      <c r="C140" s="30"/>
      <c r="D140" s="1"/>
      <c r="E140" s="1"/>
      <c r="F140" s="1"/>
      <c r="G140" s="1"/>
      <c r="H140" s="194"/>
      <c r="I140" s="194"/>
      <c r="J140" s="1"/>
      <c r="K140" s="1"/>
      <c r="L140" s="1"/>
      <c r="M140" s="474"/>
    </row>
    <row r="141" spans="1:13" ht="15.75" customHeight="1">
      <c r="A141" s="29"/>
      <c r="B141" s="30"/>
      <c r="C141" s="30"/>
      <c r="D141" s="1"/>
      <c r="E141" s="1"/>
      <c r="F141" s="1"/>
      <c r="G141" s="1"/>
      <c r="H141" s="194"/>
      <c r="I141" s="194"/>
      <c r="J141" s="1"/>
      <c r="K141" s="1"/>
      <c r="L141" s="1"/>
      <c r="M141" s="474"/>
    </row>
    <row r="142" spans="1:13" ht="15.75" customHeight="1">
      <c r="A142" s="29"/>
      <c r="B142" s="30"/>
      <c r="C142" s="30"/>
      <c r="D142" s="1"/>
      <c r="E142" s="1"/>
      <c r="F142" s="1"/>
      <c r="G142" s="1"/>
      <c r="H142" s="194"/>
      <c r="I142" s="194"/>
      <c r="J142" s="1"/>
      <c r="K142" s="1"/>
      <c r="L142" s="1"/>
      <c r="M142" s="474"/>
    </row>
    <row r="143" spans="1:13" ht="15.75" customHeight="1">
      <c r="A143" s="29"/>
      <c r="B143" s="30"/>
      <c r="C143" s="30"/>
      <c r="D143" s="1"/>
      <c r="E143" s="1"/>
      <c r="F143" s="1"/>
      <c r="G143" s="1"/>
      <c r="H143" s="194"/>
      <c r="I143" s="194"/>
      <c r="J143" s="1"/>
      <c r="K143" s="1"/>
      <c r="L143" s="1"/>
      <c r="M143" s="474"/>
    </row>
    <row r="144" spans="1:13" ht="15.75" customHeight="1">
      <c r="A144" s="29"/>
      <c r="B144" s="30"/>
      <c r="C144" s="30"/>
      <c r="D144" s="1"/>
      <c r="E144" s="1"/>
      <c r="F144" s="1"/>
      <c r="G144" s="1"/>
      <c r="H144" s="194"/>
      <c r="I144" s="194"/>
      <c r="J144" s="1"/>
      <c r="K144" s="1"/>
      <c r="L144" s="1"/>
      <c r="M144" s="474"/>
    </row>
    <row r="145" spans="1:13" ht="15.75" customHeight="1">
      <c r="A145" s="29"/>
      <c r="B145" s="30"/>
      <c r="C145" s="30"/>
      <c r="D145" s="1"/>
      <c r="E145" s="1"/>
      <c r="F145" s="1"/>
      <c r="G145" s="1"/>
      <c r="H145" s="194"/>
      <c r="I145" s="194"/>
      <c r="J145" s="1"/>
      <c r="K145" s="1"/>
      <c r="L145" s="1"/>
      <c r="M145" s="474"/>
    </row>
    <row r="146" spans="1:13" ht="15.75" customHeight="1">
      <c r="A146" s="29"/>
      <c r="B146" s="30"/>
      <c r="C146" s="30"/>
      <c r="D146" s="1"/>
      <c r="E146" s="1"/>
      <c r="F146" s="1"/>
      <c r="G146" s="1"/>
      <c r="H146" s="194"/>
      <c r="I146" s="194"/>
      <c r="J146" s="1"/>
      <c r="K146" s="1"/>
      <c r="L146" s="1"/>
      <c r="M146" s="474"/>
    </row>
    <row r="147" spans="1:13" ht="15.75" customHeight="1">
      <c r="A147" s="29"/>
      <c r="B147" s="30"/>
      <c r="C147" s="30"/>
      <c r="D147" s="1"/>
      <c r="E147" s="1"/>
      <c r="F147" s="1"/>
      <c r="G147" s="1"/>
      <c r="H147" s="194"/>
      <c r="I147" s="194"/>
      <c r="J147" s="1"/>
      <c r="K147" s="1"/>
      <c r="L147" s="1"/>
      <c r="M147" s="474"/>
    </row>
    <row r="148" spans="1:13" ht="15.75" customHeight="1">
      <c r="A148" s="29"/>
      <c r="B148" s="30"/>
      <c r="C148" s="30"/>
      <c r="D148" s="1"/>
      <c r="E148" s="1"/>
      <c r="F148" s="1"/>
      <c r="G148" s="1"/>
      <c r="H148" s="194"/>
      <c r="I148" s="194"/>
      <c r="J148" s="1"/>
      <c r="K148" s="1"/>
      <c r="L148" s="1"/>
      <c r="M148" s="474"/>
    </row>
    <row r="149" spans="1:13" ht="15.75" customHeight="1">
      <c r="A149" s="29"/>
      <c r="B149" s="30"/>
      <c r="C149" s="30"/>
      <c r="D149" s="1"/>
      <c r="E149" s="1"/>
      <c r="F149" s="1"/>
      <c r="G149" s="1"/>
      <c r="H149" s="194"/>
      <c r="I149" s="194"/>
      <c r="J149" s="1"/>
      <c r="K149" s="1"/>
      <c r="L149" s="1"/>
      <c r="M149" s="474"/>
    </row>
    <row r="150" spans="1:13" ht="15.75" customHeight="1">
      <c r="A150" s="29"/>
      <c r="B150" s="30"/>
      <c r="C150" s="30"/>
      <c r="D150" s="1"/>
      <c r="E150" s="1"/>
      <c r="F150" s="1"/>
      <c r="G150" s="1"/>
      <c r="H150" s="194"/>
      <c r="I150" s="194"/>
      <c r="J150" s="1"/>
      <c r="K150" s="1"/>
      <c r="L150" s="1"/>
      <c r="M150" s="474"/>
    </row>
    <row r="151" spans="1:13" ht="15.75" customHeight="1">
      <c r="A151" s="29"/>
      <c r="B151" s="30"/>
      <c r="C151" s="30"/>
      <c r="D151" s="1"/>
      <c r="E151" s="1"/>
      <c r="F151" s="1"/>
      <c r="G151" s="1"/>
      <c r="H151" s="194"/>
      <c r="I151" s="194"/>
      <c r="J151" s="1"/>
      <c r="K151" s="1"/>
      <c r="L151" s="1"/>
      <c r="M151" s="474"/>
    </row>
    <row r="152" spans="1:13" ht="15.75" customHeight="1">
      <c r="A152" s="29"/>
      <c r="B152" s="30"/>
      <c r="C152" s="30"/>
      <c r="D152" s="1"/>
      <c r="E152" s="1"/>
      <c r="F152" s="1"/>
      <c r="G152" s="1"/>
      <c r="H152" s="194"/>
      <c r="I152" s="194"/>
      <c r="J152" s="1"/>
      <c r="K152" s="1"/>
      <c r="L152" s="1"/>
      <c r="M152" s="474"/>
    </row>
    <row r="153" spans="1:13" ht="15.75" customHeight="1">
      <c r="A153" s="29"/>
      <c r="B153" s="30"/>
      <c r="C153" s="30"/>
      <c r="D153" s="1"/>
      <c r="E153" s="1"/>
      <c r="F153" s="1"/>
      <c r="G153" s="1"/>
      <c r="H153" s="194"/>
      <c r="I153" s="194"/>
      <c r="J153" s="1"/>
      <c r="K153" s="1"/>
      <c r="L153" s="1"/>
      <c r="M153" s="474"/>
    </row>
    <row r="154" spans="1:13" ht="15.75" customHeight="1">
      <c r="A154" s="29"/>
      <c r="B154" s="30"/>
      <c r="C154" s="30"/>
      <c r="D154" s="1"/>
      <c r="E154" s="1"/>
      <c r="F154" s="1"/>
      <c r="G154" s="1"/>
      <c r="H154" s="194"/>
      <c r="I154" s="194"/>
      <c r="J154" s="1"/>
      <c r="K154" s="1"/>
      <c r="L154" s="1"/>
      <c r="M154" s="474"/>
    </row>
    <row r="155" spans="1:13" ht="15.75" customHeight="1">
      <c r="A155" s="29"/>
      <c r="B155" s="30"/>
      <c r="C155" s="30"/>
      <c r="D155" s="1"/>
      <c r="E155" s="1"/>
      <c r="F155" s="1"/>
      <c r="G155" s="1"/>
      <c r="H155" s="194"/>
      <c r="I155" s="194"/>
      <c r="J155" s="1"/>
      <c r="K155" s="1"/>
      <c r="L155" s="1"/>
      <c r="M155" s="474"/>
    </row>
    <row r="156" spans="1:13" ht="15.75" customHeight="1">
      <c r="A156" s="29"/>
      <c r="B156" s="30"/>
      <c r="C156" s="30"/>
      <c r="D156" s="1"/>
      <c r="E156" s="1"/>
      <c r="F156" s="1"/>
      <c r="G156" s="1"/>
      <c r="H156" s="194"/>
      <c r="I156" s="194"/>
      <c r="J156" s="1"/>
      <c r="K156" s="1"/>
      <c r="L156" s="1"/>
      <c r="M156" s="474"/>
    </row>
    <row r="157" spans="1:13" ht="15.75" customHeight="1">
      <c r="A157" s="29"/>
      <c r="B157" s="30"/>
      <c r="C157" s="30"/>
      <c r="D157" s="1"/>
      <c r="E157" s="1"/>
      <c r="F157" s="1"/>
      <c r="G157" s="1"/>
      <c r="H157" s="194"/>
      <c r="I157" s="194"/>
      <c r="J157" s="1"/>
      <c r="K157" s="1"/>
      <c r="L157" s="1"/>
      <c r="M157" s="474"/>
    </row>
    <row r="158" spans="1:13" ht="15.75" customHeight="1">
      <c r="A158" s="29"/>
      <c r="B158" s="30"/>
      <c r="C158" s="30"/>
      <c r="D158" s="1"/>
      <c r="E158" s="1"/>
      <c r="F158" s="1"/>
      <c r="G158" s="1"/>
      <c r="H158" s="194"/>
      <c r="I158" s="194"/>
      <c r="J158" s="1"/>
      <c r="K158" s="1"/>
      <c r="L158" s="1"/>
      <c r="M158" s="474"/>
    </row>
    <row r="159" spans="1:13" ht="15.75" customHeight="1">
      <c r="A159" s="29"/>
      <c r="B159" s="30"/>
      <c r="C159" s="30"/>
      <c r="D159" s="1"/>
      <c r="E159" s="1"/>
      <c r="F159" s="1"/>
      <c r="G159" s="1"/>
      <c r="H159" s="194"/>
      <c r="I159" s="194"/>
      <c r="J159" s="1"/>
      <c r="K159" s="1"/>
      <c r="L159" s="1"/>
      <c r="M159" s="474"/>
    </row>
    <row r="160" spans="1:13" ht="15.75" customHeight="1">
      <c r="A160" s="29"/>
      <c r="B160" s="30"/>
      <c r="C160" s="30"/>
      <c r="D160" s="1"/>
      <c r="E160" s="1"/>
      <c r="F160" s="1"/>
      <c r="G160" s="1"/>
      <c r="H160" s="194"/>
      <c r="I160" s="194"/>
      <c r="J160" s="1"/>
      <c r="K160" s="1"/>
      <c r="L160" s="1"/>
      <c r="M160" s="474"/>
    </row>
    <row r="161" spans="1:13" ht="15.75" customHeight="1">
      <c r="A161" s="29"/>
      <c r="B161" s="30"/>
      <c r="C161" s="30"/>
      <c r="D161" s="1"/>
      <c r="E161" s="1"/>
      <c r="F161" s="1"/>
      <c r="G161" s="1"/>
      <c r="H161" s="194"/>
      <c r="I161" s="194"/>
      <c r="J161" s="1"/>
      <c r="K161" s="1"/>
      <c r="L161" s="1"/>
      <c r="M161" s="474"/>
    </row>
    <row r="162" spans="1:13" ht="15.75" customHeight="1">
      <c r="A162" s="29"/>
      <c r="B162" s="30"/>
      <c r="C162" s="30"/>
      <c r="D162" s="1"/>
      <c r="E162" s="1"/>
      <c r="F162" s="1"/>
      <c r="G162" s="1"/>
      <c r="H162" s="194"/>
      <c r="I162" s="194"/>
      <c r="J162" s="1"/>
      <c r="K162" s="1"/>
      <c r="L162" s="1"/>
      <c r="M162" s="474"/>
    </row>
    <row r="163" spans="1:13" ht="15.75" customHeight="1">
      <c r="A163" s="29"/>
      <c r="B163" s="30"/>
      <c r="C163" s="30"/>
      <c r="D163" s="1"/>
      <c r="E163" s="1"/>
      <c r="F163" s="1"/>
      <c r="G163" s="1"/>
      <c r="H163" s="194"/>
      <c r="I163" s="194"/>
      <c r="J163" s="1"/>
      <c r="K163" s="1"/>
      <c r="L163" s="1"/>
      <c r="M163" s="474"/>
    </row>
    <row r="164" spans="1:13" ht="15.75" customHeight="1">
      <c r="A164" s="29"/>
      <c r="B164" s="30"/>
      <c r="C164" s="30"/>
      <c r="D164" s="1"/>
      <c r="E164" s="1"/>
      <c r="F164" s="1"/>
      <c r="G164" s="1"/>
      <c r="H164" s="194"/>
      <c r="I164" s="194"/>
      <c r="J164" s="1"/>
      <c r="K164" s="1"/>
      <c r="L164" s="1"/>
      <c r="M164" s="474"/>
    </row>
    <row r="165" spans="1:13" ht="15.75" customHeight="1">
      <c r="A165" s="29"/>
      <c r="B165" s="30"/>
      <c r="C165" s="30"/>
      <c r="D165" s="1"/>
      <c r="E165" s="1"/>
      <c r="F165" s="1"/>
      <c r="G165" s="1"/>
      <c r="H165" s="194"/>
      <c r="I165" s="194"/>
      <c r="J165" s="1"/>
      <c r="K165" s="1"/>
      <c r="L165" s="1"/>
      <c r="M165" s="474"/>
    </row>
    <row r="166" spans="1:13" ht="15.75" customHeight="1">
      <c r="A166" s="29"/>
      <c r="B166" s="30"/>
      <c r="C166" s="30"/>
      <c r="D166" s="1"/>
      <c r="E166" s="1"/>
      <c r="F166" s="1"/>
      <c r="G166" s="1"/>
      <c r="H166" s="194"/>
      <c r="I166" s="194"/>
      <c r="J166" s="1"/>
      <c r="K166" s="1"/>
      <c r="L166" s="1"/>
      <c r="M166" s="474"/>
    </row>
    <row r="167" spans="1:13" ht="15.75" customHeight="1">
      <c r="A167" s="29"/>
      <c r="B167" s="30"/>
      <c r="C167" s="30"/>
      <c r="D167" s="1"/>
      <c r="E167" s="1"/>
      <c r="F167" s="1"/>
      <c r="G167" s="1"/>
      <c r="H167" s="194"/>
      <c r="I167" s="194"/>
      <c r="J167" s="1"/>
      <c r="K167" s="1"/>
      <c r="L167" s="1"/>
      <c r="M167" s="474"/>
    </row>
    <row r="168" spans="1:13" ht="15.75" customHeight="1">
      <c r="A168" s="29"/>
      <c r="B168" s="30"/>
      <c r="C168" s="30"/>
      <c r="D168" s="1"/>
      <c r="E168" s="1"/>
      <c r="F168" s="1"/>
      <c r="G168" s="1"/>
      <c r="H168" s="194"/>
      <c r="I168" s="194"/>
      <c r="J168" s="1"/>
      <c r="K168" s="1"/>
      <c r="L168" s="1"/>
      <c r="M168" s="474"/>
    </row>
    <row r="169" spans="1:13" ht="15.75" customHeight="1">
      <c r="A169" s="29"/>
      <c r="B169" s="30"/>
      <c r="C169" s="30"/>
      <c r="D169" s="1"/>
      <c r="E169" s="1"/>
      <c r="F169" s="1"/>
      <c r="G169" s="1"/>
      <c r="H169" s="194"/>
      <c r="I169" s="194"/>
      <c r="J169" s="1"/>
      <c r="K169" s="1"/>
      <c r="L169" s="1"/>
      <c r="M169" s="474"/>
    </row>
    <row r="170" spans="1:13" ht="15.75" customHeight="1">
      <c r="A170" s="29"/>
      <c r="B170" s="30"/>
      <c r="C170" s="30"/>
      <c r="D170" s="1"/>
      <c r="E170" s="1"/>
      <c r="F170" s="1"/>
      <c r="G170" s="1"/>
      <c r="H170" s="194"/>
      <c r="I170" s="194"/>
      <c r="J170" s="1"/>
      <c r="K170" s="1"/>
      <c r="L170" s="1"/>
      <c r="M170" s="474"/>
    </row>
    <row r="171" spans="1:13" ht="15.75" customHeight="1">
      <c r="A171" s="29"/>
      <c r="B171" s="30"/>
      <c r="C171" s="30"/>
      <c r="D171" s="1"/>
      <c r="E171" s="1"/>
      <c r="F171" s="1"/>
      <c r="G171" s="1"/>
      <c r="H171" s="194"/>
      <c r="I171" s="194"/>
      <c r="J171" s="1"/>
      <c r="K171" s="1"/>
      <c r="L171" s="1"/>
      <c r="M171" s="474"/>
    </row>
    <row r="172" spans="1:13" ht="15.75" customHeight="1">
      <c r="A172" s="29"/>
      <c r="B172" s="30"/>
      <c r="C172" s="30"/>
      <c r="D172" s="1"/>
      <c r="E172" s="1"/>
      <c r="F172" s="1"/>
      <c r="G172" s="1"/>
      <c r="H172" s="194"/>
      <c r="I172" s="194"/>
      <c r="J172" s="1"/>
      <c r="K172" s="1"/>
      <c r="L172" s="1"/>
      <c r="M172" s="474"/>
    </row>
    <row r="173" spans="1:13" ht="15.75" customHeight="1">
      <c r="A173" s="29"/>
      <c r="B173" s="30"/>
      <c r="C173" s="30"/>
      <c r="D173" s="1"/>
      <c r="E173" s="1"/>
      <c r="F173" s="1"/>
      <c r="G173" s="1"/>
      <c r="H173" s="194"/>
      <c r="I173" s="194"/>
      <c r="J173" s="1"/>
      <c r="K173" s="1"/>
      <c r="L173" s="1"/>
      <c r="M173" s="474"/>
    </row>
    <row r="174" spans="1:13" ht="15.75" customHeight="1">
      <c r="A174" s="29"/>
      <c r="B174" s="30"/>
      <c r="C174" s="30"/>
      <c r="D174" s="1"/>
      <c r="E174" s="1"/>
      <c r="F174" s="1"/>
      <c r="G174" s="1"/>
      <c r="H174" s="194"/>
      <c r="I174" s="194"/>
      <c r="J174" s="1"/>
      <c r="K174" s="1"/>
      <c r="L174" s="1"/>
      <c r="M174" s="474"/>
    </row>
    <row r="175" spans="1:13" ht="15.75" customHeight="1">
      <c r="A175" s="29"/>
      <c r="B175" s="30"/>
      <c r="C175" s="30"/>
      <c r="D175" s="1"/>
      <c r="E175" s="1"/>
      <c r="F175" s="1"/>
      <c r="G175" s="1"/>
      <c r="H175" s="194"/>
      <c r="I175" s="194"/>
      <c r="J175" s="1"/>
      <c r="K175" s="1"/>
      <c r="L175" s="1"/>
      <c r="M175" s="474"/>
    </row>
    <row r="176" spans="1:13" ht="15.75" customHeight="1">
      <c r="A176" s="29"/>
      <c r="B176" s="30"/>
      <c r="C176" s="30"/>
      <c r="D176" s="1"/>
      <c r="E176" s="1"/>
      <c r="F176" s="1"/>
      <c r="G176" s="1"/>
      <c r="H176" s="194"/>
      <c r="I176" s="194"/>
      <c r="J176" s="1"/>
      <c r="K176" s="1"/>
      <c r="L176" s="1"/>
      <c r="M176" s="474"/>
    </row>
    <row r="177" spans="1:13" ht="15.75" customHeight="1">
      <c r="A177" s="29"/>
      <c r="B177" s="30"/>
      <c r="C177" s="30"/>
      <c r="D177" s="1"/>
      <c r="E177" s="1"/>
      <c r="F177" s="1"/>
      <c r="G177" s="1"/>
      <c r="H177" s="194"/>
      <c r="I177" s="194"/>
      <c r="J177" s="1"/>
      <c r="K177" s="1"/>
      <c r="L177" s="1"/>
      <c r="M177" s="474"/>
    </row>
    <row r="178" spans="1:13" ht="15.75" customHeight="1">
      <c r="A178" s="29"/>
      <c r="B178" s="30"/>
      <c r="C178" s="30"/>
      <c r="D178" s="1"/>
      <c r="E178" s="1"/>
      <c r="F178" s="1"/>
      <c r="G178" s="1"/>
      <c r="H178" s="194"/>
      <c r="I178" s="194"/>
      <c r="J178" s="1"/>
      <c r="K178" s="1"/>
      <c r="L178" s="1"/>
      <c r="M178" s="474"/>
    </row>
    <row r="179" spans="1:13" ht="15.75" customHeight="1">
      <c r="A179" s="29"/>
      <c r="B179" s="30"/>
      <c r="C179" s="30"/>
      <c r="D179" s="1"/>
      <c r="E179" s="1"/>
      <c r="F179" s="1"/>
      <c r="G179" s="1"/>
      <c r="H179" s="194"/>
      <c r="I179" s="194"/>
      <c r="J179" s="1"/>
      <c r="K179" s="1"/>
      <c r="L179" s="1"/>
      <c r="M179" s="474"/>
    </row>
    <row r="180" spans="1:13" ht="15.75" customHeight="1">
      <c r="A180" s="29"/>
      <c r="B180" s="30"/>
      <c r="C180" s="30"/>
      <c r="D180" s="1"/>
      <c r="E180" s="1"/>
      <c r="F180" s="1"/>
      <c r="G180" s="1"/>
      <c r="H180" s="194"/>
      <c r="I180" s="194"/>
      <c r="J180" s="1"/>
      <c r="K180" s="1"/>
      <c r="L180" s="1"/>
      <c r="M180" s="474"/>
    </row>
    <row r="181" spans="1:13" ht="15.75" customHeight="1">
      <c r="A181" s="29"/>
      <c r="B181" s="30"/>
      <c r="C181" s="30"/>
      <c r="D181" s="1"/>
      <c r="E181" s="1"/>
      <c r="F181" s="1"/>
      <c r="G181" s="1"/>
      <c r="H181" s="194"/>
      <c r="I181" s="194"/>
      <c r="J181" s="1"/>
      <c r="K181" s="1"/>
      <c r="L181" s="1"/>
      <c r="M181" s="474"/>
    </row>
    <row r="182" spans="1:13" ht="15.75" customHeight="1">
      <c r="A182" s="29"/>
      <c r="B182" s="30"/>
      <c r="C182" s="30"/>
      <c r="D182" s="1"/>
      <c r="E182" s="1"/>
      <c r="F182" s="1"/>
      <c r="G182" s="1"/>
      <c r="H182" s="194"/>
      <c r="I182" s="194"/>
      <c r="J182" s="1"/>
      <c r="K182" s="1"/>
      <c r="L182" s="1"/>
      <c r="M182" s="474"/>
    </row>
    <row r="183" spans="1:13" ht="15.75" customHeight="1">
      <c r="A183" s="29"/>
      <c r="B183" s="30"/>
      <c r="C183" s="30"/>
      <c r="D183" s="1"/>
      <c r="E183" s="1"/>
      <c r="F183" s="1"/>
      <c r="G183" s="1"/>
      <c r="H183" s="194"/>
      <c r="I183" s="194"/>
      <c r="J183" s="1"/>
      <c r="K183" s="1"/>
      <c r="L183" s="1"/>
      <c r="M183" s="474"/>
    </row>
    <row r="184" spans="1:13" ht="15.75" customHeight="1">
      <c r="A184" s="29"/>
      <c r="B184" s="30"/>
      <c r="C184" s="30"/>
      <c r="D184" s="1"/>
      <c r="E184" s="1"/>
      <c r="F184" s="1"/>
      <c r="G184" s="1"/>
      <c r="H184" s="194"/>
      <c r="I184" s="194"/>
      <c r="J184" s="1"/>
      <c r="K184" s="1"/>
      <c r="L184" s="1"/>
      <c r="M184" s="474"/>
    </row>
    <row r="185" spans="1:13" ht="15.75" customHeight="1">
      <c r="A185" s="29"/>
      <c r="B185" s="30"/>
      <c r="C185" s="30"/>
      <c r="D185" s="1"/>
      <c r="E185" s="1"/>
      <c r="F185" s="1"/>
      <c r="G185" s="1"/>
      <c r="H185" s="194"/>
      <c r="I185" s="194"/>
      <c r="J185" s="1"/>
      <c r="K185" s="1"/>
      <c r="L185" s="1"/>
      <c r="M185" s="474"/>
    </row>
    <row r="186" spans="1:13" ht="15.75" customHeight="1">
      <c r="A186" s="29"/>
      <c r="B186" s="30"/>
      <c r="C186" s="30"/>
      <c r="D186" s="1"/>
      <c r="E186" s="1"/>
      <c r="F186" s="1"/>
      <c r="G186" s="1"/>
      <c r="H186" s="194"/>
      <c r="I186" s="194"/>
      <c r="J186" s="1"/>
      <c r="K186" s="1"/>
      <c r="L186" s="1"/>
      <c r="M186" s="474"/>
    </row>
    <row r="187" spans="1:13" ht="15.75" customHeight="1">
      <c r="A187" s="29"/>
      <c r="B187" s="30"/>
      <c r="C187" s="30"/>
      <c r="D187" s="1"/>
      <c r="E187" s="1"/>
      <c r="F187" s="1"/>
      <c r="G187" s="1"/>
      <c r="H187" s="194"/>
      <c r="I187" s="194"/>
      <c r="J187" s="1"/>
      <c r="K187" s="1"/>
      <c r="L187" s="1"/>
      <c r="M187" s="474"/>
    </row>
    <row r="188" spans="1:13" ht="15.75" customHeight="1">
      <c r="A188" s="29"/>
      <c r="B188" s="30"/>
      <c r="C188" s="30"/>
      <c r="D188" s="1"/>
      <c r="E188" s="1"/>
      <c r="F188" s="1"/>
      <c r="G188" s="1"/>
      <c r="H188" s="194"/>
      <c r="I188" s="194"/>
      <c r="J188" s="1"/>
      <c r="K188" s="1"/>
      <c r="L188" s="1"/>
      <c r="M188" s="474"/>
    </row>
    <row r="189" spans="1:13" ht="15.75" customHeight="1">
      <c r="A189" s="29"/>
      <c r="B189" s="30"/>
      <c r="C189" s="30"/>
      <c r="D189" s="1"/>
      <c r="E189" s="1"/>
      <c r="F189" s="1"/>
      <c r="G189" s="1"/>
      <c r="H189" s="194"/>
      <c r="I189" s="194"/>
      <c r="J189" s="1"/>
      <c r="K189" s="1"/>
      <c r="L189" s="1"/>
      <c r="M189" s="474"/>
    </row>
    <row r="190" spans="1:13" ht="15.75" customHeight="1">
      <c r="A190" s="29"/>
      <c r="B190" s="30"/>
      <c r="C190" s="30"/>
      <c r="D190" s="1"/>
      <c r="E190" s="1"/>
      <c r="F190" s="1"/>
      <c r="G190" s="1"/>
      <c r="H190" s="194"/>
      <c r="I190" s="194"/>
      <c r="J190" s="1"/>
      <c r="K190" s="1"/>
      <c r="L190" s="1"/>
      <c r="M190" s="474"/>
    </row>
    <row r="191" spans="1:13" ht="15.75" customHeight="1">
      <c r="A191" s="29"/>
      <c r="B191" s="30"/>
      <c r="C191" s="30"/>
      <c r="D191" s="1"/>
      <c r="E191" s="1"/>
      <c r="F191" s="1"/>
      <c r="G191" s="1"/>
      <c r="H191" s="194"/>
      <c r="I191" s="194"/>
      <c r="J191" s="1"/>
      <c r="K191" s="1"/>
      <c r="L191" s="1"/>
      <c r="M191" s="474"/>
    </row>
    <row r="192" spans="1:13" ht="15.75" customHeight="1">
      <c r="A192" s="29"/>
      <c r="B192" s="30"/>
      <c r="C192" s="30"/>
      <c r="D192" s="1"/>
      <c r="E192" s="1"/>
      <c r="F192" s="1"/>
      <c r="G192" s="1"/>
      <c r="H192" s="194"/>
      <c r="I192" s="194"/>
      <c r="J192" s="1"/>
      <c r="K192" s="1"/>
      <c r="L192" s="1"/>
      <c r="M192" s="474"/>
    </row>
    <row r="193" spans="1:13" ht="15.75" customHeight="1">
      <c r="A193" s="29"/>
      <c r="B193" s="30"/>
      <c r="C193" s="30"/>
      <c r="D193" s="1"/>
      <c r="E193" s="1"/>
      <c r="F193" s="1"/>
      <c r="G193" s="1"/>
      <c r="H193" s="194"/>
      <c r="I193" s="194"/>
      <c r="J193" s="1"/>
      <c r="K193" s="1"/>
      <c r="L193" s="1"/>
      <c r="M193" s="474"/>
    </row>
    <row r="194" spans="1:13" ht="15.75" customHeight="1">
      <c r="A194" s="29"/>
      <c r="B194" s="30"/>
      <c r="C194" s="30"/>
      <c r="D194" s="1"/>
      <c r="E194" s="1"/>
      <c r="F194" s="1"/>
      <c r="G194" s="1"/>
      <c r="H194" s="194"/>
      <c r="I194" s="194"/>
      <c r="J194" s="1"/>
      <c r="K194" s="1"/>
      <c r="L194" s="1"/>
      <c r="M194" s="474"/>
    </row>
    <row r="195" spans="1:13" ht="15.75" customHeight="1">
      <c r="A195" s="29"/>
      <c r="B195" s="30"/>
      <c r="C195" s="30"/>
      <c r="D195" s="1"/>
      <c r="E195" s="1"/>
      <c r="F195" s="1"/>
      <c r="G195" s="1"/>
      <c r="H195" s="194"/>
      <c r="I195" s="194"/>
      <c r="J195" s="1"/>
      <c r="K195" s="1"/>
      <c r="L195" s="1"/>
      <c r="M195" s="474"/>
    </row>
    <row r="196" spans="1:13" ht="15.75" customHeight="1">
      <c r="A196" s="29"/>
      <c r="B196" s="30"/>
      <c r="C196" s="30"/>
      <c r="D196" s="1"/>
      <c r="E196" s="1"/>
      <c r="F196" s="1"/>
      <c r="G196" s="1"/>
      <c r="H196" s="194"/>
      <c r="I196" s="194"/>
      <c r="J196" s="1"/>
      <c r="K196" s="1"/>
      <c r="L196" s="1"/>
      <c r="M196" s="474"/>
    </row>
    <row r="197" spans="1:13" ht="15.75" customHeight="1">
      <c r="A197" s="29"/>
      <c r="B197" s="30"/>
      <c r="C197" s="30"/>
      <c r="D197" s="1"/>
      <c r="E197" s="1"/>
      <c r="F197" s="1"/>
      <c r="G197" s="1"/>
      <c r="H197" s="194"/>
      <c r="I197" s="194"/>
      <c r="J197" s="1"/>
      <c r="K197" s="1"/>
      <c r="L197" s="1"/>
      <c r="M197" s="474"/>
    </row>
    <row r="198" spans="1:13" ht="15.75" customHeight="1">
      <c r="A198" s="29"/>
      <c r="B198" s="30"/>
      <c r="C198" s="30"/>
      <c r="D198" s="1"/>
      <c r="E198" s="1"/>
      <c r="F198" s="1"/>
      <c r="G198" s="1"/>
      <c r="H198" s="194"/>
      <c r="I198" s="194"/>
      <c r="J198" s="1"/>
      <c r="K198" s="1"/>
      <c r="L198" s="1"/>
      <c r="M198" s="474"/>
    </row>
    <row r="199" spans="1:13" ht="15.75" customHeight="1">
      <c r="A199" s="29"/>
      <c r="B199" s="30"/>
      <c r="C199" s="30"/>
      <c r="D199" s="1"/>
      <c r="E199" s="1"/>
      <c r="F199" s="1"/>
      <c r="G199" s="1"/>
      <c r="H199" s="194"/>
      <c r="I199" s="194"/>
      <c r="J199" s="1"/>
      <c r="K199" s="1"/>
      <c r="L199" s="1"/>
      <c r="M199" s="474"/>
    </row>
    <row r="200" spans="1:13" ht="15.75" customHeight="1">
      <c r="A200" s="29"/>
      <c r="B200" s="30"/>
      <c r="C200" s="30"/>
      <c r="D200" s="1"/>
      <c r="E200" s="1"/>
      <c r="F200" s="1"/>
      <c r="G200" s="1"/>
      <c r="H200" s="194"/>
      <c r="I200" s="194"/>
      <c r="J200" s="1"/>
      <c r="K200" s="1"/>
      <c r="L200" s="1"/>
      <c r="M200" s="474"/>
    </row>
    <row r="201" spans="1:13" ht="15.75" customHeight="1">
      <c r="A201" s="29"/>
      <c r="B201" s="30"/>
      <c r="C201" s="30"/>
      <c r="D201" s="1"/>
      <c r="E201" s="1"/>
      <c r="F201" s="1"/>
      <c r="G201" s="1"/>
      <c r="H201" s="194"/>
      <c r="I201" s="194"/>
      <c r="J201" s="1"/>
      <c r="K201" s="1"/>
      <c r="L201" s="1"/>
      <c r="M201" s="474"/>
    </row>
    <row r="202" spans="1:13" ht="15.75" customHeight="1">
      <c r="A202" s="29"/>
      <c r="B202" s="30"/>
      <c r="C202" s="30"/>
      <c r="D202" s="1"/>
      <c r="E202" s="1"/>
      <c r="F202" s="1"/>
      <c r="G202" s="1"/>
      <c r="H202" s="194"/>
      <c r="I202" s="194"/>
      <c r="J202" s="1"/>
      <c r="K202" s="1"/>
      <c r="L202" s="1"/>
      <c r="M202" s="474"/>
    </row>
    <row r="203" spans="1:13" ht="15.75" customHeight="1">
      <c r="A203" s="29"/>
      <c r="B203" s="30"/>
      <c r="C203" s="30"/>
      <c r="D203" s="1"/>
      <c r="E203" s="1"/>
      <c r="F203" s="1"/>
      <c r="G203" s="1"/>
      <c r="H203" s="194"/>
      <c r="I203" s="194"/>
      <c r="J203" s="1"/>
      <c r="K203" s="1"/>
      <c r="L203" s="1"/>
      <c r="M203" s="474"/>
    </row>
    <row r="204" spans="1:13" ht="15.75" customHeight="1">
      <c r="A204" s="29"/>
      <c r="B204" s="30"/>
      <c r="C204" s="30"/>
      <c r="D204" s="1"/>
      <c r="E204" s="1"/>
      <c r="F204" s="1"/>
      <c r="G204" s="1"/>
      <c r="H204" s="194"/>
      <c r="I204" s="194"/>
      <c r="J204" s="1"/>
      <c r="K204" s="1"/>
      <c r="L204" s="1"/>
      <c r="M204" s="474"/>
    </row>
    <row r="205" spans="1:13" ht="15.75" customHeight="1">
      <c r="A205" s="29"/>
      <c r="B205" s="30"/>
      <c r="C205" s="30"/>
      <c r="D205" s="1"/>
      <c r="E205" s="1"/>
      <c r="F205" s="1"/>
      <c r="G205" s="1"/>
      <c r="H205" s="194"/>
      <c r="I205" s="194"/>
      <c r="J205" s="1"/>
      <c r="K205" s="1"/>
      <c r="L205" s="1"/>
      <c r="M205" s="474"/>
    </row>
    <row r="206" spans="1:13" ht="15.75" customHeight="1">
      <c r="A206" s="29"/>
      <c r="B206" s="30"/>
      <c r="C206" s="30"/>
      <c r="D206" s="1"/>
      <c r="E206" s="1"/>
      <c r="F206" s="1"/>
      <c r="G206" s="1"/>
      <c r="H206" s="194"/>
      <c r="I206" s="194"/>
      <c r="J206" s="1"/>
      <c r="K206" s="1"/>
      <c r="L206" s="1"/>
      <c r="M206" s="474"/>
    </row>
    <row r="207" spans="1:13" ht="15.75" customHeight="1">
      <c r="A207" s="29"/>
      <c r="B207" s="30"/>
      <c r="C207" s="30"/>
      <c r="D207" s="1"/>
      <c r="E207" s="1"/>
      <c r="F207" s="1"/>
      <c r="G207" s="1"/>
      <c r="H207" s="194"/>
      <c r="I207" s="194"/>
      <c r="J207" s="1"/>
      <c r="K207" s="1"/>
      <c r="L207" s="1"/>
      <c r="M207" s="474"/>
    </row>
    <row r="208" spans="1:13" ht="15.75" customHeight="1">
      <c r="A208" s="29"/>
      <c r="B208" s="30"/>
      <c r="C208" s="30"/>
      <c r="D208" s="1"/>
      <c r="E208" s="1"/>
      <c r="F208" s="1"/>
      <c r="G208" s="1"/>
      <c r="H208" s="194"/>
      <c r="I208" s="194"/>
      <c r="J208" s="1"/>
      <c r="K208" s="1"/>
      <c r="L208" s="1"/>
      <c r="M208" s="474"/>
    </row>
    <row r="209" spans="1:13" ht="15.75" customHeight="1">
      <c r="A209" s="29"/>
      <c r="B209" s="30"/>
      <c r="C209" s="30"/>
      <c r="D209" s="1"/>
      <c r="E209" s="1"/>
      <c r="F209" s="1"/>
      <c r="G209" s="1"/>
      <c r="H209" s="194"/>
      <c r="I209" s="194"/>
      <c r="J209" s="1"/>
      <c r="K209" s="1"/>
      <c r="L209" s="1"/>
      <c r="M209" s="474"/>
    </row>
    <row r="210" spans="1:13" ht="15.75" customHeight="1">
      <c r="A210" s="29"/>
      <c r="B210" s="30"/>
      <c r="C210" s="30"/>
      <c r="D210" s="1"/>
      <c r="E210" s="1"/>
      <c r="F210" s="1"/>
      <c r="G210" s="1"/>
      <c r="H210" s="194"/>
      <c r="I210" s="194"/>
      <c r="J210" s="1"/>
      <c r="K210" s="1"/>
      <c r="L210" s="1"/>
      <c r="M210" s="474"/>
    </row>
    <row r="211" spans="1:13" ht="15.75" customHeight="1">
      <c r="A211" s="29"/>
      <c r="B211" s="30"/>
      <c r="C211" s="30"/>
      <c r="D211" s="1"/>
      <c r="E211" s="1"/>
      <c r="F211" s="1"/>
      <c r="G211" s="1"/>
      <c r="H211" s="194"/>
      <c r="I211" s="194"/>
      <c r="J211" s="1"/>
      <c r="K211" s="1"/>
      <c r="L211" s="1"/>
      <c r="M211" s="474"/>
    </row>
    <row r="212" spans="1:13" ht="15.75" customHeight="1">
      <c r="A212" s="29"/>
      <c r="B212" s="30"/>
      <c r="C212" s="30"/>
      <c r="D212" s="1"/>
      <c r="E212" s="1"/>
      <c r="F212" s="1"/>
      <c r="G212" s="1"/>
      <c r="H212" s="194"/>
      <c r="I212" s="194"/>
      <c r="J212" s="1"/>
      <c r="K212" s="1"/>
      <c r="L212" s="1"/>
      <c r="M212" s="474"/>
    </row>
    <row r="213" spans="1:13" ht="15.75" customHeight="1">
      <c r="A213" s="29"/>
      <c r="B213" s="30"/>
      <c r="C213" s="30"/>
      <c r="D213" s="1"/>
      <c r="E213" s="1"/>
      <c r="F213" s="1"/>
      <c r="G213" s="1"/>
      <c r="H213" s="194"/>
      <c r="I213" s="194"/>
      <c r="J213" s="1"/>
      <c r="K213" s="1"/>
      <c r="L213" s="1"/>
      <c r="M213" s="474"/>
    </row>
    <row r="214" spans="1:13" ht="15.75" customHeight="1">
      <c r="A214" s="29"/>
      <c r="B214" s="30"/>
      <c r="C214" s="30"/>
      <c r="D214" s="1"/>
      <c r="E214" s="1"/>
      <c r="F214" s="1"/>
      <c r="G214" s="1"/>
      <c r="H214" s="194"/>
      <c r="I214" s="194"/>
      <c r="J214" s="1"/>
      <c r="K214" s="1"/>
      <c r="L214" s="1"/>
      <c r="M214" s="474"/>
    </row>
    <row r="215" spans="1:13" ht="15.75" customHeight="1">
      <c r="A215" s="29"/>
      <c r="B215" s="30"/>
      <c r="C215" s="30"/>
      <c r="D215" s="1"/>
      <c r="E215" s="1"/>
      <c r="F215" s="1"/>
      <c r="G215" s="1"/>
      <c r="H215" s="194"/>
      <c r="I215" s="194"/>
      <c r="J215" s="1"/>
      <c r="K215" s="1"/>
      <c r="L215" s="1"/>
      <c r="M215" s="474"/>
    </row>
    <row r="216" spans="1:13" ht="15.75" customHeight="1">
      <c r="A216" s="29"/>
      <c r="B216" s="30"/>
      <c r="C216" s="30"/>
      <c r="D216" s="1"/>
      <c r="E216" s="1"/>
      <c r="F216" s="1"/>
      <c r="G216" s="1"/>
      <c r="H216" s="194"/>
      <c r="I216" s="194"/>
      <c r="J216" s="1"/>
      <c r="K216" s="1"/>
      <c r="L216" s="1"/>
      <c r="M216" s="474"/>
    </row>
    <row r="217" spans="1:13" ht="15.75" customHeight="1">
      <c r="A217" s="29"/>
      <c r="B217" s="30"/>
      <c r="C217" s="30"/>
      <c r="D217" s="1"/>
      <c r="E217" s="1"/>
      <c r="F217" s="1"/>
      <c r="G217" s="1"/>
      <c r="H217" s="194"/>
      <c r="I217" s="194"/>
      <c r="J217" s="1"/>
      <c r="K217" s="1"/>
      <c r="L217" s="1"/>
      <c r="M217" s="474"/>
    </row>
    <row r="218" spans="1:13" ht="15.75" customHeight="1">
      <c r="A218" s="29"/>
      <c r="B218" s="30"/>
      <c r="C218" s="30"/>
      <c r="D218" s="1"/>
      <c r="E218" s="1"/>
      <c r="F218" s="1"/>
      <c r="G218" s="1"/>
      <c r="H218" s="194"/>
      <c r="I218" s="194"/>
      <c r="J218" s="1"/>
      <c r="K218" s="1"/>
      <c r="L218" s="1"/>
      <c r="M218" s="474"/>
    </row>
    <row r="219" spans="1:13" ht="15.75" customHeight="1">
      <c r="A219" s="29"/>
      <c r="B219" s="30"/>
      <c r="C219" s="30"/>
      <c r="D219" s="1"/>
      <c r="E219" s="1"/>
      <c r="F219" s="1"/>
      <c r="G219" s="1"/>
      <c r="H219" s="194"/>
      <c r="I219" s="194"/>
      <c r="J219" s="1"/>
      <c r="K219" s="1"/>
      <c r="L219" s="1"/>
      <c r="M219" s="474"/>
    </row>
    <row r="220" spans="1:13" ht="15.75" customHeight="1">
      <c r="A220" s="29"/>
      <c r="B220" s="30"/>
      <c r="C220" s="30"/>
      <c r="D220" s="1"/>
      <c r="E220" s="1"/>
      <c r="F220" s="1"/>
      <c r="G220" s="1"/>
      <c r="H220" s="194"/>
      <c r="I220" s="194"/>
      <c r="J220" s="1"/>
      <c r="K220" s="1"/>
      <c r="L220" s="1"/>
      <c r="M220" s="474"/>
    </row>
    <row r="221" spans="1:13" ht="15.75" customHeight="1">
      <c r="A221" s="29"/>
      <c r="B221" s="30"/>
      <c r="C221" s="30"/>
      <c r="D221" s="1"/>
      <c r="E221" s="1"/>
      <c r="F221" s="1"/>
      <c r="G221" s="1"/>
      <c r="H221" s="194"/>
      <c r="I221" s="194"/>
      <c r="J221" s="1"/>
      <c r="K221" s="1"/>
      <c r="L221" s="1"/>
      <c r="M221" s="474"/>
    </row>
    <row r="222" spans="1:13" ht="15.75" customHeight="1">
      <c r="A222" s="29"/>
      <c r="B222" s="30"/>
      <c r="C222" s="30"/>
      <c r="D222" s="1"/>
      <c r="E222" s="1"/>
      <c r="F222" s="1"/>
      <c r="G222" s="1"/>
      <c r="H222" s="194"/>
      <c r="I222" s="194"/>
      <c r="J222" s="1"/>
      <c r="K222" s="1"/>
      <c r="L222" s="1"/>
      <c r="M222" s="474"/>
    </row>
    <row r="223" spans="1:13" ht="15.75" customHeight="1">
      <c r="A223" s="29"/>
      <c r="B223" s="30"/>
      <c r="C223" s="30"/>
      <c r="D223" s="1"/>
      <c r="E223" s="1"/>
      <c r="F223" s="1"/>
      <c r="G223" s="1"/>
      <c r="H223" s="194"/>
      <c r="I223" s="194"/>
      <c r="J223" s="1"/>
      <c r="K223" s="1"/>
      <c r="L223" s="1"/>
      <c r="M223" s="474"/>
    </row>
    <row r="224" spans="1:13" ht="15.75" customHeight="1">
      <c r="A224" s="29"/>
      <c r="B224" s="30"/>
      <c r="C224" s="30"/>
      <c r="D224" s="1"/>
      <c r="E224" s="1"/>
      <c r="F224" s="1"/>
      <c r="G224" s="1"/>
      <c r="H224" s="194"/>
      <c r="I224" s="194"/>
      <c r="J224" s="1"/>
      <c r="K224" s="1"/>
      <c r="L224" s="1"/>
      <c r="M224" s="474"/>
    </row>
    <row r="225" spans="1:13" ht="15.75" customHeight="1">
      <c r="A225" s="29"/>
      <c r="B225" s="30"/>
      <c r="C225" s="30"/>
      <c r="D225" s="1"/>
      <c r="E225" s="1"/>
      <c r="F225" s="1"/>
      <c r="G225" s="1"/>
      <c r="H225" s="194"/>
      <c r="I225" s="194"/>
      <c r="J225" s="1"/>
      <c r="K225" s="1"/>
      <c r="L225" s="1"/>
      <c r="M225" s="474"/>
    </row>
    <row r="226" spans="1:13" ht="15.75" customHeight="1">
      <c r="A226" s="29"/>
      <c r="B226" s="30"/>
      <c r="C226" s="30"/>
      <c r="D226" s="1"/>
      <c r="E226" s="1"/>
      <c r="F226" s="1"/>
      <c r="G226" s="1"/>
      <c r="H226" s="194"/>
      <c r="I226" s="194"/>
      <c r="J226" s="1"/>
      <c r="K226" s="1"/>
      <c r="L226" s="1"/>
      <c r="M226" s="474"/>
    </row>
    <row r="227" spans="1:13" ht="15.75" customHeight="1">
      <c r="A227" s="29"/>
      <c r="B227" s="30"/>
      <c r="C227" s="30"/>
      <c r="D227" s="1"/>
      <c r="E227" s="1"/>
      <c r="F227" s="1"/>
      <c r="G227" s="1"/>
      <c r="H227" s="194"/>
      <c r="I227" s="194"/>
      <c r="J227" s="1"/>
      <c r="K227" s="1"/>
      <c r="L227" s="1"/>
      <c r="M227" s="474"/>
    </row>
    <row r="228" spans="1:13" ht="15.75" customHeight="1">
      <c r="A228" s="29"/>
      <c r="B228" s="30"/>
      <c r="C228" s="30"/>
      <c r="D228" s="1"/>
      <c r="E228" s="1"/>
      <c r="F228" s="1"/>
      <c r="G228" s="1"/>
      <c r="H228" s="194"/>
      <c r="I228" s="194"/>
      <c r="J228" s="1"/>
      <c r="K228" s="1"/>
      <c r="L228" s="1"/>
      <c r="M228" s="474"/>
    </row>
    <row r="229" spans="1:13" ht="15.75" customHeight="1">
      <c r="A229" s="29"/>
      <c r="B229" s="30"/>
      <c r="C229" s="30"/>
      <c r="D229" s="1"/>
      <c r="E229" s="1"/>
      <c r="F229" s="1"/>
      <c r="G229" s="1"/>
      <c r="H229" s="194"/>
      <c r="I229" s="194"/>
      <c r="J229" s="1"/>
      <c r="K229" s="1"/>
      <c r="L229" s="1"/>
      <c r="M229" s="474"/>
    </row>
    <row r="230" spans="1:13" ht="15.75" customHeight="1">
      <c r="A230" s="29"/>
      <c r="B230" s="30"/>
      <c r="C230" s="30"/>
      <c r="D230" s="1"/>
      <c r="E230" s="1"/>
      <c r="F230" s="1"/>
      <c r="G230" s="1"/>
      <c r="H230" s="194"/>
      <c r="I230" s="194"/>
      <c r="J230" s="1"/>
      <c r="K230" s="1"/>
      <c r="L230" s="1"/>
      <c r="M230" s="474"/>
    </row>
    <row r="231" spans="1:13" ht="15.75" customHeight="1">
      <c r="A231" s="29"/>
      <c r="B231" s="30"/>
      <c r="C231" s="30"/>
      <c r="D231" s="1"/>
      <c r="E231" s="1"/>
      <c r="F231" s="1"/>
      <c r="G231" s="1"/>
      <c r="H231" s="194"/>
      <c r="I231" s="194"/>
      <c r="J231" s="1"/>
      <c r="K231" s="1"/>
      <c r="L231" s="1"/>
      <c r="M231" s="474"/>
    </row>
    <row r="232" spans="1:13" ht="15.75" customHeight="1">
      <c r="A232" s="29"/>
      <c r="B232" s="30"/>
      <c r="C232" s="30"/>
      <c r="D232" s="1"/>
      <c r="E232" s="1"/>
      <c r="F232" s="1"/>
      <c r="G232" s="1"/>
      <c r="H232" s="194"/>
      <c r="I232" s="194"/>
      <c r="J232" s="1"/>
      <c r="K232" s="1"/>
      <c r="L232" s="1"/>
      <c r="M232" s="474"/>
    </row>
    <row r="233" spans="1:13" ht="15.75" customHeight="1">
      <c r="A233" s="29"/>
      <c r="B233" s="30"/>
      <c r="C233" s="30"/>
      <c r="D233" s="1"/>
      <c r="E233" s="1"/>
      <c r="F233" s="1"/>
      <c r="G233" s="1"/>
      <c r="H233" s="194"/>
      <c r="I233" s="194"/>
      <c r="J233" s="1"/>
      <c r="K233" s="1"/>
      <c r="L233" s="1"/>
      <c r="M233" s="474"/>
    </row>
    <row r="234" spans="1:13" ht="15.75" customHeight="1">
      <c r="A234" s="29"/>
      <c r="B234" s="30"/>
      <c r="C234" s="30"/>
      <c r="D234" s="1"/>
      <c r="E234" s="1"/>
      <c r="F234" s="1"/>
      <c r="G234" s="1"/>
      <c r="H234" s="194"/>
      <c r="I234" s="194"/>
      <c r="J234" s="1"/>
      <c r="K234" s="1"/>
      <c r="L234" s="1"/>
      <c r="M234" s="474"/>
    </row>
    <row r="235" spans="1:13" ht="15.75" customHeight="1">
      <c r="A235" s="29"/>
      <c r="B235" s="30"/>
      <c r="C235" s="30"/>
      <c r="D235" s="1"/>
      <c r="E235" s="1"/>
      <c r="F235" s="1"/>
      <c r="G235" s="1"/>
      <c r="H235" s="194"/>
      <c r="I235" s="194"/>
      <c r="J235" s="1"/>
      <c r="K235" s="1"/>
      <c r="L235" s="1"/>
      <c r="M235" s="474"/>
    </row>
    <row r="236" spans="1:13" ht="15.75" customHeight="1">
      <c r="A236" s="29"/>
      <c r="B236" s="30"/>
      <c r="C236" s="30"/>
      <c r="D236" s="1"/>
      <c r="E236" s="1"/>
      <c r="F236" s="1"/>
      <c r="G236" s="1"/>
      <c r="H236" s="194"/>
      <c r="I236" s="194"/>
      <c r="J236" s="1"/>
      <c r="K236" s="1"/>
      <c r="L236" s="1"/>
      <c r="M236" s="474"/>
    </row>
    <row r="237" spans="1:13" ht="15.75" customHeight="1">
      <c r="A237" s="29"/>
      <c r="B237" s="30"/>
      <c r="C237" s="30"/>
      <c r="D237" s="1"/>
      <c r="E237" s="1"/>
      <c r="F237" s="1"/>
      <c r="G237" s="1"/>
      <c r="H237" s="194"/>
      <c r="I237" s="194"/>
      <c r="J237" s="1"/>
      <c r="K237" s="1"/>
      <c r="L237" s="1"/>
      <c r="M237" s="474"/>
    </row>
    <row r="238" spans="1:13" ht="15.75" customHeight="1">
      <c r="A238" s="29"/>
      <c r="B238" s="30"/>
      <c r="C238" s="30"/>
      <c r="D238" s="1"/>
      <c r="E238" s="1"/>
      <c r="F238" s="1"/>
      <c r="G238" s="1"/>
      <c r="H238" s="194"/>
      <c r="I238" s="194"/>
      <c r="J238" s="1"/>
      <c r="K238" s="1"/>
      <c r="L238" s="1"/>
      <c r="M238" s="474"/>
    </row>
    <row r="239" spans="1:13" ht="15.75" customHeight="1">
      <c r="A239" s="29"/>
      <c r="B239" s="30"/>
      <c r="C239" s="30"/>
      <c r="D239" s="1"/>
      <c r="E239" s="1"/>
      <c r="F239" s="1"/>
      <c r="G239" s="1"/>
      <c r="H239" s="194"/>
      <c r="I239" s="194"/>
      <c r="J239" s="1"/>
      <c r="K239" s="1"/>
      <c r="L239" s="1"/>
      <c r="M239" s="474"/>
    </row>
    <row r="240" spans="1:13" ht="15.75" customHeight="1">
      <c r="A240" s="29"/>
      <c r="B240" s="30"/>
      <c r="C240" s="30"/>
      <c r="D240" s="1"/>
      <c r="E240" s="1"/>
      <c r="F240" s="1"/>
      <c r="G240" s="1"/>
      <c r="H240" s="194"/>
      <c r="I240" s="194"/>
      <c r="J240" s="1"/>
      <c r="K240" s="1"/>
      <c r="L240" s="1"/>
      <c r="M240" s="474"/>
    </row>
    <row r="241" spans="1:13" ht="15.75" customHeight="1">
      <c r="A241" s="29"/>
      <c r="B241" s="30"/>
      <c r="C241" s="30"/>
      <c r="D241" s="1"/>
      <c r="E241" s="1"/>
      <c r="F241" s="1"/>
      <c r="G241" s="1"/>
      <c r="H241" s="194"/>
      <c r="I241" s="194"/>
      <c r="J241" s="1"/>
      <c r="K241" s="1"/>
      <c r="L241" s="1"/>
      <c r="M241" s="474"/>
    </row>
    <row r="242" spans="1:13" ht="15.75" customHeight="1">
      <c r="A242" s="29"/>
      <c r="B242" s="30"/>
      <c r="C242" s="30"/>
      <c r="D242" s="1"/>
      <c r="E242" s="1"/>
      <c r="F242" s="1"/>
      <c r="G242" s="1"/>
      <c r="H242" s="194"/>
      <c r="I242" s="194"/>
      <c r="J242" s="1"/>
      <c r="K242" s="1"/>
      <c r="L242" s="1"/>
      <c r="M242" s="474"/>
    </row>
    <row r="243" spans="1:13" ht="15.75" customHeight="1">
      <c r="A243" s="29"/>
      <c r="B243" s="30"/>
      <c r="C243" s="30"/>
      <c r="D243" s="1"/>
      <c r="E243" s="1"/>
      <c r="F243" s="1"/>
      <c r="G243" s="1"/>
      <c r="H243" s="194"/>
      <c r="I243" s="194"/>
      <c r="J243" s="1"/>
      <c r="K243" s="1"/>
      <c r="L243" s="1"/>
      <c r="M243" s="474"/>
    </row>
    <row r="244" spans="1:13" ht="15.75" customHeight="1">
      <c r="A244" s="29"/>
      <c r="B244" s="30"/>
      <c r="C244" s="30"/>
      <c r="D244" s="1"/>
      <c r="E244" s="1"/>
      <c r="F244" s="1"/>
      <c r="G244" s="1"/>
      <c r="H244" s="194"/>
      <c r="I244" s="194"/>
      <c r="J244" s="1"/>
      <c r="K244" s="1"/>
      <c r="L244" s="1"/>
      <c r="M244" s="474"/>
    </row>
    <row r="245" spans="1:13" ht="15.75" customHeight="1">
      <c r="A245" s="29"/>
      <c r="B245" s="30"/>
      <c r="C245" s="30"/>
      <c r="D245" s="1"/>
      <c r="E245" s="1"/>
      <c r="F245" s="1"/>
      <c r="G245" s="1"/>
      <c r="H245" s="194"/>
      <c r="I245" s="194"/>
      <c r="J245" s="1"/>
      <c r="K245" s="1"/>
      <c r="L245" s="1"/>
      <c r="M245" s="474"/>
    </row>
    <row r="246" spans="1:13" ht="15.75" customHeight="1">
      <c r="A246" s="29"/>
      <c r="B246" s="30"/>
      <c r="C246" s="30"/>
      <c r="D246" s="1"/>
      <c r="E246" s="1"/>
      <c r="F246" s="1"/>
      <c r="G246" s="1"/>
      <c r="H246" s="194"/>
      <c r="I246" s="194"/>
      <c r="J246" s="1"/>
      <c r="K246" s="1"/>
      <c r="L246" s="1"/>
      <c r="M246" s="474"/>
    </row>
    <row r="247" spans="1:13" ht="15.75" customHeight="1">
      <c r="A247" s="29"/>
      <c r="B247" s="30"/>
      <c r="C247" s="30"/>
      <c r="D247" s="1"/>
      <c r="E247" s="1"/>
      <c r="F247" s="1"/>
      <c r="G247" s="1"/>
      <c r="H247" s="194"/>
      <c r="I247" s="194"/>
      <c r="J247" s="1"/>
      <c r="K247" s="1"/>
      <c r="L247" s="1"/>
      <c r="M247" s="474"/>
    </row>
    <row r="248" spans="1:13" ht="15.75" customHeight="1">
      <c r="A248" s="29"/>
      <c r="B248" s="30"/>
      <c r="C248" s="30"/>
      <c r="D248" s="1"/>
      <c r="E248" s="1"/>
      <c r="F248" s="1"/>
      <c r="G248" s="1"/>
      <c r="H248" s="194"/>
      <c r="I248" s="194"/>
      <c r="J248" s="1"/>
      <c r="K248" s="1"/>
      <c r="L248" s="1"/>
      <c r="M248" s="474"/>
    </row>
    <row r="249" spans="1:13" ht="15.75" customHeight="1">
      <c r="A249" s="29"/>
      <c r="B249" s="30"/>
      <c r="C249" s="30"/>
      <c r="D249" s="1"/>
      <c r="E249" s="1"/>
      <c r="F249" s="1"/>
      <c r="G249" s="1"/>
      <c r="H249" s="194"/>
      <c r="I249" s="194"/>
      <c r="J249" s="1"/>
      <c r="K249" s="1"/>
      <c r="L249" s="1"/>
      <c r="M249" s="474"/>
    </row>
    <row r="250" spans="1:13" ht="15.75" customHeight="1">
      <c r="A250" s="29"/>
      <c r="B250" s="30"/>
      <c r="C250" s="30"/>
      <c r="D250" s="1"/>
      <c r="E250" s="1"/>
      <c r="F250" s="1"/>
      <c r="G250" s="1"/>
      <c r="H250" s="194"/>
      <c r="I250" s="194"/>
      <c r="J250" s="1"/>
      <c r="K250" s="1"/>
      <c r="L250" s="1"/>
      <c r="M250" s="474"/>
    </row>
    <row r="251" spans="1:13" ht="15.75" customHeight="1">
      <c r="A251" s="29"/>
      <c r="B251" s="30"/>
      <c r="C251" s="30"/>
      <c r="D251" s="1"/>
      <c r="E251" s="1"/>
      <c r="F251" s="1"/>
      <c r="G251" s="1"/>
      <c r="H251" s="194"/>
      <c r="I251" s="194"/>
      <c r="J251" s="1"/>
      <c r="K251" s="1"/>
      <c r="L251" s="1"/>
      <c r="M251" s="474"/>
    </row>
    <row r="252" spans="1:13" ht="15.75" customHeight="1">
      <c r="A252" s="29"/>
      <c r="B252" s="30"/>
      <c r="C252" s="30"/>
      <c r="D252" s="1"/>
      <c r="E252" s="1"/>
      <c r="F252" s="1"/>
      <c r="G252" s="1"/>
      <c r="H252" s="194"/>
      <c r="I252" s="194"/>
      <c r="J252" s="1"/>
      <c r="K252" s="1"/>
      <c r="L252" s="1"/>
      <c r="M252" s="474"/>
    </row>
    <row r="253" spans="1:13" ht="15.75" customHeight="1">
      <c r="A253" s="29"/>
      <c r="B253" s="30"/>
      <c r="C253" s="30"/>
      <c r="D253" s="1"/>
      <c r="E253" s="1"/>
      <c r="F253" s="1"/>
      <c r="G253" s="1"/>
      <c r="H253" s="194"/>
      <c r="I253" s="194"/>
      <c r="J253" s="1"/>
      <c r="K253" s="1"/>
      <c r="L253" s="1"/>
      <c r="M253" s="474"/>
    </row>
    <row r="254" spans="1:13" ht="15.75" customHeight="1">
      <c r="A254" s="29"/>
      <c r="B254" s="30"/>
      <c r="C254" s="30"/>
      <c r="D254" s="1"/>
      <c r="E254" s="1"/>
      <c r="F254" s="1"/>
      <c r="G254" s="1"/>
      <c r="H254" s="194"/>
      <c r="I254" s="194"/>
      <c r="J254" s="1"/>
      <c r="K254" s="1"/>
      <c r="L254" s="1"/>
      <c r="M254" s="474"/>
    </row>
    <row r="255" spans="1:13" ht="15.75" customHeight="1">
      <c r="A255" s="29"/>
      <c r="B255" s="30"/>
      <c r="C255" s="30"/>
      <c r="D255" s="1"/>
      <c r="E255" s="1"/>
      <c r="F255" s="1"/>
      <c r="G255" s="1"/>
      <c r="H255" s="194"/>
      <c r="I255" s="194"/>
      <c r="J255" s="1"/>
      <c r="K255" s="1"/>
      <c r="L255" s="1"/>
      <c r="M255" s="474"/>
    </row>
    <row r="256" spans="1:13" ht="15.75" customHeight="1">
      <c r="A256" s="29"/>
      <c r="B256" s="30"/>
      <c r="C256" s="30"/>
      <c r="D256" s="1"/>
      <c r="E256" s="1"/>
      <c r="F256" s="1"/>
      <c r="G256" s="1"/>
      <c r="H256" s="194"/>
      <c r="I256" s="194"/>
      <c r="J256" s="1"/>
      <c r="K256" s="1"/>
      <c r="L256" s="1"/>
      <c r="M256" s="474"/>
    </row>
    <row r="257" spans="1:13" ht="15.75" customHeight="1">
      <c r="A257" s="29"/>
      <c r="B257" s="30"/>
      <c r="C257" s="30"/>
      <c r="D257" s="1"/>
      <c r="E257" s="1"/>
      <c r="F257" s="1"/>
      <c r="G257" s="1"/>
      <c r="H257" s="194"/>
      <c r="I257" s="194"/>
      <c r="J257" s="1"/>
      <c r="K257" s="1"/>
      <c r="L257" s="1"/>
      <c r="M257" s="474"/>
    </row>
    <row r="258" spans="1:13" ht="15.75" customHeight="1">
      <c r="A258" s="29"/>
      <c r="B258" s="30"/>
      <c r="C258" s="30"/>
      <c r="D258" s="1"/>
      <c r="E258" s="1"/>
      <c r="F258" s="1"/>
      <c r="G258" s="1"/>
      <c r="H258" s="194"/>
      <c r="I258" s="194"/>
      <c r="J258" s="1"/>
      <c r="K258" s="1"/>
      <c r="L258" s="1"/>
      <c r="M258" s="474"/>
    </row>
    <row r="259" spans="1:13" ht="15.75" customHeight="1">
      <c r="A259" s="29"/>
      <c r="B259" s="30"/>
      <c r="C259" s="30"/>
      <c r="D259" s="1"/>
      <c r="E259" s="1"/>
      <c r="F259" s="1"/>
      <c r="G259" s="1"/>
      <c r="H259" s="194"/>
      <c r="I259" s="194"/>
      <c r="J259" s="1"/>
      <c r="K259" s="1"/>
      <c r="L259" s="1"/>
      <c r="M259" s="474"/>
    </row>
    <row r="260" spans="1:13" ht="15.75" customHeight="1">
      <c r="A260" s="29"/>
      <c r="B260" s="30"/>
      <c r="C260" s="30"/>
      <c r="D260" s="1"/>
      <c r="E260" s="1"/>
      <c r="F260" s="1"/>
      <c r="G260" s="1"/>
      <c r="H260" s="194"/>
      <c r="I260" s="194"/>
      <c r="J260" s="1"/>
      <c r="K260" s="1"/>
      <c r="L260" s="1"/>
      <c r="M260" s="474"/>
    </row>
    <row r="261" spans="1:13" ht="15.75" customHeight="1">
      <c r="A261" s="29"/>
      <c r="B261" s="30"/>
      <c r="C261" s="30"/>
      <c r="D261" s="1"/>
      <c r="E261" s="1"/>
      <c r="F261" s="1"/>
      <c r="G261" s="1"/>
      <c r="H261" s="194"/>
      <c r="I261" s="194"/>
      <c r="J261" s="1"/>
      <c r="K261" s="1"/>
      <c r="L261" s="1"/>
      <c r="M261" s="474"/>
    </row>
    <row r="262" spans="1:13" ht="15.75" customHeight="1">
      <c r="A262" s="29"/>
      <c r="B262" s="30"/>
      <c r="C262" s="30"/>
      <c r="D262" s="1"/>
      <c r="E262" s="1"/>
      <c r="F262" s="1"/>
      <c r="G262" s="1"/>
      <c r="H262" s="194"/>
      <c r="I262" s="194"/>
      <c r="J262" s="1"/>
      <c r="K262" s="1"/>
      <c r="L262" s="1"/>
      <c r="M262" s="474"/>
    </row>
    <row r="263" spans="1:13" ht="15.75" customHeight="1">
      <c r="A263" s="29"/>
      <c r="B263" s="30"/>
      <c r="C263" s="30"/>
      <c r="D263" s="1"/>
      <c r="E263" s="1"/>
      <c r="F263" s="1"/>
      <c r="G263" s="1"/>
      <c r="H263" s="194"/>
      <c r="I263" s="194"/>
      <c r="J263" s="1"/>
      <c r="K263" s="1"/>
      <c r="L263" s="1"/>
      <c r="M263" s="474"/>
    </row>
    <row r="264" spans="1:13" ht="15.75" customHeight="1">
      <c r="A264" s="29"/>
      <c r="B264" s="30"/>
      <c r="C264" s="30"/>
      <c r="D264" s="1"/>
      <c r="E264" s="1"/>
      <c r="F264" s="1"/>
      <c r="G264" s="1"/>
      <c r="H264" s="194"/>
      <c r="I264" s="194"/>
      <c r="J264" s="1"/>
      <c r="K264" s="1"/>
      <c r="L264" s="1"/>
      <c r="M264" s="474"/>
    </row>
    <row r="265" spans="1:13" ht="15.75" customHeight="1">
      <c r="A265" s="29"/>
      <c r="B265" s="30"/>
      <c r="C265" s="30"/>
      <c r="D265" s="1"/>
      <c r="E265" s="1"/>
      <c r="F265" s="1"/>
      <c r="G265" s="1"/>
      <c r="H265" s="194"/>
      <c r="I265" s="194"/>
      <c r="J265" s="1"/>
      <c r="K265" s="1"/>
      <c r="L265" s="1"/>
      <c r="M265" s="474"/>
    </row>
    <row r="266" spans="1:13" ht="15.75" customHeight="1">
      <c r="A266" s="29"/>
      <c r="B266" s="30"/>
      <c r="C266" s="30"/>
      <c r="D266" s="1"/>
      <c r="E266" s="1"/>
      <c r="F266" s="1"/>
      <c r="G266" s="1"/>
      <c r="H266" s="194"/>
      <c r="I266" s="194"/>
      <c r="J266" s="1"/>
      <c r="K266" s="1"/>
      <c r="L266" s="1"/>
      <c r="M266" s="474"/>
    </row>
    <row r="267" spans="1:13" ht="15.75" customHeight="1">
      <c r="A267" s="29"/>
      <c r="B267" s="30"/>
      <c r="C267" s="30"/>
      <c r="D267" s="1"/>
      <c r="E267" s="1"/>
      <c r="F267" s="1"/>
      <c r="G267" s="1"/>
      <c r="H267" s="194"/>
      <c r="I267" s="194"/>
      <c r="J267" s="1"/>
      <c r="K267" s="1"/>
      <c r="L267" s="1"/>
      <c r="M267" s="474"/>
    </row>
    <row r="268" spans="1:13" ht="15.75" customHeight="1">
      <c r="A268" s="29"/>
      <c r="B268" s="30"/>
      <c r="C268" s="30"/>
      <c r="D268" s="1"/>
      <c r="E268" s="1"/>
      <c r="F268" s="1"/>
      <c r="G268" s="1"/>
      <c r="H268" s="194"/>
      <c r="I268" s="194"/>
      <c r="J268" s="1"/>
      <c r="K268" s="1"/>
      <c r="L268" s="1"/>
      <c r="M268" s="474"/>
    </row>
    <row r="269" spans="1:13" ht="15.75" customHeight="1">
      <c r="A269" s="29"/>
      <c r="B269" s="30"/>
      <c r="C269" s="30"/>
      <c r="D269" s="1"/>
      <c r="E269" s="1"/>
      <c r="F269" s="1"/>
      <c r="G269" s="1"/>
      <c r="H269" s="194"/>
      <c r="I269" s="194"/>
      <c r="J269" s="1"/>
      <c r="K269" s="1"/>
      <c r="L269" s="1"/>
      <c r="M269" s="474"/>
    </row>
    <row r="270" spans="1:13" ht="15.75" customHeight="1">
      <c r="A270" s="29"/>
      <c r="B270" s="30"/>
      <c r="C270" s="30"/>
      <c r="D270" s="1"/>
      <c r="E270" s="1"/>
      <c r="F270" s="1"/>
      <c r="G270" s="1"/>
      <c r="H270" s="194"/>
      <c r="I270" s="194"/>
      <c r="J270" s="1"/>
      <c r="K270" s="1"/>
      <c r="L270" s="1"/>
      <c r="M270" s="474"/>
    </row>
    <row r="271" spans="1:13" ht="15.75" customHeight="1">
      <c r="A271" s="29"/>
      <c r="B271" s="30"/>
      <c r="C271" s="30"/>
      <c r="D271" s="1"/>
      <c r="E271" s="1"/>
      <c r="F271" s="1"/>
      <c r="G271" s="1"/>
      <c r="H271" s="194"/>
      <c r="I271" s="194"/>
      <c r="J271" s="1"/>
      <c r="K271" s="1"/>
      <c r="L271" s="1"/>
      <c r="M271" s="474"/>
    </row>
    <row r="272" spans="1:13" ht="15.75" customHeight="1">
      <c r="A272" s="29"/>
      <c r="B272" s="30"/>
      <c r="C272" s="30"/>
      <c r="D272" s="1"/>
      <c r="E272" s="1"/>
      <c r="F272" s="1"/>
      <c r="G272" s="1"/>
      <c r="H272" s="194"/>
      <c r="I272" s="194"/>
      <c r="J272" s="1"/>
      <c r="K272" s="1"/>
      <c r="L272" s="1"/>
      <c r="M272" s="474"/>
    </row>
    <row r="273" spans="1:13" ht="15.75" customHeight="1">
      <c r="A273" s="29"/>
      <c r="B273" s="30"/>
      <c r="C273" s="30"/>
      <c r="D273" s="1"/>
      <c r="E273" s="1"/>
      <c r="F273" s="1"/>
      <c r="G273" s="1"/>
      <c r="H273" s="194"/>
      <c r="I273" s="194"/>
      <c r="J273" s="1"/>
      <c r="K273" s="1"/>
      <c r="L273" s="1"/>
      <c r="M273" s="474"/>
    </row>
    <row r="274" spans="1:13" ht="15.75" customHeight="1">
      <c r="A274" s="29"/>
      <c r="B274" s="30"/>
      <c r="C274" s="30"/>
      <c r="D274" s="1"/>
      <c r="E274" s="1"/>
      <c r="F274" s="1"/>
      <c r="G274" s="1"/>
      <c r="H274" s="194"/>
      <c r="I274" s="194"/>
      <c r="J274" s="1"/>
      <c r="K274" s="1"/>
      <c r="L274" s="1"/>
      <c r="M274" s="474"/>
    </row>
    <row r="275" spans="1:13" ht="15.75" customHeight="1">
      <c r="A275" s="29"/>
      <c r="B275" s="30"/>
      <c r="C275" s="30"/>
      <c r="D275" s="1"/>
      <c r="E275" s="1"/>
      <c r="F275" s="1"/>
      <c r="G275" s="1"/>
      <c r="H275" s="194"/>
      <c r="I275" s="194"/>
      <c r="J275" s="1"/>
      <c r="K275" s="1"/>
      <c r="L275" s="1"/>
      <c r="M275" s="474"/>
    </row>
    <row r="276" spans="1:13" ht="15.75" customHeight="1">
      <c r="A276" s="29"/>
      <c r="B276" s="30"/>
      <c r="C276" s="30"/>
      <c r="D276" s="1"/>
      <c r="E276" s="1"/>
      <c r="F276" s="1"/>
      <c r="G276" s="1"/>
      <c r="H276" s="194"/>
      <c r="I276" s="194"/>
      <c r="J276" s="1"/>
      <c r="K276" s="1"/>
      <c r="L276" s="1"/>
      <c r="M276" s="474"/>
    </row>
    <row r="277" spans="1:13" ht="15.75" customHeight="1">
      <c r="A277" s="29"/>
      <c r="B277" s="30"/>
      <c r="C277" s="30"/>
      <c r="D277" s="1"/>
      <c r="E277" s="1"/>
      <c r="F277" s="1"/>
      <c r="G277" s="1"/>
      <c r="H277" s="194"/>
      <c r="I277" s="194"/>
      <c r="J277" s="1"/>
      <c r="K277" s="1"/>
      <c r="L277" s="1"/>
      <c r="M277" s="474"/>
    </row>
    <row r="278" spans="1:13" ht="15.75" customHeight="1">
      <c r="A278" s="29"/>
      <c r="B278" s="30"/>
      <c r="C278" s="30"/>
      <c r="D278" s="1"/>
      <c r="E278" s="1"/>
      <c r="F278" s="1"/>
      <c r="G278" s="1"/>
      <c r="H278" s="194"/>
      <c r="I278" s="194"/>
      <c r="J278" s="1"/>
      <c r="K278" s="1"/>
      <c r="L278" s="1"/>
      <c r="M278" s="474"/>
    </row>
    <row r="279" spans="1:13" ht="15.75" customHeight="1">
      <c r="A279" s="29"/>
      <c r="B279" s="30"/>
      <c r="C279" s="30"/>
      <c r="D279" s="1"/>
      <c r="E279" s="1"/>
      <c r="F279" s="1"/>
      <c r="G279" s="1"/>
      <c r="H279" s="194"/>
      <c r="I279" s="194"/>
      <c r="J279" s="1"/>
      <c r="K279" s="1"/>
      <c r="L279" s="1"/>
      <c r="M279" s="474"/>
    </row>
    <row r="280" spans="1:13" ht="15.75" customHeight="1">
      <c r="A280" s="29"/>
      <c r="B280" s="30"/>
      <c r="C280" s="30"/>
      <c r="D280" s="1"/>
      <c r="E280" s="1"/>
      <c r="F280" s="1"/>
      <c r="G280" s="1"/>
      <c r="H280" s="194"/>
      <c r="I280" s="194"/>
      <c r="J280" s="1"/>
      <c r="K280" s="1"/>
      <c r="L280" s="1"/>
      <c r="M280" s="474"/>
    </row>
    <row r="281" spans="1:13" ht="15.75" customHeight="1">
      <c r="A281" s="29"/>
      <c r="B281" s="30"/>
      <c r="C281" s="30"/>
      <c r="D281" s="1"/>
      <c r="E281" s="1"/>
      <c r="F281" s="1"/>
      <c r="G281" s="1"/>
      <c r="H281" s="194"/>
      <c r="I281" s="194"/>
      <c r="J281" s="1"/>
      <c r="K281" s="1"/>
      <c r="L281" s="1"/>
      <c r="M281" s="474"/>
    </row>
    <row r="282" spans="1:13" ht="15.75" customHeight="1">
      <c r="A282" s="29"/>
      <c r="B282" s="30"/>
      <c r="C282" s="30"/>
      <c r="D282" s="1"/>
      <c r="E282" s="1"/>
      <c r="F282" s="1"/>
      <c r="G282" s="1"/>
      <c r="H282" s="194"/>
      <c r="I282" s="194"/>
      <c r="J282" s="1"/>
      <c r="K282" s="1"/>
      <c r="L282" s="1"/>
      <c r="M282" s="474"/>
    </row>
    <row r="283" spans="1:13" ht="15.75" customHeight="1">
      <c r="A283" s="29"/>
      <c r="B283" s="30"/>
      <c r="C283" s="30"/>
      <c r="D283" s="1"/>
      <c r="E283" s="1"/>
      <c r="F283" s="1"/>
      <c r="G283" s="1"/>
      <c r="H283" s="194"/>
      <c r="I283" s="194"/>
      <c r="J283" s="1"/>
      <c r="K283" s="1"/>
      <c r="L283" s="1"/>
      <c r="M283" s="474"/>
    </row>
    <row r="284" spans="1:13" ht="15.75" customHeight="1">
      <c r="A284" s="29"/>
      <c r="B284" s="30"/>
      <c r="C284" s="30"/>
      <c r="D284" s="1"/>
      <c r="E284" s="1"/>
      <c r="F284" s="1"/>
      <c r="G284" s="1"/>
      <c r="H284" s="194"/>
      <c r="I284" s="194"/>
      <c r="J284" s="1"/>
      <c r="K284" s="1"/>
      <c r="L284" s="1"/>
      <c r="M284" s="474"/>
    </row>
    <row r="285" spans="1:13" ht="15.75" customHeight="1">
      <c r="A285" s="29"/>
      <c r="B285" s="30"/>
      <c r="C285" s="30"/>
      <c r="D285" s="1"/>
      <c r="E285" s="1"/>
      <c r="F285" s="1"/>
      <c r="G285" s="1"/>
      <c r="H285" s="194"/>
      <c r="I285" s="194"/>
      <c r="J285" s="1"/>
      <c r="K285" s="1"/>
      <c r="L285" s="1"/>
      <c r="M285" s="474"/>
    </row>
    <row r="286" spans="1:13" ht="15.75" customHeight="1">
      <c r="A286" s="29"/>
      <c r="B286" s="30"/>
      <c r="C286" s="30"/>
      <c r="D286" s="1"/>
      <c r="E286" s="1"/>
      <c r="F286" s="1"/>
      <c r="G286" s="1"/>
      <c r="H286" s="194"/>
      <c r="I286" s="194"/>
      <c r="J286" s="1"/>
      <c r="K286" s="1"/>
      <c r="L286" s="1"/>
      <c r="M286" s="474"/>
    </row>
    <row r="287" spans="1:13" ht="15.75" customHeight="1">
      <c r="A287" s="29"/>
      <c r="B287" s="30"/>
      <c r="C287" s="30"/>
      <c r="D287" s="1"/>
      <c r="E287" s="1"/>
      <c r="F287" s="1"/>
      <c r="G287" s="1"/>
      <c r="H287" s="194"/>
      <c r="I287" s="194"/>
      <c r="J287" s="1"/>
      <c r="K287" s="1"/>
      <c r="L287" s="1"/>
      <c r="M287" s="474"/>
    </row>
    <row r="288" spans="1:13" ht="15.75" customHeight="1">
      <c r="A288" s="29"/>
      <c r="B288" s="30"/>
      <c r="C288" s="30"/>
      <c r="D288" s="1"/>
      <c r="E288" s="1"/>
      <c r="F288" s="1"/>
      <c r="G288" s="1"/>
      <c r="H288" s="194"/>
      <c r="I288" s="194"/>
      <c r="J288" s="1"/>
      <c r="K288" s="1"/>
      <c r="L288" s="1"/>
      <c r="M288" s="474"/>
    </row>
    <row r="289" spans="1:13" ht="15.75" customHeight="1">
      <c r="A289" s="29"/>
      <c r="B289" s="30"/>
      <c r="C289" s="30"/>
      <c r="D289" s="1"/>
      <c r="E289" s="1"/>
      <c r="F289" s="1"/>
      <c r="G289" s="1"/>
      <c r="H289" s="194"/>
      <c r="I289" s="194"/>
      <c r="J289" s="1"/>
      <c r="K289" s="1"/>
      <c r="L289" s="1"/>
      <c r="M289" s="474"/>
    </row>
    <row r="290" spans="1:13" ht="15.75" customHeight="1">
      <c r="A290" s="29"/>
      <c r="B290" s="30"/>
      <c r="C290" s="30"/>
      <c r="D290" s="1"/>
      <c r="E290" s="1"/>
      <c r="F290" s="1"/>
      <c r="G290" s="1"/>
      <c r="H290" s="194"/>
      <c r="I290" s="194"/>
      <c r="J290" s="1"/>
      <c r="K290" s="1"/>
      <c r="L290" s="1"/>
      <c r="M290" s="474"/>
    </row>
    <row r="291" spans="1:13" ht="15.75" customHeight="1">
      <c r="A291" s="29"/>
      <c r="B291" s="30"/>
      <c r="C291" s="30"/>
      <c r="D291" s="1"/>
      <c r="E291" s="1"/>
      <c r="F291" s="1"/>
      <c r="G291" s="1"/>
      <c r="H291" s="194"/>
      <c r="I291" s="194"/>
      <c r="J291" s="1"/>
      <c r="K291" s="1"/>
      <c r="L291" s="1"/>
      <c r="M291" s="474"/>
    </row>
    <row r="292" spans="1:13" ht="15.75" customHeight="1">
      <c r="A292" s="29"/>
      <c r="B292" s="30"/>
      <c r="C292" s="30"/>
      <c r="D292" s="1"/>
      <c r="E292" s="1"/>
      <c r="F292" s="1"/>
      <c r="G292" s="1"/>
      <c r="H292" s="194"/>
      <c r="I292" s="194"/>
      <c r="J292" s="1"/>
      <c r="K292" s="1"/>
      <c r="L292" s="1"/>
      <c r="M292" s="474"/>
    </row>
    <row r="293" spans="1:13" ht="15.75" customHeight="1">
      <c r="A293" s="29"/>
      <c r="B293" s="30"/>
      <c r="C293" s="30"/>
      <c r="D293" s="1"/>
      <c r="E293" s="1"/>
      <c r="F293" s="1"/>
      <c r="G293" s="1"/>
      <c r="H293" s="194"/>
      <c r="I293" s="194"/>
      <c r="J293" s="1"/>
      <c r="K293" s="1"/>
      <c r="L293" s="1"/>
      <c r="M293" s="474"/>
    </row>
    <row r="294" spans="1:13" ht="15.75" customHeight="1">
      <c r="A294" s="29"/>
      <c r="B294" s="30"/>
      <c r="C294" s="30"/>
      <c r="D294" s="1"/>
      <c r="E294" s="1"/>
      <c r="F294" s="1"/>
      <c r="G294" s="1"/>
      <c r="H294" s="194"/>
      <c r="I294" s="194"/>
      <c r="J294" s="1"/>
      <c r="K294" s="1"/>
      <c r="L294" s="1"/>
      <c r="M294" s="474"/>
    </row>
    <row r="295" spans="1:13" ht="15.75" customHeight="1">
      <c r="A295" s="29"/>
      <c r="B295" s="30"/>
      <c r="C295" s="30"/>
      <c r="D295" s="1"/>
      <c r="E295" s="1"/>
      <c r="F295" s="1"/>
      <c r="G295" s="1"/>
      <c r="H295" s="194"/>
      <c r="I295" s="194"/>
      <c r="J295" s="1"/>
      <c r="K295" s="1"/>
      <c r="L295" s="1"/>
      <c r="M295" s="474"/>
    </row>
    <row r="296" spans="1:13" ht="15.75" customHeight="1">
      <c r="A296" s="29"/>
      <c r="B296" s="30"/>
      <c r="C296" s="30"/>
      <c r="D296" s="1"/>
      <c r="E296" s="1"/>
      <c r="F296" s="1"/>
      <c r="G296" s="1"/>
      <c r="H296" s="194"/>
      <c r="I296" s="194"/>
      <c r="J296" s="1"/>
      <c r="K296" s="1"/>
      <c r="L296" s="1"/>
      <c r="M296" s="474"/>
    </row>
    <row r="297" spans="1:13" ht="15.75" customHeight="1">
      <c r="A297" s="29"/>
      <c r="B297" s="30"/>
      <c r="C297" s="30"/>
      <c r="D297" s="1"/>
      <c r="E297" s="1"/>
      <c r="F297" s="1"/>
      <c r="G297" s="1"/>
      <c r="H297" s="194"/>
      <c r="I297" s="194"/>
      <c r="J297" s="1"/>
      <c r="K297" s="1"/>
      <c r="L297" s="1"/>
      <c r="M297" s="474"/>
    </row>
    <row r="298" spans="1:13" ht="15.75" customHeight="1">
      <c r="A298" s="29"/>
      <c r="B298" s="30"/>
      <c r="C298" s="30"/>
      <c r="D298" s="1"/>
      <c r="E298" s="1"/>
      <c r="F298" s="1"/>
      <c r="G298" s="1"/>
      <c r="H298" s="194"/>
      <c r="I298" s="194"/>
      <c r="J298" s="1"/>
      <c r="K298" s="1"/>
      <c r="L298" s="1"/>
      <c r="M298" s="474"/>
    </row>
    <row r="299" spans="1:13" ht="15.75" customHeight="1">
      <c r="A299" s="29"/>
      <c r="B299" s="30"/>
      <c r="C299" s="30"/>
      <c r="D299" s="1"/>
      <c r="E299" s="1"/>
      <c r="F299" s="1"/>
      <c r="G299" s="1"/>
      <c r="H299" s="194"/>
      <c r="I299" s="194"/>
      <c r="J299" s="1"/>
      <c r="K299" s="1"/>
      <c r="L299" s="1"/>
      <c r="M299" s="474"/>
    </row>
    <row r="300" spans="1:13" ht="15.75" customHeight="1">
      <c r="A300" s="29"/>
      <c r="B300" s="30"/>
      <c r="C300" s="30"/>
      <c r="D300" s="1"/>
      <c r="E300" s="1"/>
      <c r="F300" s="1"/>
      <c r="G300" s="1"/>
      <c r="H300" s="194"/>
      <c r="I300" s="194"/>
      <c r="J300" s="1"/>
      <c r="K300" s="1"/>
      <c r="L300" s="1"/>
      <c r="M300" s="474"/>
    </row>
    <row r="301" spans="1:13" ht="15.75" customHeight="1">
      <c r="A301" s="29"/>
      <c r="B301" s="30"/>
      <c r="C301" s="30"/>
      <c r="D301" s="1"/>
      <c r="E301" s="1"/>
      <c r="F301" s="1"/>
      <c r="G301" s="1"/>
      <c r="H301" s="194"/>
      <c r="I301" s="194"/>
      <c r="J301" s="1"/>
      <c r="K301" s="1"/>
      <c r="L301" s="1"/>
      <c r="M301" s="474"/>
    </row>
    <row r="302" spans="1:13" ht="15.75" customHeight="1">
      <c r="A302" s="29"/>
      <c r="B302" s="30"/>
      <c r="C302" s="30"/>
      <c r="D302" s="1"/>
      <c r="E302" s="1"/>
      <c r="F302" s="1"/>
      <c r="G302" s="1"/>
      <c r="H302" s="194"/>
      <c r="I302" s="194"/>
      <c r="J302" s="1"/>
      <c r="K302" s="1"/>
      <c r="L302" s="1"/>
      <c r="M302" s="474"/>
    </row>
    <row r="303" spans="1:13" ht="15.75" customHeight="1">
      <c r="A303" s="29"/>
      <c r="B303" s="30"/>
      <c r="C303" s="30"/>
      <c r="D303" s="1"/>
      <c r="E303" s="1"/>
      <c r="F303" s="1"/>
      <c r="G303" s="1"/>
      <c r="H303" s="194"/>
      <c r="I303" s="194"/>
      <c r="J303" s="1"/>
      <c r="K303" s="1"/>
      <c r="L303" s="1"/>
      <c r="M303" s="474"/>
    </row>
    <row r="304" spans="1:13" ht="15.75" customHeight="1">
      <c r="A304" s="29"/>
      <c r="B304" s="30"/>
      <c r="C304" s="30"/>
      <c r="D304" s="1"/>
      <c r="E304" s="1"/>
      <c r="F304" s="1"/>
      <c r="G304" s="1"/>
      <c r="H304" s="194"/>
      <c r="I304" s="194"/>
      <c r="J304" s="1"/>
      <c r="K304" s="1"/>
      <c r="L304" s="1"/>
      <c r="M304" s="474"/>
    </row>
    <row r="305" spans="1:13" ht="15.75" customHeight="1">
      <c r="A305" s="29"/>
      <c r="B305" s="30"/>
      <c r="C305" s="30"/>
      <c r="D305" s="1"/>
      <c r="E305" s="1"/>
      <c r="F305" s="1"/>
      <c r="G305" s="1"/>
      <c r="H305" s="194"/>
      <c r="I305" s="194"/>
      <c r="J305" s="1"/>
      <c r="K305" s="1"/>
      <c r="L305" s="1"/>
      <c r="M305" s="474"/>
    </row>
    <row r="306" spans="1:13" ht="15.75" customHeight="1">
      <c r="A306" s="29"/>
      <c r="B306" s="30"/>
      <c r="C306" s="30"/>
      <c r="D306" s="1"/>
      <c r="E306" s="1"/>
      <c r="F306" s="1"/>
      <c r="G306" s="1"/>
      <c r="H306" s="194"/>
      <c r="I306" s="194"/>
      <c r="J306" s="1"/>
      <c r="K306" s="1"/>
      <c r="L306" s="1"/>
      <c r="M306" s="474"/>
    </row>
    <row r="307" spans="1:13" ht="15.75" customHeight="1">
      <c r="A307" s="29"/>
      <c r="B307" s="30"/>
      <c r="C307" s="30"/>
      <c r="D307" s="1"/>
      <c r="E307" s="1"/>
      <c r="F307" s="1"/>
      <c r="G307" s="1"/>
      <c r="H307" s="194"/>
      <c r="I307" s="194"/>
      <c r="J307" s="1"/>
      <c r="K307" s="1"/>
      <c r="L307" s="1"/>
      <c r="M307" s="474"/>
    </row>
    <row r="308" spans="1:13" ht="15.75" customHeight="1">
      <c r="A308" s="29"/>
      <c r="B308" s="30"/>
      <c r="C308" s="30"/>
      <c r="D308" s="1"/>
      <c r="E308" s="1"/>
      <c r="F308" s="1"/>
      <c r="G308" s="1"/>
      <c r="H308" s="194"/>
      <c r="I308" s="194"/>
      <c r="J308" s="1"/>
      <c r="K308" s="1"/>
      <c r="L308" s="1"/>
      <c r="M308" s="474"/>
    </row>
    <row r="309" spans="1:13" ht="15.75" customHeight="1">
      <c r="A309" s="29"/>
      <c r="B309" s="30"/>
      <c r="C309" s="30"/>
      <c r="D309" s="1"/>
      <c r="E309" s="1"/>
      <c r="F309" s="1"/>
      <c r="G309" s="1"/>
      <c r="H309" s="194"/>
      <c r="I309" s="194"/>
      <c r="J309" s="1"/>
      <c r="K309" s="1"/>
      <c r="L309" s="1"/>
      <c r="M309" s="474"/>
    </row>
    <row r="310" spans="1:13" ht="15.75" customHeight="1">
      <c r="A310" s="29"/>
      <c r="B310" s="30"/>
      <c r="C310" s="30"/>
      <c r="D310" s="1"/>
      <c r="E310" s="1"/>
      <c r="F310" s="1"/>
      <c r="G310" s="1"/>
      <c r="H310" s="194"/>
      <c r="I310" s="194"/>
      <c r="J310" s="1"/>
      <c r="K310" s="1"/>
      <c r="L310" s="1"/>
      <c r="M310" s="474"/>
    </row>
    <row r="311" spans="1:13" ht="15.75" customHeight="1">
      <c r="A311" s="29"/>
      <c r="B311" s="30"/>
      <c r="C311" s="30"/>
      <c r="D311" s="1"/>
      <c r="E311" s="1"/>
      <c r="F311" s="1"/>
      <c r="G311" s="1"/>
      <c r="H311" s="194"/>
      <c r="I311" s="194"/>
      <c r="J311" s="1"/>
      <c r="K311" s="1"/>
      <c r="L311" s="1"/>
      <c r="M311" s="474"/>
    </row>
    <row r="312" spans="1:13" ht="15.75" customHeight="1">
      <c r="A312" s="29"/>
      <c r="B312" s="30"/>
      <c r="C312" s="30"/>
      <c r="D312" s="1"/>
      <c r="E312" s="1"/>
      <c r="F312" s="1"/>
      <c r="G312" s="1"/>
      <c r="H312" s="194"/>
      <c r="I312" s="194"/>
      <c r="J312" s="1"/>
      <c r="K312" s="1"/>
      <c r="L312" s="1"/>
      <c r="M312" s="474"/>
    </row>
    <row r="313" spans="1:13" ht="15.75" customHeight="1">
      <c r="A313" s="29"/>
      <c r="B313" s="30"/>
      <c r="C313" s="30"/>
      <c r="D313" s="1"/>
      <c r="E313" s="1"/>
      <c r="F313" s="1"/>
      <c r="G313" s="1"/>
      <c r="H313" s="194"/>
      <c r="I313" s="194"/>
      <c r="J313" s="1"/>
      <c r="K313" s="1"/>
      <c r="L313" s="1"/>
      <c r="M313" s="474"/>
    </row>
    <row r="314" spans="1:13" ht="15.75" customHeight="1">
      <c r="A314" s="29"/>
      <c r="B314" s="30"/>
      <c r="C314" s="30"/>
      <c r="D314" s="1"/>
      <c r="E314" s="1"/>
      <c r="F314" s="1"/>
      <c r="G314" s="1"/>
      <c r="H314" s="194"/>
      <c r="I314" s="194"/>
      <c r="J314" s="1"/>
      <c r="K314" s="1"/>
      <c r="L314" s="1"/>
      <c r="M314" s="474"/>
    </row>
    <row r="315" spans="1:13" ht="15.75" customHeight="1">
      <c r="A315" s="29"/>
      <c r="B315" s="30"/>
      <c r="C315" s="30"/>
      <c r="D315" s="1"/>
      <c r="E315" s="1"/>
      <c r="F315" s="1"/>
      <c r="G315" s="1"/>
      <c r="H315" s="194"/>
      <c r="I315" s="194"/>
      <c r="J315" s="1"/>
      <c r="K315" s="1"/>
      <c r="L315" s="1"/>
      <c r="M315" s="474"/>
    </row>
    <row r="316" spans="1:13" ht="15.75" customHeight="1">
      <c r="A316" s="29"/>
      <c r="B316" s="30"/>
      <c r="C316" s="30"/>
      <c r="D316" s="1"/>
      <c r="E316" s="1"/>
      <c r="F316" s="1"/>
      <c r="G316" s="1"/>
      <c r="H316" s="194"/>
      <c r="I316" s="194"/>
      <c r="J316" s="1"/>
      <c r="K316" s="1"/>
      <c r="L316" s="1"/>
      <c r="M316" s="474"/>
    </row>
    <row r="317" spans="1:13" ht="15.75" customHeight="1">
      <c r="A317" s="29"/>
      <c r="B317" s="30"/>
      <c r="C317" s="30"/>
      <c r="D317" s="1"/>
      <c r="E317" s="1"/>
      <c r="F317" s="1"/>
      <c r="G317" s="1"/>
      <c r="H317" s="194"/>
      <c r="I317" s="194"/>
      <c r="J317" s="1"/>
      <c r="K317" s="1"/>
      <c r="L317" s="1"/>
      <c r="M317" s="474"/>
    </row>
    <row r="318" spans="1:13" ht="15.75" customHeight="1">
      <c r="A318" s="29"/>
      <c r="B318" s="30"/>
      <c r="C318" s="30"/>
      <c r="D318" s="1"/>
      <c r="E318" s="1"/>
      <c r="F318" s="1"/>
      <c r="G318" s="1"/>
      <c r="H318" s="194"/>
      <c r="I318" s="194"/>
      <c r="J318" s="1"/>
      <c r="K318" s="1"/>
      <c r="L318" s="1"/>
      <c r="M318" s="474"/>
    </row>
    <row r="319" spans="1:13" ht="15.75" customHeight="1">
      <c r="A319" s="29"/>
      <c r="B319" s="30"/>
      <c r="C319" s="30"/>
      <c r="D319" s="1"/>
      <c r="E319" s="1"/>
      <c r="F319" s="1"/>
      <c r="G319" s="1"/>
      <c r="H319" s="194"/>
      <c r="I319" s="194"/>
      <c r="J319" s="1"/>
      <c r="K319" s="1"/>
      <c r="L319" s="1"/>
      <c r="M319" s="474"/>
    </row>
    <row r="320" spans="1:13" ht="15.75" customHeight="1">
      <c r="A320" s="29"/>
      <c r="B320" s="30"/>
      <c r="C320" s="30"/>
      <c r="D320" s="1"/>
      <c r="E320" s="1"/>
      <c r="F320" s="1"/>
      <c r="G320" s="1"/>
      <c r="H320" s="194"/>
      <c r="I320" s="194"/>
      <c r="J320" s="1"/>
      <c r="K320" s="1"/>
      <c r="L320" s="1"/>
      <c r="M320" s="474"/>
    </row>
    <row r="321" spans="1:13" ht="15.75" customHeight="1">
      <c r="A321" s="29"/>
      <c r="B321" s="30"/>
      <c r="C321" s="30"/>
      <c r="D321" s="1"/>
      <c r="E321" s="1"/>
      <c r="F321" s="1"/>
      <c r="G321" s="1"/>
      <c r="H321" s="194"/>
      <c r="I321" s="194"/>
      <c r="J321" s="1"/>
      <c r="K321" s="1"/>
      <c r="L321" s="1"/>
      <c r="M321" s="474"/>
    </row>
    <row r="322" spans="1:13" ht="15.75" customHeight="1">
      <c r="A322" s="29"/>
      <c r="B322" s="30"/>
      <c r="C322" s="30"/>
      <c r="D322" s="1"/>
      <c r="E322" s="1"/>
      <c r="F322" s="1"/>
      <c r="G322" s="1"/>
      <c r="H322" s="194"/>
      <c r="I322" s="194"/>
      <c r="J322" s="1"/>
      <c r="K322" s="1"/>
      <c r="L322" s="1"/>
      <c r="M322" s="474"/>
    </row>
    <row r="323" spans="1:13" ht="15.75" customHeight="1">
      <c r="A323" s="29"/>
      <c r="B323" s="30"/>
      <c r="C323" s="30"/>
      <c r="D323" s="1"/>
      <c r="E323" s="1"/>
      <c r="F323" s="1"/>
      <c r="G323" s="1"/>
      <c r="H323" s="194"/>
      <c r="I323" s="194"/>
      <c r="J323" s="1"/>
      <c r="K323" s="1"/>
      <c r="L323" s="1"/>
      <c r="M323" s="474"/>
    </row>
    <row r="324" spans="1:13" ht="15.75" customHeight="1">
      <c r="A324" s="29"/>
      <c r="B324" s="30"/>
      <c r="C324" s="30"/>
      <c r="D324" s="1"/>
      <c r="E324" s="1"/>
      <c r="F324" s="1"/>
      <c r="G324" s="1"/>
      <c r="H324" s="194"/>
      <c r="I324" s="194"/>
      <c r="J324" s="1"/>
      <c r="K324" s="1"/>
      <c r="L324" s="1"/>
      <c r="M324" s="474"/>
    </row>
    <row r="325" spans="1:13" ht="15.75" customHeight="1">
      <c r="A325" s="29"/>
      <c r="B325" s="30"/>
      <c r="C325" s="30"/>
      <c r="D325" s="1"/>
      <c r="E325" s="1"/>
      <c r="F325" s="1"/>
      <c r="G325" s="1"/>
      <c r="H325" s="194"/>
      <c r="I325" s="194"/>
      <c r="J325" s="1"/>
      <c r="K325" s="1"/>
      <c r="L325" s="1"/>
      <c r="M325" s="474"/>
    </row>
    <row r="326" spans="1:13" ht="15.75" customHeight="1">
      <c r="A326" s="29"/>
      <c r="B326" s="30"/>
      <c r="C326" s="30"/>
      <c r="D326" s="1"/>
      <c r="E326" s="1"/>
      <c r="F326" s="1"/>
      <c r="G326" s="1"/>
      <c r="H326" s="194"/>
      <c r="I326" s="194"/>
      <c r="J326" s="1"/>
      <c r="K326" s="1"/>
      <c r="L326" s="1"/>
      <c r="M326" s="474"/>
    </row>
    <row r="327" spans="1:13" ht="15.75" customHeight="1">
      <c r="A327" s="29"/>
      <c r="B327" s="30"/>
      <c r="C327" s="30"/>
      <c r="D327" s="1"/>
      <c r="E327" s="1"/>
      <c r="F327" s="1"/>
      <c r="G327" s="1"/>
      <c r="H327" s="194"/>
      <c r="I327" s="194"/>
      <c r="J327" s="1"/>
      <c r="K327" s="1"/>
      <c r="L327" s="1"/>
      <c r="M327" s="474"/>
    </row>
    <row r="328" spans="1:13" ht="15.75" customHeight="1">
      <c r="A328" s="29"/>
      <c r="B328" s="30"/>
      <c r="C328" s="30"/>
      <c r="D328" s="1"/>
      <c r="E328" s="1"/>
      <c r="F328" s="1"/>
      <c r="G328" s="1"/>
      <c r="H328" s="194"/>
      <c r="I328" s="194"/>
      <c r="J328" s="1"/>
      <c r="K328" s="1"/>
      <c r="L328" s="1"/>
      <c r="M328" s="474"/>
    </row>
    <row r="329" spans="1:13" ht="15.75" customHeight="1">
      <c r="A329" s="29"/>
      <c r="B329" s="30"/>
      <c r="C329" s="30"/>
      <c r="D329" s="1"/>
      <c r="E329" s="1"/>
      <c r="F329" s="1"/>
      <c r="G329" s="1"/>
      <c r="H329" s="194"/>
      <c r="I329" s="194"/>
      <c r="J329" s="1"/>
      <c r="K329" s="1"/>
      <c r="L329" s="1"/>
      <c r="M329" s="474"/>
    </row>
    <row r="330" spans="1:13" ht="15.75" customHeight="1">
      <c r="A330" s="29"/>
      <c r="B330" s="30"/>
      <c r="C330" s="30"/>
      <c r="D330" s="1"/>
      <c r="E330" s="1"/>
      <c r="F330" s="1"/>
      <c r="G330" s="1"/>
      <c r="H330" s="194"/>
      <c r="I330" s="194"/>
      <c r="J330" s="1"/>
      <c r="K330" s="1"/>
      <c r="L330" s="1"/>
      <c r="M330" s="474"/>
    </row>
    <row r="331" spans="1:13" ht="15.75" customHeight="1">
      <c r="A331" s="29"/>
      <c r="B331" s="30"/>
      <c r="C331" s="30"/>
      <c r="D331" s="1"/>
      <c r="E331" s="1"/>
      <c r="F331" s="1"/>
      <c r="G331" s="1"/>
      <c r="H331" s="194"/>
      <c r="I331" s="194"/>
      <c r="J331" s="1"/>
      <c r="K331" s="1"/>
      <c r="L331" s="1"/>
      <c r="M331" s="474"/>
    </row>
    <row r="332" spans="1:13" ht="15.75" customHeight="1">
      <c r="A332" s="29"/>
      <c r="B332" s="30"/>
      <c r="C332" s="30"/>
      <c r="D332" s="1"/>
      <c r="E332" s="1"/>
      <c r="F332" s="1"/>
      <c r="G332" s="1"/>
      <c r="H332" s="194"/>
      <c r="I332" s="194"/>
      <c r="J332" s="1"/>
      <c r="K332" s="1"/>
      <c r="L332" s="1"/>
      <c r="M332" s="474"/>
    </row>
    <row r="333" spans="1:13" ht="15.75" customHeight="1">
      <c r="A333" s="29"/>
      <c r="B333" s="30"/>
      <c r="C333" s="30"/>
      <c r="D333" s="1"/>
      <c r="E333" s="1"/>
      <c r="F333" s="1"/>
      <c r="G333" s="1"/>
      <c r="H333" s="194"/>
      <c r="I333" s="194"/>
      <c r="J333" s="1"/>
      <c r="K333" s="1"/>
      <c r="L333" s="1"/>
      <c r="M333" s="474"/>
    </row>
    <row r="334" spans="1:13" ht="15.75" customHeight="1">
      <c r="A334" s="29"/>
      <c r="B334" s="30"/>
      <c r="C334" s="30"/>
      <c r="D334" s="1"/>
      <c r="E334" s="1"/>
      <c r="F334" s="1"/>
      <c r="G334" s="1"/>
      <c r="H334" s="194"/>
      <c r="I334" s="194"/>
      <c r="J334" s="1"/>
      <c r="K334" s="1"/>
      <c r="L334" s="1"/>
      <c r="M334" s="474"/>
    </row>
    <row r="335" spans="1:13" ht="15.75" customHeight="1">
      <c r="A335" s="29"/>
      <c r="B335" s="30"/>
      <c r="C335" s="30"/>
      <c r="D335" s="1"/>
      <c r="E335" s="1"/>
      <c r="F335" s="1"/>
      <c r="G335" s="1"/>
      <c r="H335" s="194"/>
      <c r="I335" s="194"/>
      <c r="J335" s="1"/>
      <c r="K335" s="1"/>
      <c r="L335" s="1"/>
      <c r="M335" s="474"/>
    </row>
    <row r="336" spans="1:13" ht="15.75" customHeight="1">
      <c r="A336" s="29"/>
      <c r="B336" s="30"/>
      <c r="C336" s="30"/>
      <c r="D336" s="1"/>
      <c r="E336" s="1"/>
      <c r="F336" s="1"/>
      <c r="G336" s="1"/>
      <c r="H336" s="194"/>
      <c r="I336" s="194"/>
      <c r="J336" s="1"/>
      <c r="K336" s="1"/>
      <c r="L336" s="1"/>
      <c r="M336" s="474"/>
    </row>
    <row r="337" spans="1:13" ht="15.75" customHeight="1">
      <c r="A337" s="29"/>
      <c r="B337" s="30"/>
      <c r="C337" s="30"/>
      <c r="D337" s="1"/>
      <c r="E337" s="1"/>
      <c r="F337" s="1"/>
      <c r="G337" s="1"/>
      <c r="H337" s="194"/>
      <c r="I337" s="194"/>
      <c r="J337" s="1"/>
      <c r="K337" s="1"/>
      <c r="L337" s="1"/>
      <c r="M337" s="474"/>
    </row>
    <row r="338" spans="1:13" ht="15.75" customHeight="1">
      <c r="A338" s="29"/>
      <c r="B338" s="30"/>
      <c r="C338" s="30"/>
      <c r="D338" s="1"/>
      <c r="E338" s="1"/>
      <c r="F338" s="1"/>
      <c r="G338" s="1"/>
      <c r="H338" s="194"/>
      <c r="I338" s="194"/>
      <c r="J338" s="1"/>
      <c r="K338" s="1"/>
      <c r="L338" s="1"/>
      <c r="M338" s="474"/>
    </row>
    <row r="339" spans="1:13" ht="15.75" customHeight="1">
      <c r="A339" s="29"/>
      <c r="B339" s="30"/>
      <c r="C339" s="30"/>
      <c r="D339" s="1"/>
      <c r="E339" s="1"/>
      <c r="F339" s="1"/>
      <c r="G339" s="1"/>
      <c r="H339" s="194"/>
      <c r="I339" s="194"/>
      <c r="J339" s="1"/>
      <c r="K339" s="1"/>
      <c r="L339" s="1"/>
      <c r="M339" s="474"/>
    </row>
    <row r="340" spans="1:13" ht="15.75" customHeight="1">
      <c r="A340" s="29"/>
      <c r="B340" s="30"/>
      <c r="C340" s="30"/>
      <c r="D340" s="1"/>
      <c r="E340" s="1"/>
      <c r="F340" s="1"/>
      <c r="G340" s="1"/>
      <c r="H340" s="194"/>
      <c r="I340" s="194"/>
      <c r="J340" s="1"/>
      <c r="K340" s="1"/>
      <c r="L340" s="1"/>
      <c r="M340" s="474"/>
    </row>
    <row r="341" spans="1:13" ht="15.75" customHeight="1">
      <c r="A341" s="29"/>
      <c r="B341" s="30"/>
      <c r="C341" s="30"/>
      <c r="D341" s="1"/>
      <c r="E341" s="1"/>
      <c r="F341" s="1"/>
      <c r="G341" s="1"/>
      <c r="H341" s="194"/>
      <c r="I341" s="194"/>
      <c r="J341" s="1"/>
      <c r="K341" s="1"/>
      <c r="L341" s="1"/>
      <c r="M341" s="474"/>
    </row>
    <row r="342" spans="1:13" ht="15.75" customHeight="1">
      <c r="A342" s="29"/>
      <c r="B342" s="30"/>
      <c r="C342" s="30"/>
      <c r="D342" s="1"/>
      <c r="E342" s="1"/>
      <c r="F342" s="1"/>
      <c r="G342" s="1"/>
      <c r="H342" s="194"/>
      <c r="I342" s="194"/>
      <c r="J342" s="1"/>
      <c r="K342" s="1"/>
      <c r="L342" s="1"/>
      <c r="M342" s="474"/>
    </row>
    <row r="343" spans="1:13" ht="15.75" customHeight="1">
      <c r="A343" s="29"/>
      <c r="B343" s="30"/>
      <c r="C343" s="30"/>
      <c r="D343" s="1"/>
      <c r="E343" s="1"/>
      <c r="F343" s="1"/>
      <c r="G343" s="1"/>
      <c r="H343" s="194"/>
      <c r="I343" s="194"/>
      <c r="J343" s="1"/>
      <c r="K343" s="1"/>
      <c r="L343" s="1"/>
      <c r="M343" s="474"/>
    </row>
    <row r="344" spans="1:13" ht="15.75" customHeight="1">
      <c r="A344" s="29"/>
      <c r="B344" s="30"/>
      <c r="C344" s="30"/>
      <c r="D344" s="1"/>
      <c r="E344" s="1"/>
      <c r="F344" s="1"/>
      <c r="G344" s="1"/>
      <c r="H344" s="194"/>
      <c r="I344" s="194"/>
      <c r="J344" s="1"/>
      <c r="K344" s="1"/>
      <c r="L344" s="1"/>
      <c r="M344" s="474"/>
    </row>
    <row r="345" spans="1:13" ht="15.75" customHeight="1">
      <c r="A345" s="29"/>
      <c r="B345" s="30"/>
      <c r="C345" s="30"/>
      <c r="D345" s="1"/>
      <c r="E345" s="1"/>
      <c r="F345" s="1"/>
      <c r="G345" s="1"/>
      <c r="H345" s="194"/>
      <c r="I345" s="194"/>
      <c r="J345" s="1"/>
      <c r="K345" s="1"/>
      <c r="L345" s="1"/>
      <c r="M345" s="474"/>
    </row>
    <row r="346" spans="1:13" ht="15.75" customHeight="1">
      <c r="A346" s="29"/>
      <c r="B346" s="30"/>
      <c r="C346" s="30"/>
      <c r="D346" s="1"/>
      <c r="E346" s="1"/>
      <c r="F346" s="1"/>
      <c r="G346" s="1"/>
      <c r="H346" s="194"/>
      <c r="I346" s="194"/>
      <c r="J346" s="1"/>
      <c r="K346" s="1"/>
      <c r="L346" s="1"/>
      <c r="M346" s="474"/>
    </row>
    <row r="347" spans="1:13" ht="15.75" customHeight="1">
      <c r="A347" s="29"/>
      <c r="B347" s="30"/>
      <c r="C347" s="30"/>
      <c r="D347" s="1"/>
      <c r="E347" s="1"/>
      <c r="F347" s="1"/>
      <c r="G347" s="1"/>
      <c r="H347" s="194"/>
      <c r="I347" s="194"/>
      <c r="J347" s="1"/>
      <c r="K347" s="1"/>
      <c r="L347" s="1"/>
      <c r="M347" s="474"/>
    </row>
    <row r="348" spans="1:13" ht="15.75" customHeight="1">
      <c r="A348" s="29"/>
      <c r="B348" s="30"/>
      <c r="C348" s="30"/>
      <c r="D348" s="1"/>
      <c r="E348" s="1"/>
      <c r="F348" s="1"/>
      <c r="G348" s="1"/>
      <c r="H348" s="194"/>
      <c r="I348" s="194"/>
      <c r="J348" s="1"/>
      <c r="K348" s="1"/>
      <c r="L348" s="1"/>
      <c r="M348" s="474"/>
    </row>
    <row r="349" spans="1:13" ht="15.75" customHeight="1">
      <c r="A349" s="29"/>
      <c r="B349" s="30"/>
      <c r="C349" s="30"/>
      <c r="D349" s="1"/>
      <c r="E349" s="1"/>
      <c r="F349" s="1"/>
      <c r="G349" s="1"/>
      <c r="H349" s="194"/>
      <c r="I349" s="194"/>
      <c r="J349" s="1"/>
      <c r="K349" s="1"/>
      <c r="L349" s="1"/>
      <c r="M349" s="474"/>
    </row>
    <row r="350" spans="1:13" ht="15.75" customHeight="1">
      <c r="A350" s="29"/>
      <c r="B350" s="30"/>
      <c r="C350" s="30"/>
      <c r="D350" s="1"/>
      <c r="E350" s="1"/>
      <c r="F350" s="1"/>
      <c r="G350" s="1"/>
      <c r="H350" s="194"/>
      <c r="I350" s="194"/>
      <c r="J350" s="1"/>
      <c r="K350" s="1"/>
      <c r="L350" s="1"/>
      <c r="M350" s="474"/>
    </row>
    <row r="351" spans="1:13" ht="15.75" customHeight="1">
      <c r="A351" s="29"/>
      <c r="B351" s="30"/>
      <c r="C351" s="30"/>
      <c r="D351" s="1"/>
      <c r="E351" s="1"/>
      <c r="F351" s="1"/>
      <c r="G351" s="1"/>
      <c r="H351" s="194"/>
      <c r="I351" s="194"/>
      <c r="J351" s="1"/>
      <c r="K351" s="1"/>
      <c r="L351" s="1"/>
      <c r="M351" s="474"/>
    </row>
    <row r="352" spans="1:13" ht="15.75" customHeight="1">
      <c r="A352" s="29"/>
      <c r="B352" s="30"/>
      <c r="C352" s="30"/>
      <c r="D352" s="1"/>
      <c r="E352" s="1"/>
      <c r="F352" s="1"/>
      <c r="G352" s="1"/>
      <c r="H352" s="194"/>
      <c r="I352" s="194"/>
      <c r="J352" s="1"/>
      <c r="K352" s="1"/>
      <c r="L352" s="1"/>
      <c r="M352" s="474"/>
    </row>
    <row r="353" spans="1:13" ht="15.75" customHeight="1">
      <c r="A353" s="29"/>
      <c r="B353" s="30"/>
      <c r="C353" s="30"/>
      <c r="D353" s="1"/>
      <c r="E353" s="1"/>
      <c r="F353" s="1"/>
      <c r="G353" s="1"/>
      <c r="H353" s="194"/>
      <c r="I353" s="194"/>
      <c r="J353" s="1"/>
      <c r="K353" s="1"/>
      <c r="L353" s="1"/>
      <c r="M353" s="474"/>
    </row>
    <row r="354" spans="1:13" ht="15.75" customHeight="1">
      <c r="A354" s="29"/>
      <c r="B354" s="30"/>
      <c r="C354" s="30"/>
      <c r="D354" s="1"/>
      <c r="E354" s="1"/>
      <c r="F354" s="1"/>
      <c r="G354" s="1"/>
      <c r="H354" s="194"/>
      <c r="I354" s="194"/>
      <c r="J354" s="1"/>
      <c r="K354" s="1"/>
      <c r="L354" s="1"/>
      <c r="M354" s="474"/>
    </row>
    <row r="355" spans="1:13" ht="15.75" customHeight="1">
      <c r="A355" s="29"/>
      <c r="B355" s="30"/>
      <c r="C355" s="30"/>
      <c r="D355" s="1"/>
      <c r="E355" s="1"/>
      <c r="F355" s="1"/>
      <c r="G355" s="1"/>
      <c r="H355" s="194"/>
      <c r="I355" s="194"/>
      <c r="J355" s="1"/>
      <c r="K355" s="1"/>
      <c r="L355" s="1"/>
      <c r="M355" s="474"/>
    </row>
    <row r="356" spans="1:13" ht="15.75" customHeight="1">
      <c r="A356" s="29"/>
      <c r="B356" s="30"/>
      <c r="C356" s="30"/>
      <c r="D356" s="1"/>
      <c r="E356" s="1"/>
      <c r="F356" s="1"/>
      <c r="G356" s="1"/>
      <c r="H356" s="194"/>
      <c r="I356" s="194"/>
      <c r="J356" s="1"/>
      <c r="K356" s="1"/>
      <c r="L356" s="1"/>
      <c r="M356" s="474"/>
    </row>
    <row r="357" spans="1:13" ht="15.75" customHeight="1">
      <c r="A357" s="29"/>
      <c r="B357" s="30"/>
      <c r="C357" s="30"/>
      <c r="D357" s="1"/>
      <c r="E357" s="1"/>
      <c r="F357" s="1"/>
      <c r="G357" s="1"/>
      <c r="H357" s="194"/>
      <c r="I357" s="194"/>
      <c r="J357" s="1"/>
      <c r="K357" s="1"/>
      <c r="L357" s="1"/>
      <c r="M357" s="474"/>
    </row>
    <row r="358" spans="1:13" ht="15.75" customHeight="1">
      <c r="A358" s="29"/>
      <c r="B358" s="30"/>
      <c r="C358" s="30"/>
      <c r="D358" s="1"/>
      <c r="E358" s="1"/>
      <c r="F358" s="1"/>
      <c r="G358" s="1"/>
      <c r="H358" s="194"/>
      <c r="I358" s="194"/>
      <c r="J358" s="1"/>
      <c r="K358" s="1"/>
      <c r="L358" s="1"/>
      <c r="M358" s="474"/>
    </row>
    <row r="359" spans="1:13" ht="15.75" customHeight="1">
      <c r="A359" s="29"/>
      <c r="B359" s="30"/>
      <c r="C359" s="30"/>
      <c r="D359" s="1"/>
      <c r="E359" s="1"/>
      <c r="F359" s="1"/>
      <c r="G359" s="1"/>
      <c r="H359" s="194"/>
      <c r="I359" s="194"/>
      <c r="J359" s="1"/>
      <c r="K359" s="1"/>
      <c r="L359" s="1"/>
      <c r="M359" s="474"/>
    </row>
    <row r="360" spans="1:13" ht="15.75" customHeight="1">
      <c r="A360" s="29"/>
      <c r="B360" s="30"/>
      <c r="C360" s="30"/>
      <c r="D360" s="1"/>
      <c r="E360" s="1"/>
      <c r="F360" s="1"/>
      <c r="G360" s="1"/>
      <c r="H360" s="194"/>
      <c r="I360" s="194"/>
      <c r="J360" s="1"/>
      <c r="K360" s="1"/>
      <c r="L360" s="1"/>
      <c r="M360" s="474"/>
    </row>
    <row r="361" spans="1:13" ht="15.75" customHeight="1">
      <c r="A361" s="29"/>
      <c r="B361" s="30"/>
      <c r="C361" s="30"/>
      <c r="D361" s="1"/>
      <c r="E361" s="1"/>
      <c r="F361" s="1"/>
      <c r="G361" s="1"/>
      <c r="H361" s="194"/>
      <c r="I361" s="194"/>
      <c r="J361" s="1"/>
      <c r="K361" s="1"/>
      <c r="L361" s="1"/>
      <c r="M361" s="474"/>
    </row>
    <row r="362" spans="1:13" ht="15.75" customHeight="1">
      <c r="A362" s="29"/>
      <c r="B362" s="30"/>
      <c r="C362" s="30"/>
      <c r="D362" s="1"/>
      <c r="E362" s="1"/>
      <c r="F362" s="1"/>
      <c r="G362" s="1"/>
      <c r="H362" s="194"/>
      <c r="I362" s="194"/>
      <c r="J362" s="1"/>
      <c r="K362" s="1"/>
      <c r="L362" s="1"/>
      <c r="M362" s="474"/>
    </row>
    <row r="363" spans="1:13" ht="15.75" customHeight="1">
      <c r="A363" s="29"/>
      <c r="B363" s="30"/>
      <c r="C363" s="30"/>
      <c r="D363" s="1"/>
      <c r="E363" s="1"/>
      <c r="F363" s="1"/>
      <c r="G363" s="1"/>
      <c r="H363" s="194"/>
      <c r="I363" s="194"/>
      <c r="J363" s="1"/>
      <c r="K363" s="1"/>
      <c r="L363" s="1"/>
      <c r="M363" s="474"/>
    </row>
    <row r="364" spans="1:13" ht="15.75" customHeight="1">
      <c r="A364" s="29"/>
      <c r="B364" s="30"/>
      <c r="C364" s="30"/>
      <c r="D364" s="1"/>
      <c r="E364" s="1"/>
      <c r="F364" s="1"/>
      <c r="G364" s="1"/>
      <c r="H364" s="194"/>
      <c r="I364" s="194"/>
      <c r="J364" s="1"/>
      <c r="K364" s="1"/>
      <c r="L364" s="1"/>
      <c r="M364" s="474"/>
    </row>
    <row r="365" spans="1:13" ht="15.75" customHeight="1">
      <c r="A365" s="29"/>
      <c r="B365" s="30"/>
      <c r="C365" s="30"/>
      <c r="D365" s="1"/>
      <c r="E365" s="1"/>
      <c r="F365" s="1"/>
      <c r="G365" s="1"/>
      <c r="H365" s="194"/>
      <c r="I365" s="194"/>
      <c r="J365" s="1"/>
      <c r="K365" s="1"/>
      <c r="L365" s="1"/>
      <c r="M365" s="474"/>
    </row>
    <row r="366" spans="1:13" ht="15.75" customHeight="1">
      <c r="A366" s="29"/>
      <c r="B366" s="30"/>
      <c r="C366" s="30"/>
      <c r="D366" s="1"/>
      <c r="E366" s="1"/>
      <c r="F366" s="1"/>
      <c r="G366" s="1"/>
      <c r="H366" s="194"/>
      <c r="I366" s="194"/>
      <c r="J366" s="1"/>
      <c r="K366" s="1"/>
      <c r="L366" s="1"/>
      <c r="M366" s="474"/>
    </row>
    <row r="367" spans="1:13" ht="15.75" customHeight="1">
      <c r="A367" s="29"/>
      <c r="B367" s="30"/>
      <c r="C367" s="30"/>
      <c r="D367" s="1"/>
      <c r="E367" s="1"/>
      <c r="F367" s="1"/>
      <c r="G367" s="1"/>
      <c r="H367" s="194"/>
      <c r="I367" s="194"/>
      <c r="J367" s="1"/>
      <c r="K367" s="1"/>
      <c r="L367" s="1"/>
      <c r="M367" s="474"/>
    </row>
    <row r="368" spans="1:13" ht="15.75" customHeight="1">
      <c r="A368" s="29"/>
      <c r="B368" s="30"/>
      <c r="C368" s="30"/>
      <c r="D368" s="1"/>
      <c r="E368" s="1"/>
      <c r="F368" s="1"/>
      <c r="G368" s="1"/>
      <c r="H368" s="194"/>
      <c r="I368" s="194"/>
      <c r="J368" s="1"/>
      <c r="K368" s="1"/>
      <c r="L368" s="1"/>
      <c r="M368" s="474"/>
    </row>
    <row r="369" spans="1:13" ht="15.75" customHeight="1">
      <c r="A369" s="29"/>
      <c r="B369" s="30"/>
      <c r="C369" s="30"/>
      <c r="D369" s="1"/>
      <c r="E369" s="1"/>
      <c r="F369" s="1"/>
      <c r="G369" s="1"/>
      <c r="H369" s="194"/>
      <c r="I369" s="194"/>
      <c r="J369" s="1"/>
      <c r="K369" s="1"/>
      <c r="L369" s="1"/>
      <c r="M369" s="474"/>
    </row>
    <row r="370" spans="1:13" ht="15.75" customHeight="1">
      <c r="A370" s="29"/>
      <c r="B370" s="30"/>
      <c r="C370" s="30"/>
      <c r="D370" s="1"/>
      <c r="E370" s="1"/>
      <c r="F370" s="1"/>
      <c r="G370" s="1"/>
      <c r="H370" s="194"/>
      <c r="I370" s="194"/>
      <c r="J370" s="1"/>
      <c r="K370" s="1"/>
      <c r="L370" s="1"/>
      <c r="M370" s="474"/>
    </row>
    <row r="371" spans="1:13" ht="15.75" customHeight="1">
      <c r="A371" s="29"/>
      <c r="B371" s="30"/>
      <c r="C371" s="30"/>
      <c r="D371" s="1"/>
      <c r="E371" s="1"/>
      <c r="F371" s="1"/>
      <c r="G371" s="1"/>
      <c r="H371" s="194"/>
      <c r="I371" s="194"/>
      <c r="J371" s="1"/>
      <c r="K371" s="1"/>
      <c r="L371" s="1"/>
      <c r="M371" s="474"/>
    </row>
    <row r="372" spans="1:13" ht="15.75" customHeight="1">
      <c r="A372" s="29"/>
      <c r="B372" s="30"/>
      <c r="C372" s="30"/>
      <c r="D372" s="1"/>
      <c r="E372" s="1"/>
      <c r="F372" s="1"/>
      <c r="G372" s="1"/>
      <c r="H372" s="194"/>
      <c r="I372" s="194"/>
      <c r="J372" s="1"/>
      <c r="K372" s="1"/>
      <c r="L372" s="1"/>
      <c r="M372" s="474"/>
    </row>
    <row r="373" spans="1:13" ht="15.75" customHeight="1">
      <c r="A373" s="29"/>
      <c r="B373" s="30"/>
      <c r="C373" s="30"/>
      <c r="D373" s="1"/>
      <c r="E373" s="1"/>
      <c r="F373" s="1"/>
      <c r="G373" s="1"/>
      <c r="H373" s="194"/>
      <c r="I373" s="194"/>
      <c r="J373" s="1"/>
      <c r="K373" s="1"/>
      <c r="L373" s="1"/>
      <c r="M373" s="474"/>
    </row>
    <row r="374" spans="1:13" ht="15.75" customHeight="1">
      <c r="A374" s="29"/>
      <c r="B374" s="30"/>
      <c r="C374" s="30"/>
      <c r="D374" s="1"/>
      <c r="E374" s="1"/>
      <c r="F374" s="1"/>
      <c r="G374" s="1"/>
      <c r="H374" s="194"/>
      <c r="I374" s="194"/>
      <c r="J374" s="1"/>
      <c r="K374" s="1"/>
      <c r="L374" s="1"/>
      <c r="M374" s="474"/>
    </row>
    <row r="375" spans="1:13" ht="15.75" customHeight="1">
      <c r="A375" s="29"/>
      <c r="B375" s="30"/>
      <c r="C375" s="30"/>
      <c r="D375" s="1"/>
      <c r="E375" s="1"/>
      <c r="F375" s="1"/>
      <c r="G375" s="1"/>
      <c r="H375" s="194"/>
      <c r="I375" s="194"/>
      <c r="J375" s="1"/>
      <c r="K375" s="1"/>
      <c r="L375" s="1"/>
      <c r="M375" s="474"/>
    </row>
    <row r="376" spans="1:13" ht="15.75" customHeight="1">
      <c r="A376" s="29"/>
      <c r="B376" s="30"/>
      <c r="C376" s="30"/>
      <c r="D376" s="1"/>
      <c r="E376" s="1"/>
      <c r="F376" s="1"/>
      <c r="G376" s="1"/>
      <c r="H376" s="194"/>
      <c r="I376" s="194"/>
      <c r="J376" s="1"/>
      <c r="K376" s="1"/>
      <c r="L376" s="1"/>
      <c r="M376" s="474"/>
    </row>
    <row r="377" spans="1:13" ht="15.75" customHeight="1">
      <c r="A377" s="29"/>
      <c r="B377" s="30"/>
      <c r="C377" s="30"/>
      <c r="D377" s="1"/>
      <c r="E377" s="1"/>
      <c r="F377" s="1"/>
      <c r="G377" s="1"/>
      <c r="H377" s="194"/>
      <c r="I377" s="194"/>
      <c r="J377" s="1"/>
      <c r="K377" s="1"/>
      <c r="L377" s="1"/>
      <c r="M377" s="474"/>
    </row>
    <row r="378" spans="1:13" ht="15.75" customHeight="1">
      <c r="A378" s="29"/>
      <c r="B378" s="30"/>
      <c r="C378" s="30"/>
      <c r="D378" s="1"/>
      <c r="E378" s="1"/>
      <c r="F378" s="1"/>
      <c r="G378" s="1"/>
      <c r="H378" s="194"/>
      <c r="I378" s="194"/>
      <c r="J378" s="1"/>
      <c r="K378" s="1"/>
      <c r="L378" s="1"/>
      <c r="M378" s="474"/>
    </row>
    <row r="379" spans="1:13" ht="15.75" customHeight="1">
      <c r="A379" s="29"/>
      <c r="B379" s="30"/>
      <c r="C379" s="30"/>
      <c r="D379" s="1"/>
      <c r="E379" s="1"/>
      <c r="F379" s="1"/>
      <c r="G379" s="1"/>
      <c r="H379" s="194"/>
      <c r="I379" s="194"/>
      <c r="J379" s="1"/>
      <c r="K379" s="1"/>
      <c r="L379" s="1"/>
      <c r="M379" s="474"/>
    </row>
    <row r="380" spans="1:13" ht="15.75" customHeight="1">
      <c r="A380" s="29"/>
      <c r="B380" s="30"/>
      <c r="C380" s="30"/>
      <c r="D380" s="1"/>
      <c r="E380" s="1"/>
      <c r="F380" s="1"/>
      <c r="G380" s="1"/>
      <c r="H380" s="194"/>
      <c r="I380" s="194"/>
      <c r="J380" s="1"/>
      <c r="K380" s="1"/>
      <c r="L380" s="1"/>
      <c r="M380" s="474"/>
    </row>
    <row r="381" spans="1:13" ht="15.75" customHeight="1">
      <c r="A381" s="29"/>
      <c r="B381" s="30"/>
      <c r="C381" s="30"/>
      <c r="D381" s="1"/>
      <c r="E381" s="1"/>
      <c r="F381" s="1"/>
      <c r="G381" s="1"/>
      <c r="H381" s="194"/>
      <c r="I381" s="194"/>
      <c r="J381" s="1"/>
      <c r="K381" s="1"/>
      <c r="L381" s="1"/>
      <c r="M381" s="474"/>
    </row>
    <row r="382" spans="1:13" ht="15.75" customHeight="1">
      <c r="A382" s="29"/>
      <c r="B382" s="30"/>
      <c r="C382" s="30"/>
      <c r="D382" s="1"/>
      <c r="E382" s="1"/>
      <c r="F382" s="1"/>
      <c r="G382" s="1"/>
      <c r="H382" s="194"/>
      <c r="I382" s="194"/>
      <c r="J382" s="1"/>
      <c r="K382" s="1"/>
      <c r="L382" s="1"/>
      <c r="M382" s="474"/>
    </row>
    <row r="383" spans="1:13" ht="15.75" customHeight="1">
      <c r="A383" s="29"/>
      <c r="B383" s="30"/>
      <c r="C383" s="30"/>
      <c r="D383" s="1"/>
      <c r="E383" s="1"/>
      <c r="F383" s="1"/>
      <c r="G383" s="1"/>
      <c r="H383" s="194"/>
      <c r="I383" s="194"/>
      <c r="J383" s="1"/>
      <c r="K383" s="1"/>
      <c r="L383" s="1"/>
      <c r="M383" s="474"/>
    </row>
    <row r="384" spans="1:13" ht="15.75" customHeight="1">
      <c r="A384" s="29"/>
      <c r="B384" s="30"/>
      <c r="C384" s="30"/>
      <c r="D384" s="1"/>
      <c r="E384" s="1"/>
      <c r="F384" s="1"/>
      <c r="G384" s="1"/>
      <c r="H384" s="194"/>
      <c r="I384" s="194"/>
      <c r="J384" s="1"/>
      <c r="K384" s="1"/>
      <c r="L384" s="1"/>
      <c r="M384" s="474"/>
    </row>
    <row r="385" spans="1:13" ht="15.75" customHeight="1">
      <c r="A385" s="29"/>
      <c r="B385" s="30"/>
      <c r="C385" s="30"/>
      <c r="D385" s="1"/>
      <c r="E385" s="1"/>
      <c r="F385" s="1"/>
      <c r="G385" s="1"/>
      <c r="H385" s="194"/>
      <c r="I385" s="194"/>
      <c r="J385" s="1"/>
      <c r="K385" s="1"/>
      <c r="L385" s="1"/>
      <c r="M385" s="474"/>
    </row>
    <row r="386" spans="1:13" ht="15.75" customHeight="1">
      <c r="A386" s="29"/>
      <c r="B386" s="30"/>
      <c r="C386" s="30"/>
      <c r="D386" s="1"/>
      <c r="E386" s="1"/>
      <c r="F386" s="1"/>
      <c r="G386" s="1"/>
      <c r="H386" s="194"/>
      <c r="I386" s="194"/>
      <c r="J386" s="1"/>
      <c r="K386" s="1"/>
      <c r="L386" s="1"/>
      <c r="M386" s="474"/>
    </row>
    <row r="387" spans="1:13" ht="15.75" customHeight="1">
      <c r="A387" s="29"/>
      <c r="B387" s="30"/>
      <c r="C387" s="30"/>
      <c r="D387" s="1"/>
      <c r="E387" s="1"/>
      <c r="F387" s="1"/>
      <c r="G387" s="1"/>
      <c r="H387" s="194"/>
      <c r="I387" s="194"/>
      <c r="J387" s="1"/>
      <c r="K387" s="1"/>
      <c r="L387" s="1"/>
      <c r="M387" s="474"/>
    </row>
    <row r="388" spans="1:13" ht="15.75" customHeight="1">
      <c r="A388" s="29"/>
      <c r="B388" s="30"/>
      <c r="C388" s="30"/>
      <c r="D388" s="1"/>
      <c r="E388" s="1"/>
      <c r="F388" s="1"/>
      <c r="G388" s="1"/>
      <c r="H388" s="194"/>
      <c r="I388" s="194"/>
      <c r="J388" s="1"/>
      <c r="K388" s="1"/>
      <c r="L388" s="1"/>
      <c r="M388" s="474"/>
    </row>
    <row r="389" spans="1:13" ht="15.75" customHeight="1">
      <c r="A389" s="29"/>
      <c r="B389" s="30"/>
      <c r="C389" s="30"/>
      <c r="D389" s="1"/>
      <c r="E389" s="1"/>
      <c r="F389" s="1"/>
      <c r="G389" s="1"/>
      <c r="H389" s="194"/>
      <c r="I389" s="194"/>
      <c r="J389" s="1"/>
      <c r="K389" s="1"/>
      <c r="L389" s="1"/>
      <c r="M389" s="474"/>
    </row>
    <row r="390" spans="1:13" ht="15.75" customHeight="1">
      <c r="A390" s="29"/>
      <c r="B390" s="30"/>
      <c r="C390" s="30"/>
      <c r="D390" s="1"/>
      <c r="E390" s="1"/>
      <c r="F390" s="1"/>
      <c r="G390" s="1"/>
      <c r="H390" s="194"/>
      <c r="I390" s="194"/>
      <c r="J390" s="1"/>
      <c r="K390" s="1"/>
      <c r="L390" s="1"/>
      <c r="M390" s="474"/>
    </row>
    <row r="391" spans="1:13" ht="15.75" customHeight="1">
      <c r="A391" s="29"/>
      <c r="B391" s="30"/>
      <c r="C391" s="30"/>
      <c r="D391" s="1"/>
      <c r="E391" s="1"/>
      <c r="F391" s="1"/>
      <c r="G391" s="1"/>
      <c r="H391" s="194"/>
      <c r="I391" s="194"/>
      <c r="J391" s="1"/>
      <c r="K391" s="1"/>
      <c r="L391" s="1"/>
      <c r="M391" s="474"/>
    </row>
    <row r="392" spans="1:13" ht="15.75" customHeight="1">
      <c r="A392" s="29"/>
      <c r="B392" s="30"/>
      <c r="C392" s="30"/>
      <c r="D392" s="1"/>
      <c r="E392" s="1"/>
      <c r="F392" s="1"/>
      <c r="G392" s="1"/>
      <c r="H392" s="194"/>
      <c r="I392" s="194"/>
      <c r="J392" s="1"/>
      <c r="K392" s="1"/>
      <c r="L392" s="1"/>
      <c r="M392" s="474"/>
    </row>
    <row r="393" spans="1:13" ht="15.75" customHeight="1">
      <c r="A393" s="29"/>
      <c r="B393" s="30"/>
      <c r="C393" s="30"/>
      <c r="D393" s="1"/>
      <c r="E393" s="1"/>
      <c r="F393" s="1"/>
      <c r="G393" s="1"/>
      <c r="H393" s="194"/>
      <c r="I393" s="194"/>
      <c r="J393" s="1"/>
      <c r="K393" s="1"/>
      <c r="L393" s="1"/>
      <c r="M393" s="474"/>
    </row>
    <row r="394" spans="1:13" ht="15.75" customHeight="1">
      <c r="A394" s="29"/>
      <c r="B394" s="30"/>
      <c r="C394" s="30"/>
      <c r="D394" s="1"/>
      <c r="E394" s="1"/>
      <c r="F394" s="1"/>
      <c r="G394" s="1"/>
      <c r="H394" s="194"/>
      <c r="I394" s="194"/>
      <c r="J394" s="1"/>
      <c r="K394" s="1"/>
      <c r="L394" s="1"/>
      <c r="M394" s="474"/>
    </row>
    <row r="395" spans="1:13" ht="15.75" customHeight="1">
      <c r="A395" s="29"/>
      <c r="B395" s="30"/>
      <c r="C395" s="30"/>
      <c r="D395" s="1"/>
      <c r="E395" s="1"/>
      <c r="F395" s="1"/>
      <c r="G395" s="1"/>
      <c r="H395" s="194"/>
      <c r="I395" s="194"/>
      <c r="J395" s="1"/>
      <c r="K395" s="1"/>
      <c r="L395" s="1"/>
      <c r="M395" s="474"/>
    </row>
    <row r="396" spans="1:13" ht="15.75" customHeight="1">
      <c r="A396" s="29"/>
      <c r="B396" s="30"/>
      <c r="C396" s="30"/>
      <c r="D396" s="1"/>
      <c r="E396" s="1"/>
      <c r="F396" s="1"/>
      <c r="G396" s="1"/>
      <c r="H396" s="194"/>
      <c r="I396" s="194"/>
      <c r="J396" s="1"/>
      <c r="K396" s="1"/>
      <c r="L396" s="1"/>
      <c r="M396" s="474"/>
    </row>
    <row r="397" spans="1:13" ht="15.75" customHeight="1">
      <c r="A397" s="29"/>
      <c r="B397" s="30"/>
      <c r="C397" s="30"/>
      <c r="D397" s="1"/>
      <c r="E397" s="1"/>
      <c r="F397" s="1"/>
      <c r="G397" s="1"/>
      <c r="H397" s="194"/>
      <c r="I397" s="194"/>
      <c r="J397" s="1"/>
      <c r="K397" s="1"/>
      <c r="L397" s="1"/>
      <c r="M397" s="474"/>
    </row>
    <row r="398" spans="1:13" ht="15.75" customHeight="1">
      <c r="A398" s="29"/>
      <c r="B398" s="30"/>
      <c r="C398" s="30"/>
      <c r="D398" s="1"/>
      <c r="E398" s="1"/>
      <c r="F398" s="1"/>
      <c r="G398" s="1"/>
      <c r="H398" s="194"/>
      <c r="I398" s="194"/>
      <c r="J398" s="1"/>
      <c r="K398" s="1"/>
      <c r="L398" s="1"/>
      <c r="M398" s="474"/>
    </row>
    <row r="399" spans="1:13" ht="15.75" customHeight="1">
      <c r="A399" s="29"/>
      <c r="B399" s="30"/>
      <c r="C399" s="30"/>
      <c r="D399" s="1"/>
      <c r="E399" s="1"/>
      <c r="F399" s="1"/>
      <c r="G399" s="1"/>
      <c r="H399" s="194"/>
      <c r="I399" s="194"/>
      <c r="J399" s="1"/>
      <c r="K399" s="1"/>
      <c r="L399" s="1"/>
      <c r="M399" s="474"/>
    </row>
    <row r="400" spans="1:13" ht="15.75" customHeight="1">
      <c r="A400" s="29"/>
      <c r="B400" s="30"/>
      <c r="C400" s="30"/>
      <c r="D400" s="1"/>
      <c r="E400" s="1"/>
      <c r="F400" s="1"/>
      <c r="G400" s="1"/>
      <c r="H400" s="194"/>
      <c r="I400" s="194"/>
      <c r="J400" s="1"/>
      <c r="K400" s="1"/>
      <c r="L400" s="1"/>
      <c r="M400" s="474"/>
    </row>
    <row r="401" spans="1:13" ht="15.75" customHeight="1">
      <c r="A401" s="29"/>
      <c r="B401" s="30"/>
      <c r="C401" s="30"/>
      <c r="D401" s="1"/>
      <c r="E401" s="1"/>
      <c r="F401" s="1"/>
      <c r="G401" s="1"/>
      <c r="H401" s="194"/>
      <c r="I401" s="194"/>
      <c r="J401" s="1"/>
      <c r="K401" s="1"/>
      <c r="L401" s="1"/>
      <c r="M401" s="474"/>
    </row>
    <row r="402" spans="1:13" ht="15.75" customHeight="1">
      <c r="A402" s="29"/>
      <c r="B402" s="30"/>
      <c r="C402" s="30"/>
      <c r="D402" s="1"/>
      <c r="E402" s="1"/>
      <c r="F402" s="1"/>
      <c r="G402" s="1"/>
      <c r="H402" s="194"/>
      <c r="I402" s="194"/>
      <c r="J402" s="1"/>
      <c r="K402" s="1"/>
      <c r="L402" s="1"/>
      <c r="M402" s="474"/>
    </row>
    <row r="403" spans="1:13" ht="15.75" customHeight="1">
      <c r="A403" s="29"/>
      <c r="B403" s="30"/>
      <c r="C403" s="30"/>
      <c r="D403" s="1"/>
      <c r="E403" s="1"/>
      <c r="F403" s="1"/>
      <c r="G403" s="1"/>
      <c r="H403" s="194"/>
      <c r="I403" s="194"/>
      <c r="J403" s="1"/>
      <c r="K403" s="1"/>
      <c r="L403" s="1"/>
      <c r="M403" s="474"/>
    </row>
    <row r="404" spans="1:13" ht="15.75" customHeight="1">
      <c r="A404" s="29"/>
      <c r="B404" s="30"/>
      <c r="C404" s="30"/>
      <c r="D404" s="1"/>
      <c r="E404" s="1"/>
      <c r="F404" s="1"/>
      <c r="G404" s="1"/>
      <c r="H404" s="194"/>
      <c r="I404" s="194"/>
      <c r="J404" s="1"/>
      <c r="K404" s="1"/>
      <c r="L404" s="1"/>
      <c r="M404" s="474"/>
    </row>
    <row r="405" spans="1:13" ht="15.75" customHeight="1">
      <c r="A405" s="29"/>
      <c r="B405" s="30"/>
      <c r="C405" s="30"/>
      <c r="D405" s="1"/>
      <c r="E405" s="1"/>
      <c r="F405" s="1"/>
      <c r="G405" s="1"/>
      <c r="H405" s="194"/>
      <c r="I405" s="194"/>
      <c r="J405" s="1"/>
      <c r="K405" s="1"/>
      <c r="L405" s="1"/>
      <c r="M405" s="474"/>
    </row>
    <row r="406" spans="1:13" ht="15.75" customHeight="1">
      <c r="A406" s="29"/>
      <c r="B406" s="30"/>
      <c r="C406" s="30"/>
      <c r="D406" s="1"/>
      <c r="E406" s="1"/>
      <c r="F406" s="1"/>
      <c r="G406" s="1"/>
      <c r="H406" s="194"/>
      <c r="I406" s="194"/>
      <c r="J406" s="1"/>
      <c r="K406" s="1"/>
      <c r="L406" s="1"/>
      <c r="M406" s="474"/>
    </row>
    <row r="407" spans="1:13" ht="15.75" customHeight="1">
      <c r="A407" s="29"/>
      <c r="B407" s="30"/>
      <c r="C407" s="30"/>
      <c r="D407" s="1"/>
      <c r="E407" s="1"/>
      <c r="F407" s="1"/>
      <c r="G407" s="1"/>
      <c r="H407" s="194"/>
      <c r="I407" s="194"/>
      <c r="J407" s="1"/>
      <c r="K407" s="1"/>
      <c r="L407" s="1"/>
      <c r="M407" s="474"/>
    </row>
    <row r="408" spans="1:13" ht="15.75" customHeight="1">
      <c r="A408" s="29"/>
      <c r="B408" s="30"/>
      <c r="C408" s="30"/>
      <c r="D408" s="1"/>
      <c r="E408" s="1"/>
      <c r="F408" s="1"/>
      <c r="G408" s="1"/>
      <c r="H408" s="194"/>
      <c r="I408" s="194"/>
      <c r="J408" s="1"/>
      <c r="K408" s="1"/>
      <c r="L408" s="1"/>
      <c r="M408" s="474"/>
    </row>
    <row r="409" spans="1:13" ht="15.75" customHeight="1">
      <c r="A409" s="29"/>
      <c r="B409" s="30"/>
      <c r="C409" s="30"/>
      <c r="D409" s="1"/>
      <c r="E409" s="1"/>
      <c r="F409" s="1"/>
      <c r="G409" s="1"/>
      <c r="H409" s="194"/>
      <c r="I409" s="194"/>
      <c r="J409" s="1"/>
      <c r="K409" s="1"/>
      <c r="L409" s="1"/>
      <c r="M409" s="474"/>
    </row>
    <row r="410" spans="1:13" ht="15.75" customHeight="1">
      <c r="A410" s="29"/>
      <c r="B410" s="30"/>
      <c r="C410" s="30"/>
      <c r="D410" s="1"/>
      <c r="E410" s="1"/>
      <c r="F410" s="1"/>
      <c r="G410" s="1"/>
      <c r="H410" s="194"/>
      <c r="I410" s="194"/>
      <c r="J410" s="1"/>
      <c r="K410" s="1"/>
      <c r="L410" s="1"/>
      <c r="M410" s="474"/>
    </row>
    <row r="411" spans="1:13" ht="15.75" customHeight="1">
      <c r="A411" s="29"/>
      <c r="B411" s="30"/>
      <c r="C411" s="30"/>
      <c r="D411" s="1"/>
      <c r="E411" s="1"/>
      <c r="F411" s="1"/>
      <c r="G411" s="1"/>
      <c r="H411" s="194"/>
      <c r="I411" s="194"/>
      <c r="J411" s="1"/>
      <c r="K411" s="1"/>
      <c r="L411" s="1"/>
      <c r="M411" s="474"/>
    </row>
    <row r="412" spans="1:13" ht="15.75" customHeight="1">
      <c r="A412" s="29"/>
      <c r="B412" s="30"/>
      <c r="C412" s="30"/>
      <c r="D412" s="1"/>
      <c r="E412" s="1"/>
      <c r="F412" s="1"/>
      <c r="G412" s="1"/>
      <c r="H412" s="194"/>
      <c r="I412" s="194"/>
      <c r="J412" s="1"/>
      <c r="K412" s="1"/>
      <c r="L412" s="1"/>
      <c r="M412" s="474"/>
    </row>
    <row r="413" spans="1:13" ht="15.75" customHeight="1">
      <c r="A413" s="29"/>
      <c r="B413" s="30"/>
      <c r="C413" s="30"/>
      <c r="D413" s="1"/>
      <c r="E413" s="1"/>
      <c r="F413" s="1"/>
      <c r="G413" s="1"/>
      <c r="H413" s="194"/>
      <c r="I413" s="194"/>
      <c r="J413" s="1"/>
      <c r="K413" s="1"/>
      <c r="L413" s="1"/>
      <c r="M413" s="474"/>
    </row>
    <row r="414" spans="1:13" ht="15.75" customHeight="1">
      <c r="A414" s="29"/>
      <c r="B414" s="30"/>
      <c r="C414" s="30"/>
      <c r="D414" s="1"/>
      <c r="E414" s="1"/>
      <c r="F414" s="1"/>
      <c r="G414" s="1"/>
      <c r="H414" s="194"/>
      <c r="I414" s="194"/>
      <c r="J414" s="1"/>
      <c r="K414" s="1"/>
      <c r="L414" s="1"/>
      <c r="M414" s="474"/>
    </row>
    <row r="415" spans="1:13" ht="15.75" customHeight="1">
      <c r="A415" s="29"/>
      <c r="B415" s="30"/>
      <c r="C415" s="30"/>
      <c r="D415" s="1"/>
      <c r="E415" s="1"/>
      <c r="F415" s="1"/>
      <c r="G415" s="1"/>
      <c r="H415" s="194"/>
      <c r="I415" s="194"/>
      <c r="J415" s="1"/>
      <c r="K415" s="1"/>
      <c r="L415" s="1"/>
      <c r="M415" s="474"/>
    </row>
    <row r="416" spans="1:13" ht="15.75" customHeight="1">
      <c r="A416" s="29"/>
      <c r="B416" s="30"/>
      <c r="C416" s="30"/>
      <c r="D416" s="1"/>
      <c r="E416" s="1"/>
      <c r="F416" s="1"/>
      <c r="G416" s="1"/>
      <c r="H416" s="194"/>
      <c r="I416" s="194"/>
      <c r="J416" s="1"/>
      <c r="K416" s="1"/>
      <c r="L416" s="1"/>
      <c r="M416" s="474"/>
    </row>
    <row r="417" spans="1:13" ht="15.75" customHeight="1">
      <c r="A417" s="29"/>
      <c r="B417" s="30"/>
      <c r="C417" s="30"/>
      <c r="D417" s="1"/>
      <c r="E417" s="1"/>
      <c r="F417" s="1"/>
      <c r="G417" s="1"/>
      <c r="H417" s="194"/>
      <c r="I417" s="194"/>
      <c r="J417" s="1"/>
      <c r="K417" s="1"/>
      <c r="L417" s="1"/>
      <c r="M417" s="474"/>
    </row>
    <row r="418" spans="1:13" ht="15.75" customHeight="1">
      <c r="A418" s="29"/>
      <c r="B418" s="30"/>
      <c r="C418" s="30"/>
      <c r="D418" s="1"/>
      <c r="E418" s="1"/>
      <c r="F418" s="1"/>
      <c r="G418" s="1"/>
      <c r="H418" s="194"/>
      <c r="I418" s="194"/>
      <c r="J418" s="1"/>
      <c r="K418" s="1"/>
      <c r="L418" s="1"/>
      <c r="M418" s="474"/>
    </row>
    <row r="419" spans="1:13" ht="15.75" customHeight="1">
      <c r="A419" s="29"/>
      <c r="B419" s="30"/>
      <c r="C419" s="30"/>
      <c r="D419" s="1"/>
      <c r="E419" s="1"/>
      <c r="F419" s="1"/>
      <c r="G419" s="1"/>
      <c r="H419" s="194"/>
      <c r="I419" s="194"/>
      <c r="J419" s="1"/>
      <c r="K419" s="1"/>
      <c r="L419" s="1"/>
      <c r="M419" s="474"/>
    </row>
    <row r="420" spans="1:13" ht="15.75" customHeight="1">
      <c r="A420" s="29"/>
      <c r="B420" s="30"/>
      <c r="C420" s="30"/>
      <c r="D420" s="1"/>
      <c r="E420" s="1"/>
      <c r="F420" s="1"/>
      <c r="G420" s="1"/>
      <c r="H420" s="194"/>
      <c r="I420" s="194"/>
      <c r="J420" s="1"/>
      <c r="K420" s="1"/>
      <c r="L420" s="1"/>
      <c r="M420" s="474"/>
    </row>
    <row r="421" spans="1:13" ht="15.75" customHeight="1">
      <c r="A421" s="29"/>
      <c r="B421" s="30"/>
      <c r="C421" s="30"/>
      <c r="D421" s="1"/>
      <c r="E421" s="1"/>
      <c r="F421" s="1"/>
      <c r="G421" s="1"/>
      <c r="H421" s="194"/>
      <c r="I421" s="194"/>
      <c r="J421" s="1"/>
      <c r="K421" s="1"/>
      <c r="L421" s="1"/>
      <c r="M421" s="474"/>
    </row>
    <row r="422" spans="1:13" ht="15.75" customHeight="1">
      <c r="A422" s="29"/>
      <c r="B422" s="30"/>
      <c r="C422" s="30"/>
      <c r="D422" s="1"/>
      <c r="E422" s="1"/>
      <c r="F422" s="1"/>
      <c r="G422" s="1"/>
      <c r="H422" s="194"/>
      <c r="I422" s="194"/>
      <c r="J422" s="1"/>
      <c r="K422" s="1"/>
      <c r="L422" s="1"/>
      <c r="M422" s="474"/>
    </row>
    <row r="423" spans="1:13" ht="15.75" customHeight="1">
      <c r="A423" s="29"/>
      <c r="B423" s="30"/>
      <c r="C423" s="30"/>
      <c r="D423" s="1"/>
      <c r="E423" s="1"/>
      <c r="F423" s="1"/>
      <c r="G423" s="1"/>
      <c r="H423" s="194"/>
      <c r="I423" s="194"/>
      <c r="J423" s="1"/>
      <c r="K423" s="1"/>
      <c r="L423" s="1"/>
      <c r="M423" s="474"/>
    </row>
    <row r="424" spans="1:13" ht="15.75" customHeight="1">
      <c r="A424" s="29"/>
      <c r="B424" s="30"/>
      <c r="C424" s="30"/>
      <c r="D424" s="1"/>
      <c r="E424" s="1"/>
      <c r="F424" s="1"/>
      <c r="G424" s="1"/>
      <c r="H424" s="194"/>
      <c r="I424" s="194"/>
      <c r="J424" s="1"/>
      <c r="K424" s="1"/>
      <c r="L424" s="1"/>
      <c r="M424" s="474"/>
    </row>
    <row r="425" spans="1:13" ht="15.75" customHeight="1">
      <c r="A425" s="29"/>
      <c r="B425" s="30"/>
      <c r="C425" s="30"/>
      <c r="D425" s="1"/>
      <c r="E425" s="1"/>
      <c r="F425" s="1"/>
      <c r="G425" s="1"/>
      <c r="H425" s="194"/>
      <c r="I425" s="194"/>
      <c r="J425" s="1"/>
      <c r="K425" s="1"/>
      <c r="L425" s="1"/>
      <c r="M425" s="474"/>
    </row>
    <row r="426" spans="1:13" ht="15.75" customHeight="1">
      <c r="A426" s="29"/>
      <c r="B426" s="30"/>
      <c r="C426" s="30"/>
      <c r="D426" s="1"/>
      <c r="E426" s="1"/>
      <c r="F426" s="1"/>
      <c r="G426" s="1"/>
      <c r="H426" s="194"/>
      <c r="I426" s="194"/>
      <c r="J426" s="1"/>
      <c r="K426" s="1"/>
      <c r="L426" s="1"/>
      <c r="M426" s="474"/>
    </row>
    <row r="427" spans="1:13" ht="15.75" customHeight="1">
      <c r="A427" s="29"/>
      <c r="B427" s="30"/>
      <c r="C427" s="30"/>
      <c r="D427" s="1"/>
      <c r="E427" s="1"/>
      <c r="F427" s="1"/>
      <c r="G427" s="1"/>
      <c r="H427" s="194"/>
      <c r="I427" s="194"/>
      <c r="J427" s="1"/>
      <c r="K427" s="1"/>
      <c r="L427" s="1"/>
      <c r="M427" s="474"/>
    </row>
    <row r="428" spans="1:13" ht="15.75" customHeight="1">
      <c r="A428" s="29"/>
      <c r="B428" s="30"/>
      <c r="C428" s="30"/>
      <c r="D428" s="1"/>
      <c r="E428" s="1"/>
      <c r="F428" s="1"/>
      <c r="G428" s="1"/>
      <c r="H428" s="194"/>
      <c r="I428" s="194"/>
      <c r="J428" s="1"/>
      <c r="K428" s="1"/>
      <c r="L428" s="1"/>
      <c r="M428" s="474"/>
    </row>
    <row r="429" spans="1:13" ht="15.75" customHeight="1">
      <c r="A429" s="29"/>
      <c r="B429" s="30"/>
      <c r="C429" s="30"/>
      <c r="D429" s="1"/>
      <c r="E429" s="1"/>
      <c r="F429" s="1"/>
      <c r="G429" s="1"/>
      <c r="H429" s="194"/>
      <c r="I429" s="194"/>
      <c r="J429" s="1"/>
      <c r="K429" s="1"/>
      <c r="L429" s="1"/>
      <c r="M429" s="474"/>
    </row>
    <row r="430" spans="1:13" ht="15.75" customHeight="1">
      <c r="A430" s="29"/>
      <c r="B430" s="30"/>
      <c r="C430" s="30"/>
      <c r="D430" s="1"/>
      <c r="E430" s="1"/>
      <c r="F430" s="1"/>
      <c r="G430" s="1"/>
      <c r="H430" s="194"/>
      <c r="I430" s="194"/>
      <c r="J430" s="1"/>
      <c r="K430" s="1"/>
      <c r="L430" s="1"/>
      <c r="M430" s="474"/>
    </row>
    <row r="431" spans="1:13" ht="15.75" customHeight="1">
      <c r="A431" s="29"/>
      <c r="B431" s="30"/>
      <c r="C431" s="30"/>
      <c r="D431" s="1"/>
      <c r="E431" s="1"/>
      <c r="F431" s="1"/>
      <c r="G431" s="1"/>
      <c r="H431" s="194"/>
      <c r="I431" s="194"/>
      <c r="J431" s="1"/>
      <c r="K431" s="1"/>
      <c r="L431" s="1"/>
      <c r="M431" s="474"/>
    </row>
    <row r="432" spans="1:13" ht="15.75" customHeight="1">
      <c r="A432" s="29"/>
      <c r="B432" s="30"/>
      <c r="C432" s="30"/>
      <c r="D432" s="1"/>
      <c r="E432" s="1"/>
      <c r="F432" s="1"/>
      <c r="G432" s="1"/>
      <c r="H432" s="194"/>
      <c r="I432" s="194"/>
      <c r="J432" s="1"/>
      <c r="K432" s="1"/>
      <c r="L432" s="1"/>
      <c r="M432" s="474"/>
    </row>
    <row r="433" spans="1:13" ht="15.75" customHeight="1">
      <c r="A433" s="29"/>
      <c r="B433" s="30"/>
      <c r="C433" s="30"/>
      <c r="D433" s="1"/>
      <c r="E433" s="1"/>
      <c r="F433" s="1"/>
      <c r="G433" s="1"/>
      <c r="H433" s="194"/>
      <c r="I433" s="194"/>
      <c r="J433" s="1"/>
      <c r="K433" s="1"/>
      <c r="L433" s="1"/>
      <c r="M433" s="474"/>
    </row>
    <row r="434" spans="1:13" ht="15.75" customHeight="1">
      <c r="A434" s="29"/>
      <c r="B434" s="30"/>
      <c r="C434" s="30"/>
      <c r="D434" s="1"/>
      <c r="E434" s="1"/>
      <c r="F434" s="1"/>
      <c r="G434" s="1"/>
      <c r="H434" s="194"/>
      <c r="I434" s="194"/>
      <c r="J434" s="1"/>
      <c r="K434" s="1"/>
      <c r="L434" s="1"/>
      <c r="M434" s="474"/>
    </row>
    <row r="435" spans="1:13" ht="15.75" customHeight="1">
      <c r="A435" s="29"/>
      <c r="B435" s="30"/>
      <c r="C435" s="30"/>
      <c r="D435" s="1"/>
      <c r="E435" s="1"/>
      <c r="F435" s="1"/>
      <c r="G435" s="1"/>
      <c r="H435" s="194"/>
      <c r="I435" s="194"/>
      <c r="J435" s="1"/>
      <c r="K435" s="1"/>
      <c r="L435" s="1"/>
      <c r="M435" s="474"/>
    </row>
    <row r="436" spans="1:13" ht="15.75" customHeight="1">
      <c r="A436" s="29"/>
      <c r="B436" s="30"/>
      <c r="C436" s="30"/>
      <c r="D436" s="1"/>
      <c r="E436" s="1"/>
      <c r="F436" s="1"/>
      <c r="G436" s="1"/>
      <c r="H436" s="194"/>
      <c r="I436" s="194"/>
      <c r="J436" s="1"/>
      <c r="K436" s="1"/>
      <c r="L436" s="1"/>
      <c r="M436" s="474"/>
    </row>
    <row r="437" spans="1:13" ht="15.75" customHeight="1">
      <c r="A437" s="29"/>
      <c r="B437" s="30"/>
      <c r="C437" s="30"/>
      <c r="D437" s="1"/>
      <c r="E437" s="1"/>
      <c r="F437" s="1"/>
      <c r="G437" s="1"/>
      <c r="H437" s="194"/>
      <c r="I437" s="194"/>
      <c r="J437" s="1"/>
      <c r="K437" s="1"/>
      <c r="L437" s="1"/>
      <c r="M437" s="474"/>
    </row>
    <row r="438" spans="1:13" ht="15.75" customHeight="1">
      <c r="A438" s="29"/>
      <c r="B438" s="30"/>
      <c r="C438" s="30"/>
      <c r="D438" s="1"/>
      <c r="E438" s="1"/>
      <c r="F438" s="1"/>
      <c r="G438" s="1"/>
      <c r="H438" s="194"/>
      <c r="I438" s="194"/>
      <c r="J438" s="1"/>
      <c r="K438" s="1"/>
      <c r="L438" s="1"/>
      <c r="M438" s="474"/>
    </row>
    <row r="439" spans="1:13" ht="15.75" customHeight="1">
      <c r="A439" s="29"/>
      <c r="B439" s="30"/>
      <c r="C439" s="30"/>
      <c r="D439" s="1"/>
      <c r="E439" s="1"/>
      <c r="F439" s="1"/>
      <c r="G439" s="1"/>
      <c r="H439" s="194"/>
      <c r="I439" s="194"/>
      <c r="J439" s="1"/>
      <c r="K439" s="1"/>
      <c r="L439" s="1"/>
      <c r="M439" s="474"/>
    </row>
    <row r="440" spans="1:13" ht="15.75" customHeight="1">
      <c r="A440" s="29"/>
      <c r="B440" s="30"/>
      <c r="C440" s="30"/>
      <c r="D440" s="1"/>
      <c r="E440" s="1"/>
      <c r="F440" s="1"/>
      <c r="G440" s="1"/>
      <c r="H440" s="194"/>
      <c r="I440" s="194"/>
      <c r="J440" s="1"/>
      <c r="K440" s="1"/>
      <c r="L440" s="1"/>
      <c r="M440" s="474"/>
    </row>
    <row r="441" spans="1:13" ht="15.75" customHeight="1">
      <c r="A441" s="29"/>
      <c r="B441" s="30"/>
      <c r="C441" s="30"/>
      <c r="D441" s="1"/>
      <c r="E441" s="1"/>
      <c r="F441" s="1"/>
      <c r="G441" s="1"/>
      <c r="H441" s="194"/>
      <c r="I441" s="194"/>
      <c r="J441" s="1"/>
      <c r="K441" s="1"/>
      <c r="L441" s="1"/>
      <c r="M441" s="474"/>
    </row>
    <row r="442" spans="1:13" ht="15.75" customHeight="1">
      <c r="A442" s="29"/>
      <c r="B442" s="30"/>
      <c r="C442" s="30"/>
      <c r="D442" s="1"/>
      <c r="E442" s="1"/>
      <c r="F442" s="1"/>
      <c r="G442" s="1"/>
      <c r="H442" s="194"/>
      <c r="I442" s="194"/>
      <c r="J442" s="1"/>
      <c r="K442" s="1"/>
      <c r="L442" s="1"/>
      <c r="M442" s="474"/>
    </row>
    <row r="443" spans="1:13" ht="15.75" customHeight="1">
      <c r="A443" s="29"/>
      <c r="B443" s="30"/>
      <c r="C443" s="30"/>
      <c r="D443" s="1"/>
      <c r="E443" s="1"/>
      <c r="F443" s="1"/>
      <c r="G443" s="1"/>
      <c r="H443" s="194"/>
      <c r="I443" s="194"/>
      <c r="J443" s="1"/>
      <c r="K443" s="1"/>
      <c r="L443" s="1"/>
      <c r="M443" s="474"/>
    </row>
    <row r="444" spans="1:13" ht="15.75" customHeight="1">
      <c r="A444" s="29"/>
      <c r="B444" s="30"/>
      <c r="C444" s="30"/>
      <c r="D444" s="1"/>
      <c r="E444" s="1"/>
      <c r="F444" s="1"/>
      <c r="G444" s="1"/>
      <c r="H444" s="194"/>
      <c r="I444" s="194"/>
      <c r="J444" s="1"/>
      <c r="K444" s="1"/>
      <c r="L444" s="1"/>
      <c r="M444" s="474"/>
    </row>
    <row r="445" spans="1:13" ht="15.75" customHeight="1">
      <c r="A445" s="29"/>
      <c r="B445" s="30"/>
      <c r="C445" s="30"/>
      <c r="D445" s="1"/>
      <c r="E445" s="1"/>
      <c r="F445" s="1"/>
      <c r="G445" s="1"/>
      <c r="H445" s="194"/>
      <c r="I445" s="194"/>
      <c r="J445" s="1"/>
      <c r="K445" s="1"/>
      <c r="L445" s="1"/>
      <c r="M445" s="474"/>
    </row>
    <row r="446" spans="1:13" ht="15.75" customHeight="1">
      <c r="A446" s="29"/>
      <c r="B446" s="30"/>
      <c r="C446" s="30"/>
      <c r="D446" s="1"/>
      <c r="E446" s="1"/>
      <c r="F446" s="1"/>
      <c r="G446" s="1"/>
      <c r="H446" s="194"/>
      <c r="I446" s="194"/>
      <c r="J446" s="1"/>
      <c r="K446" s="1"/>
      <c r="L446" s="1"/>
      <c r="M446" s="474"/>
    </row>
    <row r="447" spans="1:13" ht="15.75" customHeight="1">
      <c r="A447" s="29"/>
      <c r="B447" s="30"/>
      <c r="C447" s="30"/>
      <c r="D447" s="1"/>
      <c r="E447" s="1"/>
      <c r="F447" s="1"/>
      <c r="G447" s="1"/>
      <c r="H447" s="194"/>
      <c r="I447" s="194"/>
      <c r="J447" s="1"/>
      <c r="K447" s="1"/>
      <c r="L447" s="1"/>
      <c r="M447" s="474"/>
    </row>
    <row r="448" spans="1:13" ht="15.75" customHeight="1">
      <c r="A448" s="29"/>
      <c r="B448" s="30"/>
      <c r="C448" s="30"/>
      <c r="D448" s="1"/>
      <c r="E448" s="1"/>
      <c r="F448" s="1"/>
      <c r="G448" s="1"/>
      <c r="H448" s="194"/>
      <c r="I448" s="194"/>
      <c r="J448" s="1"/>
      <c r="K448" s="1"/>
      <c r="L448" s="1"/>
      <c r="M448" s="474"/>
    </row>
    <row r="449" spans="1:13" ht="15.75" customHeight="1">
      <c r="A449" s="29"/>
      <c r="B449" s="30"/>
      <c r="C449" s="30"/>
      <c r="D449" s="1"/>
      <c r="E449" s="1"/>
      <c r="F449" s="1"/>
      <c r="G449" s="1"/>
      <c r="H449" s="194"/>
      <c r="I449" s="194"/>
      <c r="J449" s="1"/>
      <c r="K449" s="1"/>
      <c r="L449" s="1"/>
      <c r="M449" s="474"/>
    </row>
    <row r="450" spans="1:13" ht="15.75" customHeight="1">
      <c r="A450" s="29"/>
      <c r="B450" s="30"/>
      <c r="C450" s="30"/>
      <c r="D450" s="1"/>
      <c r="E450" s="1"/>
      <c r="F450" s="1"/>
      <c r="G450" s="1"/>
      <c r="H450" s="194"/>
      <c r="I450" s="194"/>
      <c r="J450" s="1"/>
      <c r="K450" s="1"/>
      <c r="L450" s="1"/>
      <c r="M450" s="474"/>
    </row>
    <row r="451" spans="1:13" ht="15.75" customHeight="1">
      <c r="A451" s="29"/>
      <c r="B451" s="30"/>
      <c r="C451" s="30"/>
      <c r="D451" s="1"/>
      <c r="E451" s="1"/>
      <c r="F451" s="1"/>
      <c r="G451" s="1"/>
      <c r="H451" s="194"/>
      <c r="I451" s="194"/>
      <c r="J451" s="1"/>
      <c r="K451" s="1"/>
      <c r="L451" s="1"/>
      <c r="M451" s="474"/>
    </row>
    <row r="452" spans="1:13" ht="15.75" customHeight="1">
      <c r="A452" s="29"/>
      <c r="B452" s="30"/>
      <c r="C452" s="30"/>
      <c r="D452" s="1"/>
      <c r="E452" s="1"/>
      <c r="F452" s="1"/>
      <c r="G452" s="1"/>
      <c r="H452" s="194"/>
      <c r="I452" s="194"/>
      <c r="J452" s="1"/>
      <c r="K452" s="1"/>
      <c r="L452" s="1"/>
      <c r="M452" s="474"/>
    </row>
    <row r="453" spans="1:13" ht="15.75" customHeight="1">
      <c r="A453" s="29"/>
      <c r="B453" s="30"/>
      <c r="C453" s="30"/>
      <c r="D453" s="1"/>
      <c r="E453" s="1"/>
      <c r="F453" s="1"/>
      <c r="G453" s="1"/>
      <c r="H453" s="194"/>
      <c r="I453" s="194"/>
      <c r="J453" s="1"/>
      <c r="K453" s="1"/>
      <c r="L453" s="1"/>
      <c r="M453" s="474"/>
    </row>
    <row r="454" spans="1:13" ht="15.75" customHeight="1">
      <c r="A454" s="29"/>
      <c r="B454" s="30"/>
      <c r="C454" s="30"/>
      <c r="D454" s="1"/>
      <c r="E454" s="1"/>
      <c r="F454" s="1"/>
      <c r="G454" s="1"/>
      <c r="H454" s="194"/>
      <c r="I454" s="194"/>
      <c r="J454" s="1"/>
      <c r="K454" s="1"/>
      <c r="L454" s="1"/>
      <c r="M454" s="474"/>
    </row>
    <row r="455" spans="1:13" ht="15.75" customHeight="1">
      <c r="A455" s="29"/>
      <c r="B455" s="30"/>
      <c r="C455" s="30"/>
      <c r="D455" s="1"/>
      <c r="E455" s="1"/>
      <c r="F455" s="1"/>
      <c r="G455" s="1"/>
      <c r="H455" s="194"/>
      <c r="I455" s="194"/>
      <c r="J455" s="1"/>
      <c r="K455" s="1"/>
      <c r="L455" s="1"/>
      <c r="M455" s="474"/>
    </row>
    <row r="456" spans="1:13" ht="15.75" customHeight="1">
      <c r="A456" s="29"/>
      <c r="B456" s="30"/>
      <c r="C456" s="30"/>
      <c r="D456" s="1"/>
      <c r="E456" s="1"/>
      <c r="F456" s="1"/>
      <c r="G456" s="1"/>
      <c r="H456" s="194"/>
      <c r="I456" s="194"/>
      <c r="J456" s="1"/>
      <c r="K456" s="1"/>
      <c r="L456" s="1"/>
      <c r="M456" s="474"/>
    </row>
    <row r="457" spans="1:13" ht="15.75" customHeight="1">
      <c r="A457" s="29"/>
      <c r="B457" s="30"/>
      <c r="C457" s="30"/>
      <c r="D457" s="1"/>
      <c r="E457" s="1"/>
      <c r="F457" s="1"/>
      <c r="G457" s="1"/>
      <c r="H457" s="194"/>
      <c r="I457" s="194"/>
      <c r="J457" s="1"/>
      <c r="K457" s="1"/>
      <c r="L457" s="1"/>
      <c r="M457" s="474"/>
    </row>
    <row r="458" spans="1:13" ht="15.75" customHeight="1">
      <c r="A458" s="29"/>
      <c r="B458" s="30"/>
      <c r="C458" s="30"/>
      <c r="D458" s="1"/>
      <c r="E458" s="1"/>
      <c r="F458" s="1"/>
      <c r="G458" s="1"/>
      <c r="H458" s="194"/>
      <c r="I458" s="194"/>
      <c r="J458" s="1"/>
      <c r="K458" s="1"/>
      <c r="L458" s="1"/>
      <c r="M458" s="474"/>
    </row>
    <row r="459" spans="1:13" ht="15.75" customHeight="1">
      <c r="A459" s="29"/>
      <c r="B459" s="30"/>
      <c r="C459" s="30"/>
      <c r="D459" s="1"/>
      <c r="E459" s="1"/>
      <c r="F459" s="1"/>
      <c r="G459" s="1"/>
      <c r="H459" s="194"/>
      <c r="I459" s="194"/>
      <c r="J459" s="1"/>
      <c r="K459" s="1"/>
      <c r="L459" s="1"/>
      <c r="M459" s="474"/>
    </row>
    <row r="460" spans="1:13" ht="15.75" customHeight="1">
      <c r="A460" s="29"/>
      <c r="B460" s="30"/>
      <c r="C460" s="30"/>
      <c r="D460" s="1"/>
      <c r="E460" s="1"/>
      <c r="F460" s="1"/>
      <c r="G460" s="1"/>
      <c r="H460" s="194"/>
      <c r="I460" s="194"/>
      <c r="J460" s="1"/>
      <c r="K460" s="1"/>
      <c r="L460" s="1"/>
      <c r="M460" s="474"/>
    </row>
    <row r="461" spans="1:13" ht="15.75" customHeight="1">
      <c r="A461" s="29"/>
      <c r="B461" s="30"/>
      <c r="C461" s="30"/>
      <c r="D461" s="1"/>
      <c r="E461" s="1"/>
      <c r="F461" s="1"/>
      <c r="G461" s="1"/>
      <c r="H461" s="194"/>
      <c r="I461" s="194"/>
      <c r="J461" s="1"/>
      <c r="K461" s="1"/>
      <c r="L461" s="1"/>
      <c r="M461" s="474"/>
    </row>
    <row r="462" spans="1:13" ht="15.75" customHeight="1">
      <c r="A462" s="29"/>
      <c r="B462" s="30"/>
      <c r="C462" s="30"/>
      <c r="D462" s="1"/>
      <c r="E462" s="1"/>
      <c r="F462" s="1"/>
      <c r="G462" s="1"/>
      <c r="H462" s="194"/>
      <c r="I462" s="194"/>
      <c r="J462" s="1"/>
      <c r="K462" s="1"/>
      <c r="L462" s="1"/>
      <c r="M462" s="474"/>
    </row>
    <row r="463" spans="1:13" ht="15.75" customHeight="1">
      <c r="A463" s="29"/>
      <c r="B463" s="30"/>
      <c r="C463" s="30"/>
      <c r="D463" s="1"/>
      <c r="E463" s="1"/>
      <c r="F463" s="1"/>
      <c r="G463" s="1"/>
      <c r="H463" s="194"/>
      <c r="I463" s="194"/>
      <c r="J463" s="1"/>
      <c r="K463" s="1"/>
      <c r="L463" s="1"/>
      <c r="M463" s="474"/>
    </row>
    <row r="464" spans="1:13" ht="15.75" customHeight="1">
      <c r="A464" s="29"/>
      <c r="B464" s="30"/>
      <c r="C464" s="30"/>
      <c r="D464" s="1"/>
      <c r="E464" s="1"/>
      <c r="F464" s="1"/>
      <c r="G464" s="1"/>
      <c r="H464" s="194"/>
      <c r="I464" s="194"/>
      <c r="J464" s="1"/>
      <c r="K464" s="1"/>
      <c r="L464" s="1"/>
      <c r="M464" s="474"/>
    </row>
    <row r="465" spans="1:13" ht="15.75" customHeight="1">
      <c r="A465" s="29"/>
      <c r="B465" s="30"/>
      <c r="C465" s="30"/>
      <c r="D465" s="1"/>
      <c r="E465" s="1"/>
      <c r="F465" s="1"/>
      <c r="G465" s="1"/>
      <c r="H465" s="194"/>
      <c r="I465" s="194"/>
      <c r="J465" s="1"/>
      <c r="K465" s="1"/>
      <c r="L465" s="1"/>
      <c r="M465" s="474"/>
    </row>
    <row r="466" spans="1:13" ht="15.75" customHeight="1">
      <c r="A466" s="29"/>
      <c r="B466" s="30"/>
      <c r="C466" s="30"/>
      <c r="D466" s="1"/>
      <c r="E466" s="1"/>
      <c r="F466" s="1"/>
      <c r="G466" s="1"/>
      <c r="H466" s="194"/>
      <c r="I466" s="194"/>
      <c r="J466" s="1"/>
      <c r="K466" s="1"/>
      <c r="L466" s="1"/>
      <c r="M466" s="474"/>
    </row>
    <row r="467" spans="1:13" ht="15.75" customHeight="1">
      <c r="A467" s="29"/>
      <c r="B467" s="30"/>
      <c r="C467" s="30"/>
      <c r="D467" s="1"/>
      <c r="E467" s="1"/>
      <c r="F467" s="1"/>
      <c r="G467" s="1"/>
      <c r="H467" s="194"/>
      <c r="I467" s="194"/>
      <c r="J467" s="1"/>
      <c r="K467" s="1"/>
      <c r="L467" s="1"/>
      <c r="M467" s="474"/>
    </row>
    <row r="468" spans="1:13" ht="15.75" customHeight="1">
      <c r="A468" s="29"/>
      <c r="B468" s="30"/>
      <c r="C468" s="30"/>
      <c r="D468" s="1"/>
      <c r="E468" s="1"/>
      <c r="F468" s="1"/>
      <c r="G468" s="1"/>
      <c r="H468" s="194"/>
      <c r="I468" s="194"/>
      <c r="J468" s="1"/>
      <c r="K468" s="1"/>
      <c r="L468" s="1"/>
      <c r="M468" s="474"/>
    </row>
    <row r="469" spans="1:13" ht="15.75" customHeight="1">
      <c r="A469" s="29"/>
      <c r="B469" s="30"/>
      <c r="C469" s="30"/>
      <c r="D469" s="1"/>
      <c r="E469" s="1"/>
      <c r="F469" s="1"/>
      <c r="G469" s="1"/>
      <c r="H469" s="194"/>
      <c r="I469" s="194"/>
      <c r="J469" s="1"/>
      <c r="K469" s="1"/>
      <c r="L469" s="1"/>
      <c r="M469" s="474"/>
    </row>
    <row r="470" spans="1:13" ht="15.75" customHeight="1">
      <c r="A470" s="29"/>
      <c r="B470" s="30"/>
      <c r="C470" s="30"/>
      <c r="D470" s="1"/>
      <c r="E470" s="1"/>
      <c r="F470" s="1"/>
      <c r="G470" s="1"/>
      <c r="H470" s="194"/>
      <c r="I470" s="194"/>
      <c r="J470" s="1"/>
      <c r="K470" s="1"/>
      <c r="L470" s="1"/>
      <c r="M470" s="474"/>
    </row>
    <row r="471" spans="1:13" ht="15.75" customHeight="1">
      <c r="A471" s="29"/>
      <c r="B471" s="30"/>
      <c r="C471" s="30"/>
      <c r="D471" s="1"/>
      <c r="E471" s="1"/>
      <c r="F471" s="1"/>
      <c r="G471" s="1"/>
      <c r="H471" s="194"/>
      <c r="I471" s="194"/>
      <c r="J471" s="1"/>
      <c r="K471" s="1"/>
      <c r="L471" s="1"/>
      <c r="M471" s="474"/>
    </row>
    <row r="472" spans="1:13" ht="15.75" customHeight="1">
      <c r="A472" s="29"/>
      <c r="B472" s="30"/>
      <c r="C472" s="30"/>
      <c r="D472" s="1"/>
      <c r="E472" s="1"/>
      <c r="F472" s="1"/>
      <c r="G472" s="1"/>
      <c r="H472" s="194"/>
      <c r="I472" s="194"/>
      <c r="J472" s="1"/>
      <c r="K472" s="1"/>
      <c r="L472" s="1"/>
      <c r="M472" s="474"/>
    </row>
    <row r="473" spans="1:13" ht="15.75" customHeight="1">
      <c r="A473" s="29"/>
      <c r="B473" s="30"/>
      <c r="C473" s="30"/>
      <c r="D473" s="1"/>
      <c r="E473" s="1"/>
      <c r="F473" s="1"/>
      <c r="G473" s="1"/>
      <c r="H473" s="194"/>
      <c r="I473" s="194"/>
      <c r="J473" s="1"/>
      <c r="K473" s="1"/>
      <c r="L473" s="1"/>
      <c r="M473" s="474"/>
    </row>
    <row r="474" spans="1:13" ht="15.75" customHeight="1">
      <c r="A474" s="29"/>
      <c r="B474" s="30"/>
      <c r="C474" s="30"/>
      <c r="D474" s="1"/>
      <c r="E474" s="1"/>
      <c r="F474" s="1"/>
      <c r="G474" s="1"/>
      <c r="H474" s="194"/>
      <c r="I474" s="194"/>
      <c r="J474" s="1"/>
      <c r="K474" s="1"/>
      <c r="L474" s="1"/>
      <c r="M474" s="474"/>
    </row>
    <row r="475" spans="1:13" ht="15.75" customHeight="1">
      <c r="A475" s="29"/>
      <c r="B475" s="30"/>
      <c r="C475" s="30"/>
      <c r="D475" s="1"/>
      <c r="E475" s="1"/>
      <c r="F475" s="1"/>
      <c r="G475" s="1"/>
      <c r="H475" s="194"/>
      <c r="I475" s="194"/>
      <c r="J475" s="1"/>
      <c r="K475" s="1"/>
      <c r="L475" s="1"/>
      <c r="M475" s="474"/>
    </row>
    <row r="476" spans="1:13" ht="15.75" customHeight="1">
      <c r="A476" s="29"/>
      <c r="B476" s="30"/>
      <c r="C476" s="30"/>
      <c r="D476" s="1"/>
      <c r="E476" s="1"/>
      <c r="F476" s="1"/>
      <c r="G476" s="1"/>
      <c r="H476" s="194"/>
      <c r="I476" s="194"/>
      <c r="J476" s="1"/>
      <c r="K476" s="1"/>
      <c r="L476" s="1"/>
      <c r="M476" s="474"/>
    </row>
    <row r="477" spans="1:13" ht="15.75" customHeight="1">
      <c r="A477" s="29"/>
      <c r="B477" s="30"/>
      <c r="C477" s="30"/>
      <c r="D477" s="1"/>
      <c r="E477" s="1"/>
      <c r="F477" s="1"/>
      <c r="G477" s="1"/>
      <c r="H477" s="194"/>
      <c r="I477" s="194"/>
      <c r="J477" s="1"/>
      <c r="K477" s="1"/>
      <c r="L477" s="1"/>
      <c r="M477" s="474"/>
    </row>
    <row r="478" spans="1:13" ht="15.75" customHeight="1">
      <c r="A478" s="29"/>
      <c r="B478" s="30"/>
      <c r="C478" s="30"/>
      <c r="D478" s="1"/>
      <c r="E478" s="1"/>
      <c r="F478" s="1"/>
      <c r="G478" s="1"/>
      <c r="H478" s="194"/>
      <c r="I478" s="194"/>
      <c r="J478" s="1"/>
      <c r="K478" s="1"/>
      <c r="L478" s="1"/>
      <c r="M478" s="474"/>
    </row>
    <row r="479" spans="1:13" ht="15.75" customHeight="1">
      <c r="A479" s="29"/>
      <c r="B479" s="30"/>
      <c r="C479" s="30"/>
      <c r="D479" s="1"/>
      <c r="E479" s="1"/>
      <c r="F479" s="1"/>
      <c r="G479" s="1"/>
      <c r="H479" s="194"/>
      <c r="I479" s="194"/>
      <c r="J479" s="1"/>
      <c r="K479" s="1"/>
      <c r="L479" s="1"/>
      <c r="M479" s="474"/>
    </row>
    <row r="480" spans="1:13" ht="15.75" customHeight="1">
      <c r="A480" s="29"/>
      <c r="B480" s="30"/>
      <c r="C480" s="30"/>
      <c r="D480" s="1"/>
      <c r="E480" s="1"/>
      <c r="F480" s="1"/>
      <c r="G480" s="1"/>
      <c r="H480" s="194"/>
      <c r="I480" s="194"/>
      <c r="J480" s="1"/>
      <c r="K480" s="1"/>
      <c r="L480" s="1"/>
      <c r="M480" s="474"/>
    </row>
    <row r="481" spans="1:13" ht="15.75" customHeight="1">
      <c r="A481" s="29"/>
      <c r="B481" s="30"/>
      <c r="C481" s="30"/>
      <c r="D481" s="1"/>
      <c r="E481" s="1"/>
      <c r="F481" s="1"/>
      <c r="G481" s="1"/>
      <c r="H481" s="194"/>
      <c r="I481" s="194"/>
      <c r="J481" s="1"/>
      <c r="K481" s="1"/>
      <c r="L481" s="1"/>
      <c r="M481" s="474"/>
    </row>
    <row r="482" spans="1:13" ht="15.75" customHeight="1">
      <c r="A482" s="29"/>
      <c r="B482" s="30"/>
      <c r="C482" s="30"/>
      <c r="D482" s="1"/>
      <c r="E482" s="1"/>
      <c r="F482" s="1"/>
      <c r="G482" s="1"/>
      <c r="H482" s="194"/>
      <c r="I482" s="194"/>
      <c r="J482" s="1"/>
      <c r="K482" s="1"/>
      <c r="L482" s="1"/>
      <c r="M482" s="474"/>
    </row>
    <row r="483" spans="1:13" ht="15.75" customHeight="1">
      <c r="A483" s="29"/>
      <c r="B483" s="30"/>
      <c r="C483" s="30"/>
      <c r="D483" s="1"/>
      <c r="E483" s="1"/>
      <c r="F483" s="1"/>
      <c r="G483" s="1"/>
      <c r="H483" s="194"/>
      <c r="I483" s="194"/>
      <c r="J483" s="1"/>
      <c r="K483" s="1"/>
      <c r="L483" s="1"/>
      <c r="M483" s="474"/>
    </row>
    <row r="484" spans="1:13" ht="15.75" customHeight="1">
      <c r="A484" s="29"/>
      <c r="B484" s="30"/>
      <c r="C484" s="30"/>
      <c r="D484" s="1"/>
      <c r="E484" s="1"/>
      <c r="F484" s="1"/>
      <c r="G484" s="1"/>
      <c r="H484" s="194"/>
      <c r="I484" s="194"/>
      <c r="J484" s="1"/>
      <c r="K484" s="1"/>
      <c r="L484" s="1"/>
      <c r="M484" s="474"/>
    </row>
    <row r="485" spans="1:13" ht="15.75" customHeight="1">
      <c r="A485" s="29"/>
      <c r="B485" s="30"/>
      <c r="C485" s="30"/>
      <c r="D485" s="1"/>
      <c r="E485" s="1"/>
      <c r="F485" s="1"/>
      <c r="G485" s="1"/>
      <c r="H485" s="194"/>
      <c r="I485" s="194"/>
      <c r="J485" s="1"/>
      <c r="K485" s="1"/>
      <c r="L485" s="1"/>
      <c r="M485" s="474"/>
    </row>
    <row r="486" spans="1:13" ht="15.75" customHeight="1">
      <c r="A486" s="29"/>
      <c r="B486" s="30"/>
      <c r="C486" s="30"/>
      <c r="D486" s="1"/>
      <c r="E486" s="1"/>
      <c r="F486" s="1"/>
      <c r="G486" s="1"/>
      <c r="H486" s="194"/>
      <c r="I486" s="194"/>
      <c r="J486" s="1"/>
      <c r="K486" s="1"/>
      <c r="L486" s="1"/>
      <c r="M486" s="474"/>
    </row>
    <row r="487" spans="1:13" ht="15.75" customHeight="1">
      <c r="A487" s="29"/>
      <c r="B487" s="30"/>
      <c r="C487" s="30"/>
      <c r="D487" s="1"/>
      <c r="E487" s="1"/>
      <c r="F487" s="1"/>
      <c r="G487" s="1"/>
      <c r="H487" s="194"/>
      <c r="I487" s="194"/>
      <c r="J487" s="1"/>
      <c r="K487" s="1"/>
      <c r="L487" s="1"/>
      <c r="M487" s="474"/>
    </row>
    <row r="488" spans="1:13" ht="15.75" customHeight="1">
      <c r="A488" s="29"/>
      <c r="B488" s="30"/>
      <c r="C488" s="30"/>
      <c r="D488" s="1"/>
      <c r="E488" s="1"/>
      <c r="F488" s="1"/>
      <c r="G488" s="1"/>
      <c r="H488" s="194"/>
      <c r="I488" s="194"/>
      <c r="J488" s="1"/>
      <c r="K488" s="1"/>
      <c r="L488" s="1"/>
      <c r="M488" s="474"/>
    </row>
    <row r="489" spans="1:13" ht="15.75" customHeight="1">
      <c r="A489" s="29"/>
      <c r="B489" s="30"/>
      <c r="C489" s="30"/>
      <c r="D489" s="1"/>
      <c r="E489" s="1"/>
      <c r="F489" s="1"/>
      <c r="G489" s="1"/>
      <c r="H489" s="194"/>
      <c r="I489" s="194"/>
      <c r="J489" s="1"/>
      <c r="K489" s="1"/>
      <c r="L489" s="1"/>
      <c r="M489" s="474"/>
    </row>
    <row r="490" spans="1:13" ht="15.75" customHeight="1">
      <c r="A490" s="29"/>
      <c r="B490" s="30"/>
      <c r="C490" s="30"/>
      <c r="D490" s="1"/>
      <c r="E490" s="1"/>
      <c r="F490" s="1"/>
      <c r="G490" s="1"/>
      <c r="H490" s="194"/>
      <c r="I490" s="194"/>
      <c r="J490" s="1"/>
      <c r="K490" s="1"/>
      <c r="L490" s="1"/>
      <c r="M490" s="474"/>
    </row>
    <row r="491" spans="1:13" ht="15.75" customHeight="1">
      <c r="A491" s="29"/>
      <c r="B491" s="30"/>
      <c r="C491" s="30"/>
      <c r="D491" s="1"/>
      <c r="E491" s="1"/>
      <c r="F491" s="1"/>
      <c r="G491" s="1"/>
      <c r="H491" s="194"/>
      <c r="I491" s="194"/>
      <c r="J491" s="1"/>
      <c r="K491" s="1"/>
      <c r="L491" s="1"/>
      <c r="M491" s="474"/>
    </row>
    <row r="492" spans="1:13" ht="15.75" customHeight="1">
      <c r="A492" s="29"/>
      <c r="B492" s="30"/>
      <c r="C492" s="30"/>
      <c r="D492" s="1"/>
      <c r="E492" s="1"/>
      <c r="F492" s="1"/>
      <c r="G492" s="1"/>
      <c r="H492" s="194"/>
      <c r="I492" s="194"/>
      <c r="J492" s="1"/>
      <c r="K492" s="1"/>
      <c r="L492" s="1"/>
      <c r="M492" s="474"/>
    </row>
    <row r="493" spans="1:13" ht="15.75" customHeight="1">
      <c r="A493" s="29"/>
      <c r="B493" s="30"/>
      <c r="C493" s="30"/>
      <c r="D493" s="1"/>
      <c r="E493" s="1"/>
      <c r="F493" s="1"/>
      <c r="G493" s="1"/>
      <c r="H493" s="194"/>
      <c r="I493" s="194"/>
      <c r="J493" s="1"/>
      <c r="K493" s="1"/>
      <c r="L493" s="1"/>
      <c r="M493" s="474"/>
    </row>
    <row r="494" spans="1:13" ht="15.75" customHeight="1">
      <c r="A494" s="29"/>
      <c r="B494" s="30"/>
      <c r="C494" s="30"/>
      <c r="D494" s="1"/>
      <c r="E494" s="1"/>
      <c r="F494" s="1"/>
      <c r="G494" s="1"/>
      <c r="H494" s="194"/>
      <c r="I494" s="194"/>
      <c r="J494" s="1"/>
      <c r="K494" s="1"/>
      <c r="L494" s="1"/>
      <c r="M494" s="474"/>
    </row>
    <row r="495" spans="1:13" ht="15.75" customHeight="1">
      <c r="A495" s="29"/>
      <c r="B495" s="30"/>
      <c r="C495" s="30"/>
      <c r="D495" s="1"/>
      <c r="E495" s="1"/>
      <c r="F495" s="1"/>
      <c r="G495" s="1"/>
      <c r="H495" s="194"/>
      <c r="I495" s="194"/>
      <c r="J495" s="1"/>
      <c r="K495" s="1"/>
      <c r="L495" s="1"/>
      <c r="M495" s="474"/>
    </row>
    <row r="496" spans="1:13" ht="15.75" customHeight="1">
      <c r="A496" s="29"/>
      <c r="B496" s="30"/>
      <c r="C496" s="30"/>
      <c r="D496" s="1"/>
      <c r="E496" s="1"/>
      <c r="F496" s="1"/>
      <c r="G496" s="1"/>
      <c r="H496" s="194"/>
      <c r="I496" s="194"/>
      <c r="J496" s="1"/>
      <c r="K496" s="1"/>
      <c r="L496" s="1"/>
      <c r="M496" s="474"/>
    </row>
    <row r="497" spans="1:13" ht="15.75" customHeight="1">
      <c r="A497" s="29"/>
      <c r="B497" s="30"/>
      <c r="C497" s="30"/>
      <c r="D497" s="1"/>
      <c r="E497" s="1"/>
      <c r="F497" s="1"/>
      <c r="G497" s="1"/>
      <c r="H497" s="194"/>
      <c r="I497" s="194"/>
      <c r="J497" s="1"/>
      <c r="K497" s="1"/>
      <c r="L497" s="1"/>
      <c r="M497" s="474"/>
    </row>
    <row r="498" spans="1:13" ht="15.75" customHeight="1">
      <c r="A498" s="29"/>
      <c r="B498" s="30"/>
      <c r="C498" s="30"/>
      <c r="D498" s="1"/>
      <c r="E498" s="1"/>
      <c r="F498" s="1"/>
      <c r="G498" s="1"/>
      <c r="H498" s="194"/>
      <c r="I498" s="194"/>
      <c r="J498" s="1"/>
      <c r="K498" s="1"/>
      <c r="L498" s="1"/>
      <c r="M498" s="474"/>
    </row>
    <row r="499" spans="1:13" ht="15.75" customHeight="1">
      <c r="A499" s="29"/>
      <c r="B499" s="30"/>
      <c r="C499" s="30"/>
      <c r="D499" s="1"/>
      <c r="E499" s="1"/>
      <c r="F499" s="1"/>
      <c r="G499" s="1"/>
      <c r="H499" s="194"/>
      <c r="I499" s="194"/>
      <c r="J499" s="1"/>
      <c r="K499" s="1"/>
      <c r="L499" s="1"/>
      <c r="M499" s="474"/>
    </row>
    <row r="500" spans="1:13" ht="15.75" customHeight="1">
      <c r="A500" s="29"/>
      <c r="B500" s="30"/>
      <c r="C500" s="30"/>
      <c r="D500" s="1"/>
      <c r="E500" s="1"/>
      <c r="F500" s="1"/>
      <c r="G500" s="1"/>
      <c r="H500" s="194"/>
      <c r="I500" s="194"/>
      <c r="J500" s="1"/>
      <c r="K500" s="1"/>
      <c r="L500" s="1"/>
      <c r="M500" s="474"/>
    </row>
    <row r="501" spans="1:13" ht="15.75" customHeight="1">
      <c r="A501" s="29"/>
      <c r="B501" s="30"/>
      <c r="C501" s="30"/>
      <c r="D501" s="1"/>
      <c r="E501" s="1"/>
      <c r="F501" s="1"/>
      <c r="G501" s="1"/>
      <c r="H501" s="194"/>
      <c r="I501" s="194"/>
      <c r="J501" s="1"/>
      <c r="K501" s="1"/>
      <c r="L501" s="1"/>
      <c r="M501" s="474"/>
    </row>
    <row r="502" spans="1:13" ht="15.75" customHeight="1">
      <c r="A502" s="29"/>
      <c r="B502" s="30"/>
      <c r="C502" s="30"/>
      <c r="D502" s="1"/>
      <c r="E502" s="1"/>
      <c r="F502" s="1"/>
      <c r="G502" s="1"/>
      <c r="H502" s="194"/>
      <c r="I502" s="194"/>
      <c r="J502" s="1"/>
      <c r="K502" s="1"/>
      <c r="L502" s="1"/>
      <c r="M502" s="474"/>
    </row>
    <row r="503" spans="1:13" ht="15.75" customHeight="1">
      <c r="A503" s="29"/>
      <c r="B503" s="30"/>
      <c r="C503" s="30"/>
      <c r="D503" s="1"/>
      <c r="E503" s="1"/>
      <c r="F503" s="1"/>
      <c r="G503" s="1"/>
      <c r="H503" s="194"/>
      <c r="I503" s="194"/>
      <c r="J503" s="1"/>
      <c r="K503" s="1"/>
      <c r="L503" s="1"/>
      <c r="M503" s="474"/>
    </row>
    <row r="504" spans="1:13" ht="15.75" customHeight="1">
      <c r="A504" s="29"/>
      <c r="B504" s="30"/>
      <c r="C504" s="30"/>
      <c r="D504" s="1"/>
      <c r="E504" s="1"/>
      <c r="F504" s="1"/>
      <c r="G504" s="1"/>
      <c r="H504" s="194"/>
      <c r="I504" s="194"/>
      <c r="J504" s="1"/>
      <c r="K504" s="1"/>
      <c r="L504" s="1"/>
      <c r="M504" s="474"/>
    </row>
    <row r="505" spans="1:13" ht="15.75" customHeight="1">
      <c r="A505" s="29"/>
      <c r="B505" s="30"/>
      <c r="C505" s="30"/>
      <c r="D505" s="1"/>
      <c r="E505" s="1"/>
      <c r="F505" s="1"/>
      <c r="G505" s="1"/>
      <c r="H505" s="194"/>
      <c r="I505" s="194"/>
      <c r="J505" s="1"/>
      <c r="K505" s="1"/>
      <c r="L505" s="1"/>
      <c r="M505" s="474"/>
    </row>
    <row r="506" spans="1:13" ht="15.75" customHeight="1">
      <c r="A506" s="29"/>
      <c r="B506" s="30"/>
      <c r="C506" s="30"/>
      <c r="D506" s="1"/>
      <c r="E506" s="1"/>
      <c r="F506" s="1"/>
      <c r="G506" s="1"/>
      <c r="H506" s="194"/>
      <c r="I506" s="194"/>
      <c r="J506" s="1"/>
      <c r="K506" s="1"/>
      <c r="L506" s="1"/>
      <c r="M506" s="474"/>
    </row>
    <row r="507" spans="1:13" ht="15.75" customHeight="1">
      <c r="A507" s="29"/>
      <c r="B507" s="30"/>
      <c r="C507" s="30"/>
      <c r="D507" s="1"/>
      <c r="E507" s="1"/>
      <c r="F507" s="1"/>
      <c r="G507" s="1"/>
      <c r="H507" s="194"/>
      <c r="I507" s="194"/>
      <c r="J507" s="1"/>
      <c r="K507" s="1"/>
      <c r="L507" s="1"/>
      <c r="M507" s="474"/>
    </row>
    <row r="508" spans="1:13" ht="15.75" customHeight="1">
      <c r="A508" s="29"/>
      <c r="B508" s="30"/>
      <c r="C508" s="30"/>
      <c r="D508" s="1"/>
      <c r="E508" s="1"/>
      <c r="F508" s="1"/>
      <c r="G508" s="1"/>
      <c r="H508" s="194"/>
      <c r="I508" s="194"/>
      <c r="J508" s="1"/>
      <c r="K508" s="1"/>
      <c r="L508" s="1"/>
      <c r="M508" s="474"/>
    </row>
    <row r="509" spans="1:13" ht="15.75" customHeight="1">
      <c r="A509" s="29"/>
      <c r="B509" s="30"/>
      <c r="C509" s="30"/>
      <c r="D509" s="1"/>
      <c r="E509" s="1"/>
      <c r="F509" s="1"/>
      <c r="G509" s="1"/>
      <c r="H509" s="194"/>
      <c r="I509" s="194"/>
      <c r="J509" s="1"/>
      <c r="K509" s="1"/>
      <c r="L509" s="1"/>
      <c r="M509" s="474"/>
    </row>
    <row r="510" spans="1:13" ht="15.75" customHeight="1">
      <c r="A510" s="29"/>
      <c r="B510" s="30"/>
      <c r="C510" s="30"/>
      <c r="D510" s="1"/>
      <c r="E510" s="1"/>
      <c r="F510" s="1"/>
      <c r="G510" s="1"/>
      <c r="H510" s="194"/>
      <c r="I510" s="194"/>
      <c r="J510" s="1"/>
      <c r="K510" s="1"/>
      <c r="L510" s="1"/>
      <c r="M510" s="474"/>
    </row>
    <row r="511" spans="1:13" ht="15.75" customHeight="1">
      <c r="A511" s="29"/>
      <c r="B511" s="30"/>
      <c r="C511" s="30"/>
      <c r="D511" s="1"/>
      <c r="E511" s="1"/>
      <c r="F511" s="1"/>
      <c r="G511" s="1"/>
      <c r="H511" s="194"/>
      <c r="I511" s="194"/>
      <c r="J511" s="1"/>
      <c r="K511" s="1"/>
      <c r="L511" s="1"/>
      <c r="M511" s="474"/>
    </row>
    <row r="512" spans="1:13" ht="15.75" customHeight="1">
      <c r="A512" s="29"/>
      <c r="B512" s="30"/>
      <c r="C512" s="30"/>
      <c r="D512" s="1"/>
      <c r="E512" s="1"/>
      <c r="F512" s="1"/>
      <c r="G512" s="1"/>
      <c r="H512" s="194"/>
      <c r="I512" s="194"/>
      <c r="J512" s="1"/>
      <c r="K512" s="1"/>
      <c r="L512" s="1"/>
      <c r="M512" s="474"/>
    </row>
    <row r="513" spans="1:13" ht="15.75" customHeight="1">
      <c r="A513" s="29"/>
      <c r="B513" s="30"/>
      <c r="C513" s="30"/>
      <c r="D513" s="1"/>
      <c r="E513" s="1"/>
      <c r="F513" s="1"/>
      <c r="G513" s="1"/>
      <c r="H513" s="194"/>
      <c r="I513" s="194"/>
      <c r="J513" s="1"/>
      <c r="K513" s="1"/>
      <c r="L513" s="1"/>
      <c r="M513" s="474"/>
    </row>
    <row r="514" spans="1:13" ht="15.75" customHeight="1">
      <c r="A514" s="29"/>
      <c r="B514" s="30"/>
      <c r="C514" s="30"/>
      <c r="D514" s="1"/>
      <c r="E514" s="1"/>
      <c r="F514" s="1"/>
      <c r="G514" s="1"/>
      <c r="H514" s="194"/>
      <c r="I514" s="194"/>
      <c r="J514" s="1"/>
      <c r="K514" s="1"/>
      <c r="L514" s="1"/>
      <c r="M514" s="474"/>
    </row>
    <row r="515" spans="1:13" ht="15.75" customHeight="1">
      <c r="A515" s="29"/>
      <c r="B515" s="30"/>
      <c r="C515" s="30"/>
      <c r="D515" s="1"/>
      <c r="E515" s="1"/>
      <c r="F515" s="1"/>
      <c r="G515" s="1"/>
      <c r="H515" s="194"/>
      <c r="I515" s="194"/>
      <c r="J515" s="1"/>
      <c r="K515" s="1"/>
      <c r="L515" s="1"/>
      <c r="M515" s="474"/>
    </row>
    <row r="516" spans="1:13" ht="15.75" customHeight="1">
      <c r="A516" s="29"/>
      <c r="B516" s="30"/>
      <c r="C516" s="30"/>
      <c r="D516" s="1"/>
      <c r="E516" s="1"/>
      <c r="F516" s="1"/>
      <c r="G516" s="1"/>
      <c r="H516" s="194"/>
      <c r="I516" s="194"/>
      <c r="J516" s="1"/>
      <c r="K516" s="1"/>
      <c r="L516" s="1"/>
      <c r="M516" s="474"/>
    </row>
    <row r="517" spans="1:13" ht="15.75" customHeight="1">
      <c r="A517" s="29"/>
      <c r="B517" s="30"/>
      <c r="C517" s="30"/>
      <c r="D517" s="1"/>
      <c r="E517" s="1"/>
      <c r="F517" s="1"/>
      <c r="G517" s="1"/>
      <c r="H517" s="194"/>
      <c r="I517" s="194"/>
      <c r="J517" s="1"/>
      <c r="K517" s="1"/>
      <c r="L517" s="1"/>
      <c r="M517" s="474"/>
    </row>
    <row r="518" spans="1:13" ht="15.75" customHeight="1">
      <c r="A518" s="29"/>
      <c r="B518" s="30"/>
      <c r="C518" s="30"/>
      <c r="D518" s="1"/>
      <c r="E518" s="1"/>
      <c r="F518" s="1"/>
      <c r="G518" s="1"/>
      <c r="H518" s="194"/>
      <c r="I518" s="194"/>
      <c r="J518" s="1"/>
      <c r="K518" s="1"/>
      <c r="L518" s="1"/>
      <c r="M518" s="474"/>
    </row>
    <row r="519" spans="1:13" ht="15.75" customHeight="1">
      <c r="A519" s="29"/>
      <c r="B519" s="30"/>
      <c r="C519" s="30"/>
      <c r="D519" s="1"/>
      <c r="E519" s="1"/>
      <c r="F519" s="1"/>
      <c r="G519" s="1"/>
      <c r="H519" s="194"/>
      <c r="I519" s="194"/>
      <c r="J519" s="1"/>
      <c r="K519" s="1"/>
      <c r="L519" s="1"/>
      <c r="M519" s="474"/>
    </row>
    <row r="520" spans="1:13" ht="15.75" customHeight="1">
      <c r="A520" s="29"/>
      <c r="B520" s="30"/>
      <c r="C520" s="30"/>
      <c r="D520" s="1"/>
      <c r="E520" s="1"/>
      <c r="F520" s="1"/>
      <c r="G520" s="1"/>
      <c r="H520" s="194"/>
      <c r="I520" s="194"/>
      <c r="J520" s="1"/>
      <c r="K520" s="1"/>
      <c r="L520" s="1"/>
      <c r="M520" s="474"/>
    </row>
    <row r="521" spans="1:13" ht="15.75" customHeight="1">
      <c r="A521" s="29"/>
      <c r="B521" s="30"/>
      <c r="C521" s="30"/>
      <c r="D521" s="1"/>
      <c r="E521" s="1"/>
      <c r="F521" s="1"/>
      <c r="G521" s="1"/>
      <c r="H521" s="194"/>
      <c r="I521" s="194"/>
      <c r="J521" s="1"/>
      <c r="K521" s="1"/>
      <c r="L521" s="1"/>
      <c r="M521" s="474"/>
    </row>
    <row r="522" spans="1:13" ht="15.75" customHeight="1">
      <c r="A522" s="29"/>
      <c r="B522" s="30"/>
      <c r="C522" s="30"/>
      <c r="D522" s="1"/>
      <c r="E522" s="1"/>
      <c r="F522" s="1"/>
      <c r="G522" s="1"/>
      <c r="H522" s="194"/>
      <c r="I522" s="194"/>
      <c r="J522" s="1"/>
      <c r="K522" s="1"/>
      <c r="L522" s="1"/>
      <c r="M522" s="474"/>
    </row>
    <row r="523" spans="1:13" ht="15.75" customHeight="1">
      <c r="A523" s="29"/>
      <c r="B523" s="30"/>
      <c r="C523" s="30"/>
      <c r="D523" s="1"/>
      <c r="E523" s="1"/>
      <c r="F523" s="1"/>
      <c r="G523" s="1"/>
      <c r="H523" s="194"/>
      <c r="I523" s="194"/>
      <c r="J523" s="1"/>
      <c r="K523" s="1"/>
      <c r="L523" s="1"/>
      <c r="M523" s="474"/>
    </row>
    <row r="524" spans="1:13" ht="15.75" customHeight="1">
      <c r="A524" s="29"/>
      <c r="B524" s="30"/>
      <c r="C524" s="30"/>
      <c r="D524" s="1"/>
      <c r="E524" s="1"/>
      <c r="F524" s="1"/>
      <c r="G524" s="1"/>
      <c r="H524" s="194"/>
      <c r="I524" s="194"/>
      <c r="J524" s="1"/>
      <c r="K524" s="1"/>
      <c r="L524" s="1"/>
      <c r="M524" s="474"/>
    </row>
    <row r="525" spans="1:13" ht="15.75" customHeight="1">
      <c r="A525" s="29"/>
      <c r="B525" s="30"/>
      <c r="C525" s="30"/>
      <c r="D525" s="1"/>
      <c r="E525" s="1"/>
      <c r="F525" s="1"/>
      <c r="G525" s="1"/>
      <c r="H525" s="194"/>
      <c r="I525" s="194"/>
      <c r="J525" s="1"/>
      <c r="K525" s="1"/>
      <c r="L525" s="1"/>
      <c r="M525" s="474"/>
    </row>
    <row r="526" spans="1:13" ht="15.75" customHeight="1">
      <c r="A526" s="29"/>
      <c r="B526" s="30"/>
      <c r="C526" s="30"/>
      <c r="D526" s="1"/>
      <c r="E526" s="1"/>
      <c r="F526" s="1"/>
      <c r="G526" s="1"/>
      <c r="H526" s="194"/>
      <c r="I526" s="194"/>
      <c r="J526" s="1"/>
      <c r="K526" s="1"/>
      <c r="L526" s="1"/>
      <c r="M526" s="474"/>
    </row>
    <row r="527" spans="1:13" ht="15.75" customHeight="1">
      <c r="A527" s="29"/>
      <c r="B527" s="30"/>
      <c r="C527" s="30"/>
      <c r="D527" s="1"/>
      <c r="E527" s="1"/>
      <c r="F527" s="1"/>
      <c r="G527" s="1"/>
      <c r="H527" s="194"/>
      <c r="I527" s="194"/>
      <c r="J527" s="1"/>
      <c r="K527" s="1"/>
      <c r="L527" s="1"/>
      <c r="M527" s="474"/>
    </row>
    <row r="528" spans="1:13" ht="15.75" customHeight="1">
      <c r="A528" s="29"/>
      <c r="B528" s="30"/>
      <c r="C528" s="30"/>
      <c r="D528" s="1"/>
      <c r="E528" s="1"/>
      <c r="F528" s="1"/>
      <c r="G528" s="1"/>
      <c r="H528" s="194"/>
      <c r="I528" s="194"/>
      <c r="J528" s="1"/>
      <c r="K528" s="1"/>
      <c r="L528" s="1"/>
      <c r="M528" s="474"/>
    </row>
    <row r="529" spans="1:13" ht="15.75" customHeight="1">
      <c r="A529" s="29"/>
      <c r="B529" s="30"/>
      <c r="C529" s="30"/>
      <c r="D529" s="1"/>
      <c r="E529" s="1"/>
      <c r="F529" s="1"/>
      <c r="G529" s="1"/>
      <c r="H529" s="194"/>
      <c r="I529" s="194"/>
      <c r="J529" s="1"/>
      <c r="K529" s="1"/>
      <c r="L529" s="1"/>
      <c r="M529" s="474"/>
    </row>
    <row r="530" spans="1:13" ht="15.75" customHeight="1">
      <c r="A530" s="29"/>
      <c r="B530" s="30"/>
      <c r="C530" s="30"/>
      <c r="D530" s="1"/>
      <c r="E530" s="1"/>
      <c r="F530" s="1"/>
      <c r="G530" s="1"/>
      <c r="H530" s="194"/>
      <c r="I530" s="194"/>
      <c r="J530" s="1"/>
      <c r="K530" s="1"/>
      <c r="L530" s="1"/>
      <c r="M530" s="474"/>
    </row>
    <row r="531" spans="1:13" ht="15.75" customHeight="1">
      <c r="A531" s="29"/>
      <c r="B531" s="30"/>
      <c r="C531" s="30"/>
      <c r="D531" s="1"/>
      <c r="E531" s="1"/>
      <c r="F531" s="1"/>
      <c r="G531" s="1"/>
      <c r="H531" s="194"/>
      <c r="I531" s="194"/>
      <c r="J531" s="1"/>
      <c r="K531" s="1"/>
      <c r="L531" s="1"/>
      <c r="M531" s="474"/>
    </row>
    <row r="532" spans="1:13" ht="15.75" customHeight="1">
      <c r="A532" s="29"/>
      <c r="B532" s="30"/>
      <c r="C532" s="30"/>
      <c r="D532" s="1"/>
      <c r="E532" s="1"/>
      <c r="F532" s="1"/>
      <c r="G532" s="1"/>
      <c r="H532" s="194"/>
      <c r="I532" s="194"/>
      <c r="J532" s="1"/>
      <c r="K532" s="1"/>
      <c r="L532" s="1"/>
      <c r="M532" s="474"/>
    </row>
    <row r="533" spans="1:13" ht="15.75" customHeight="1">
      <c r="A533" s="29"/>
      <c r="B533" s="30"/>
      <c r="C533" s="30"/>
      <c r="D533" s="1"/>
      <c r="E533" s="1"/>
      <c r="F533" s="1"/>
      <c r="G533" s="1"/>
      <c r="H533" s="194"/>
      <c r="I533" s="194"/>
      <c r="J533" s="1"/>
      <c r="K533" s="1"/>
      <c r="L533" s="1"/>
      <c r="M533" s="474"/>
    </row>
    <row r="534" spans="1:13" ht="15.75" customHeight="1">
      <c r="A534" s="29"/>
      <c r="B534" s="30"/>
      <c r="C534" s="30"/>
      <c r="D534" s="1"/>
      <c r="E534" s="1"/>
      <c r="F534" s="1"/>
      <c r="G534" s="1"/>
      <c r="H534" s="194"/>
      <c r="I534" s="194"/>
      <c r="J534" s="1"/>
      <c r="K534" s="1"/>
      <c r="L534" s="1"/>
      <c r="M534" s="474"/>
    </row>
    <row r="535" spans="1:13" ht="15.75" customHeight="1">
      <c r="A535" s="29"/>
      <c r="B535" s="30"/>
      <c r="C535" s="30"/>
      <c r="D535" s="1"/>
      <c r="E535" s="1"/>
      <c r="F535" s="1"/>
      <c r="G535" s="1"/>
      <c r="H535" s="194"/>
      <c r="I535" s="194"/>
      <c r="J535" s="1"/>
      <c r="K535" s="1"/>
      <c r="L535" s="1"/>
      <c r="M535" s="474"/>
    </row>
    <row r="536" spans="1:13" ht="15.75" customHeight="1">
      <c r="A536" s="29"/>
      <c r="B536" s="30"/>
      <c r="C536" s="30"/>
      <c r="D536" s="1"/>
      <c r="E536" s="1"/>
      <c r="F536" s="1"/>
      <c r="G536" s="1"/>
      <c r="H536" s="194"/>
      <c r="I536" s="194"/>
      <c r="J536" s="1"/>
      <c r="K536" s="1"/>
      <c r="L536" s="1"/>
      <c r="M536" s="474"/>
    </row>
    <row r="537" spans="1:13" ht="15.75" customHeight="1">
      <c r="A537" s="29"/>
      <c r="B537" s="30"/>
      <c r="C537" s="30"/>
      <c r="D537" s="1"/>
      <c r="E537" s="1"/>
      <c r="F537" s="1"/>
      <c r="G537" s="1"/>
      <c r="H537" s="194"/>
      <c r="I537" s="194"/>
      <c r="J537" s="1"/>
      <c r="K537" s="1"/>
      <c r="L537" s="1"/>
      <c r="M537" s="474"/>
    </row>
    <row r="538" spans="1:13" ht="15.75" customHeight="1">
      <c r="A538" s="29"/>
      <c r="B538" s="30"/>
      <c r="C538" s="30"/>
      <c r="D538" s="1"/>
      <c r="E538" s="1"/>
      <c r="F538" s="1"/>
      <c r="G538" s="1"/>
      <c r="H538" s="194"/>
      <c r="I538" s="194"/>
      <c r="J538" s="1"/>
      <c r="K538" s="1"/>
      <c r="L538" s="1"/>
      <c r="M538" s="474"/>
    </row>
    <row r="539" spans="1:13" ht="15.75" customHeight="1">
      <c r="A539" s="29"/>
      <c r="B539" s="30"/>
      <c r="C539" s="30"/>
      <c r="D539" s="1"/>
      <c r="E539" s="1"/>
      <c r="F539" s="1"/>
      <c r="G539" s="1"/>
      <c r="H539" s="194"/>
      <c r="I539" s="194"/>
      <c r="J539" s="1"/>
      <c r="K539" s="1"/>
      <c r="L539" s="1"/>
      <c r="M539" s="474"/>
    </row>
    <row r="540" spans="1:13" ht="15.75" customHeight="1">
      <c r="A540" s="29"/>
      <c r="B540" s="30"/>
      <c r="C540" s="30"/>
      <c r="D540" s="1"/>
      <c r="E540" s="1"/>
      <c r="F540" s="1"/>
      <c r="G540" s="1"/>
      <c r="H540" s="194"/>
      <c r="I540" s="194"/>
      <c r="J540" s="1"/>
      <c r="K540" s="1"/>
      <c r="L540" s="1"/>
      <c r="M540" s="474"/>
    </row>
    <row r="541" spans="1:13" ht="15.75" customHeight="1">
      <c r="A541" s="29"/>
      <c r="B541" s="30"/>
      <c r="C541" s="30"/>
      <c r="D541" s="1"/>
      <c r="E541" s="1"/>
      <c r="F541" s="1"/>
      <c r="G541" s="1"/>
      <c r="H541" s="194"/>
      <c r="I541" s="194"/>
      <c r="J541" s="1"/>
      <c r="K541" s="1"/>
      <c r="L541" s="1"/>
      <c r="M541" s="474"/>
    </row>
    <row r="542" spans="1:13" ht="15.75" customHeight="1">
      <c r="A542" s="29"/>
      <c r="B542" s="30"/>
      <c r="C542" s="30"/>
      <c r="D542" s="1"/>
      <c r="E542" s="1"/>
      <c r="F542" s="1"/>
      <c r="G542" s="1"/>
      <c r="H542" s="194"/>
      <c r="I542" s="194"/>
      <c r="J542" s="1"/>
      <c r="K542" s="1"/>
      <c r="L542" s="1"/>
      <c r="M542" s="474"/>
    </row>
    <row r="543" spans="1:13" ht="15.75" customHeight="1">
      <c r="A543" s="29"/>
      <c r="B543" s="30"/>
      <c r="C543" s="30"/>
      <c r="D543" s="1"/>
      <c r="E543" s="1"/>
      <c r="F543" s="1"/>
      <c r="G543" s="1"/>
      <c r="H543" s="194"/>
      <c r="I543" s="194"/>
      <c r="J543" s="1"/>
      <c r="K543" s="1"/>
      <c r="L543" s="1"/>
      <c r="M543" s="474"/>
    </row>
    <row r="544" spans="1:13" ht="15.75" customHeight="1">
      <c r="A544" s="29"/>
      <c r="B544" s="30"/>
      <c r="C544" s="30"/>
      <c r="D544" s="1"/>
      <c r="E544" s="1"/>
      <c r="F544" s="1"/>
      <c r="G544" s="1"/>
      <c r="H544" s="194"/>
      <c r="I544" s="194"/>
      <c r="J544" s="1"/>
      <c r="K544" s="1"/>
      <c r="L544" s="1"/>
      <c r="M544" s="474"/>
    </row>
    <row r="545" spans="1:13" ht="15.75" customHeight="1">
      <c r="A545" s="29"/>
      <c r="B545" s="30"/>
      <c r="C545" s="30"/>
      <c r="D545" s="1"/>
      <c r="E545" s="1"/>
      <c r="F545" s="1"/>
      <c r="G545" s="1"/>
      <c r="H545" s="194"/>
      <c r="I545" s="194"/>
      <c r="J545" s="1"/>
      <c r="K545" s="1"/>
      <c r="L545" s="1"/>
      <c r="M545" s="474"/>
    </row>
    <row r="546" spans="1:13" ht="15.75" customHeight="1">
      <c r="A546" s="29"/>
      <c r="B546" s="30"/>
      <c r="C546" s="30"/>
      <c r="D546" s="1"/>
      <c r="E546" s="1"/>
      <c r="F546" s="1"/>
      <c r="G546" s="1"/>
      <c r="H546" s="194"/>
      <c r="I546" s="194"/>
      <c r="J546" s="1"/>
      <c r="K546" s="1"/>
      <c r="L546" s="1"/>
      <c r="M546" s="474"/>
    </row>
    <row r="547" spans="1:13" ht="15.75" customHeight="1">
      <c r="A547" s="29"/>
      <c r="B547" s="30"/>
      <c r="C547" s="30"/>
      <c r="D547" s="1"/>
      <c r="E547" s="1"/>
      <c r="F547" s="1"/>
      <c r="G547" s="1"/>
      <c r="H547" s="194"/>
      <c r="I547" s="194"/>
      <c r="J547" s="1"/>
      <c r="K547" s="1"/>
      <c r="L547" s="1"/>
      <c r="M547" s="474"/>
    </row>
    <row r="548" spans="1:13" ht="15.75" customHeight="1">
      <c r="A548" s="29"/>
      <c r="B548" s="30"/>
      <c r="C548" s="30"/>
      <c r="D548" s="1"/>
      <c r="E548" s="1"/>
      <c r="F548" s="1"/>
      <c r="G548" s="1"/>
      <c r="H548" s="194"/>
      <c r="I548" s="194"/>
      <c r="J548" s="1"/>
      <c r="K548" s="1"/>
      <c r="L548" s="1"/>
      <c r="M548" s="474"/>
    </row>
    <row r="549" spans="1:13" ht="15.75" customHeight="1">
      <c r="A549" s="29"/>
      <c r="B549" s="30"/>
      <c r="C549" s="30"/>
      <c r="D549" s="1"/>
      <c r="E549" s="1"/>
      <c r="F549" s="1"/>
      <c r="G549" s="1"/>
      <c r="H549" s="194"/>
      <c r="I549" s="194"/>
      <c r="J549" s="1"/>
      <c r="K549" s="1"/>
      <c r="L549" s="1"/>
      <c r="M549" s="474"/>
    </row>
    <row r="550" spans="1:13" ht="15.75" customHeight="1">
      <c r="A550" s="29"/>
      <c r="B550" s="30"/>
      <c r="C550" s="30"/>
      <c r="D550" s="1"/>
      <c r="E550" s="1"/>
      <c r="F550" s="1"/>
      <c r="G550" s="1"/>
      <c r="H550" s="194"/>
      <c r="I550" s="194"/>
      <c r="J550" s="1"/>
      <c r="K550" s="1"/>
      <c r="L550" s="1"/>
      <c r="M550" s="474"/>
    </row>
    <row r="551" spans="1:13" ht="15.75" customHeight="1">
      <c r="A551" s="29"/>
      <c r="B551" s="30"/>
      <c r="C551" s="30"/>
      <c r="D551" s="1"/>
      <c r="E551" s="1"/>
      <c r="F551" s="1"/>
      <c r="G551" s="1"/>
      <c r="H551" s="194"/>
      <c r="I551" s="194"/>
      <c r="J551" s="1"/>
      <c r="K551" s="1"/>
      <c r="L551" s="1"/>
      <c r="M551" s="474"/>
    </row>
    <row r="552" spans="1:13" ht="15.75" customHeight="1">
      <c r="A552" s="29"/>
      <c r="B552" s="30"/>
      <c r="C552" s="30"/>
      <c r="D552" s="1"/>
      <c r="E552" s="1"/>
      <c r="F552" s="1"/>
      <c r="G552" s="1"/>
      <c r="H552" s="194"/>
      <c r="I552" s="194"/>
      <c r="J552" s="1"/>
      <c r="K552" s="1"/>
      <c r="L552" s="1"/>
      <c r="M552" s="474"/>
    </row>
    <row r="553" spans="1:13" ht="15.75" customHeight="1">
      <c r="A553" s="29"/>
      <c r="B553" s="30"/>
      <c r="C553" s="30"/>
      <c r="D553" s="1"/>
      <c r="E553" s="1"/>
      <c r="F553" s="1"/>
      <c r="G553" s="1"/>
      <c r="H553" s="194"/>
      <c r="I553" s="194"/>
      <c r="J553" s="1"/>
      <c r="K553" s="1"/>
      <c r="L553" s="1"/>
      <c r="M553" s="474"/>
    </row>
    <row r="554" spans="1:13" ht="15.75" customHeight="1">
      <c r="A554" s="29"/>
      <c r="B554" s="30"/>
      <c r="C554" s="30"/>
      <c r="D554" s="1"/>
      <c r="E554" s="1"/>
      <c r="F554" s="1"/>
      <c r="G554" s="1"/>
      <c r="H554" s="194"/>
      <c r="I554" s="194"/>
      <c r="J554" s="1"/>
      <c r="K554" s="1"/>
      <c r="L554" s="1"/>
      <c r="M554" s="474"/>
    </row>
    <row r="555" spans="1:13" ht="15.75" customHeight="1">
      <c r="A555" s="29"/>
      <c r="B555" s="30"/>
      <c r="C555" s="30"/>
      <c r="D555" s="1"/>
      <c r="E555" s="1"/>
      <c r="F555" s="1"/>
      <c r="G555" s="1"/>
      <c r="H555" s="194"/>
      <c r="I555" s="194"/>
      <c r="J555" s="1"/>
      <c r="K555" s="1"/>
      <c r="L555" s="1"/>
      <c r="M555" s="474"/>
    </row>
    <row r="556" spans="1:13" ht="15.75" customHeight="1">
      <c r="A556" s="29"/>
      <c r="B556" s="30"/>
      <c r="C556" s="30"/>
      <c r="D556" s="1"/>
      <c r="E556" s="1"/>
      <c r="F556" s="1"/>
      <c r="G556" s="1"/>
      <c r="H556" s="194"/>
      <c r="I556" s="194"/>
      <c r="J556" s="1"/>
      <c r="K556" s="1"/>
      <c r="L556" s="1"/>
      <c r="M556" s="474"/>
    </row>
    <row r="557" spans="1:13" ht="15.75" customHeight="1">
      <c r="A557" s="29"/>
      <c r="B557" s="30"/>
      <c r="C557" s="30"/>
      <c r="D557" s="1"/>
      <c r="E557" s="1"/>
      <c r="F557" s="1"/>
      <c r="G557" s="1"/>
      <c r="H557" s="194"/>
      <c r="I557" s="194"/>
      <c r="J557" s="1"/>
      <c r="K557" s="1"/>
      <c r="L557" s="1"/>
      <c r="M557" s="474"/>
    </row>
    <row r="558" spans="1:13" ht="15.75" customHeight="1">
      <c r="A558" s="29"/>
      <c r="B558" s="30"/>
      <c r="C558" s="30"/>
      <c r="D558" s="1"/>
      <c r="E558" s="1"/>
      <c r="F558" s="1"/>
      <c r="G558" s="1"/>
      <c r="H558" s="194"/>
      <c r="I558" s="194"/>
      <c r="J558" s="1"/>
      <c r="K558" s="1"/>
      <c r="L558" s="1"/>
      <c r="M558" s="474"/>
    </row>
    <row r="559" spans="1:13" ht="15.75" customHeight="1">
      <c r="A559" s="29"/>
      <c r="B559" s="30"/>
      <c r="C559" s="30"/>
      <c r="D559" s="1"/>
      <c r="E559" s="1"/>
      <c r="F559" s="1"/>
      <c r="G559" s="1"/>
      <c r="H559" s="194"/>
      <c r="I559" s="194"/>
      <c r="J559" s="1"/>
      <c r="K559" s="1"/>
      <c r="L559" s="1"/>
      <c r="M559" s="474"/>
    </row>
    <row r="560" spans="1:13" ht="15.75" customHeight="1">
      <c r="A560" s="29"/>
      <c r="B560" s="30"/>
      <c r="C560" s="30"/>
      <c r="D560" s="1"/>
      <c r="E560" s="1"/>
      <c r="F560" s="1"/>
      <c r="G560" s="1"/>
      <c r="H560" s="194"/>
      <c r="I560" s="194"/>
      <c r="J560" s="1"/>
      <c r="K560" s="1"/>
      <c r="L560" s="1"/>
      <c r="M560" s="474"/>
    </row>
    <row r="561" spans="1:13" ht="15.75" customHeight="1">
      <c r="A561" s="29"/>
      <c r="B561" s="30"/>
      <c r="C561" s="30"/>
      <c r="D561" s="1"/>
      <c r="E561" s="1"/>
      <c r="F561" s="1"/>
      <c r="G561" s="1"/>
      <c r="H561" s="194"/>
      <c r="I561" s="194"/>
      <c r="J561" s="1"/>
      <c r="K561" s="1"/>
      <c r="L561" s="1"/>
      <c r="M561" s="474"/>
    </row>
    <row r="562" spans="1:13" ht="15.75" customHeight="1">
      <c r="A562" s="29"/>
      <c r="B562" s="30"/>
      <c r="C562" s="30"/>
      <c r="D562" s="1"/>
      <c r="E562" s="1"/>
      <c r="F562" s="1"/>
      <c r="G562" s="1"/>
      <c r="H562" s="194"/>
      <c r="I562" s="194"/>
      <c r="J562" s="1"/>
      <c r="K562" s="1"/>
      <c r="L562" s="1"/>
      <c r="M562" s="474"/>
    </row>
    <row r="563" spans="1:13" ht="15.75" customHeight="1">
      <c r="A563" s="29"/>
      <c r="B563" s="30"/>
      <c r="C563" s="30"/>
      <c r="D563" s="1"/>
      <c r="E563" s="1"/>
      <c r="F563" s="1"/>
      <c r="G563" s="1"/>
      <c r="H563" s="194"/>
      <c r="I563" s="194"/>
      <c r="J563" s="1"/>
      <c r="K563" s="1"/>
      <c r="L563" s="1"/>
      <c r="M563" s="474"/>
    </row>
    <row r="564" spans="1:13" ht="15.75" customHeight="1">
      <c r="A564" s="29"/>
      <c r="B564" s="30"/>
      <c r="C564" s="30"/>
      <c r="D564" s="1"/>
      <c r="E564" s="1"/>
      <c r="F564" s="1"/>
      <c r="G564" s="1"/>
      <c r="H564" s="194"/>
      <c r="I564" s="194"/>
      <c r="J564" s="1"/>
      <c r="K564" s="1"/>
      <c r="L564" s="1"/>
      <c r="M564" s="474"/>
    </row>
    <row r="565" spans="1:13" ht="15.75" customHeight="1">
      <c r="A565" s="29"/>
      <c r="B565" s="30"/>
      <c r="C565" s="30"/>
      <c r="D565" s="1"/>
      <c r="E565" s="1"/>
      <c r="F565" s="1"/>
      <c r="G565" s="1"/>
      <c r="H565" s="194"/>
      <c r="I565" s="194"/>
      <c r="J565" s="1"/>
      <c r="K565" s="1"/>
      <c r="L565" s="1"/>
      <c r="M565" s="474"/>
    </row>
    <row r="566" spans="1:13" ht="15.75" customHeight="1">
      <c r="A566" s="29"/>
      <c r="B566" s="30"/>
      <c r="C566" s="30"/>
      <c r="D566" s="1"/>
      <c r="E566" s="1"/>
      <c r="F566" s="1"/>
      <c r="G566" s="1"/>
      <c r="H566" s="194"/>
      <c r="I566" s="194"/>
      <c r="J566" s="1"/>
      <c r="K566" s="1"/>
      <c r="L566" s="1"/>
      <c r="M566" s="474"/>
    </row>
    <row r="567" spans="1:13" ht="15.75" customHeight="1">
      <c r="A567" s="29"/>
      <c r="B567" s="30"/>
      <c r="C567" s="30"/>
      <c r="D567" s="1"/>
      <c r="E567" s="1"/>
      <c r="F567" s="1"/>
      <c r="G567" s="1"/>
      <c r="H567" s="194"/>
      <c r="I567" s="194"/>
      <c r="J567" s="1"/>
      <c r="K567" s="1"/>
      <c r="L567" s="1"/>
      <c r="M567" s="474"/>
    </row>
    <row r="568" spans="1:13" ht="15.75" customHeight="1">
      <c r="A568" s="29"/>
      <c r="B568" s="30"/>
      <c r="C568" s="30"/>
      <c r="D568" s="1"/>
      <c r="E568" s="1"/>
      <c r="F568" s="1"/>
      <c r="G568" s="1"/>
      <c r="H568" s="194"/>
      <c r="I568" s="194"/>
      <c r="J568" s="1"/>
      <c r="K568" s="1"/>
      <c r="L568" s="1"/>
      <c r="M568" s="474"/>
    </row>
    <row r="569" spans="1:13" ht="15.75" customHeight="1">
      <c r="A569" s="29"/>
      <c r="B569" s="30"/>
      <c r="C569" s="30"/>
      <c r="D569" s="1"/>
      <c r="E569" s="1"/>
      <c r="F569" s="1"/>
      <c r="G569" s="1"/>
      <c r="H569" s="194"/>
      <c r="I569" s="194"/>
      <c r="J569" s="1"/>
      <c r="K569" s="1"/>
      <c r="L569" s="1"/>
      <c r="M569" s="474"/>
    </row>
    <row r="570" spans="1:13" ht="15.75" customHeight="1">
      <c r="A570" s="29"/>
      <c r="B570" s="30"/>
      <c r="C570" s="30"/>
      <c r="D570" s="1"/>
      <c r="E570" s="1"/>
      <c r="F570" s="1"/>
      <c r="G570" s="1"/>
      <c r="H570" s="194"/>
      <c r="I570" s="194"/>
      <c r="J570" s="1"/>
      <c r="K570" s="1"/>
      <c r="L570" s="1"/>
      <c r="M570" s="474"/>
    </row>
    <row r="571" spans="1:13" ht="15.75" customHeight="1">
      <c r="A571" s="29"/>
      <c r="B571" s="30"/>
      <c r="C571" s="30"/>
      <c r="D571" s="1"/>
      <c r="E571" s="1"/>
      <c r="F571" s="1"/>
      <c r="G571" s="1"/>
      <c r="H571" s="194"/>
      <c r="I571" s="194"/>
      <c r="J571" s="1"/>
      <c r="K571" s="1"/>
      <c r="L571" s="1"/>
      <c r="M571" s="474"/>
    </row>
    <row r="572" spans="1:13" ht="15.75" customHeight="1">
      <c r="A572" s="29"/>
      <c r="B572" s="30"/>
      <c r="C572" s="30"/>
      <c r="D572" s="1"/>
      <c r="E572" s="1"/>
      <c r="F572" s="1"/>
      <c r="G572" s="1"/>
      <c r="H572" s="194"/>
      <c r="I572" s="194"/>
      <c r="J572" s="1"/>
      <c r="K572" s="1"/>
      <c r="L572" s="1"/>
      <c r="M572" s="474"/>
    </row>
    <row r="573" spans="1:13" ht="15.75" customHeight="1">
      <c r="A573" s="29"/>
      <c r="B573" s="30"/>
      <c r="C573" s="30"/>
      <c r="D573" s="1"/>
      <c r="E573" s="1"/>
      <c r="F573" s="1"/>
      <c r="G573" s="1"/>
      <c r="H573" s="194"/>
      <c r="I573" s="194"/>
      <c r="J573" s="1"/>
      <c r="K573" s="1"/>
      <c r="L573" s="1"/>
      <c r="M573" s="474"/>
    </row>
    <row r="574" spans="1:13" ht="15.75" customHeight="1">
      <c r="A574" s="29"/>
      <c r="B574" s="30"/>
      <c r="C574" s="30"/>
      <c r="D574" s="1"/>
      <c r="E574" s="1"/>
      <c r="F574" s="1"/>
      <c r="G574" s="1"/>
      <c r="H574" s="194"/>
      <c r="I574" s="194"/>
      <c r="J574" s="1"/>
      <c r="K574" s="1"/>
      <c r="L574" s="1"/>
      <c r="M574" s="474"/>
    </row>
    <row r="575" spans="1:13" ht="15.75" customHeight="1">
      <c r="A575" s="29"/>
      <c r="B575" s="30"/>
      <c r="C575" s="30"/>
      <c r="D575" s="1"/>
      <c r="E575" s="1"/>
      <c r="F575" s="1"/>
      <c r="G575" s="1"/>
      <c r="H575" s="194"/>
      <c r="I575" s="194"/>
      <c r="J575" s="1"/>
      <c r="K575" s="1"/>
      <c r="L575" s="1"/>
      <c r="M575" s="474"/>
    </row>
    <row r="576" spans="1:13" ht="15.75" customHeight="1">
      <c r="A576" s="29"/>
      <c r="B576" s="30"/>
      <c r="C576" s="30"/>
      <c r="D576" s="1"/>
      <c r="E576" s="1"/>
      <c r="F576" s="1"/>
      <c r="G576" s="1"/>
      <c r="H576" s="194"/>
      <c r="I576" s="194"/>
      <c r="J576" s="1"/>
      <c r="K576" s="1"/>
      <c r="L576" s="1"/>
      <c r="M576" s="474"/>
    </row>
    <row r="577" spans="1:13" ht="15.75" customHeight="1">
      <c r="A577" s="29"/>
      <c r="B577" s="30"/>
      <c r="C577" s="30"/>
      <c r="D577" s="1"/>
      <c r="E577" s="1"/>
      <c r="F577" s="1"/>
      <c r="G577" s="1"/>
      <c r="H577" s="194"/>
      <c r="I577" s="194"/>
      <c r="J577" s="1"/>
      <c r="K577" s="1"/>
      <c r="L577" s="1"/>
      <c r="M577" s="474"/>
    </row>
    <row r="578" spans="1:13" ht="15.75" customHeight="1">
      <c r="A578" s="29"/>
      <c r="B578" s="30"/>
      <c r="C578" s="30"/>
      <c r="D578" s="1"/>
      <c r="E578" s="1"/>
      <c r="F578" s="1"/>
      <c r="G578" s="1"/>
      <c r="H578" s="194"/>
      <c r="I578" s="194"/>
      <c r="J578" s="1"/>
      <c r="K578" s="1"/>
      <c r="L578" s="1"/>
      <c r="M578" s="474"/>
    </row>
    <row r="579" spans="1:13" ht="15.75" customHeight="1">
      <c r="A579" s="29"/>
      <c r="B579" s="30"/>
      <c r="C579" s="30"/>
      <c r="D579" s="1"/>
      <c r="E579" s="1"/>
      <c r="F579" s="1"/>
      <c r="G579" s="1"/>
      <c r="H579" s="194"/>
      <c r="I579" s="194"/>
      <c r="J579" s="1"/>
      <c r="K579" s="1"/>
      <c r="L579" s="1"/>
      <c r="M579" s="474"/>
    </row>
    <row r="580" spans="1:13" ht="15.75" customHeight="1">
      <c r="A580" s="29"/>
      <c r="B580" s="30"/>
      <c r="C580" s="30"/>
      <c r="D580" s="1"/>
      <c r="E580" s="1"/>
      <c r="F580" s="1"/>
      <c r="G580" s="1"/>
      <c r="H580" s="194"/>
      <c r="I580" s="194"/>
      <c r="J580" s="1"/>
      <c r="K580" s="1"/>
      <c r="L580" s="1"/>
      <c r="M580" s="474"/>
    </row>
    <row r="581" spans="1:13" ht="15.75" customHeight="1">
      <c r="A581" s="29"/>
      <c r="B581" s="30"/>
      <c r="C581" s="30"/>
      <c r="D581" s="1"/>
      <c r="E581" s="1"/>
      <c r="F581" s="1"/>
      <c r="G581" s="1"/>
      <c r="H581" s="194"/>
      <c r="I581" s="194"/>
      <c r="J581" s="1"/>
      <c r="K581" s="1"/>
      <c r="L581" s="1"/>
      <c r="M581" s="474"/>
    </row>
    <row r="582" spans="1:13" ht="15.75" customHeight="1">
      <c r="A582" s="29"/>
      <c r="B582" s="30"/>
      <c r="C582" s="30"/>
      <c r="D582" s="1"/>
      <c r="E582" s="1"/>
      <c r="F582" s="1"/>
      <c r="G582" s="1"/>
      <c r="H582" s="194"/>
      <c r="I582" s="194"/>
      <c r="J582" s="1"/>
      <c r="K582" s="1"/>
      <c r="L582" s="1"/>
      <c r="M582" s="474"/>
    </row>
    <row r="583" spans="1:13" ht="15.75" customHeight="1">
      <c r="A583" s="29"/>
      <c r="B583" s="30"/>
      <c r="C583" s="30"/>
      <c r="D583" s="1"/>
      <c r="E583" s="1"/>
      <c r="F583" s="1"/>
      <c r="G583" s="1"/>
      <c r="H583" s="194"/>
      <c r="I583" s="194"/>
      <c r="J583" s="1"/>
      <c r="K583" s="1"/>
      <c r="L583" s="1"/>
      <c r="M583" s="474"/>
    </row>
    <row r="584" spans="1:13" ht="15.75" customHeight="1">
      <c r="A584" s="29"/>
      <c r="B584" s="30"/>
      <c r="C584" s="30"/>
      <c r="D584" s="1"/>
      <c r="E584" s="1"/>
      <c r="F584" s="1"/>
      <c r="G584" s="1"/>
      <c r="H584" s="194"/>
      <c r="I584" s="194"/>
      <c r="J584" s="1"/>
      <c r="K584" s="1"/>
      <c r="L584" s="1"/>
      <c r="M584" s="474"/>
    </row>
    <row r="585" spans="1:13" ht="15.75" customHeight="1">
      <c r="A585" s="29"/>
      <c r="B585" s="30"/>
      <c r="C585" s="30"/>
      <c r="D585" s="1"/>
      <c r="E585" s="1"/>
      <c r="F585" s="1"/>
      <c r="G585" s="1"/>
      <c r="H585" s="194"/>
      <c r="I585" s="194"/>
      <c r="J585" s="1"/>
      <c r="K585" s="1"/>
      <c r="L585" s="1"/>
      <c r="M585" s="474"/>
    </row>
    <row r="586" spans="1:13" ht="15.75" customHeight="1">
      <c r="A586" s="29"/>
      <c r="B586" s="30"/>
      <c r="C586" s="30"/>
      <c r="D586" s="1"/>
      <c r="E586" s="1"/>
      <c r="F586" s="1"/>
      <c r="G586" s="1"/>
      <c r="H586" s="194"/>
      <c r="I586" s="194"/>
      <c r="J586" s="1"/>
      <c r="K586" s="1"/>
      <c r="L586" s="1"/>
      <c r="M586" s="474"/>
    </row>
    <row r="587" spans="1:13" ht="15.75" customHeight="1">
      <c r="A587" s="29"/>
      <c r="B587" s="30"/>
      <c r="C587" s="30"/>
      <c r="D587" s="1"/>
      <c r="E587" s="1"/>
      <c r="F587" s="1"/>
      <c r="G587" s="1"/>
      <c r="H587" s="194"/>
      <c r="I587" s="194"/>
      <c r="J587" s="1"/>
      <c r="K587" s="1"/>
      <c r="L587" s="1"/>
      <c r="M587" s="474"/>
    </row>
    <row r="588" spans="1:13" ht="15.75" customHeight="1">
      <c r="A588" s="29"/>
      <c r="B588" s="30"/>
      <c r="C588" s="30"/>
      <c r="D588" s="1"/>
      <c r="E588" s="1"/>
      <c r="F588" s="1"/>
      <c r="G588" s="1"/>
      <c r="H588" s="194"/>
      <c r="I588" s="194"/>
      <c r="J588" s="1"/>
      <c r="K588" s="1"/>
      <c r="L588" s="1"/>
      <c r="M588" s="474"/>
    </row>
    <row r="589" spans="1:13" ht="15.75" customHeight="1">
      <c r="A589" s="29"/>
      <c r="B589" s="30"/>
      <c r="C589" s="30"/>
      <c r="D589" s="1"/>
      <c r="E589" s="1"/>
      <c r="F589" s="1"/>
      <c r="G589" s="1"/>
      <c r="H589" s="194"/>
      <c r="I589" s="194"/>
      <c r="J589" s="1"/>
      <c r="K589" s="1"/>
      <c r="L589" s="1"/>
      <c r="M589" s="474"/>
    </row>
    <row r="590" spans="1:13" ht="15.75" customHeight="1">
      <c r="A590" s="29"/>
      <c r="B590" s="30"/>
      <c r="C590" s="30"/>
      <c r="D590" s="1"/>
      <c r="E590" s="1"/>
      <c r="F590" s="1"/>
      <c r="G590" s="1"/>
      <c r="H590" s="194"/>
      <c r="I590" s="194"/>
      <c r="J590" s="1"/>
      <c r="K590" s="1"/>
      <c r="L590" s="1"/>
      <c r="M590" s="474"/>
    </row>
    <row r="591" spans="1:13" ht="15.75" customHeight="1">
      <c r="A591" s="29"/>
      <c r="B591" s="30"/>
      <c r="C591" s="30"/>
      <c r="D591" s="1"/>
      <c r="E591" s="1"/>
      <c r="F591" s="1"/>
      <c r="G591" s="1"/>
      <c r="H591" s="194"/>
      <c r="I591" s="194"/>
      <c r="J591" s="1"/>
      <c r="K591" s="1"/>
      <c r="L591" s="1"/>
      <c r="M591" s="474"/>
    </row>
    <row r="592" spans="1:13" ht="15.75" customHeight="1">
      <c r="A592" s="29"/>
      <c r="B592" s="30"/>
      <c r="C592" s="30"/>
      <c r="D592" s="1"/>
      <c r="E592" s="1"/>
      <c r="F592" s="1"/>
      <c r="G592" s="1"/>
      <c r="H592" s="194"/>
      <c r="I592" s="194"/>
      <c r="J592" s="1"/>
      <c r="K592" s="1"/>
      <c r="L592" s="1"/>
      <c r="M592" s="474"/>
    </row>
    <row r="593" spans="1:13" ht="15.75" customHeight="1">
      <c r="A593" s="29"/>
      <c r="B593" s="30"/>
      <c r="C593" s="30"/>
      <c r="D593" s="1"/>
      <c r="E593" s="1"/>
      <c r="F593" s="1"/>
      <c r="G593" s="1"/>
      <c r="H593" s="194"/>
      <c r="I593" s="194"/>
      <c r="J593" s="1"/>
      <c r="K593" s="1"/>
      <c r="L593" s="1"/>
      <c r="M593" s="474"/>
    </row>
    <row r="594" spans="1:13" ht="15.75" customHeight="1">
      <c r="A594" s="29"/>
      <c r="B594" s="30"/>
      <c r="C594" s="30"/>
      <c r="D594" s="1"/>
      <c r="E594" s="1"/>
      <c r="F594" s="1"/>
      <c r="G594" s="1"/>
      <c r="H594" s="194"/>
      <c r="I594" s="194"/>
      <c r="J594" s="1"/>
      <c r="K594" s="1"/>
      <c r="L594" s="1"/>
      <c r="M594" s="474"/>
    </row>
    <row r="595" spans="1:13" ht="15.75" customHeight="1">
      <c r="A595" s="29"/>
      <c r="B595" s="30"/>
      <c r="C595" s="30"/>
      <c r="D595" s="1"/>
      <c r="E595" s="1"/>
      <c r="F595" s="1"/>
      <c r="G595" s="1"/>
      <c r="H595" s="194"/>
      <c r="I595" s="194"/>
      <c r="J595" s="1"/>
      <c r="K595" s="1"/>
      <c r="L595" s="1"/>
      <c r="M595" s="474"/>
    </row>
    <row r="596" spans="1:13" ht="15.75" customHeight="1">
      <c r="A596" s="29"/>
      <c r="B596" s="30"/>
      <c r="C596" s="30"/>
      <c r="D596" s="1"/>
      <c r="E596" s="1"/>
      <c r="F596" s="1"/>
      <c r="G596" s="1"/>
      <c r="H596" s="194"/>
      <c r="I596" s="194"/>
      <c r="J596" s="1"/>
      <c r="K596" s="1"/>
      <c r="L596" s="1"/>
      <c r="M596" s="474"/>
    </row>
    <row r="597" spans="1:13" ht="15.75" customHeight="1">
      <c r="A597" s="29"/>
      <c r="B597" s="30"/>
      <c r="C597" s="30"/>
      <c r="D597" s="1"/>
      <c r="E597" s="1"/>
      <c r="F597" s="1"/>
      <c r="G597" s="1"/>
      <c r="H597" s="194"/>
      <c r="I597" s="194"/>
      <c r="J597" s="1"/>
      <c r="K597" s="1"/>
      <c r="L597" s="1"/>
      <c r="M597" s="474"/>
    </row>
    <row r="598" spans="1:13" ht="15.75" customHeight="1">
      <c r="A598" s="29"/>
      <c r="B598" s="30"/>
      <c r="C598" s="30"/>
      <c r="D598" s="1"/>
      <c r="E598" s="1"/>
      <c r="F598" s="1"/>
      <c r="G598" s="1"/>
      <c r="H598" s="194"/>
      <c r="I598" s="194"/>
      <c r="J598" s="1"/>
      <c r="K598" s="1"/>
      <c r="L598" s="1"/>
      <c r="M598" s="474"/>
    </row>
    <row r="599" spans="1:13" ht="15.75" customHeight="1">
      <c r="A599" s="29"/>
      <c r="B599" s="30"/>
      <c r="C599" s="30"/>
      <c r="D599" s="1"/>
      <c r="E599" s="1"/>
      <c r="F599" s="1"/>
      <c r="G599" s="1"/>
      <c r="H599" s="194"/>
      <c r="I599" s="194"/>
      <c r="J599" s="1"/>
      <c r="K599" s="1"/>
      <c r="L599" s="1"/>
      <c r="M599" s="474"/>
    </row>
    <row r="600" spans="1:13" ht="15.75" customHeight="1">
      <c r="A600" s="29"/>
      <c r="B600" s="30"/>
      <c r="C600" s="30"/>
      <c r="D600" s="1"/>
      <c r="E600" s="1"/>
      <c r="F600" s="1"/>
      <c r="G600" s="1"/>
      <c r="H600" s="194"/>
      <c r="I600" s="194"/>
      <c r="J600" s="1"/>
      <c r="K600" s="1"/>
      <c r="L600" s="1"/>
      <c r="M600" s="474"/>
    </row>
    <row r="601" spans="1:13" ht="15.75" customHeight="1">
      <c r="A601" s="29"/>
      <c r="B601" s="30"/>
      <c r="C601" s="30"/>
      <c r="D601" s="1"/>
      <c r="E601" s="1"/>
      <c r="F601" s="1"/>
      <c r="G601" s="1"/>
      <c r="H601" s="194"/>
      <c r="I601" s="194"/>
      <c r="J601" s="1"/>
      <c r="K601" s="1"/>
      <c r="L601" s="1"/>
      <c r="M601" s="474"/>
    </row>
    <row r="602" spans="1:13" ht="15.75" customHeight="1">
      <c r="A602" s="29"/>
      <c r="B602" s="30"/>
      <c r="C602" s="30"/>
      <c r="D602" s="1"/>
      <c r="E602" s="1"/>
      <c r="F602" s="1"/>
      <c r="G602" s="1"/>
      <c r="H602" s="194"/>
      <c r="I602" s="194"/>
      <c r="J602" s="1"/>
      <c r="K602" s="1"/>
      <c r="L602" s="1"/>
      <c r="M602" s="474"/>
    </row>
    <row r="603" spans="1:13" ht="15.75" customHeight="1">
      <c r="A603" s="29"/>
      <c r="B603" s="30"/>
      <c r="C603" s="30"/>
      <c r="D603" s="1"/>
      <c r="E603" s="1"/>
      <c r="F603" s="1"/>
      <c r="G603" s="1"/>
      <c r="H603" s="194"/>
      <c r="I603" s="194"/>
      <c r="J603" s="1"/>
      <c r="K603" s="1"/>
      <c r="L603" s="1"/>
      <c r="M603" s="474"/>
    </row>
    <row r="604" spans="1:13" ht="15.75" customHeight="1">
      <c r="A604" s="29"/>
      <c r="B604" s="30"/>
      <c r="C604" s="30"/>
      <c r="D604" s="1"/>
      <c r="E604" s="1"/>
      <c r="F604" s="1"/>
      <c r="G604" s="1"/>
      <c r="H604" s="194"/>
      <c r="I604" s="194"/>
      <c r="J604" s="1"/>
      <c r="K604" s="1"/>
      <c r="L604" s="1"/>
      <c r="M604" s="474"/>
    </row>
    <row r="605" spans="1:13" ht="15.75" customHeight="1">
      <c r="A605" s="29"/>
      <c r="B605" s="30"/>
      <c r="C605" s="30"/>
      <c r="D605" s="1"/>
      <c r="E605" s="1"/>
      <c r="F605" s="1"/>
      <c r="G605" s="1"/>
      <c r="H605" s="194"/>
      <c r="I605" s="194"/>
      <c r="J605" s="1"/>
      <c r="K605" s="1"/>
      <c r="L605" s="1"/>
      <c r="M605" s="474"/>
    </row>
    <row r="606" spans="1:13" ht="15.75" customHeight="1">
      <c r="A606" s="29"/>
      <c r="B606" s="30"/>
      <c r="C606" s="30"/>
      <c r="D606" s="1"/>
      <c r="E606" s="1"/>
      <c r="F606" s="1"/>
      <c r="G606" s="1"/>
      <c r="H606" s="194"/>
      <c r="I606" s="194"/>
      <c r="J606" s="1"/>
      <c r="K606" s="1"/>
      <c r="L606" s="1"/>
      <c r="M606" s="474"/>
    </row>
    <row r="607" spans="1:13" ht="15.75" customHeight="1">
      <c r="A607" s="29"/>
      <c r="B607" s="30"/>
      <c r="C607" s="30"/>
      <c r="D607" s="1"/>
      <c r="E607" s="1"/>
      <c r="F607" s="1"/>
      <c r="G607" s="1"/>
      <c r="H607" s="194"/>
      <c r="I607" s="194"/>
      <c r="J607" s="1"/>
      <c r="K607" s="1"/>
      <c r="L607" s="1"/>
      <c r="M607" s="474"/>
    </row>
    <row r="608" spans="1:13" ht="15.75" customHeight="1">
      <c r="A608" s="29"/>
      <c r="B608" s="30"/>
      <c r="C608" s="30"/>
      <c r="D608" s="1"/>
      <c r="E608" s="1"/>
      <c r="F608" s="1"/>
      <c r="G608" s="1"/>
      <c r="H608" s="194"/>
      <c r="I608" s="194"/>
      <c r="J608" s="1"/>
      <c r="K608" s="1"/>
      <c r="L608" s="1"/>
      <c r="M608" s="474"/>
    </row>
    <row r="609" spans="1:13" ht="15.75" customHeight="1">
      <c r="A609" s="29"/>
      <c r="B609" s="30"/>
      <c r="C609" s="30"/>
      <c r="D609" s="1"/>
      <c r="E609" s="1"/>
      <c r="F609" s="1"/>
      <c r="G609" s="1"/>
      <c r="H609" s="194"/>
      <c r="I609" s="194"/>
      <c r="J609" s="1"/>
      <c r="K609" s="1"/>
      <c r="L609" s="1"/>
      <c r="M609" s="474"/>
    </row>
    <row r="610" spans="1:13" ht="15.75" customHeight="1">
      <c r="A610" s="29"/>
      <c r="B610" s="30"/>
      <c r="C610" s="30"/>
      <c r="D610" s="1"/>
      <c r="E610" s="1"/>
      <c r="F610" s="1"/>
      <c r="G610" s="1"/>
      <c r="H610" s="194"/>
      <c r="I610" s="194"/>
      <c r="J610" s="1"/>
      <c r="K610" s="1"/>
      <c r="L610" s="1"/>
      <c r="M610" s="474"/>
    </row>
    <row r="611" spans="1:13" ht="15.75" customHeight="1">
      <c r="A611" s="29"/>
      <c r="B611" s="30"/>
      <c r="C611" s="30"/>
      <c r="D611" s="1"/>
      <c r="E611" s="1"/>
      <c r="F611" s="1"/>
      <c r="G611" s="1"/>
      <c r="H611" s="194"/>
      <c r="I611" s="194"/>
      <c r="J611" s="1"/>
      <c r="K611" s="1"/>
      <c r="L611" s="1"/>
      <c r="M611" s="474"/>
    </row>
    <row r="612" spans="1:13" ht="15.75" customHeight="1">
      <c r="A612" s="29"/>
      <c r="B612" s="30"/>
      <c r="C612" s="30"/>
      <c r="D612" s="1"/>
      <c r="E612" s="1"/>
      <c r="F612" s="1"/>
      <c r="G612" s="1"/>
      <c r="H612" s="194"/>
      <c r="I612" s="194"/>
      <c r="J612" s="1"/>
      <c r="K612" s="1"/>
      <c r="L612" s="1"/>
      <c r="M612" s="474"/>
    </row>
    <row r="613" spans="1:13" ht="15.75" customHeight="1">
      <c r="A613" s="29"/>
      <c r="B613" s="30"/>
      <c r="C613" s="30"/>
      <c r="D613" s="1"/>
      <c r="E613" s="1"/>
      <c r="F613" s="1"/>
      <c r="G613" s="1"/>
      <c r="H613" s="194"/>
      <c r="I613" s="194"/>
      <c r="J613" s="1"/>
      <c r="K613" s="1"/>
      <c r="L613" s="1"/>
      <c r="M613" s="474"/>
    </row>
    <row r="614" spans="1:13" ht="15.75" customHeight="1">
      <c r="A614" s="29"/>
      <c r="B614" s="30"/>
      <c r="C614" s="30"/>
      <c r="D614" s="1"/>
      <c r="E614" s="1"/>
      <c r="F614" s="1"/>
      <c r="G614" s="1"/>
      <c r="H614" s="194"/>
      <c r="I614" s="194"/>
      <c r="J614" s="1"/>
      <c r="K614" s="1"/>
      <c r="L614" s="1"/>
      <c r="M614" s="474"/>
    </row>
    <row r="615" spans="1:13" ht="15.75" customHeight="1">
      <c r="A615" s="29"/>
      <c r="B615" s="30"/>
      <c r="C615" s="30"/>
      <c r="D615" s="1"/>
      <c r="E615" s="1"/>
      <c r="F615" s="1"/>
      <c r="G615" s="1"/>
      <c r="H615" s="194"/>
      <c r="I615" s="194"/>
      <c r="J615" s="1"/>
      <c r="K615" s="1"/>
      <c r="L615" s="1"/>
      <c r="M615" s="474"/>
    </row>
    <row r="616" spans="1:13" ht="15.75" customHeight="1">
      <c r="A616" s="29"/>
      <c r="B616" s="30"/>
      <c r="C616" s="30"/>
      <c r="D616" s="1"/>
      <c r="E616" s="1"/>
      <c r="F616" s="1"/>
      <c r="G616" s="1"/>
      <c r="H616" s="194"/>
      <c r="I616" s="194"/>
      <c r="J616" s="1"/>
      <c r="K616" s="1"/>
      <c r="L616" s="1"/>
      <c r="M616" s="474"/>
    </row>
    <row r="617" spans="1:13" ht="15.75" customHeight="1">
      <c r="A617" s="29"/>
      <c r="B617" s="30"/>
      <c r="C617" s="30"/>
      <c r="D617" s="1"/>
      <c r="E617" s="1"/>
      <c r="F617" s="1"/>
      <c r="G617" s="1"/>
      <c r="H617" s="194"/>
      <c r="I617" s="194"/>
      <c r="J617" s="1"/>
      <c r="K617" s="1"/>
      <c r="L617" s="1"/>
      <c r="M617" s="474"/>
    </row>
    <row r="618" spans="1:13" ht="15.75" customHeight="1">
      <c r="A618" s="29"/>
      <c r="B618" s="30"/>
      <c r="C618" s="30"/>
      <c r="D618" s="1"/>
      <c r="E618" s="1"/>
      <c r="F618" s="1"/>
      <c r="G618" s="1"/>
      <c r="H618" s="194"/>
      <c r="I618" s="194"/>
      <c r="J618" s="1"/>
      <c r="K618" s="1"/>
      <c r="L618" s="1"/>
      <c r="M618" s="474"/>
    </row>
    <row r="619" spans="1:13" ht="15.75" customHeight="1">
      <c r="A619" s="29"/>
      <c r="B619" s="30"/>
      <c r="C619" s="30"/>
      <c r="D619" s="1"/>
      <c r="E619" s="1"/>
      <c r="F619" s="1"/>
      <c r="G619" s="1"/>
      <c r="H619" s="194"/>
      <c r="I619" s="194"/>
      <c r="J619" s="1"/>
      <c r="K619" s="1"/>
      <c r="L619" s="1"/>
      <c r="M619" s="474"/>
    </row>
    <row r="620" spans="1:13" ht="15.75" customHeight="1">
      <c r="A620" s="29"/>
      <c r="B620" s="30"/>
      <c r="C620" s="30"/>
      <c r="D620" s="1"/>
      <c r="E620" s="1"/>
      <c r="F620" s="1"/>
      <c r="G620" s="1"/>
      <c r="H620" s="194"/>
      <c r="I620" s="194"/>
      <c r="J620" s="1"/>
      <c r="K620" s="1"/>
      <c r="L620" s="1"/>
      <c r="M620" s="474"/>
    </row>
    <row r="621" spans="1:13" ht="15.75" customHeight="1">
      <c r="A621" s="29"/>
      <c r="B621" s="30"/>
      <c r="C621" s="30"/>
      <c r="D621" s="1"/>
      <c r="E621" s="1"/>
      <c r="F621" s="1"/>
      <c r="G621" s="1"/>
      <c r="H621" s="194"/>
      <c r="I621" s="194"/>
      <c r="J621" s="1"/>
      <c r="K621" s="1"/>
      <c r="L621" s="1"/>
      <c r="M621" s="474"/>
    </row>
    <row r="622" spans="1:13" ht="15.75" customHeight="1">
      <c r="A622" s="29"/>
      <c r="B622" s="30"/>
      <c r="C622" s="30"/>
      <c r="D622" s="1"/>
      <c r="E622" s="1"/>
      <c r="F622" s="1"/>
      <c r="G622" s="1"/>
      <c r="H622" s="194"/>
      <c r="I622" s="194"/>
      <c r="J622" s="1"/>
      <c r="K622" s="1"/>
      <c r="L622" s="1"/>
      <c r="M622" s="474"/>
    </row>
    <row r="623" spans="1:13" ht="15.75" customHeight="1">
      <c r="A623" s="29"/>
      <c r="B623" s="30"/>
      <c r="C623" s="30"/>
      <c r="D623" s="1"/>
      <c r="E623" s="1"/>
      <c r="F623" s="1"/>
      <c r="G623" s="1"/>
      <c r="H623" s="194"/>
      <c r="I623" s="194"/>
      <c r="J623" s="1"/>
      <c r="K623" s="1"/>
      <c r="L623" s="1"/>
      <c r="M623" s="474"/>
    </row>
    <row r="624" spans="1:13" ht="15.75" customHeight="1">
      <c r="A624" s="29"/>
      <c r="B624" s="30"/>
      <c r="C624" s="30"/>
      <c r="D624" s="1"/>
      <c r="E624" s="1"/>
      <c r="F624" s="1"/>
      <c r="G624" s="1"/>
      <c r="H624" s="194"/>
      <c r="I624" s="194"/>
      <c r="J624" s="1"/>
      <c r="K624" s="1"/>
      <c r="L624" s="1"/>
      <c r="M624" s="474"/>
    </row>
    <row r="625" spans="1:13" ht="15.75" customHeight="1">
      <c r="A625" s="29"/>
      <c r="B625" s="30"/>
      <c r="C625" s="30"/>
      <c r="D625" s="1"/>
      <c r="E625" s="1"/>
      <c r="F625" s="1"/>
      <c r="G625" s="1"/>
      <c r="H625" s="194"/>
      <c r="I625" s="194"/>
      <c r="J625" s="1"/>
      <c r="K625" s="1"/>
      <c r="L625" s="1"/>
      <c r="M625" s="474"/>
    </row>
    <row r="626" spans="1:13" ht="15.75" customHeight="1">
      <c r="A626" s="29"/>
      <c r="B626" s="30"/>
      <c r="C626" s="30"/>
      <c r="D626" s="1"/>
      <c r="E626" s="1"/>
      <c r="F626" s="1"/>
      <c r="G626" s="1"/>
      <c r="H626" s="194"/>
      <c r="I626" s="194"/>
      <c r="J626" s="1"/>
      <c r="K626" s="1"/>
      <c r="L626" s="1"/>
      <c r="M626" s="474"/>
    </row>
    <row r="627" spans="1:13" ht="15.75" customHeight="1">
      <c r="A627" s="29"/>
      <c r="B627" s="30"/>
      <c r="C627" s="30"/>
      <c r="D627" s="1"/>
      <c r="E627" s="1"/>
      <c r="F627" s="1"/>
      <c r="G627" s="1"/>
      <c r="H627" s="194"/>
      <c r="I627" s="194"/>
      <c r="J627" s="1"/>
      <c r="K627" s="1"/>
      <c r="L627" s="1"/>
      <c r="M627" s="474"/>
    </row>
    <row r="628" spans="1:13" ht="15.75" customHeight="1">
      <c r="A628" s="29"/>
      <c r="B628" s="30"/>
      <c r="C628" s="30"/>
      <c r="D628" s="1"/>
      <c r="E628" s="1"/>
      <c r="F628" s="1"/>
      <c r="G628" s="1"/>
      <c r="H628" s="194"/>
      <c r="I628" s="194"/>
      <c r="J628" s="1"/>
      <c r="K628" s="1"/>
      <c r="L628" s="1"/>
      <c r="M628" s="474"/>
    </row>
    <row r="629" spans="1:13" ht="15.75" customHeight="1">
      <c r="A629" s="29"/>
      <c r="B629" s="30"/>
      <c r="C629" s="30"/>
      <c r="D629" s="1"/>
      <c r="E629" s="1"/>
      <c r="F629" s="1"/>
      <c r="G629" s="1"/>
      <c r="H629" s="194"/>
      <c r="I629" s="194"/>
      <c r="J629" s="1"/>
      <c r="K629" s="1"/>
      <c r="L629" s="1"/>
      <c r="M629" s="474"/>
    </row>
    <row r="630" spans="1:13" ht="15.75" customHeight="1">
      <c r="A630" s="29"/>
      <c r="B630" s="30"/>
      <c r="C630" s="30"/>
      <c r="D630" s="1"/>
      <c r="E630" s="1"/>
      <c r="F630" s="1"/>
      <c r="G630" s="1"/>
      <c r="H630" s="194"/>
      <c r="I630" s="194"/>
      <c r="J630" s="1"/>
      <c r="K630" s="1"/>
      <c r="L630" s="1"/>
      <c r="M630" s="474"/>
    </row>
    <row r="631" spans="1:13" ht="15.75" customHeight="1">
      <c r="A631" s="29"/>
      <c r="B631" s="30"/>
      <c r="C631" s="30"/>
      <c r="D631" s="1"/>
      <c r="E631" s="1"/>
      <c r="F631" s="1"/>
      <c r="G631" s="1"/>
      <c r="H631" s="194"/>
      <c r="I631" s="194"/>
      <c r="J631" s="1"/>
      <c r="K631" s="1"/>
      <c r="L631" s="1"/>
      <c r="M631" s="474"/>
    </row>
    <row r="632" spans="1:13" ht="15.75" customHeight="1">
      <c r="A632" s="29"/>
      <c r="B632" s="30"/>
      <c r="C632" s="30"/>
      <c r="D632" s="1"/>
      <c r="E632" s="1"/>
      <c r="F632" s="1"/>
      <c r="G632" s="1"/>
      <c r="H632" s="194"/>
      <c r="I632" s="194"/>
      <c r="J632" s="1"/>
      <c r="K632" s="1"/>
      <c r="L632" s="1"/>
      <c r="M632" s="474"/>
    </row>
    <row r="633" spans="1:13" ht="15.75" customHeight="1">
      <c r="A633" s="29"/>
      <c r="B633" s="30"/>
      <c r="C633" s="30"/>
      <c r="D633" s="1"/>
      <c r="E633" s="1"/>
      <c r="F633" s="1"/>
      <c r="G633" s="1"/>
      <c r="H633" s="194"/>
      <c r="I633" s="194"/>
      <c r="J633" s="1"/>
      <c r="K633" s="1"/>
      <c r="L633" s="1"/>
      <c r="M633" s="474"/>
    </row>
    <row r="634" spans="1:13" ht="15.75" customHeight="1">
      <c r="A634" s="29"/>
      <c r="B634" s="30"/>
      <c r="C634" s="30"/>
      <c r="D634" s="1"/>
      <c r="E634" s="1"/>
      <c r="F634" s="1"/>
      <c r="G634" s="1"/>
      <c r="H634" s="194"/>
      <c r="I634" s="194"/>
      <c r="J634" s="1"/>
      <c r="K634" s="1"/>
      <c r="L634" s="1"/>
      <c r="M634" s="474"/>
    </row>
    <row r="635" spans="1:13" ht="15.75" customHeight="1">
      <c r="A635" s="29"/>
      <c r="B635" s="30"/>
      <c r="C635" s="30"/>
      <c r="D635" s="1"/>
      <c r="E635" s="1"/>
      <c r="F635" s="1"/>
      <c r="G635" s="1"/>
      <c r="H635" s="194"/>
      <c r="I635" s="194"/>
      <c r="J635" s="1"/>
      <c r="K635" s="1"/>
      <c r="L635" s="1"/>
      <c r="M635" s="474"/>
    </row>
    <row r="636" spans="1:13" ht="15.75" customHeight="1">
      <c r="A636" s="29"/>
      <c r="B636" s="30"/>
      <c r="C636" s="30"/>
      <c r="D636" s="1"/>
      <c r="E636" s="1"/>
      <c r="F636" s="1"/>
      <c r="G636" s="1"/>
      <c r="H636" s="194"/>
      <c r="I636" s="194"/>
      <c r="J636" s="1"/>
      <c r="K636" s="1"/>
      <c r="L636" s="1"/>
      <c r="M636" s="474"/>
    </row>
    <row r="637" spans="1:13" ht="15.75" customHeight="1">
      <c r="A637" s="29"/>
      <c r="B637" s="30"/>
      <c r="C637" s="30"/>
      <c r="D637" s="1"/>
      <c r="E637" s="1"/>
      <c r="F637" s="1"/>
      <c r="G637" s="1"/>
      <c r="H637" s="194"/>
      <c r="I637" s="194"/>
      <c r="J637" s="1"/>
      <c r="K637" s="1"/>
      <c r="L637" s="1"/>
      <c r="M637" s="474"/>
    </row>
    <row r="638" spans="1:13" ht="15.75" customHeight="1">
      <c r="A638" s="29"/>
      <c r="B638" s="30"/>
      <c r="C638" s="30"/>
      <c r="D638" s="1"/>
      <c r="E638" s="1"/>
      <c r="F638" s="1"/>
      <c r="G638" s="1"/>
      <c r="H638" s="194"/>
      <c r="I638" s="194"/>
      <c r="J638" s="1"/>
      <c r="K638" s="1"/>
      <c r="L638" s="1"/>
      <c r="M638" s="474"/>
    </row>
    <row r="639" spans="1:13" ht="15.75" customHeight="1">
      <c r="A639" s="29"/>
      <c r="B639" s="30"/>
      <c r="C639" s="30"/>
      <c r="D639" s="1"/>
      <c r="E639" s="1"/>
      <c r="F639" s="1"/>
      <c r="G639" s="1"/>
      <c r="H639" s="194"/>
      <c r="I639" s="194"/>
      <c r="J639" s="1"/>
      <c r="K639" s="1"/>
      <c r="L639" s="1"/>
      <c r="M639" s="474"/>
    </row>
    <row r="640" spans="1:13" ht="15.75" customHeight="1">
      <c r="A640" s="29"/>
      <c r="B640" s="30"/>
      <c r="C640" s="30"/>
      <c r="D640" s="1"/>
      <c r="E640" s="1"/>
      <c r="F640" s="1"/>
      <c r="G640" s="1"/>
      <c r="H640" s="194"/>
      <c r="I640" s="194"/>
      <c r="J640" s="1"/>
      <c r="K640" s="1"/>
      <c r="L640" s="1"/>
      <c r="M640" s="474"/>
    </row>
    <row r="641" spans="1:13" ht="15.75" customHeight="1">
      <c r="A641" s="29"/>
      <c r="B641" s="30"/>
      <c r="C641" s="30"/>
      <c r="D641" s="1"/>
      <c r="E641" s="1"/>
      <c r="F641" s="1"/>
      <c r="G641" s="1"/>
      <c r="H641" s="194"/>
      <c r="I641" s="194"/>
      <c r="J641" s="1"/>
      <c r="K641" s="1"/>
      <c r="L641" s="1"/>
      <c r="M641" s="474"/>
    </row>
    <row r="642" spans="1:13" ht="15.75" customHeight="1">
      <c r="A642" s="29"/>
      <c r="B642" s="30"/>
      <c r="C642" s="30"/>
      <c r="D642" s="1"/>
      <c r="E642" s="1"/>
      <c r="F642" s="1"/>
      <c r="G642" s="1"/>
      <c r="H642" s="194"/>
      <c r="I642" s="194"/>
      <c r="J642" s="1"/>
      <c r="K642" s="1"/>
      <c r="L642" s="1"/>
      <c r="M642" s="474"/>
    </row>
    <row r="643" spans="1:13" ht="15.75" customHeight="1">
      <c r="A643" s="29"/>
      <c r="B643" s="30"/>
      <c r="C643" s="30"/>
      <c r="D643" s="1"/>
      <c r="E643" s="1"/>
      <c r="F643" s="1"/>
      <c r="G643" s="1"/>
      <c r="H643" s="194"/>
      <c r="I643" s="194"/>
      <c r="J643" s="1"/>
      <c r="K643" s="1"/>
      <c r="L643" s="1"/>
      <c r="M643" s="474"/>
    </row>
    <row r="644" spans="1:13" ht="15.75" customHeight="1">
      <c r="A644" s="29"/>
      <c r="B644" s="30"/>
      <c r="C644" s="30"/>
      <c r="D644" s="1"/>
      <c r="E644" s="1"/>
      <c r="F644" s="1"/>
      <c r="G644" s="1"/>
      <c r="H644" s="194"/>
      <c r="I644" s="194"/>
      <c r="J644" s="1"/>
      <c r="K644" s="1"/>
      <c r="L644" s="1"/>
      <c r="M644" s="474"/>
    </row>
    <row r="645" spans="1:13" ht="15.75" customHeight="1">
      <c r="A645" s="29"/>
      <c r="B645" s="30"/>
      <c r="C645" s="30"/>
      <c r="D645" s="1"/>
      <c r="E645" s="1"/>
      <c r="F645" s="1"/>
      <c r="G645" s="1"/>
      <c r="H645" s="194"/>
      <c r="I645" s="194"/>
      <c r="J645" s="1"/>
      <c r="K645" s="1"/>
      <c r="L645" s="1"/>
      <c r="M645" s="474"/>
    </row>
    <row r="646" spans="1:13" ht="15.75" customHeight="1">
      <c r="A646" s="29"/>
      <c r="B646" s="30"/>
      <c r="C646" s="30"/>
      <c r="D646" s="1"/>
      <c r="E646" s="1"/>
      <c r="F646" s="1"/>
      <c r="G646" s="1"/>
      <c r="H646" s="194"/>
      <c r="I646" s="194"/>
      <c r="J646" s="1"/>
      <c r="K646" s="1"/>
      <c r="L646" s="1"/>
      <c r="M646" s="474"/>
    </row>
    <row r="647" spans="1:13" ht="15.75" customHeight="1">
      <c r="A647" s="29"/>
      <c r="B647" s="30"/>
      <c r="C647" s="30"/>
      <c r="D647" s="1"/>
      <c r="E647" s="1"/>
      <c r="F647" s="1"/>
      <c r="G647" s="1"/>
      <c r="H647" s="194"/>
      <c r="I647" s="194"/>
      <c r="J647" s="1"/>
      <c r="K647" s="1"/>
      <c r="L647" s="1"/>
      <c r="M647" s="474"/>
    </row>
    <row r="648" spans="1:13" ht="15.75" customHeight="1">
      <c r="A648" s="29"/>
      <c r="B648" s="30"/>
      <c r="C648" s="30"/>
      <c r="D648" s="1"/>
      <c r="E648" s="1"/>
      <c r="F648" s="1"/>
      <c r="G648" s="1"/>
      <c r="H648" s="194"/>
      <c r="I648" s="194"/>
      <c r="J648" s="1"/>
      <c r="K648" s="1"/>
      <c r="L648" s="1"/>
      <c r="M648" s="474"/>
    </row>
    <row r="649" spans="1:13" ht="15.75" customHeight="1">
      <c r="A649" s="29"/>
      <c r="B649" s="30"/>
      <c r="C649" s="30"/>
      <c r="D649" s="1"/>
      <c r="E649" s="1"/>
      <c r="F649" s="1"/>
      <c r="G649" s="1"/>
      <c r="H649" s="194"/>
      <c r="I649" s="194"/>
      <c r="J649" s="1"/>
      <c r="K649" s="1"/>
      <c r="L649" s="1"/>
      <c r="M649" s="474"/>
    </row>
    <row r="650" spans="1:13" ht="15.75" customHeight="1">
      <c r="A650" s="29"/>
      <c r="B650" s="30"/>
      <c r="C650" s="30"/>
      <c r="D650" s="1"/>
      <c r="E650" s="1"/>
      <c r="F650" s="1"/>
      <c r="G650" s="1"/>
      <c r="H650" s="194"/>
      <c r="I650" s="194"/>
      <c r="J650" s="1"/>
      <c r="K650" s="1"/>
      <c r="L650" s="1"/>
      <c r="M650" s="474"/>
    </row>
    <row r="651" spans="1:13" ht="15.75" customHeight="1">
      <c r="A651" s="29"/>
      <c r="B651" s="30"/>
      <c r="C651" s="30"/>
      <c r="D651" s="1"/>
      <c r="E651" s="1"/>
      <c r="F651" s="1"/>
      <c r="G651" s="1"/>
      <c r="H651" s="194"/>
      <c r="I651" s="194"/>
      <c r="J651" s="1"/>
      <c r="K651" s="1"/>
      <c r="L651" s="1"/>
      <c r="M651" s="474"/>
    </row>
    <row r="652" spans="1:13" ht="15.75" customHeight="1">
      <c r="A652" s="29"/>
      <c r="B652" s="30"/>
      <c r="C652" s="30"/>
      <c r="D652" s="1"/>
      <c r="E652" s="1"/>
      <c r="F652" s="1"/>
      <c r="G652" s="1"/>
      <c r="H652" s="194"/>
      <c r="I652" s="194"/>
      <c r="J652" s="1"/>
      <c r="K652" s="1"/>
      <c r="L652" s="1"/>
      <c r="M652" s="474"/>
    </row>
    <row r="653" spans="1:13" ht="15.75" customHeight="1">
      <c r="A653" s="29"/>
      <c r="B653" s="30"/>
      <c r="C653" s="30"/>
      <c r="D653" s="1"/>
      <c r="E653" s="1"/>
      <c r="F653" s="1"/>
      <c r="G653" s="1"/>
      <c r="H653" s="194"/>
      <c r="I653" s="194"/>
      <c r="J653" s="1"/>
      <c r="K653" s="1"/>
      <c r="L653" s="1"/>
      <c r="M653" s="474"/>
    </row>
    <row r="654" spans="1:13" ht="15.75" customHeight="1">
      <c r="A654" s="29"/>
      <c r="B654" s="30"/>
      <c r="C654" s="30"/>
      <c r="D654" s="1"/>
      <c r="E654" s="1"/>
      <c r="F654" s="1"/>
      <c r="G654" s="1"/>
      <c r="H654" s="194"/>
      <c r="I654" s="194"/>
      <c r="J654" s="1"/>
      <c r="K654" s="1"/>
      <c r="L654" s="1"/>
      <c r="M654" s="474"/>
    </row>
    <row r="655" spans="1:13" ht="15.75" customHeight="1">
      <c r="A655" s="29"/>
      <c r="B655" s="30"/>
      <c r="C655" s="30"/>
      <c r="D655" s="1"/>
      <c r="E655" s="1"/>
      <c r="F655" s="1"/>
      <c r="G655" s="1"/>
      <c r="H655" s="194"/>
      <c r="I655" s="194"/>
      <c r="J655" s="1"/>
      <c r="K655" s="1"/>
      <c r="L655" s="1"/>
      <c r="M655" s="474"/>
    </row>
    <row r="656" spans="1:13" ht="15.75" customHeight="1">
      <c r="A656" s="29"/>
      <c r="B656" s="30"/>
      <c r="C656" s="30"/>
      <c r="D656" s="1"/>
      <c r="E656" s="1"/>
      <c r="F656" s="1"/>
      <c r="G656" s="1"/>
      <c r="H656" s="194"/>
      <c r="I656" s="194"/>
      <c r="J656" s="1"/>
      <c r="K656" s="1"/>
      <c r="L656" s="1"/>
      <c r="M656" s="474"/>
    </row>
    <row r="657" spans="1:13" ht="15.75" customHeight="1">
      <c r="A657" s="29"/>
      <c r="B657" s="30"/>
      <c r="C657" s="30"/>
      <c r="D657" s="1"/>
      <c r="E657" s="1"/>
      <c r="F657" s="1"/>
      <c r="G657" s="1"/>
      <c r="H657" s="194"/>
      <c r="I657" s="194"/>
      <c r="J657" s="1"/>
      <c r="K657" s="1"/>
      <c r="L657" s="1"/>
      <c r="M657" s="474"/>
    </row>
    <row r="658" spans="1:13" ht="15.75" customHeight="1">
      <c r="A658" s="29"/>
      <c r="B658" s="30"/>
      <c r="C658" s="30"/>
      <c r="D658" s="1"/>
      <c r="E658" s="1"/>
      <c r="F658" s="1"/>
      <c r="G658" s="1"/>
      <c r="H658" s="194"/>
      <c r="I658" s="194"/>
      <c r="J658" s="1"/>
      <c r="K658" s="1"/>
      <c r="L658" s="1"/>
      <c r="M658" s="474"/>
    </row>
    <row r="659" spans="1:13" ht="15.75" customHeight="1">
      <c r="A659" s="29"/>
      <c r="B659" s="30"/>
      <c r="C659" s="30"/>
      <c r="D659" s="1"/>
      <c r="E659" s="1"/>
      <c r="F659" s="1"/>
      <c r="G659" s="1"/>
      <c r="H659" s="194"/>
      <c r="I659" s="194"/>
      <c r="J659" s="1"/>
      <c r="K659" s="1"/>
      <c r="L659" s="1"/>
      <c r="M659" s="474"/>
    </row>
    <row r="660" spans="1:13" ht="15.75" customHeight="1">
      <c r="A660" s="29"/>
      <c r="B660" s="30"/>
      <c r="C660" s="30"/>
      <c r="D660" s="1"/>
      <c r="E660" s="1"/>
      <c r="F660" s="1"/>
      <c r="G660" s="1"/>
      <c r="H660" s="194"/>
      <c r="I660" s="194"/>
      <c r="J660" s="1"/>
      <c r="K660" s="1"/>
      <c r="L660" s="1"/>
      <c r="M660" s="474"/>
    </row>
    <row r="661" spans="1:13" ht="15.75" customHeight="1">
      <c r="A661" s="29"/>
      <c r="B661" s="30"/>
      <c r="C661" s="30"/>
      <c r="D661" s="1"/>
      <c r="E661" s="1"/>
      <c r="F661" s="1"/>
      <c r="G661" s="1"/>
      <c r="H661" s="194"/>
      <c r="I661" s="194"/>
      <c r="J661" s="1"/>
      <c r="K661" s="1"/>
      <c r="L661" s="1"/>
      <c r="M661" s="474"/>
    </row>
    <row r="662" spans="1:13" ht="15.75" customHeight="1">
      <c r="A662" s="29"/>
      <c r="B662" s="30"/>
      <c r="C662" s="30"/>
      <c r="D662" s="1"/>
      <c r="E662" s="1"/>
      <c r="F662" s="1"/>
      <c r="G662" s="1"/>
      <c r="H662" s="194"/>
      <c r="I662" s="194"/>
      <c r="J662" s="1"/>
      <c r="K662" s="1"/>
      <c r="L662" s="1"/>
      <c r="M662" s="474"/>
    </row>
    <row r="663" spans="1:13" ht="15.75" customHeight="1">
      <c r="A663" s="29"/>
      <c r="B663" s="30"/>
      <c r="C663" s="30"/>
      <c r="D663" s="1"/>
      <c r="E663" s="1"/>
      <c r="F663" s="1"/>
      <c r="G663" s="1"/>
      <c r="H663" s="194"/>
      <c r="I663" s="194"/>
      <c r="J663" s="1"/>
      <c r="K663" s="1"/>
      <c r="L663" s="1"/>
      <c r="M663" s="474"/>
    </row>
    <row r="664" spans="1:13" ht="15.75" customHeight="1">
      <c r="A664" s="29"/>
      <c r="B664" s="30"/>
      <c r="C664" s="30"/>
      <c r="D664" s="1"/>
      <c r="E664" s="1"/>
      <c r="F664" s="1"/>
      <c r="G664" s="1"/>
      <c r="H664" s="194"/>
      <c r="I664" s="194"/>
      <c r="J664" s="1"/>
      <c r="K664" s="1"/>
      <c r="L664" s="1"/>
      <c r="M664" s="474"/>
    </row>
    <row r="665" spans="1:13" ht="15.75" customHeight="1">
      <c r="A665" s="29"/>
      <c r="B665" s="30"/>
      <c r="C665" s="30"/>
      <c r="D665" s="1"/>
      <c r="E665" s="1"/>
      <c r="F665" s="1"/>
      <c r="G665" s="1"/>
      <c r="H665" s="194"/>
      <c r="I665" s="194"/>
      <c r="J665" s="1"/>
      <c r="K665" s="1"/>
      <c r="L665" s="1"/>
      <c r="M665" s="474"/>
    </row>
    <row r="666" spans="1:13" ht="15.75" customHeight="1">
      <c r="A666" s="29"/>
      <c r="B666" s="30"/>
      <c r="C666" s="30"/>
      <c r="D666" s="1"/>
      <c r="E666" s="1"/>
      <c r="F666" s="1"/>
      <c r="G666" s="1"/>
      <c r="H666" s="194"/>
      <c r="I666" s="194"/>
      <c r="J666" s="1"/>
      <c r="K666" s="1"/>
      <c r="L666" s="1"/>
      <c r="M666" s="474"/>
    </row>
    <row r="667" spans="1:13" ht="15.75" customHeight="1">
      <c r="A667" s="29"/>
      <c r="B667" s="30"/>
      <c r="C667" s="30"/>
      <c r="D667" s="1"/>
      <c r="E667" s="1"/>
      <c r="F667" s="1"/>
      <c r="G667" s="1"/>
      <c r="H667" s="194"/>
      <c r="I667" s="194"/>
      <c r="J667" s="1"/>
      <c r="K667" s="1"/>
      <c r="L667" s="1"/>
      <c r="M667" s="474"/>
    </row>
    <row r="668" spans="1:13" ht="15.75" customHeight="1">
      <c r="A668" s="29"/>
      <c r="B668" s="30"/>
      <c r="C668" s="30"/>
      <c r="D668" s="1"/>
      <c r="E668" s="1"/>
      <c r="F668" s="1"/>
      <c r="G668" s="1"/>
      <c r="H668" s="194"/>
      <c r="I668" s="194"/>
      <c r="J668" s="1"/>
      <c r="K668" s="1"/>
      <c r="L668" s="1"/>
      <c r="M668" s="474"/>
    </row>
    <row r="669" spans="1:13" ht="15.75" customHeight="1">
      <c r="A669" s="29"/>
      <c r="B669" s="30"/>
      <c r="C669" s="30"/>
      <c r="D669" s="1"/>
      <c r="E669" s="1"/>
      <c r="F669" s="1"/>
      <c r="G669" s="1"/>
      <c r="H669" s="194"/>
      <c r="I669" s="194"/>
      <c r="J669" s="1"/>
      <c r="K669" s="1"/>
      <c r="L669" s="1"/>
      <c r="M669" s="474"/>
    </row>
    <row r="670" spans="1:13" ht="15.75" customHeight="1">
      <c r="A670" s="29"/>
      <c r="B670" s="30"/>
      <c r="C670" s="30"/>
      <c r="D670" s="1"/>
      <c r="E670" s="1"/>
      <c r="F670" s="1"/>
      <c r="G670" s="1"/>
      <c r="H670" s="194"/>
      <c r="I670" s="194"/>
      <c r="J670" s="1"/>
      <c r="K670" s="1"/>
      <c r="L670" s="1"/>
      <c r="M670" s="474"/>
    </row>
    <row r="671" spans="1:13" ht="15.75" customHeight="1">
      <c r="A671" s="29"/>
      <c r="B671" s="30"/>
      <c r="C671" s="30"/>
      <c r="D671" s="1"/>
      <c r="E671" s="1"/>
      <c r="F671" s="1"/>
      <c r="G671" s="1"/>
      <c r="H671" s="194"/>
      <c r="I671" s="194"/>
      <c r="J671" s="1"/>
      <c r="K671" s="1"/>
      <c r="L671" s="1"/>
      <c r="M671" s="474"/>
    </row>
    <row r="672" spans="1:13" ht="15.75" customHeight="1">
      <c r="A672" s="29"/>
      <c r="B672" s="30"/>
      <c r="C672" s="30"/>
      <c r="D672" s="1"/>
      <c r="E672" s="1"/>
      <c r="F672" s="1"/>
      <c r="G672" s="1"/>
      <c r="H672" s="194"/>
      <c r="I672" s="194"/>
      <c r="J672" s="1"/>
      <c r="K672" s="1"/>
      <c r="L672" s="1"/>
      <c r="M672" s="474"/>
    </row>
    <row r="673" spans="1:13" ht="15.75" customHeight="1">
      <c r="A673" s="29"/>
      <c r="B673" s="30"/>
      <c r="C673" s="30"/>
      <c r="D673" s="1"/>
      <c r="E673" s="1"/>
      <c r="F673" s="1"/>
      <c r="G673" s="1"/>
      <c r="H673" s="194"/>
      <c r="I673" s="194"/>
      <c r="J673" s="1"/>
      <c r="K673" s="1"/>
      <c r="L673" s="1"/>
      <c r="M673" s="474"/>
    </row>
    <row r="674" spans="1:13" ht="15.75" customHeight="1">
      <c r="A674" s="29"/>
      <c r="B674" s="30"/>
      <c r="C674" s="30"/>
      <c r="D674" s="1"/>
      <c r="E674" s="1"/>
      <c r="F674" s="1"/>
      <c r="G674" s="1"/>
      <c r="H674" s="194"/>
      <c r="I674" s="194"/>
      <c r="J674" s="1"/>
      <c r="K674" s="1"/>
      <c r="L674" s="1"/>
      <c r="M674" s="474"/>
    </row>
    <row r="675" spans="1:13" ht="15.75" customHeight="1">
      <c r="A675" s="29"/>
      <c r="B675" s="30"/>
      <c r="C675" s="30"/>
      <c r="D675" s="1"/>
      <c r="E675" s="1"/>
      <c r="F675" s="1"/>
      <c r="G675" s="1"/>
      <c r="H675" s="194"/>
      <c r="I675" s="194"/>
      <c r="J675" s="1"/>
      <c r="K675" s="1"/>
      <c r="L675" s="1"/>
      <c r="M675" s="474"/>
    </row>
    <row r="676" spans="1:13" ht="15.75" customHeight="1">
      <c r="A676" s="29"/>
      <c r="B676" s="30"/>
      <c r="C676" s="30"/>
      <c r="D676" s="1"/>
      <c r="E676" s="1"/>
      <c r="F676" s="1"/>
      <c r="G676" s="1"/>
      <c r="H676" s="194"/>
      <c r="I676" s="194"/>
      <c r="J676" s="1"/>
      <c r="K676" s="1"/>
      <c r="L676" s="1"/>
      <c r="M676" s="474"/>
    </row>
    <row r="677" spans="1:13" ht="15.75" customHeight="1">
      <c r="A677" s="29"/>
      <c r="B677" s="30"/>
      <c r="C677" s="30"/>
      <c r="D677" s="1"/>
      <c r="E677" s="1"/>
      <c r="F677" s="1"/>
      <c r="G677" s="1"/>
      <c r="H677" s="194"/>
      <c r="I677" s="194"/>
      <c r="J677" s="1"/>
      <c r="K677" s="1"/>
      <c r="L677" s="1"/>
      <c r="M677" s="474"/>
    </row>
    <row r="678" spans="1:13" ht="15.75" customHeight="1">
      <c r="A678" s="29"/>
      <c r="B678" s="30"/>
      <c r="C678" s="30"/>
      <c r="D678" s="1"/>
      <c r="E678" s="1"/>
      <c r="F678" s="1"/>
      <c r="G678" s="1"/>
      <c r="H678" s="194"/>
      <c r="I678" s="194"/>
      <c r="J678" s="1"/>
      <c r="K678" s="1"/>
      <c r="L678" s="1"/>
      <c r="M678" s="474"/>
    </row>
    <row r="679" spans="1:13" ht="15.75" customHeight="1">
      <c r="A679" s="29"/>
      <c r="B679" s="30"/>
      <c r="C679" s="30"/>
      <c r="D679" s="1"/>
      <c r="E679" s="1"/>
      <c r="F679" s="1"/>
      <c r="G679" s="1"/>
      <c r="H679" s="194"/>
      <c r="I679" s="194"/>
      <c r="J679" s="1"/>
      <c r="K679" s="1"/>
      <c r="L679" s="1"/>
      <c r="M679" s="474"/>
    </row>
    <row r="680" spans="1:13" ht="15.75" customHeight="1">
      <c r="A680" s="29"/>
      <c r="B680" s="30"/>
      <c r="C680" s="30"/>
      <c r="D680" s="1"/>
      <c r="E680" s="1"/>
      <c r="F680" s="1"/>
      <c r="G680" s="1"/>
      <c r="H680" s="194"/>
      <c r="I680" s="194"/>
      <c r="J680" s="1"/>
      <c r="K680" s="1"/>
      <c r="L680" s="1"/>
      <c r="M680" s="474"/>
    </row>
    <row r="681" spans="1:13" ht="15.75" customHeight="1">
      <c r="A681" s="29"/>
      <c r="B681" s="30"/>
      <c r="C681" s="30"/>
      <c r="D681" s="1"/>
      <c r="E681" s="1"/>
      <c r="F681" s="1"/>
      <c r="G681" s="1"/>
      <c r="H681" s="194"/>
      <c r="I681" s="194"/>
      <c r="J681" s="1"/>
      <c r="K681" s="1"/>
      <c r="L681" s="1"/>
      <c r="M681" s="474"/>
    </row>
    <row r="682" spans="1:13" ht="15.75" customHeight="1">
      <c r="A682" s="29"/>
      <c r="B682" s="30"/>
      <c r="C682" s="30"/>
      <c r="D682" s="1"/>
      <c r="E682" s="1"/>
      <c r="F682" s="1"/>
      <c r="G682" s="1"/>
      <c r="H682" s="194"/>
      <c r="I682" s="194"/>
      <c r="J682" s="1"/>
      <c r="K682" s="1"/>
      <c r="L682" s="1"/>
      <c r="M682" s="474"/>
    </row>
    <row r="683" spans="1:13" ht="15.75" customHeight="1">
      <c r="A683" s="29"/>
      <c r="B683" s="30"/>
      <c r="C683" s="30"/>
      <c r="D683" s="1"/>
      <c r="E683" s="1"/>
      <c r="F683" s="1"/>
      <c r="G683" s="1"/>
      <c r="H683" s="194"/>
      <c r="I683" s="194"/>
      <c r="J683" s="1"/>
      <c r="K683" s="1"/>
      <c r="L683" s="1"/>
      <c r="M683" s="474"/>
    </row>
    <row r="684" spans="1:13" ht="15.75" customHeight="1">
      <c r="A684" s="29"/>
      <c r="B684" s="30"/>
      <c r="C684" s="30"/>
      <c r="D684" s="1"/>
      <c r="E684" s="1"/>
      <c r="F684" s="1"/>
      <c r="G684" s="1"/>
      <c r="H684" s="194"/>
      <c r="I684" s="194"/>
      <c r="J684" s="1"/>
      <c r="K684" s="1"/>
      <c r="L684" s="1"/>
      <c r="M684" s="474"/>
    </row>
    <row r="685" spans="1:13" ht="15.75" customHeight="1">
      <c r="A685" s="29"/>
      <c r="B685" s="30"/>
      <c r="C685" s="30"/>
      <c r="D685" s="1"/>
      <c r="E685" s="1"/>
      <c r="F685" s="1"/>
      <c r="G685" s="1"/>
      <c r="H685" s="194"/>
      <c r="I685" s="194"/>
      <c r="J685" s="1"/>
      <c r="K685" s="1"/>
      <c r="L685" s="1"/>
      <c r="M685" s="474"/>
    </row>
    <row r="686" spans="1:13" ht="15.75" customHeight="1">
      <c r="A686" s="29"/>
      <c r="B686" s="30"/>
      <c r="C686" s="30"/>
      <c r="D686" s="1"/>
      <c r="E686" s="1"/>
      <c r="F686" s="1"/>
      <c r="G686" s="1"/>
      <c r="H686" s="194"/>
      <c r="I686" s="194"/>
      <c r="J686" s="1"/>
      <c r="K686" s="1"/>
      <c r="L686" s="1"/>
      <c r="M686" s="474"/>
    </row>
    <row r="687" spans="1:13" ht="15.75" customHeight="1">
      <c r="A687" s="29"/>
      <c r="B687" s="30"/>
      <c r="C687" s="30"/>
      <c r="D687" s="1"/>
      <c r="E687" s="1"/>
      <c r="F687" s="1"/>
      <c r="G687" s="1"/>
      <c r="H687" s="194"/>
      <c r="I687" s="194"/>
      <c r="J687" s="1"/>
      <c r="K687" s="1"/>
      <c r="L687" s="1"/>
      <c r="M687" s="474"/>
    </row>
    <row r="688" spans="1:13" ht="15.75" customHeight="1">
      <c r="A688" s="29"/>
      <c r="B688" s="30"/>
      <c r="C688" s="30"/>
      <c r="D688" s="1"/>
      <c r="E688" s="1"/>
      <c r="F688" s="1"/>
      <c r="G688" s="1"/>
      <c r="H688" s="194"/>
      <c r="I688" s="194"/>
      <c r="J688" s="1"/>
      <c r="K688" s="1"/>
      <c r="L688" s="1"/>
      <c r="M688" s="474"/>
    </row>
    <row r="689" spans="1:13" ht="15.75" customHeight="1">
      <c r="A689" s="29"/>
      <c r="B689" s="30"/>
      <c r="C689" s="30"/>
      <c r="D689" s="1"/>
      <c r="E689" s="1"/>
      <c r="F689" s="1"/>
      <c r="G689" s="1"/>
      <c r="H689" s="194"/>
      <c r="I689" s="194"/>
      <c r="J689" s="1"/>
      <c r="K689" s="1"/>
      <c r="L689" s="1"/>
      <c r="M689" s="474"/>
    </row>
    <row r="690" spans="1:13" ht="15.75" customHeight="1">
      <c r="A690" s="29"/>
      <c r="B690" s="30"/>
      <c r="C690" s="30"/>
      <c r="D690" s="1"/>
      <c r="E690" s="1"/>
      <c r="F690" s="1"/>
      <c r="G690" s="1"/>
      <c r="H690" s="194"/>
      <c r="I690" s="194"/>
      <c r="J690" s="1"/>
      <c r="K690" s="1"/>
      <c r="L690" s="1"/>
      <c r="M690" s="474"/>
    </row>
    <row r="691" spans="1:13" ht="15.75" customHeight="1">
      <c r="A691" s="29"/>
      <c r="B691" s="30"/>
      <c r="C691" s="30"/>
      <c r="D691" s="1"/>
      <c r="E691" s="1"/>
      <c r="F691" s="1"/>
      <c r="G691" s="1"/>
      <c r="H691" s="194"/>
      <c r="I691" s="194"/>
      <c r="J691" s="1"/>
      <c r="K691" s="1"/>
      <c r="L691" s="1"/>
      <c r="M691" s="474"/>
    </row>
    <row r="692" spans="1:13" ht="15.75" customHeight="1">
      <c r="A692" s="29"/>
      <c r="B692" s="30"/>
      <c r="C692" s="30"/>
      <c r="D692" s="1"/>
      <c r="E692" s="1"/>
      <c r="F692" s="1"/>
      <c r="G692" s="1"/>
      <c r="H692" s="194"/>
      <c r="I692" s="194"/>
      <c r="J692" s="1"/>
      <c r="K692" s="1"/>
      <c r="L692" s="1"/>
      <c r="M692" s="474"/>
    </row>
    <row r="693" spans="1:13" ht="15.75" customHeight="1">
      <c r="A693" s="29"/>
      <c r="B693" s="30"/>
      <c r="C693" s="30"/>
      <c r="D693" s="1"/>
      <c r="E693" s="1"/>
      <c r="F693" s="1"/>
      <c r="G693" s="1"/>
      <c r="H693" s="194"/>
      <c r="I693" s="194"/>
      <c r="J693" s="1"/>
      <c r="K693" s="1"/>
      <c r="L693" s="1"/>
      <c r="M693" s="474"/>
    </row>
    <row r="694" spans="1:13" ht="15.75" customHeight="1">
      <c r="A694" s="29"/>
      <c r="B694" s="30"/>
      <c r="C694" s="30"/>
      <c r="D694" s="1"/>
      <c r="E694" s="1"/>
      <c r="F694" s="1"/>
      <c r="G694" s="1"/>
      <c r="H694" s="194"/>
      <c r="I694" s="194"/>
      <c r="J694" s="1"/>
      <c r="K694" s="1"/>
      <c r="L694" s="1"/>
      <c r="M694" s="474"/>
    </row>
    <row r="695" spans="1:13" ht="15.75" customHeight="1">
      <c r="A695" s="29"/>
      <c r="B695" s="30"/>
      <c r="C695" s="30"/>
      <c r="D695" s="1"/>
      <c r="E695" s="1"/>
      <c r="F695" s="1"/>
      <c r="G695" s="1"/>
      <c r="H695" s="194"/>
      <c r="I695" s="194"/>
      <c r="J695" s="1"/>
      <c r="K695" s="1"/>
      <c r="L695" s="1"/>
      <c r="M695" s="474"/>
    </row>
    <row r="696" spans="1:13" ht="15.75" customHeight="1">
      <c r="A696" s="29"/>
      <c r="B696" s="30"/>
      <c r="C696" s="30"/>
      <c r="D696" s="1"/>
      <c r="E696" s="1"/>
      <c r="F696" s="1"/>
      <c r="G696" s="1"/>
      <c r="H696" s="194"/>
      <c r="I696" s="194"/>
      <c r="J696" s="1"/>
      <c r="K696" s="1"/>
      <c r="L696" s="1"/>
      <c r="M696" s="474"/>
    </row>
    <row r="697" spans="1:13" ht="15.75" customHeight="1">
      <c r="A697" s="29"/>
      <c r="B697" s="30"/>
      <c r="C697" s="30"/>
      <c r="D697" s="1"/>
      <c r="E697" s="1"/>
      <c r="F697" s="1"/>
      <c r="G697" s="1"/>
      <c r="H697" s="194"/>
      <c r="I697" s="194"/>
      <c r="J697" s="1"/>
      <c r="K697" s="1"/>
      <c r="L697" s="1"/>
      <c r="M697" s="474"/>
    </row>
    <row r="698" spans="1:13" ht="15.75" customHeight="1">
      <c r="A698" s="29"/>
      <c r="B698" s="30"/>
      <c r="C698" s="30"/>
      <c r="D698" s="1"/>
      <c r="E698" s="1"/>
      <c r="F698" s="1"/>
      <c r="G698" s="1"/>
      <c r="H698" s="194"/>
      <c r="I698" s="194"/>
      <c r="J698" s="1"/>
      <c r="K698" s="1"/>
      <c r="L698" s="1"/>
      <c r="M698" s="474"/>
    </row>
    <row r="699" spans="1:13" ht="15.75" customHeight="1">
      <c r="A699" s="29"/>
      <c r="B699" s="30"/>
      <c r="C699" s="30"/>
      <c r="D699" s="1"/>
      <c r="E699" s="1"/>
      <c r="F699" s="1"/>
      <c r="G699" s="1"/>
      <c r="H699" s="194"/>
      <c r="I699" s="194"/>
      <c r="J699" s="1"/>
      <c r="K699" s="1"/>
      <c r="L699" s="1"/>
      <c r="M699" s="474"/>
    </row>
    <row r="700" spans="1:13" ht="15.75" customHeight="1">
      <c r="A700" s="29"/>
      <c r="B700" s="30"/>
      <c r="C700" s="30"/>
      <c r="D700" s="1"/>
      <c r="E700" s="1"/>
      <c r="F700" s="1"/>
      <c r="G700" s="1"/>
      <c r="H700" s="194"/>
      <c r="I700" s="194"/>
      <c r="J700" s="1"/>
      <c r="K700" s="1"/>
      <c r="L700" s="1"/>
      <c r="M700" s="474"/>
    </row>
    <row r="701" spans="1:13" ht="15.75" customHeight="1">
      <c r="A701" s="29"/>
      <c r="B701" s="30"/>
      <c r="C701" s="30"/>
      <c r="D701" s="1"/>
      <c r="E701" s="1"/>
      <c r="F701" s="1"/>
      <c r="G701" s="1"/>
      <c r="H701" s="194"/>
      <c r="I701" s="194"/>
      <c r="J701" s="1"/>
      <c r="K701" s="1"/>
      <c r="L701" s="1"/>
      <c r="M701" s="474"/>
    </row>
    <row r="702" spans="1:13" ht="15.75" customHeight="1">
      <c r="A702" s="29"/>
      <c r="B702" s="30"/>
      <c r="C702" s="30"/>
      <c r="D702" s="1"/>
      <c r="E702" s="1"/>
      <c r="F702" s="1"/>
      <c r="G702" s="1"/>
      <c r="H702" s="194"/>
      <c r="I702" s="194"/>
      <c r="J702" s="1"/>
      <c r="K702" s="1"/>
      <c r="L702" s="1"/>
      <c r="M702" s="474"/>
    </row>
    <row r="703" spans="1:13" ht="15.75" customHeight="1">
      <c r="A703" s="29"/>
      <c r="B703" s="30"/>
      <c r="C703" s="30"/>
      <c r="D703" s="1"/>
      <c r="E703" s="1"/>
      <c r="F703" s="1"/>
      <c r="G703" s="1"/>
      <c r="H703" s="194"/>
      <c r="I703" s="194"/>
      <c r="J703" s="1"/>
      <c r="K703" s="1"/>
      <c r="L703" s="1"/>
      <c r="M703" s="474"/>
    </row>
    <row r="704" spans="1:13" ht="15.75" customHeight="1">
      <c r="A704" s="29"/>
      <c r="B704" s="30"/>
      <c r="C704" s="30"/>
      <c r="D704" s="1"/>
      <c r="E704" s="1"/>
      <c r="F704" s="1"/>
      <c r="G704" s="1"/>
      <c r="H704" s="194"/>
      <c r="I704" s="194"/>
      <c r="J704" s="1"/>
      <c r="K704" s="1"/>
      <c r="L704" s="1"/>
      <c r="M704" s="474"/>
    </row>
    <row r="705" spans="1:13" ht="15.75" customHeight="1">
      <c r="A705" s="29"/>
      <c r="B705" s="30"/>
      <c r="C705" s="30"/>
      <c r="D705" s="1"/>
      <c r="E705" s="1"/>
      <c r="F705" s="1"/>
      <c r="G705" s="1"/>
      <c r="H705" s="194"/>
      <c r="I705" s="194"/>
      <c r="J705" s="1"/>
      <c r="K705" s="1"/>
      <c r="L705" s="1"/>
      <c r="M705" s="474"/>
    </row>
    <row r="706" spans="1:13" ht="15.75" customHeight="1">
      <c r="A706" s="29"/>
      <c r="B706" s="30"/>
      <c r="C706" s="30"/>
      <c r="D706" s="1"/>
      <c r="E706" s="1"/>
      <c r="F706" s="1"/>
      <c r="G706" s="1"/>
      <c r="H706" s="194"/>
      <c r="I706" s="194"/>
      <c r="J706" s="1"/>
      <c r="K706" s="1"/>
      <c r="L706" s="1"/>
      <c r="M706" s="474"/>
    </row>
    <row r="707" spans="1:13" ht="15.75" customHeight="1">
      <c r="A707" s="29"/>
      <c r="B707" s="30"/>
      <c r="C707" s="30"/>
      <c r="D707" s="1"/>
      <c r="E707" s="1"/>
      <c r="F707" s="1"/>
      <c r="G707" s="1"/>
      <c r="H707" s="194"/>
      <c r="I707" s="194"/>
      <c r="J707" s="1"/>
      <c r="K707" s="1"/>
      <c r="L707" s="1"/>
      <c r="M707" s="474"/>
    </row>
    <row r="708" spans="1:13" ht="15.75" customHeight="1">
      <c r="A708" s="29"/>
      <c r="B708" s="30"/>
      <c r="C708" s="30"/>
      <c r="D708" s="1"/>
      <c r="E708" s="1"/>
      <c r="F708" s="1"/>
      <c r="G708" s="1"/>
      <c r="H708" s="194"/>
      <c r="I708" s="194"/>
      <c r="J708" s="1"/>
      <c r="K708" s="1"/>
      <c r="L708" s="1"/>
      <c r="M708" s="474"/>
    </row>
    <row r="709" spans="1:13" ht="15.75" customHeight="1">
      <c r="A709" s="29"/>
      <c r="B709" s="30"/>
      <c r="C709" s="30"/>
      <c r="D709" s="1"/>
      <c r="E709" s="1"/>
      <c r="F709" s="1"/>
      <c r="G709" s="1"/>
      <c r="H709" s="194"/>
      <c r="I709" s="194"/>
      <c r="J709" s="1"/>
      <c r="K709" s="1"/>
      <c r="L709" s="1"/>
      <c r="M709" s="474"/>
    </row>
    <row r="710" spans="1:13" ht="15.75" customHeight="1">
      <c r="A710" s="29"/>
      <c r="B710" s="30"/>
      <c r="C710" s="30"/>
      <c r="D710" s="1"/>
      <c r="E710" s="1"/>
      <c r="F710" s="1"/>
      <c r="G710" s="1"/>
      <c r="H710" s="194"/>
      <c r="I710" s="194"/>
      <c r="J710" s="1"/>
      <c r="K710" s="1"/>
      <c r="L710" s="1"/>
      <c r="M710" s="474"/>
    </row>
    <row r="711" spans="1:13" ht="15.75" customHeight="1">
      <c r="A711" s="29"/>
      <c r="B711" s="30"/>
      <c r="C711" s="30"/>
      <c r="D711" s="1"/>
      <c r="E711" s="1"/>
      <c r="F711" s="1"/>
      <c r="G711" s="1"/>
      <c r="H711" s="194"/>
      <c r="I711" s="194"/>
      <c r="J711" s="1"/>
      <c r="K711" s="1"/>
      <c r="L711" s="1"/>
      <c r="M711" s="474"/>
    </row>
    <row r="712" spans="1:13" ht="15.75" customHeight="1">
      <c r="A712" s="29"/>
      <c r="B712" s="30"/>
      <c r="C712" s="30"/>
      <c r="D712" s="1"/>
      <c r="E712" s="1"/>
      <c r="F712" s="1"/>
      <c r="G712" s="1"/>
      <c r="H712" s="194"/>
      <c r="I712" s="194"/>
      <c r="J712" s="1"/>
      <c r="K712" s="1"/>
      <c r="L712" s="1"/>
      <c r="M712" s="474"/>
    </row>
    <row r="713" spans="1:13" ht="15.75" customHeight="1">
      <c r="A713" s="29"/>
      <c r="B713" s="30"/>
      <c r="C713" s="30"/>
      <c r="D713" s="1"/>
      <c r="E713" s="1"/>
      <c r="F713" s="1"/>
      <c r="G713" s="1"/>
      <c r="H713" s="194"/>
      <c r="I713" s="194"/>
      <c r="J713" s="1"/>
      <c r="K713" s="1"/>
      <c r="L713" s="1"/>
      <c r="M713" s="474"/>
    </row>
    <row r="714" spans="1:13" ht="15.75" customHeight="1">
      <c r="A714" s="29"/>
      <c r="B714" s="30"/>
      <c r="C714" s="30"/>
      <c r="D714" s="1"/>
      <c r="E714" s="1"/>
      <c r="F714" s="1"/>
      <c r="G714" s="1"/>
      <c r="H714" s="194"/>
      <c r="I714" s="194"/>
      <c r="J714" s="1"/>
      <c r="K714" s="1"/>
      <c r="L714" s="1"/>
      <c r="M714" s="474"/>
    </row>
    <row r="715" spans="1:13" ht="15.75" customHeight="1">
      <c r="A715" s="29"/>
      <c r="B715" s="30"/>
      <c r="C715" s="30"/>
      <c r="D715" s="1"/>
      <c r="E715" s="1"/>
      <c r="F715" s="1"/>
      <c r="G715" s="1"/>
      <c r="H715" s="194"/>
      <c r="I715" s="194"/>
      <c r="J715" s="1"/>
      <c r="K715" s="1"/>
      <c r="L715" s="1"/>
      <c r="M715" s="474"/>
    </row>
    <row r="716" spans="1:13" ht="15.75" customHeight="1">
      <c r="A716" s="29"/>
      <c r="B716" s="30"/>
      <c r="C716" s="30"/>
      <c r="D716" s="1"/>
      <c r="E716" s="1"/>
      <c r="F716" s="1"/>
      <c r="G716" s="1"/>
      <c r="H716" s="194"/>
      <c r="I716" s="194"/>
      <c r="J716" s="1"/>
      <c r="K716" s="1"/>
      <c r="L716" s="1"/>
      <c r="M716" s="474"/>
    </row>
    <row r="717" spans="1:13" ht="15.75" customHeight="1">
      <c r="A717" s="29"/>
      <c r="B717" s="30"/>
      <c r="C717" s="30"/>
      <c r="D717" s="1"/>
      <c r="E717" s="1"/>
      <c r="F717" s="1"/>
      <c r="G717" s="1"/>
      <c r="H717" s="194"/>
      <c r="I717" s="194"/>
      <c r="J717" s="1"/>
      <c r="K717" s="1"/>
      <c r="L717" s="1"/>
      <c r="M717" s="474"/>
    </row>
    <row r="718" spans="1:13" ht="15.75" customHeight="1">
      <c r="A718" s="29"/>
      <c r="B718" s="30"/>
      <c r="C718" s="30"/>
      <c r="D718" s="1"/>
      <c r="E718" s="1"/>
      <c r="F718" s="1"/>
      <c r="G718" s="1"/>
      <c r="H718" s="194"/>
      <c r="I718" s="194"/>
      <c r="J718" s="1"/>
      <c r="K718" s="1"/>
      <c r="L718" s="1"/>
      <c r="M718" s="474"/>
    </row>
    <row r="719" spans="1:13" ht="15.75" customHeight="1">
      <c r="A719" s="29"/>
      <c r="B719" s="30"/>
      <c r="C719" s="30"/>
      <c r="D719" s="1"/>
      <c r="E719" s="1"/>
      <c r="F719" s="1"/>
      <c r="G719" s="1"/>
      <c r="H719" s="194"/>
      <c r="I719" s="194"/>
      <c r="J719" s="1"/>
      <c r="K719" s="1"/>
      <c r="L719" s="1"/>
      <c r="M719" s="474"/>
    </row>
    <row r="720" spans="1:13" ht="15.75" customHeight="1">
      <c r="A720" s="29"/>
      <c r="B720" s="30"/>
      <c r="C720" s="30"/>
      <c r="D720" s="1"/>
      <c r="E720" s="1"/>
      <c r="F720" s="1"/>
      <c r="G720" s="1"/>
      <c r="H720" s="194"/>
      <c r="I720" s="194"/>
      <c r="J720" s="1"/>
      <c r="K720" s="1"/>
      <c r="L720" s="1"/>
      <c r="M720" s="474"/>
    </row>
    <row r="721" spans="1:13" ht="15.75" customHeight="1">
      <c r="A721" s="29"/>
      <c r="B721" s="30"/>
      <c r="C721" s="30"/>
      <c r="D721" s="1"/>
      <c r="E721" s="1"/>
      <c r="F721" s="1"/>
      <c r="G721" s="1"/>
      <c r="H721" s="194"/>
      <c r="I721" s="194"/>
      <c r="J721" s="1"/>
      <c r="K721" s="1"/>
      <c r="L721" s="1"/>
      <c r="M721" s="474"/>
    </row>
    <row r="722" spans="1:13" ht="15.75" customHeight="1">
      <c r="A722" s="29"/>
      <c r="B722" s="30"/>
      <c r="C722" s="30"/>
      <c r="D722" s="1"/>
      <c r="E722" s="1"/>
      <c r="F722" s="1"/>
      <c r="G722" s="1"/>
      <c r="H722" s="194"/>
      <c r="I722" s="194"/>
      <c r="J722" s="1"/>
      <c r="K722" s="1"/>
      <c r="L722" s="1"/>
      <c r="M722" s="474"/>
    </row>
    <row r="723" spans="1:13" ht="15.75" customHeight="1">
      <c r="A723" s="29"/>
      <c r="B723" s="30"/>
      <c r="C723" s="30"/>
      <c r="D723" s="1"/>
      <c r="E723" s="1"/>
      <c r="F723" s="1"/>
      <c r="G723" s="1"/>
      <c r="H723" s="194"/>
      <c r="I723" s="194"/>
      <c r="J723" s="1"/>
      <c r="K723" s="1"/>
      <c r="L723" s="1"/>
      <c r="M723" s="474"/>
    </row>
    <row r="724" spans="1:13" ht="15.75" customHeight="1">
      <c r="A724" s="29"/>
      <c r="B724" s="30"/>
      <c r="C724" s="30"/>
      <c r="D724" s="1"/>
      <c r="E724" s="1"/>
      <c r="F724" s="1"/>
      <c r="G724" s="1"/>
      <c r="H724" s="194"/>
      <c r="I724" s="194"/>
      <c r="J724" s="1"/>
      <c r="K724" s="1"/>
      <c r="L724" s="1"/>
      <c r="M724" s="474"/>
    </row>
    <row r="725" spans="1:13" ht="15.75" customHeight="1">
      <c r="A725" s="29"/>
      <c r="B725" s="30"/>
      <c r="C725" s="30"/>
      <c r="D725" s="1"/>
      <c r="E725" s="1"/>
      <c r="F725" s="1"/>
      <c r="G725" s="1"/>
      <c r="H725" s="194"/>
      <c r="I725" s="194"/>
      <c r="J725" s="1"/>
      <c r="K725" s="1"/>
      <c r="L725" s="1"/>
      <c r="M725" s="474"/>
    </row>
    <row r="726" spans="1:13" ht="15.75" customHeight="1">
      <c r="A726" s="29"/>
      <c r="B726" s="30"/>
      <c r="C726" s="30"/>
      <c r="D726" s="1"/>
      <c r="E726" s="1"/>
      <c r="F726" s="1"/>
      <c r="G726" s="1"/>
      <c r="H726" s="194"/>
      <c r="I726" s="194"/>
      <c r="J726" s="1"/>
      <c r="K726" s="1"/>
      <c r="L726" s="1"/>
      <c r="M726" s="474"/>
    </row>
    <row r="727" spans="1:13" ht="15.75" customHeight="1">
      <c r="A727" s="29"/>
      <c r="B727" s="30"/>
      <c r="C727" s="30"/>
      <c r="D727" s="1"/>
      <c r="E727" s="1"/>
      <c r="F727" s="1"/>
      <c r="G727" s="1"/>
      <c r="H727" s="194"/>
      <c r="I727" s="194"/>
      <c r="J727" s="1"/>
      <c r="K727" s="1"/>
      <c r="L727" s="1"/>
      <c r="M727" s="474"/>
    </row>
    <row r="728" spans="1:13" ht="15.75" customHeight="1">
      <c r="A728" s="29"/>
      <c r="B728" s="30"/>
      <c r="C728" s="30"/>
      <c r="D728" s="1"/>
      <c r="E728" s="1"/>
      <c r="F728" s="1"/>
      <c r="G728" s="1"/>
      <c r="H728" s="194"/>
      <c r="I728" s="194"/>
      <c r="J728" s="1"/>
      <c r="K728" s="1"/>
      <c r="L728" s="1"/>
      <c r="M728" s="474"/>
    </row>
    <row r="729" spans="1:13" ht="15.75" customHeight="1">
      <c r="A729" s="29"/>
      <c r="B729" s="30"/>
      <c r="C729" s="30"/>
      <c r="D729" s="1"/>
      <c r="E729" s="1"/>
      <c r="F729" s="1"/>
      <c r="G729" s="1"/>
      <c r="H729" s="194"/>
      <c r="I729" s="194"/>
      <c r="J729" s="1"/>
      <c r="K729" s="1"/>
      <c r="L729" s="1"/>
      <c r="M729" s="474"/>
    </row>
    <row r="730" spans="1:13" ht="15.75" customHeight="1">
      <c r="A730" s="29"/>
      <c r="B730" s="30"/>
      <c r="C730" s="30"/>
      <c r="D730" s="1"/>
      <c r="E730" s="1"/>
      <c r="F730" s="1"/>
      <c r="G730" s="1"/>
      <c r="H730" s="194"/>
      <c r="I730" s="194"/>
      <c r="J730" s="1"/>
      <c r="K730" s="1"/>
      <c r="L730" s="1"/>
      <c r="M730" s="474"/>
    </row>
    <row r="731" spans="1:13" ht="15.75" customHeight="1">
      <c r="A731" s="29"/>
      <c r="B731" s="30"/>
      <c r="C731" s="30"/>
      <c r="D731" s="1"/>
      <c r="E731" s="1"/>
      <c r="F731" s="1"/>
      <c r="G731" s="1"/>
      <c r="H731" s="194"/>
      <c r="I731" s="194"/>
      <c r="J731" s="1"/>
      <c r="K731" s="1"/>
      <c r="L731" s="1"/>
      <c r="M731" s="474"/>
    </row>
    <row r="732" spans="1:13" ht="15.75" customHeight="1">
      <c r="A732" s="29"/>
      <c r="B732" s="30"/>
      <c r="C732" s="30"/>
      <c r="D732" s="1"/>
      <c r="E732" s="1"/>
      <c r="F732" s="1"/>
      <c r="G732" s="1"/>
      <c r="H732" s="194"/>
      <c r="I732" s="194"/>
      <c r="J732" s="1"/>
      <c r="K732" s="1"/>
      <c r="L732" s="1"/>
      <c r="M732" s="474"/>
    </row>
    <row r="733" spans="1:13" ht="15.75" customHeight="1">
      <c r="A733" s="29"/>
      <c r="B733" s="30"/>
      <c r="C733" s="30"/>
      <c r="D733" s="1"/>
      <c r="E733" s="1"/>
      <c r="F733" s="1"/>
      <c r="G733" s="1"/>
      <c r="H733" s="194"/>
      <c r="I733" s="194"/>
      <c r="J733" s="1"/>
      <c r="K733" s="1"/>
      <c r="L733" s="1"/>
      <c r="M733" s="474"/>
    </row>
    <row r="734" spans="1:13" ht="15.75" customHeight="1">
      <c r="A734" s="29"/>
      <c r="B734" s="30"/>
      <c r="C734" s="30"/>
      <c r="D734" s="1"/>
      <c r="E734" s="1"/>
      <c r="F734" s="1"/>
      <c r="G734" s="1"/>
      <c r="H734" s="194"/>
      <c r="I734" s="194"/>
      <c r="J734" s="1"/>
      <c r="K734" s="1"/>
      <c r="L734" s="1"/>
      <c r="M734" s="474"/>
    </row>
    <row r="735" spans="1:13" ht="15.75" customHeight="1">
      <c r="A735" s="29"/>
      <c r="B735" s="30"/>
      <c r="C735" s="30"/>
      <c r="D735" s="1"/>
      <c r="E735" s="1"/>
      <c r="F735" s="1"/>
      <c r="G735" s="1"/>
      <c r="H735" s="194"/>
      <c r="I735" s="194"/>
      <c r="J735" s="1"/>
      <c r="K735" s="1"/>
      <c r="L735" s="1"/>
      <c r="M735" s="474"/>
    </row>
    <row r="736" spans="1:13" ht="15.75" customHeight="1">
      <c r="A736" s="29"/>
      <c r="B736" s="30"/>
      <c r="C736" s="30"/>
      <c r="D736" s="1"/>
      <c r="E736" s="1"/>
      <c r="F736" s="1"/>
      <c r="G736" s="1"/>
      <c r="H736" s="194"/>
      <c r="I736" s="194"/>
      <c r="J736" s="1"/>
      <c r="K736" s="1"/>
      <c r="L736" s="1"/>
      <c r="M736" s="474"/>
    </row>
    <row r="737" spans="1:13" ht="15.75" customHeight="1">
      <c r="A737" s="29"/>
      <c r="B737" s="30"/>
      <c r="C737" s="30"/>
      <c r="D737" s="1"/>
      <c r="E737" s="1"/>
      <c r="F737" s="1"/>
      <c r="G737" s="1"/>
      <c r="H737" s="194"/>
      <c r="I737" s="194"/>
      <c r="J737" s="1"/>
      <c r="K737" s="1"/>
      <c r="L737" s="1"/>
      <c r="M737" s="474"/>
    </row>
    <row r="738" spans="1:13" ht="15.75" customHeight="1">
      <c r="A738" s="29"/>
      <c r="B738" s="30"/>
      <c r="C738" s="30"/>
      <c r="D738" s="1"/>
      <c r="E738" s="1"/>
      <c r="F738" s="1"/>
      <c r="G738" s="1"/>
      <c r="H738" s="194"/>
      <c r="I738" s="194"/>
      <c r="J738" s="1"/>
      <c r="K738" s="1"/>
      <c r="L738" s="1"/>
      <c r="M738" s="474"/>
    </row>
    <row r="739" spans="1:13" ht="15.75" customHeight="1">
      <c r="A739" s="29"/>
      <c r="B739" s="30"/>
      <c r="C739" s="30"/>
      <c r="D739" s="1"/>
      <c r="E739" s="1"/>
      <c r="F739" s="1"/>
      <c r="G739" s="1"/>
      <c r="H739" s="194"/>
      <c r="I739" s="194"/>
      <c r="J739" s="1"/>
      <c r="K739" s="1"/>
      <c r="L739" s="1"/>
      <c r="M739" s="474"/>
    </row>
    <row r="740" spans="1:13" ht="15.75" customHeight="1">
      <c r="A740" s="29"/>
      <c r="B740" s="30"/>
      <c r="C740" s="30"/>
      <c r="D740" s="1"/>
      <c r="E740" s="1"/>
      <c r="F740" s="1"/>
      <c r="G740" s="1"/>
      <c r="H740" s="194"/>
      <c r="I740" s="194"/>
      <c r="J740" s="1"/>
      <c r="K740" s="1"/>
      <c r="L740" s="1"/>
      <c r="M740" s="474"/>
    </row>
    <row r="741" spans="1:13" ht="15.75" customHeight="1">
      <c r="A741" s="29"/>
      <c r="B741" s="30"/>
      <c r="C741" s="30"/>
      <c r="D741" s="1"/>
      <c r="E741" s="1"/>
      <c r="F741" s="1"/>
      <c r="G741" s="1"/>
      <c r="H741" s="194"/>
      <c r="I741" s="194"/>
      <c r="J741" s="1"/>
      <c r="K741" s="1"/>
      <c r="L741" s="1"/>
      <c r="M741" s="474"/>
    </row>
    <row r="742" spans="1:13" ht="15.75" customHeight="1">
      <c r="A742" s="29"/>
      <c r="B742" s="30"/>
      <c r="C742" s="30"/>
      <c r="D742" s="1"/>
      <c r="E742" s="1"/>
      <c r="F742" s="1"/>
      <c r="G742" s="1"/>
      <c r="H742" s="194"/>
      <c r="I742" s="194"/>
      <c r="J742" s="1"/>
      <c r="K742" s="1"/>
      <c r="L742" s="1"/>
      <c r="M742" s="474"/>
    </row>
    <row r="743" spans="1:13" ht="15.75" customHeight="1">
      <c r="A743" s="29"/>
      <c r="B743" s="30"/>
      <c r="C743" s="30"/>
      <c r="D743" s="1"/>
      <c r="E743" s="1"/>
      <c r="F743" s="1"/>
      <c r="G743" s="1"/>
      <c r="H743" s="194"/>
      <c r="I743" s="194"/>
      <c r="J743" s="1"/>
      <c r="K743" s="1"/>
      <c r="L743" s="1"/>
      <c r="M743" s="474"/>
    </row>
    <row r="744" spans="1:13" ht="15.75" customHeight="1">
      <c r="A744" s="29"/>
      <c r="B744" s="30"/>
      <c r="C744" s="30"/>
      <c r="D744" s="1"/>
      <c r="E744" s="1"/>
      <c r="F744" s="1"/>
      <c r="G744" s="1"/>
      <c r="H744" s="194"/>
      <c r="I744" s="194"/>
      <c r="J744" s="1"/>
      <c r="K744" s="1"/>
      <c r="L744" s="1"/>
      <c r="M744" s="474"/>
    </row>
    <row r="745" spans="1:13" ht="15.75" customHeight="1">
      <c r="A745" s="29"/>
      <c r="B745" s="30"/>
      <c r="C745" s="30"/>
      <c r="D745" s="1"/>
      <c r="E745" s="1"/>
      <c r="F745" s="1"/>
      <c r="G745" s="1"/>
      <c r="H745" s="194"/>
      <c r="I745" s="194"/>
      <c r="J745" s="1"/>
      <c r="K745" s="1"/>
      <c r="L745" s="1"/>
      <c r="M745" s="474"/>
    </row>
    <row r="746" spans="1:13" ht="15.75" customHeight="1">
      <c r="A746" s="29"/>
      <c r="B746" s="30"/>
      <c r="C746" s="30"/>
      <c r="D746" s="1"/>
      <c r="E746" s="1"/>
      <c r="F746" s="1"/>
      <c r="G746" s="1"/>
      <c r="H746" s="194"/>
      <c r="I746" s="194"/>
      <c r="J746" s="1"/>
      <c r="K746" s="1"/>
      <c r="L746" s="1"/>
      <c r="M746" s="474"/>
    </row>
    <row r="747" spans="1:13" ht="15.75" customHeight="1">
      <c r="A747" s="29"/>
      <c r="B747" s="30"/>
      <c r="C747" s="30"/>
      <c r="D747" s="1"/>
      <c r="E747" s="1"/>
      <c r="F747" s="1"/>
      <c r="G747" s="1"/>
      <c r="H747" s="194"/>
      <c r="I747" s="194"/>
      <c r="J747" s="1"/>
      <c r="K747" s="1"/>
      <c r="L747" s="1"/>
      <c r="M747" s="474"/>
    </row>
    <row r="748" spans="1:13" ht="15.75" customHeight="1">
      <c r="A748" s="29"/>
      <c r="B748" s="30"/>
      <c r="C748" s="30"/>
      <c r="D748" s="1"/>
      <c r="E748" s="1"/>
      <c r="F748" s="1"/>
      <c r="G748" s="1"/>
      <c r="H748" s="194"/>
      <c r="I748" s="194"/>
      <c r="J748" s="1"/>
      <c r="K748" s="1"/>
      <c r="L748" s="1"/>
      <c r="M748" s="474"/>
    </row>
    <row r="749" spans="1:13" ht="15.75" customHeight="1">
      <c r="A749" s="29"/>
      <c r="B749" s="30"/>
      <c r="C749" s="30"/>
      <c r="D749" s="1"/>
      <c r="E749" s="1"/>
      <c r="F749" s="1"/>
      <c r="G749" s="1"/>
      <c r="H749" s="194"/>
      <c r="I749" s="194"/>
      <c r="J749" s="1"/>
      <c r="K749" s="1"/>
      <c r="L749" s="1"/>
      <c r="M749" s="474"/>
    </row>
    <row r="750" spans="1:13" ht="15.75" customHeight="1">
      <c r="A750" s="29"/>
      <c r="B750" s="30"/>
      <c r="C750" s="30"/>
      <c r="D750" s="1"/>
      <c r="E750" s="1"/>
      <c r="F750" s="1"/>
      <c r="G750" s="1"/>
      <c r="H750" s="194"/>
      <c r="I750" s="194"/>
      <c r="J750" s="1"/>
      <c r="K750" s="1"/>
      <c r="L750" s="1"/>
      <c r="M750" s="474"/>
    </row>
    <row r="751" spans="1:13" ht="15.75" customHeight="1">
      <c r="A751" s="29"/>
      <c r="B751" s="30"/>
      <c r="C751" s="30"/>
      <c r="D751" s="1"/>
      <c r="E751" s="1"/>
      <c r="F751" s="1"/>
      <c r="G751" s="1"/>
      <c r="H751" s="194"/>
      <c r="I751" s="194"/>
      <c r="J751" s="1"/>
      <c r="K751" s="1"/>
      <c r="L751" s="1"/>
      <c r="M751" s="474"/>
    </row>
    <row r="752" spans="1:13" ht="15.75" customHeight="1">
      <c r="A752" s="29"/>
      <c r="B752" s="30"/>
      <c r="C752" s="30"/>
      <c r="D752" s="1"/>
      <c r="E752" s="1"/>
      <c r="F752" s="1"/>
      <c r="G752" s="1"/>
      <c r="H752" s="194"/>
      <c r="I752" s="194"/>
      <c r="J752" s="1"/>
      <c r="K752" s="1"/>
      <c r="L752" s="1"/>
      <c r="M752" s="474"/>
    </row>
    <row r="753" spans="1:13" ht="15.75" customHeight="1">
      <c r="A753" s="29"/>
      <c r="B753" s="30"/>
      <c r="C753" s="30"/>
      <c r="D753" s="1"/>
      <c r="E753" s="1"/>
      <c r="F753" s="1"/>
      <c r="G753" s="1"/>
      <c r="H753" s="194"/>
      <c r="I753" s="194"/>
      <c r="J753" s="1"/>
      <c r="K753" s="1"/>
      <c r="L753" s="1"/>
      <c r="M753" s="474"/>
    </row>
    <row r="754" spans="1:13" ht="15.75" customHeight="1">
      <c r="A754" s="29"/>
      <c r="B754" s="30"/>
      <c r="C754" s="30"/>
      <c r="D754" s="1"/>
      <c r="E754" s="1"/>
      <c r="F754" s="1"/>
      <c r="G754" s="1"/>
      <c r="H754" s="194"/>
      <c r="I754" s="194"/>
      <c r="J754" s="1"/>
      <c r="K754" s="1"/>
      <c r="L754" s="1"/>
      <c r="M754" s="474"/>
    </row>
    <row r="755" spans="1:13" ht="15.75" customHeight="1">
      <c r="A755" s="29"/>
      <c r="B755" s="30"/>
      <c r="C755" s="30"/>
      <c r="D755" s="1"/>
      <c r="E755" s="1"/>
      <c r="F755" s="1"/>
      <c r="G755" s="1"/>
      <c r="H755" s="194"/>
      <c r="I755" s="194"/>
      <c r="J755" s="1"/>
      <c r="K755" s="1"/>
      <c r="L755" s="1"/>
      <c r="M755" s="474"/>
    </row>
    <row r="756" spans="1:13" ht="15.75" customHeight="1">
      <c r="A756" s="29"/>
      <c r="B756" s="30"/>
      <c r="C756" s="30"/>
      <c r="D756" s="1"/>
      <c r="E756" s="1"/>
      <c r="F756" s="1"/>
      <c r="G756" s="1"/>
      <c r="H756" s="194"/>
      <c r="I756" s="194"/>
      <c r="J756" s="1"/>
      <c r="K756" s="1"/>
      <c r="L756" s="1"/>
      <c r="M756" s="474"/>
    </row>
    <row r="757" spans="1:13" ht="15.75" customHeight="1">
      <c r="A757" s="29"/>
      <c r="B757" s="30"/>
      <c r="C757" s="30"/>
      <c r="D757" s="1"/>
      <c r="E757" s="1"/>
      <c r="F757" s="1"/>
      <c r="G757" s="1"/>
      <c r="H757" s="194"/>
      <c r="I757" s="194"/>
      <c r="J757" s="1"/>
      <c r="K757" s="1"/>
      <c r="L757" s="1"/>
      <c r="M757" s="474"/>
    </row>
    <row r="758" spans="1:13" ht="15.75" customHeight="1">
      <c r="A758" s="29"/>
      <c r="B758" s="30"/>
      <c r="C758" s="30"/>
      <c r="D758" s="1"/>
      <c r="E758" s="1"/>
      <c r="F758" s="1"/>
      <c r="G758" s="1"/>
      <c r="H758" s="194"/>
      <c r="I758" s="194"/>
      <c r="J758" s="1"/>
      <c r="K758" s="1"/>
      <c r="L758" s="1"/>
      <c r="M758" s="474"/>
    </row>
    <row r="759" spans="1:13" ht="15.75" customHeight="1">
      <c r="A759" s="29"/>
      <c r="B759" s="30"/>
      <c r="C759" s="30"/>
      <c r="D759" s="1"/>
      <c r="E759" s="1"/>
      <c r="F759" s="1"/>
      <c r="G759" s="1"/>
      <c r="H759" s="194"/>
      <c r="I759" s="194"/>
      <c r="J759" s="1"/>
      <c r="K759" s="1"/>
      <c r="L759" s="1"/>
      <c r="M759" s="474"/>
    </row>
    <row r="760" spans="1:13" ht="15.75" customHeight="1">
      <c r="A760" s="29"/>
      <c r="B760" s="30"/>
      <c r="C760" s="30"/>
      <c r="D760" s="1"/>
      <c r="E760" s="1"/>
      <c r="F760" s="1"/>
      <c r="G760" s="1"/>
      <c r="H760" s="194"/>
      <c r="I760" s="194"/>
      <c r="J760" s="1"/>
      <c r="K760" s="1"/>
      <c r="L760" s="1"/>
      <c r="M760" s="474"/>
    </row>
    <row r="761" spans="1:13" ht="15.75" customHeight="1">
      <c r="A761" s="29"/>
      <c r="B761" s="30"/>
      <c r="C761" s="30"/>
      <c r="D761" s="1"/>
      <c r="E761" s="1"/>
      <c r="F761" s="1"/>
      <c r="G761" s="1"/>
      <c r="H761" s="194"/>
      <c r="I761" s="194"/>
      <c r="J761" s="1"/>
      <c r="K761" s="1"/>
      <c r="L761" s="1"/>
      <c r="M761" s="474"/>
    </row>
    <row r="762" spans="1:13" ht="15.75" customHeight="1">
      <c r="A762" s="29"/>
      <c r="B762" s="30"/>
      <c r="C762" s="30"/>
      <c r="D762" s="1"/>
      <c r="E762" s="1"/>
      <c r="F762" s="1"/>
      <c r="G762" s="1"/>
      <c r="H762" s="194"/>
      <c r="I762" s="194"/>
      <c r="J762" s="1"/>
      <c r="K762" s="1"/>
      <c r="L762" s="1"/>
      <c r="M762" s="474"/>
    </row>
    <row r="763" spans="1:13" ht="15.75" customHeight="1">
      <c r="A763" s="29"/>
      <c r="B763" s="30"/>
      <c r="C763" s="30"/>
      <c r="D763" s="1"/>
      <c r="E763" s="1"/>
      <c r="F763" s="1"/>
      <c r="G763" s="1"/>
      <c r="H763" s="194"/>
      <c r="I763" s="194"/>
      <c r="J763" s="1"/>
      <c r="K763" s="1"/>
      <c r="L763" s="1"/>
      <c r="M763" s="474"/>
    </row>
    <row r="764" spans="1:13" ht="15.75" customHeight="1">
      <c r="A764" s="29"/>
      <c r="B764" s="30"/>
      <c r="C764" s="30"/>
      <c r="D764" s="1"/>
      <c r="E764" s="1"/>
      <c r="F764" s="1"/>
      <c r="G764" s="1"/>
      <c r="H764" s="194"/>
      <c r="I764" s="194"/>
      <c r="J764" s="1"/>
      <c r="K764" s="1"/>
      <c r="L764" s="1"/>
      <c r="M764" s="474"/>
    </row>
    <row r="765" spans="1:13" ht="15.75" customHeight="1">
      <c r="A765" s="29"/>
      <c r="B765" s="30"/>
      <c r="C765" s="30"/>
      <c r="D765" s="1"/>
      <c r="E765" s="1"/>
      <c r="F765" s="1"/>
      <c r="G765" s="1"/>
      <c r="H765" s="194"/>
      <c r="I765" s="194"/>
      <c r="J765" s="1"/>
      <c r="K765" s="1"/>
      <c r="L765" s="1"/>
      <c r="M765" s="474"/>
    </row>
    <row r="766" spans="1:13" ht="15.75" customHeight="1">
      <c r="A766" s="29"/>
      <c r="B766" s="30"/>
      <c r="C766" s="30"/>
      <c r="D766" s="1"/>
      <c r="E766" s="1"/>
      <c r="F766" s="1"/>
      <c r="G766" s="1"/>
      <c r="H766" s="194"/>
      <c r="I766" s="194"/>
      <c r="J766" s="1"/>
      <c r="K766" s="1"/>
      <c r="L766" s="1"/>
      <c r="M766" s="474"/>
    </row>
    <row r="767" spans="1:13" ht="15.75" customHeight="1">
      <c r="A767" s="29"/>
      <c r="B767" s="30"/>
      <c r="C767" s="30"/>
      <c r="D767" s="1"/>
      <c r="E767" s="1"/>
      <c r="F767" s="1"/>
      <c r="G767" s="1"/>
      <c r="H767" s="194"/>
      <c r="I767" s="194"/>
      <c r="J767" s="1"/>
      <c r="K767" s="1"/>
      <c r="L767" s="1"/>
      <c r="M767" s="474"/>
    </row>
    <row r="768" spans="1:13" ht="15.75" customHeight="1">
      <c r="A768" s="29"/>
      <c r="B768" s="30"/>
      <c r="C768" s="30"/>
      <c r="D768" s="1"/>
      <c r="E768" s="1"/>
      <c r="F768" s="1"/>
      <c r="G768" s="1"/>
      <c r="H768" s="194"/>
      <c r="I768" s="194"/>
      <c r="J768" s="1"/>
      <c r="K768" s="1"/>
      <c r="L768" s="1"/>
      <c r="M768" s="474"/>
    </row>
    <row r="769" spans="1:13" ht="15.75" customHeight="1">
      <c r="A769" s="29"/>
      <c r="B769" s="30"/>
      <c r="C769" s="30"/>
      <c r="D769" s="1"/>
      <c r="E769" s="1"/>
      <c r="F769" s="1"/>
      <c r="G769" s="1"/>
      <c r="H769" s="194"/>
      <c r="I769" s="194"/>
      <c r="J769" s="1"/>
      <c r="K769" s="1"/>
      <c r="L769" s="1"/>
      <c r="M769" s="474"/>
    </row>
    <row r="770" spans="1:13" ht="15.75" customHeight="1">
      <c r="A770" s="29"/>
      <c r="B770" s="30"/>
      <c r="C770" s="30"/>
      <c r="D770" s="1"/>
      <c r="E770" s="1"/>
      <c r="F770" s="1"/>
      <c r="G770" s="1"/>
      <c r="H770" s="194"/>
      <c r="I770" s="194"/>
      <c r="J770" s="1"/>
      <c r="K770" s="1"/>
      <c r="L770" s="1"/>
      <c r="M770" s="474"/>
    </row>
    <row r="771" spans="1:13" ht="15.75" customHeight="1">
      <c r="A771" s="29"/>
      <c r="B771" s="30"/>
      <c r="C771" s="30"/>
      <c r="D771" s="1"/>
      <c r="E771" s="1"/>
      <c r="F771" s="1"/>
      <c r="G771" s="1"/>
      <c r="H771" s="194"/>
      <c r="I771" s="194"/>
      <c r="J771" s="1"/>
      <c r="K771" s="1"/>
      <c r="L771" s="1"/>
      <c r="M771" s="474"/>
    </row>
    <row r="772" spans="1:13" ht="15.75" customHeight="1">
      <c r="A772" s="29"/>
      <c r="B772" s="30"/>
      <c r="C772" s="30"/>
      <c r="D772" s="1"/>
      <c r="E772" s="1"/>
      <c r="F772" s="1"/>
      <c r="G772" s="1"/>
      <c r="H772" s="194"/>
      <c r="I772" s="194"/>
      <c r="J772" s="1"/>
      <c r="K772" s="1"/>
      <c r="L772" s="1"/>
      <c r="M772" s="474"/>
    </row>
    <row r="773" spans="1:13" ht="15.75" customHeight="1">
      <c r="A773" s="29"/>
      <c r="B773" s="30"/>
      <c r="C773" s="30"/>
      <c r="D773" s="1"/>
      <c r="E773" s="1"/>
      <c r="F773" s="1"/>
      <c r="G773" s="1"/>
      <c r="H773" s="194"/>
      <c r="I773" s="194"/>
      <c r="J773" s="1"/>
      <c r="K773" s="1"/>
      <c r="L773" s="1"/>
      <c r="M773" s="474"/>
    </row>
    <row r="774" spans="1:13" ht="15.75" customHeight="1">
      <c r="A774" s="29"/>
      <c r="B774" s="30"/>
      <c r="C774" s="30"/>
      <c r="D774" s="1"/>
      <c r="E774" s="1"/>
      <c r="F774" s="1"/>
      <c r="G774" s="1"/>
      <c r="H774" s="194"/>
      <c r="I774" s="194"/>
      <c r="J774" s="1"/>
      <c r="K774" s="1"/>
      <c r="L774" s="1"/>
      <c r="M774" s="474"/>
    </row>
    <row r="775" spans="1:13" ht="15.75" customHeight="1">
      <c r="A775" s="29"/>
      <c r="B775" s="30"/>
      <c r="C775" s="30"/>
      <c r="D775" s="1"/>
      <c r="E775" s="1"/>
      <c r="F775" s="1"/>
      <c r="G775" s="1"/>
      <c r="H775" s="194"/>
      <c r="I775" s="194"/>
      <c r="J775" s="1"/>
      <c r="K775" s="1"/>
      <c r="L775" s="1"/>
      <c r="M775" s="474"/>
    </row>
    <row r="776" spans="1:13" ht="15.75" customHeight="1">
      <c r="A776" s="29"/>
      <c r="B776" s="30"/>
      <c r="C776" s="30"/>
      <c r="D776" s="1"/>
      <c r="E776" s="1"/>
      <c r="F776" s="1"/>
      <c r="G776" s="1"/>
      <c r="H776" s="194"/>
      <c r="I776" s="194"/>
      <c r="J776" s="1"/>
      <c r="K776" s="1"/>
      <c r="L776" s="1"/>
      <c r="M776" s="474"/>
    </row>
    <row r="777" spans="1:13" ht="15.75" customHeight="1">
      <c r="A777" s="29"/>
      <c r="B777" s="30"/>
      <c r="C777" s="30"/>
      <c r="D777" s="1"/>
      <c r="E777" s="1"/>
      <c r="F777" s="1"/>
      <c r="G777" s="1"/>
      <c r="H777" s="194"/>
      <c r="I777" s="194"/>
      <c r="J777" s="1"/>
      <c r="K777" s="1"/>
      <c r="L777" s="1"/>
      <c r="M777" s="474"/>
    </row>
    <row r="778" spans="1:13" ht="15.75" customHeight="1">
      <c r="A778" s="29"/>
      <c r="B778" s="30"/>
      <c r="C778" s="30"/>
      <c r="D778" s="1"/>
      <c r="E778" s="1"/>
      <c r="F778" s="1"/>
      <c r="G778" s="1"/>
      <c r="H778" s="194"/>
      <c r="I778" s="194"/>
      <c r="J778" s="1"/>
      <c r="K778" s="1"/>
      <c r="L778" s="1"/>
      <c r="M778" s="474"/>
    </row>
    <row r="779" spans="1:13" ht="15.75" customHeight="1">
      <c r="A779" s="29"/>
      <c r="B779" s="30"/>
      <c r="C779" s="30"/>
      <c r="D779" s="1"/>
      <c r="E779" s="1"/>
      <c r="F779" s="1"/>
      <c r="G779" s="1"/>
      <c r="H779" s="194"/>
      <c r="I779" s="194"/>
      <c r="J779" s="1"/>
      <c r="K779" s="1"/>
      <c r="L779" s="1"/>
      <c r="M779" s="474"/>
    </row>
    <row r="780" spans="1:13" ht="15.75" customHeight="1">
      <c r="A780" s="29"/>
      <c r="B780" s="30"/>
      <c r="C780" s="30"/>
      <c r="D780" s="1"/>
      <c r="E780" s="1"/>
      <c r="F780" s="1"/>
      <c r="G780" s="1"/>
      <c r="H780" s="194"/>
      <c r="I780" s="194"/>
      <c r="J780" s="1"/>
      <c r="K780" s="1"/>
      <c r="L780" s="1"/>
      <c r="M780" s="474"/>
    </row>
    <row r="781" spans="1:13" ht="15.75" customHeight="1">
      <c r="A781" s="29"/>
      <c r="B781" s="30"/>
      <c r="C781" s="30"/>
      <c r="D781" s="1"/>
      <c r="E781" s="1"/>
      <c r="F781" s="1"/>
      <c r="G781" s="1"/>
      <c r="H781" s="194"/>
      <c r="I781" s="194"/>
      <c r="J781" s="1"/>
      <c r="K781" s="1"/>
      <c r="L781" s="1"/>
      <c r="M781" s="474"/>
    </row>
    <row r="782" spans="1:13" ht="15.75" customHeight="1">
      <c r="A782" s="29"/>
      <c r="B782" s="30"/>
      <c r="C782" s="30"/>
      <c r="D782" s="1"/>
      <c r="E782" s="1"/>
      <c r="F782" s="1"/>
      <c r="G782" s="1"/>
      <c r="H782" s="194"/>
      <c r="I782" s="194"/>
      <c r="J782" s="1"/>
      <c r="K782" s="1"/>
      <c r="L782" s="1"/>
      <c r="M782" s="474"/>
    </row>
    <row r="783" spans="1:13" ht="15.75" customHeight="1">
      <c r="A783" s="29"/>
      <c r="B783" s="30"/>
      <c r="C783" s="30"/>
      <c r="D783" s="1"/>
      <c r="E783" s="1"/>
      <c r="F783" s="1"/>
      <c r="G783" s="1"/>
      <c r="H783" s="194"/>
      <c r="I783" s="194"/>
      <c r="J783" s="1"/>
      <c r="K783" s="1"/>
      <c r="L783" s="1"/>
      <c r="M783" s="474"/>
    </row>
    <row r="784" spans="1:13" ht="15.75" customHeight="1">
      <c r="A784" s="29"/>
      <c r="B784" s="30"/>
      <c r="C784" s="30"/>
      <c r="D784" s="1"/>
      <c r="E784" s="1"/>
      <c r="F784" s="1"/>
      <c r="G784" s="1"/>
      <c r="H784" s="194"/>
      <c r="I784" s="194"/>
      <c r="J784" s="1"/>
      <c r="K784" s="1"/>
      <c r="L784" s="1"/>
      <c r="M784" s="474"/>
    </row>
    <row r="785" spans="1:13" ht="15.75" customHeight="1">
      <c r="A785" s="29"/>
      <c r="B785" s="30"/>
      <c r="C785" s="30"/>
      <c r="D785" s="1"/>
      <c r="E785" s="1"/>
      <c r="F785" s="1"/>
      <c r="G785" s="1"/>
      <c r="H785" s="194"/>
      <c r="I785" s="194"/>
      <c r="J785" s="1"/>
      <c r="K785" s="1"/>
      <c r="L785" s="1"/>
      <c r="M785" s="474"/>
    </row>
    <row r="786" spans="1:13" ht="15.75" customHeight="1">
      <c r="A786" s="29"/>
      <c r="B786" s="30"/>
      <c r="C786" s="30"/>
      <c r="D786" s="1"/>
      <c r="E786" s="1"/>
      <c r="F786" s="1"/>
      <c r="G786" s="1"/>
      <c r="H786" s="194"/>
      <c r="I786" s="194"/>
      <c r="J786" s="1"/>
      <c r="K786" s="1"/>
      <c r="L786" s="1"/>
      <c r="M786" s="474"/>
    </row>
    <row r="787" spans="1:13" ht="15.75" customHeight="1">
      <c r="A787" s="29"/>
      <c r="B787" s="30"/>
      <c r="C787" s="30"/>
      <c r="D787" s="1"/>
      <c r="E787" s="1"/>
      <c r="F787" s="1"/>
      <c r="G787" s="1"/>
      <c r="H787" s="194"/>
      <c r="I787" s="194"/>
      <c r="J787" s="1"/>
      <c r="K787" s="1"/>
      <c r="L787" s="1"/>
      <c r="M787" s="474"/>
    </row>
    <row r="788" spans="1:13" ht="15.75" customHeight="1">
      <c r="A788" s="29"/>
      <c r="B788" s="30"/>
      <c r="C788" s="30"/>
      <c r="D788" s="1"/>
      <c r="E788" s="1"/>
      <c r="F788" s="1"/>
      <c r="G788" s="1"/>
      <c r="H788" s="194"/>
      <c r="I788" s="194"/>
      <c r="J788" s="1"/>
      <c r="K788" s="1"/>
      <c r="L788" s="1"/>
      <c r="M788" s="474"/>
    </row>
    <row r="789" spans="1:13" ht="15.75" customHeight="1">
      <c r="A789" s="29"/>
      <c r="B789" s="30"/>
      <c r="C789" s="30"/>
      <c r="D789" s="1"/>
      <c r="E789" s="1"/>
      <c r="F789" s="1"/>
      <c r="G789" s="1"/>
      <c r="H789" s="194"/>
      <c r="I789" s="194"/>
      <c r="J789" s="1"/>
      <c r="K789" s="1"/>
      <c r="L789" s="1"/>
      <c r="M789" s="474"/>
    </row>
    <row r="790" spans="1:13" ht="15.75" customHeight="1">
      <c r="A790" s="29"/>
      <c r="B790" s="30"/>
      <c r="C790" s="30"/>
      <c r="D790" s="1"/>
      <c r="E790" s="1"/>
      <c r="F790" s="1"/>
      <c r="G790" s="1"/>
      <c r="H790" s="194"/>
      <c r="I790" s="194"/>
      <c r="J790" s="1"/>
      <c r="K790" s="1"/>
      <c r="L790" s="1"/>
      <c r="M790" s="474"/>
    </row>
    <row r="791" spans="1:13" ht="15.75" customHeight="1">
      <c r="A791" s="29"/>
      <c r="B791" s="30"/>
      <c r="C791" s="30"/>
      <c r="D791" s="1"/>
      <c r="E791" s="1"/>
      <c r="F791" s="1"/>
      <c r="G791" s="1"/>
      <c r="H791" s="194"/>
      <c r="I791" s="194"/>
      <c r="J791" s="1"/>
      <c r="K791" s="1"/>
      <c r="L791" s="1"/>
      <c r="M791" s="474"/>
    </row>
    <row r="792" spans="1:13" ht="15.75" customHeight="1">
      <c r="A792" s="29"/>
      <c r="B792" s="30"/>
      <c r="C792" s="30"/>
      <c r="D792" s="1"/>
      <c r="E792" s="1"/>
      <c r="F792" s="1"/>
      <c r="G792" s="1"/>
      <c r="H792" s="194"/>
      <c r="I792" s="194"/>
      <c r="J792" s="1"/>
      <c r="K792" s="1"/>
      <c r="L792" s="1"/>
      <c r="M792" s="474"/>
    </row>
    <row r="793" spans="1:13" ht="15.75" customHeight="1">
      <c r="A793" s="29"/>
      <c r="B793" s="30"/>
      <c r="C793" s="30"/>
      <c r="D793" s="1"/>
      <c r="E793" s="1"/>
      <c r="F793" s="1"/>
      <c r="G793" s="1"/>
      <c r="H793" s="194"/>
      <c r="I793" s="194"/>
      <c r="J793" s="1"/>
      <c r="K793" s="1"/>
      <c r="L793" s="1"/>
      <c r="M793" s="474"/>
    </row>
    <row r="794" spans="1:13" ht="15.75" customHeight="1">
      <c r="A794" s="29"/>
      <c r="B794" s="30"/>
      <c r="C794" s="30"/>
      <c r="D794" s="1"/>
      <c r="E794" s="1"/>
      <c r="F794" s="1"/>
      <c r="G794" s="1"/>
      <c r="H794" s="194"/>
      <c r="I794" s="194"/>
      <c r="J794" s="1"/>
      <c r="K794" s="1"/>
      <c r="L794" s="1"/>
      <c r="M794" s="474"/>
    </row>
    <row r="795" spans="1:13" ht="15.75" customHeight="1">
      <c r="A795" s="29"/>
      <c r="B795" s="30"/>
      <c r="C795" s="30"/>
      <c r="D795" s="1"/>
      <c r="E795" s="1"/>
      <c r="F795" s="1"/>
      <c r="G795" s="1"/>
      <c r="H795" s="194"/>
      <c r="I795" s="194"/>
      <c r="J795" s="1"/>
      <c r="K795" s="1"/>
      <c r="L795" s="1"/>
      <c r="M795" s="474"/>
    </row>
    <row r="796" spans="1:13" ht="15.75" customHeight="1">
      <c r="A796" s="29"/>
      <c r="B796" s="30"/>
      <c r="C796" s="30"/>
      <c r="D796" s="1"/>
      <c r="E796" s="1"/>
      <c r="F796" s="1"/>
      <c r="G796" s="1"/>
      <c r="H796" s="194"/>
      <c r="I796" s="194"/>
      <c r="J796" s="1"/>
      <c r="K796" s="1"/>
      <c r="L796" s="1"/>
      <c r="M796" s="474"/>
    </row>
    <row r="797" spans="1:13" ht="15.75" customHeight="1">
      <c r="A797" s="29"/>
      <c r="B797" s="30"/>
      <c r="C797" s="30"/>
      <c r="D797" s="1"/>
      <c r="E797" s="1"/>
      <c r="F797" s="1"/>
      <c r="G797" s="1"/>
      <c r="H797" s="194"/>
      <c r="I797" s="194"/>
      <c r="J797" s="1"/>
      <c r="K797" s="1"/>
      <c r="L797" s="1"/>
      <c r="M797" s="474"/>
    </row>
    <row r="798" spans="1:13" ht="15.75" customHeight="1">
      <c r="A798" s="29"/>
      <c r="B798" s="30"/>
      <c r="C798" s="30"/>
      <c r="D798" s="1"/>
      <c r="E798" s="1"/>
      <c r="F798" s="1"/>
      <c r="G798" s="1"/>
      <c r="H798" s="194"/>
      <c r="I798" s="194"/>
      <c r="J798" s="1"/>
      <c r="K798" s="1"/>
      <c r="L798" s="1"/>
      <c r="M798" s="474"/>
    </row>
    <row r="799" spans="1:13" ht="15.75" customHeight="1">
      <c r="A799" s="29"/>
      <c r="B799" s="30"/>
      <c r="C799" s="30"/>
      <c r="D799" s="1"/>
      <c r="E799" s="1"/>
      <c r="F799" s="1"/>
      <c r="G799" s="1"/>
      <c r="H799" s="194"/>
      <c r="I799" s="194"/>
      <c r="J799" s="1"/>
      <c r="K799" s="1"/>
      <c r="L799" s="1"/>
      <c r="M799" s="474"/>
    </row>
    <row r="800" spans="1:13" ht="15.75" customHeight="1">
      <c r="A800" s="29"/>
      <c r="B800" s="30"/>
      <c r="C800" s="30"/>
      <c r="D800" s="1"/>
      <c r="E800" s="1"/>
      <c r="F800" s="1"/>
      <c r="G800" s="1"/>
      <c r="H800" s="194"/>
      <c r="I800" s="194"/>
      <c r="J800" s="1"/>
      <c r="K800" s="1"/>
      <c r="L800" s="1"/>
      <c r="M800" s="474"/>
    </row>
    <row r="801" spans="1:13" ht="15.75" customHeight="1">
      <c r="A801" s="29"/>
      <c r="B801" s="30"/>
      <c r="C801" s="30"/>
      <c r="D801" s="1"/>
      <c r="E801" s="1"/>
      <c r="F801" s="1"/>
      <c r="G801" s="1"/>
      <c r="H801" s="194"/>
      <c r="I801" s="194"/>
      <c r="J801" s="1"/>
      <c r="K801" s="1"/>
      <c r="L801" s="1"/>
      <c r="M801" s="474"/>
    </row>
    <row r="802" spans="1:13" ht="15.75" customHeight="1">
      <c r="A802" s="29"/>
      <c r="B802" s="30"/>
      <c r="C802" s="30"/>
      <c r="D802" s="1"/>
      <c r="E802" s="1"/>
      <c r="F802" s="1"/>
      <c r="G802" s="1"/>
      <c r="H802" s="194"/>
      <c r="I802" s="194"/>
      <c r="J802" s="1"/>
      <c r="K802" s="1"/>
      <c r="L802" s="1"/>
      <c r="M802" s="474"/>
    </row>
    <row r="803" spans="1:13" ht="15.75" customHeight="1">
      <c r="A803" s="29"/>
      <c r="B803" s="30"/>
      <c r="C803" s="30"/>
      <c r="D803" s="1"/>
      <c r="E803" s="1"/>
      <c r="F803" s="1"/>
      <c r="G803" s="1"/>
      <c r="H803" s="194"/>
      <c r="I803" s="194"/>
      <c r="J803" s="1"/>
      <c r="K803" s="1"/>
      <c r="L803" s="1"/>
      <c r="M803" s="474"/>
    </row>
    <row r="804" spans="1:13" ht="15.75" customHeight="1">
      <c r="A804" s="29"/>
      <c r="B804" s="30"/>
      <c r="C804" s="30"/>
      <c r="D804" s="1"/>
      <c r="E804" s="1"/>
      <c r="F804" s="1"/>
      <c r="G804" s="1"/>
      <c r="H804" s="194"/>
      <c r="I804" s="194"/>
      <c r="J804" s="1"/>
      <c r="K804" s="1"/>
      <c r="L804" s="1"/>
      <c r="M804" s="474"/>
    </row>
    <row r="805" spans="1:13" ht="15.75" customHeight="1">
      <c r="A805" s="29"/>
      <c r="B805" s="30"/>
      <c r="C805" s="30"/>
      <c r="D805" s="1"/>
      <c r="E805" s="1"/>
      <c r="F805" s="1"/>
      <c r="G805" s="1"/>
      <c r="H805" s="194"/>
      <c r="I805" s="194"/>
      <c r="J805" s="1"/>
      <c r="K805" s="1"/>
      <c r="L805" s="1"/>
      <c r="M805" s="474"/>
    </row>
    <row r="806" spans="1:13" ht="15.75" customHeight="1">
      <c r="A806" s="29"/>
      <c r="B806" s="30"/>
      <c r="C806" s="30"/>
      <c r="D806" s="1"/>
      <c r="E806" s="1"/>
      <c r="F806" s="1"/>
      <c r="G806" s="1"/>
      <c r="H806" s="194"/>
      <c r="I806" s="194"/>
      <c r="J806" s="1"/>
      <c r="K806" s="1"/>
      <c r="L806" s="1"/>
      <c r="M806" s="474"/>
    </row>
    <row r="807" spans="1:13" ht="15.75" customHeight="1">
      <c r="A807" s="29"/>
      <c r="B807" s="30"/>
      <c r="C807" s="30"/>
      <c r="D807" s="1"/>
      <c r="E807" s="1"/>
      <c r="F807" s="1"/>
      <c r="G807" s="1"/>
      <c r="H807" s="194"/>
      <c r="I807" s="194"/>
      <c r="J807" s="1"/>
      <c r="K807" s="1"/>
      <c r="L807" s="1"/>
      <c r="M807" s="474"/>
    </row>
    <row r="808" spans="1:13" ht="15.75" customHeight="1">
      <c r="A808" s="29"/>
      <c r="B808" s="30"/>
      <c r="C808" s="30"/>
      <c r="D808" s="1"/>
      <c r="E808" s="1"/>
      <c r="F808" s="1"/>
      <c r="G808" s="1"/>
      <c r="H808" s="194"/>
      <c r="I808" s="194"/>
      <c r="J808" s="1"/>
      <c r="K808" s="1"/>
      <c r="L808" s="1"/>
      <c r="M808" s="474"/>
    </row>
    <row r="809" spans="1:13" ht="15.75" customHeight="1">
      <c r="A809" s="29"/>
      <c r="B809" s="30"/>
      <c r="C809" s="30"/>
      <c r="D809" s="1"/>
      <c r="E809" s="1"/>
      <c r="F809" s="1"/>
      <c r="G809" s="1"/>
      <c r="H809" s="194"/>
      <c r="I809" s="194"/>
      <c r="J809" s="1"/>
      <c r="K809" s="1"/>
      <c r="L809" s="1"/>
      <c r="M809" s="474"/>
    </row>
    <row r="810" spans="1:13" ht="15.75" customHeight="1">
      <c r="A810" s="29"/>
      <c r="B810" s="30"/>
      <c r="C810" s="30"/>
      <c r="D810" s="1"/>
      <c r="E810" s="1"/>
      <c r="F810" s="1"/>
      <c r="G810" s="1"/>
      <c r="H810" s="194"/>
      <c r="I810" s="194"/>
      <c r="J810" s="1"/>
      <c r="K810" s="1"/>
      <c r="L810" s="1"/>
      <c r="M810" s="474"/>
    </row>
    <row r="811" spans="1:13" ht="15.75" customHeight="1">
      <c r="A811" s="29"/>
      <c r="B811" s="30"/>
      <c r="C811" s="30"/>
      <c r="D811" s="1"/>
      <c r="E811" s="1"/>
      <c r="F811" s="1"/>
      <c r="G811" s="1"/>
      <c r="H811" s="194"/>
      <c r="I811" s="194"/>
      <c r="J811" s="1"/>
      <c r="K811" s="1"/>
      <c r="L811" s="1"/>
      <c r="M811" s="474"/>
    </row>
    <row r="812" spans="1:13" ht="15.75" customHeight="1">
      <c r="A812" s="29"/>
      <c r="B812" s="30"/>
      <c r="C812" s="30"/>
      <c r="D812" s="1"/>
      <c r="E812" s="1"/>
      <c r="F812" s="1"/>
      <c r="G812" s="1"/>
      <c r="H812" s="194"/>
      <c r="I812" s="194"/>
      <c r="J812" s="1"/>
      <c r="K812" s="1"/>
      <c r="L812" s="1"/>
      <c r="M812" s="474"/>
    </row>
    <row r="813" spans="1:13" ht="15.75" customHeight="1">
      <c r="A813" s="29"/>
      <c r="B813" s="30"/>
      <c r="C813" s="30"/>
      <c r="D813" s="1"/>
      <c r="E813" s="1"/>
      <c r="F813" s="1"/>
      <c r="G813" s="1"/>
      <c r="H813" s="194"/>
      <c r="I813" s="194"/>
      <c r="J813" s="1"/>
      <c r="K813" s="1"/>
      <c r="L813" s="1"/>
      <c r="M813" s="474"/>
    </row>
    <row r="814" spans="1:13" ht="15.75" customHeight="1">
      <c r="A814" s="29"/>
      <c r="B814" s="30"/>
      <c r="C814" s="30"/>
      <c r="D814" s="1"/>
      <c r="E814" s="1"/>
      <c r="F814" s="1"/>
      <c r="G814" s="1"/>
      <c r="H814" s="194"/>
      <c r="I814" s="194"/>
      <c r="J814" s="1"/>
      <c r="K814" s="1"/>
      <c r="L814" s="1"/>
      <c r="M814" s="474"/>
    </row>
    <row r="815" spans="1:13" ht="15.75" customHeight="1">
      <c r="A815" s="29"/>
      <c r="B815" s="30"/>
      <c r="C815" s="30"/>
      <c r="D815" s="1"/>
      <c r="E815" s="1"/>
      <c r="F815" s="1"/>
      <c r="G815" s="1"/>
      <c r="H815" s="194"/>
      <c r="I815" s="194"/>
      <c r="J815" s="1"/>
      <c r="K815" s="1"/>
      <c r="L815" s="1"/>
      <c r="M815" s="474"/>
    </row>
    <row r="816" spans="1:13" ht="15.75" customHeight="1">
      <c r="A816" s="29"/>
      <c r="B816" s="30"/>
      <c r="C816" s="30"/>
      <c r="D816" s="1"/>
      <c r="E816" s="1"/>
      <c r="F816" s="1"/>
      <c r="G816" s="1"/>
      <c r="H816" s="194"/>
      <c r="I816" s="194"/>
      <c r="J816" s="1"/>
      <c r="K816" s="1"/>
      <c r="L816" s="1"/>
      <c r="M816" s="474"/>
    </row>
    <row r="817" spans="1:13" ht="15.75" customHeight="1">
      <c r="A817" s="29"/>
      <c r="B817" s="30"/>
      <c r="C817" s="30"/>
      <c r="D817" s="1"/>
      <c r="E817" s="1"/>
      <c r="F817" s="1"/>
      <c r="G817" s="1"/>
      <c r="H817" s="194"/>
      <c r="I817" s="194"/>
      <c r="J817" s="1"/>
      <c r="K817" s="1"/>
      <c r="L817" s="1"/>
      <c r="M817" s="474"/>
    </row>
    <row r="818" spans="1:13" ht="15.75" customHeight="1">
      <c r="A818" s="29"/>
      <c r="B818" s="30"/>
      <c r="C818" s="30"/>
      <c r="D818" s="1"/>
      <c r="E818" s="1"/>
      <c r="F818" s="1"/>
      <c r="G818" s="1"/>
      <c r="H818" s="194"/>
      <c r="I818" s="194"/>
      <c r="J818" s="1"/>
      <c r="K818" s="1"/>
      <c r="L818" s="1"/>
      <c r="M818" s="474"/>
    </row>
    <row r="819" spans="1:13" ht="15.75" customHeight="1">
      <c r="A819" s="29"/>
      <c r="B819" s="30"/>
      <c r="C819" s="30"/>
      <c r="D819" s="1"/>
      <c r="E819" s="1"/>
      <c r="F819" s="1"/>
      <c r="G819" s="1"/>
      <c r="H819" s="194"/>
      <c r="I819" s="194"/>
      <c r="J819" s="1"/>
      <c r="K819" s="1"/>
      <c r="L819" s="1"/>
      <c r="M819" s="474"/>
    </row>
    <row r="820" spans="1:13" ht="15.75" customHeight="1">
      <c r="A820" s="29"/>
      <c r="B820" s="30"/>
      <c r="C820" s="30"/>
      <c r="D820" s="1"/>
      <c r="E820" s="1"/>
      <c r="F820" s="1"/>
      <c r="G820" s="1"/>
      <c r="H820" s="194"/>
      <c r="I820" s="194"/>
      <c r="J820" s="1"/>
      <c r="K820" s="1"/>
      <c r="L820" s="1"/>
      <c r="M820" s="474"/>
    </row>
    <row r="821" spans="1:13" ht="15.75" customHeight="1">
      <c r="A821" s="29"/>
      <c r="B821" s="30"/>
      <c r="C821" s="30"/>
      <c r="D821" s="1"/>
      <c r="E821" s="1"/>
      <c r="F821" s="1"/>
      <c r="G821" s="1"/>
      <c r="H821" s="194"/>
      <c r="I821" s="194"/>
      <c r="J821" s="1"/>
      <c r="K821" s="1"/>
      <c r="L821" s="1"/>
      <c r="M821" s="474"/>
    </row>
    <row r="822" spans="1:13" ht="15.75" customHeight="1">
      <c r="A822" s="29"/>
      <c r="B822" s="30"/>
      <c r="C822" s="30"/>
      <c r="D822" s="1"/>
      <c r="E822" s="1"/>
      <c r="F822" s="1"/>
      <c r="G822" s="1"/>
      <c r="H822" s="194"/>
      <c r="I822" s="194"/>
      <c r="J822" s="1"/>
      <c r="K822" s="1"/>
      <c r="L822" s="1"/>
      <c r="M822" s="474"/>
    </row>
    <row r="823" spans="1:13" ht="15.75" customHeight="1">
      <c r="A823" s="29"/>
      <c r="B823" s="30"/>
      <c r="C823" s="30"/>
      <c r="D823" s="1"/>
      <c r="E823" s="1"/>
      <c r="F823" s="1"/>
      <c r="G823" s="1"/>
      <c r="H823" s="194"/>
      <c r="I823" s="194"/>
      <c r="J823" s="1"/>
      <c r="K823" s="1"/>
      <c r="L823" s="1"/>
      <c r="M823" s="474"/>
    </row>
    <row r="824" spans="1:13" ht="15.75" customHeight="1">
      <c r="A824" s="29"/>
      <c r="B824" s="30"/>
      <c r="C824" s="30"/>
      <c r="D824" s="1"/>
      <c r="E824" s="1"/>
      <c r="F824" s="1"/>
      <c r="G824" s="1"/>
      <c r="H824" s="194"/>
      <c r="I824" s="194"/>
      <c r="J824" s="1"/>
      <c r="K824" s="1"/>
      <c r="L824" s="1"/>
      <c r="M824" s="474"/>
    </row>
    <row r="825" spans="1:13" ht="15.75" customHeight="1">
      <c r="A825" s="29"/>
      <c r="B825" s="30"/>
      <c r="C825" s="30"/>
      <c r="D825" s="1"/>
      <c r="E825" s="1"/>
      <c r="F825" s="1"/>
      <c r="G825" s="1"/>
      <c r="H825" s="194"/>
      <c r="I825" s="194"/>
      <c r="J825" s="1"/>
      <c r="K825" s="1"/>
      <c r="L825" s="1"/>
      <c r="M825" s="474"/>
    </row>
    <row r="826" spans="1:13" ht="15.75" customHeight="1">
      <c r="A826" s="29"/>
      <c r="B826" s="30"/>
      <c r="C826" s="30"/>
      <c r="D826" s="1"/>
      <c r="E826" s="1"/>
      <c r="F826" s="1"/>
      <c r="G826" s="1"/>
      <c r="H826" s="194"/>
      <c r="I826" s="194"/>
      <c r="J826" s="1"/>
      <c r="K826" s="1"/>
      <c r="L826" s="1"/>
      <c r="M826" s="474"/>
    </row>
    <row r="827" spans="1:13" ht="15.75" customHeight="1">
      <c r="A827" s="29"/>
      <c r="B827" s="30"/>
      <c r="C827" s="30"/>
      <c r="D827" s="1"/>
      <c r="E827" s="1"/>
      <c r="F827" s="1"/>
      <c r="G827" s="1"/>
      <c r="H827" s="194"/>
      <c r="I827" s="194"/>
      <c r="J827" s="1"/>
      <c r="K827" s="1"/>
      <c r="L827" s="1"/>
      <c r="M827" s="474"/>
    </row>
    <row r="828" spans="1:13" ht="15.75" customHeight="1">
      <c r="A828" s="29"/>
      <c r="B828" s="30"/>
      <c r="C828" s="30"/>
      <c r="D828" s="1"/>
      <c r="E828" s="1"/>
      <c r="F828" s="1"/>
      <c r="G828" s="1"/>
      <c r="H828" s="194"/>
      <c r="I828" s="194"/>
      <c r="J828" s="1"/>
      <c r="K828" s="1"/>
      <c r="L828" s="1"/>
      <c r="M828" s="474"/>
    </row>
    <row r="829" spans="1:13" ht="15.75" customHeight="1">
      <c r="A829" s="29"/>
      <c r="B829" s="30"/>
      <c r="C829" s="30"/>
      <c r="D829" s="1"/>
      <c r="E829" s="1"/>
      <c r="F829" s="1"/>
      <c r="G829" s="1"/>
      <c r="H829" s="194"/>
      <c r="I829" s="194"/>
      <c r="J829" s="1"/>
      <c r="K829" s="1"/>
      <c r="L829" s="1"/>
      <c r="M829" s="474"/>
    </row>
    <row r="830" spans="1:13" ht="15.75" customHeight="1">
      <c r="A830" s="29"/>
      <c r="B830" s="30"/>
      <c r="C830" s="30"/>
      <c r="D830" s="1"/>
      <c r="E830" s="1"/>
      <c r="F830" s="1"/>
      <c r="G830" s="1"/>
      <c r="H830" s="194"/>
      <c r="I830" s="194"/>
      <c r="J830" s="1"/>
      <c r="K830" s="1"/>
      <c r="L830" s="1"/>
      <c r="M830" s="474"/>
    </row>
    <row r="831" spans="1:13" ht="15.75" customHeight="1">
      <c r="A831" s="29"/>
      <c r="B831" s="30"/>
      <c r="C831" s="30"/>
      <c r="D831" s="1"/>
      <c r="E831" s="1"/>
      <c r="F831" s="1"/>
      <c r="G831" s="1"/>
      <c r="H831" s="194"/>
      <c r="I831" s="194"/>
      <c r="J831" s="1"/>
      <c r="K831" s="1"/>
      <c r="L831" s="1"/>
      <c r="M831" s="474"/>
    </row>
    <row r="832" spans="1:13" ht="15.75" customHeight="1">
      <c r="A832" s="29"/>
      <c r="B832" s="30"/>
      <c r="C832" s="30"/>
      <c r="D832" s="1"/>
      <c r="E832" s="1"/>
      <c r="F832" s="1"/>
      <c r="G832" s="1"/>
      <c r="H832" s="194"/>
      <c r="I832" s="194"/>
      <c r="J832" s="1"/>
      <c r="K832" s="1"/>
      <c r="L832" s="1"/>
      <c r="M832" s="474"/>
    </row>
    <row r="833" spans="1:13" ht="15.75" customHeight="1">
      <c r="A833" s="29"/>
      <c r="B833" s="30"/>
      <c r="C833" s="30"/>
      <c r="D833" s="1"/>
      <c r="E833" s="1"/>
      <c r="F833" s="1"/>
      <c r="G833" s="1"/>
      <c r="H833" s="194"/>
      <c r="I833" s="194"/>
      <c r="J833" s="1"/>
      <c r="K833" s="1"/>
      <c r="L833" s="1"/>
      <c r="M833" s="474"/>
    </row>
    <row r="834" spans="1:13" ht="15.75" customHeight="1">
      <c r="A834" s="29"/>
      <c r="B834" s="30"/>
      <c r="C834" s="30"/>
      <c r="D834" s="1"/>
      <c r="E834" s="1"/>
      <c r="F834" s="1"/>
      <c r="G834" s="1"/>
      <c r="H834" s="194"/>
      <c r="I834" s="194"/>
      <c r="J834" s="1"/>
      <c r="K834" s="1"/>
      <c r="L834" s="1"/>
      <c r="M834" s="474"/>
    </row>
    <row r="835" spans="1:13" ht="15.75" customHeight="1">
      <c r="A835" s="29"/>
      <c r="B835" s="30"/>
      <c r="C835" s="30"/>
      <c r="D835" s="1"/>
      <c r="E835" s="1"/>
      <c r="F835" s="1"/>
      <c r="G835" s="1"/>
      <c r="H835" s="194"/>
      <c r="I835" s="194"/>
      <c r="J835" s="1"/>
      <c r="K835" s="1"/>
      <c r="L835" s="1"/>
      <c r="M835" s="474"/>
    </row>
    <row r="836" spans="1:13" ht="15.75" customHeight="1">
      <c r="A836" s="29"/>
      <c r="B836" s="30"/>
      <c r="C836" s="30"/>
      <c r="D836" s="1"/>
      <c r="E836" s="1"/>
      <c r="F836" s="1"/>
      <c r="G836" s="1"/>
      <c r="H836" s="194"/>
      <c r="I836" s="194"/>
      <c r="J836" s="1"/>
      <c r="K836" s="1"/>
      <c r="L836" s="1"/>
      <c r="M836" s="474"/>
    </row>
    <row r="837" spans="1:13" ht="15.75" customHeight="1">
      <c r="A837" s="29"/>
      <c r="B837" s="30"/>
      <c r="C837" s="30"/>
      <c r="D837" s="1"/>
      <c r="E837" s="1"/>
      <c r="F837" s="1"/>
      <c r="G837" s="1"/>
      <c r="H837" s="194"/>
      <c r="I837" s="194"/>
      <c r="J837" s="1"/>
      <c r="K837" s="1"/>
      <c r="L837" s="1"/>
      <c r="M837" s="474"/>
    </row>
    <row r="838" spans="1:13" ht="15.75" customHeight="1">
      <c r="A838" s="29"/>
      <c r="B838" s="30"/>
      <c r="C838" s="30"/>
      <c r="D838" s="1"/>
      <c r="E838" s="1"/>
      <c r="F838" s="1"/>
      <c r="G838" s="1"/>
      <c r="H838" s="194"/>
      <c r="I838" s="194"/>
      <c r="J838" s="1"/>
      <c r="K838" s="1"/>
      <c r="L838" s="1"/>
      <c r="M838" s="474"/>
    </row>
    <row r="839" spans="1:13" ht="15.75" customHeight="1">
      <c r="A839" s="29"/>
      <c r="B839" s="30"/>
      <c r="C839" s="30"/>
      <c r="D839" s="1"/>
      <c r="E839" s="1"/>
      <c r="F839" s="1"/>
      <c r="G839" s="1"/>
      <c r="H839" s="194"/>
      <c r="I839" s="194"/>
      <c r="J839" s="1"/>
      <c r="K839" s="1"/>
      <c r="L839" s="1"/>
      <c r="M839" s="474"/>
    </row>
    <row r="840" spans="1:13" ht="15.75" customHeight="1">
      <c r="A840" s="29"/>
      <c r="B840" s="30"/>
      <c r="C840" s="30"/>
      <c r="D840" s="1"/>
      <c r="E840" s="1"/>
      <c r="F840" s="1"/>
      <c r="G840" s="1"/>
      <c r="H840" s="194"/>
      <c r="I840" s="194"/>
      <c r="J840" s="1"/>
      <c r="K840" s="1"/>
      <c r="L840" s="1"/>
      <c r="M840" s="474"/>
    </row>
    <row r="841" spans="1:13" ht="15.75" customHeight="1">
      <c r="A841" s="29"/>
      <c r="B841" s="30"/>
      <c r="C841" s="30"/>
      <c r="D841" s="1"/>
      <c r="E841" s="1"/>
      <c r="F841" s="1"/>
      <c r="G841" s="1"/>
      <c r="H841" s="194"/>
      <c r="I841" s="194"/>
      <c r="J841" s="1"/>
      <c r="K841" s="1"/>
      <c r="L841" s="1"/>
      <c r="M841" s="474"/>
    </row>
    <row r="842" spans="1:13" ht="15.75" customHeight="1">
      <c r="A842" s="29"/>
      <c r="B842" s="30"/>
      <c r="C842" s="30"/>
      <c r="D842" s="1"/>
      <c r="E842" s="1"/>
      <c r="F842" s="1"/>
      <c r="G842" s="1"/>
      <c r="H842" s="194"/>
      <c r="I842" s="194"/>
      <c r="J842" s="1"/>
      <c r="K842" s="1"/>
      <c r="L842" s="1"/>
      <c r="M842" s="474"/>
    </row>
    <row r="843" spans="1:13" ht="15.75" customHeight="1">
      <c r="A843" s="29"/>
      <c r="B843" s="30"/>
      <c r="C843" s="30"/>
      <c r="D843" s="1"/>
      <c r="E843" s="1"/>
      <c r="F843" s="1"/>
      <c r="G843" s="1"/>
      <c r="H843" s="194"/>
      <c r="I843" s="194"/>
      <c r="J843" s="1"/>
      <c r="K843" s="1"/>
      <c r="L843" s="1"/>
      <c r="M843" s="474"/>
    </row>
    <row r="844" spans="1:13" ht="15.75" customHeight="1">
      <c r="A844" s="29"/>
      <c r="B844" s="30"/>
      <c r="C844" s="30"/>
      <c r="D844" s="1"/>
      <c r="E844" s="1"/>
      <c r="F844" s="1"/>
      <c r="G844" s="1"/>
      <c r="H844" s="194"/>
      <c r="I844" s="194"/>
      <c r="J844" s="1"/>
      <c r="K844" s="1"/>
      <c r="L844" s="1"/>
      <c r="M844" s="474"/>
    </row>
    <row r="845" spans="1:13" ht="15.75" customHeight="1">
      <c r="A845" s="29"/>
      <c r="B845" s="30"/>
      <c r="C845" s="30"/>
      <c r="D845" s="1"/>
      <c r="E845" s="1"/>
      <c r="F845" s="1"/>
      <c r="G845" s="1"/>
      <c r="H845" s="194"/>
      <c r="I845" s="194"/>
      <c r="J845" s="1"/>
      <c r="K845" s="1"/>
      <c r="L845" s="1"/>
      <c r="M845" s="474"/>
    </row>
    <row r="846" spans="1:13" ht="15.75" customHeight="1">
      <c r="A846" s="29"/>
      <c r="B846" s="30"/>
      <c r="C846" s="30"/>
      <c r="D846" s="1"/>
      <c r="E846" s="1"/>
      <c r="F846" s="1"/>
      <c r="G846" s="1"/>
      <c r="H846" s="194"/>
      <c r="I846" s="194"/>
      <c r="J846" s="1"/>
      <c r="K846" s="1"/>
      <c r="L846" s="1"/>
      <c r="M846" s="474"/>
    </row>
    <row r="847" spans="1:13" ht="15.75" customHeight="1">
      <c r="A847" s="29"/>
      <c r="B847" s="30"/>
      <c r="C847" s="30"/>
      <c r="D847" s="1"/>
      <c r="E847" s="1"/>
      <c r="F847" s="1"/>
      <c r="G847" s="1"/>
      <c r="H847" s="194"/>
      <c r="I847" s="194"/>
      <c r="J847" s="1"/>
      <c r="K847" s="1"/>
      <c r="L847" s="1"/>
      <c r="M847" s="474"/>
    </row>
    <row r="848" spans="1:13" ht="15.75" customHeight="1">
      <c r="A848" s="29"/>
      <c r="B848" s="30"/>
      <c r="C848" s="30"/>
      <c r="D848" s="1"/>
      <c r="E848" s="1"/>
      <c r="F848" s="1"/>
      <c r="G848" s="1"/>
      <c r="H848" s="194"/>
      <c r="I848" s="194"/>
      <c r="J848" s="1"/>
      <c r="K848" s="1"/>
      <c r="L848" s="1"/>
      <c r="M848" s="474"/>
    </row>
    <row r="849" spans="1:13" ht="15.75" customHeight="1">
      <c r="A849" s="29"/>
      <c r="B849" s="30"/>
      <c r="C849" s="30"/>
      <c r="D849" s="1"/>
      <c r="E849" s="1"/>
      <c r="F849" s="1"/>
      <c r="G849" s="1"/>
      <c r="H849" s="194"/>
      <c r="I849" s="194"/>
      <c r="J849" s="1"/>
      <c r="K849" s="1"/>
      <c r="L849" s="1"/>
      <c r="M849" s="474"/>
    </row>
    <row r="850" spans="1:13" ht="15.75" customHeight="1">
      <c r="A850" s="29"/>
      <c r="B850" s="30"/>
      <c r="C850" s="30"/>
      <c r="D850" s="1"/>
      <c r="E850" s="1"/>
      <c r="F850" s="1"/>
      <c r="G850" s="1"/>
      <c r="H850" s="194"/>
      <c r="I850" s="194"/>
      <c r="J850" s="1"/>
      <c r="K850" s="1"/>
      <c r="L850" s="1"/>
      <c r="M850" s="474"/>
    </row>
    <row r="851" spans="1:13" ht="15.75" customHeight="1">
      <c r="A851" s="29"/>
      <c r="B851" s="30"/>
      <c r="C851" s="30"/>
      <c r="D851" s="1"/>
      <c r="E851" s="1"/>
      <c r="F851" s="1"/>
      <c r="G851" s="1"/>
      <c r="H851" s="194"/>
      <c r="I851" s="194"/>
      <c r="J851" s="1"/>
      <c r="K851" s="1"/>
      <c r="L851" s="1"/>
      <c r="M851" s="474"/>
    </row>
    <row r="852" spans="1:13" ht="15.75" customHeight="1">
      <c r="A852" s="29"/>
      <c r="B852" s="30"/>
      <c r="C852" s="30"/>
      <c r="D852" s="1"/>
      <c r="E852" s="1"/>
      <c r="F852" s="1"/>
      <c r="G852" s="1"/>
      <c r="H852" s="194"/>
      <c r="I852" s="194"/>
      <c r="J852" s="1"/>
      <c r="K852" s="1"/>
      <c r="L852" s="1"/>
      <c r="M852" s="474"/>
    </row>
    <row r="853" spans="1:13" ht="15.75" customHeight="1">
      <c r="A853" s="29"/>
      <c r="B853" s="30"/>
      <c r="C853" s="30"/>
      <c r="D853" s="1"/>
      <c r="E853" s="1"/>
      <c r="F853" s="1"/>
      <c r="G853" s="1"/>
      <c r="H853" s="194"/>
      <c r="I853" s="194"/>
      <c r="J853" s="1"/>
      <c r="K853" s="1"/>
      <c r="L853" s="1"/>
      <c r="M853" s="474"/>
    </row>
    <row r="854" spans="1:13" ht="15.75" customHeight="1">
      <c r="A854" s="29"/>
      <c r="B854" s="30"/>
      <c r="C854" s="30"/>
      <c r="D854" s="1"/>
      <c r="E854" s="1"/>
      <c r="F854" s="1"/>
      <c r="G854" s="1"/>
      <c r="H854" s="194"/>
      <c r="I854" s="194"/>
      <c r="J854" s="1"/>
      <c r="K854" s="1"/>
      <c r="L854" s="1"/>
      <c r="M854" s="474"/>
    </row>
    <row r="855" spans="1:13" ht="15.75" customHeight="1">
      <c r="A855" s="29"/>
      <c r="B855" s="30"/>
      <c r="C855" s="30"/>
      <c r="D855" s="1"/>
      <c r="E855" s="1"/>
      <c r="F855" s="1"/>
      <c r="G855" s="1"/>
      <c r="H855" s="194"/>
      <c r="I855" s="194"/>
      <c r="J855" s="1"/>
      <c r="K855" s="1"/>
      <c r="L855" s="1"/>
      <c r="M855" s="474"/>
    </row>
    <row r="856" spans="1:13" ht="15.75" customHeight="1">
      <c r="A856" s="29"/>
      <c r="B856" s="30"/>
      <c r="C856" s="30"/>
      <c r="D856" s="1"/>
      <c r="E856" s="1"/>
      <c r="F856" s="1"/>
      <c r="G856" s="1"/>
      <c r="H856" s="194"/>
      <c r="I856" s="194"/>
      <c r="J856" s="1"/>
      <c r="K856" s="1"/>
      <c r="L856" s="1"/>
      <c r="M856" s="474"/>
    </row>
    <row r="857" spans="1:13" ht="15.75" customHeight="1">
      <c r="A857" s="29"/>
      <c r="B857" s="30"/>
      <c r="C857" s="30"/>
      <c r="D857" s="1"/>
      <c r="E857" s="1"/>
      <c r="F857" s="1"/>
      <c r="G857" s="1"/>
      <c r="H857" s="194"/>
      <c r="I857" s="194"/>
      <c r="J857" s="1"/>
      <c r="K857" s="1"/>
      <c r="L857" s="1"/>
      <c r="M857" s="474"/>
    </row>
    <row r="858" spans="1:13" ht="15.75" customHeight="1">
      <c r="A858" s="29"/>
      <c r="B858" s="30"/>
      <c r="C858" s="30"/>
      <c r="D858" s="1"/>
      <c r="E858" s="1"/>
      <c r="F858" s="1"/>
      <c r="G858" s="1"/>
      <c r="H858" s="194"/>
      <c r="I858" s="194"/>
      <c r="J858" s="1"/>
      <c r="K858" s="1"/>
      <c r="L858" s="1"/>
      <c r="M858" s="474"/>
    </row>
    <row r="859" spans="1:13" ht="15.75" customHeight="1">
      <c r="A859" s="29"/>
      <c r="B859" s="30"/>
      <c r="C859" s="30"/>
      <c r="D859" s="1"/>
      <c r="E859" s="1"/>
      <c r="F859" s="1"/>
      <c r="G859" s="1"/>
      <c r="H859" s="194"/>
      <c r="I859" s="194"/>
      <c r="J859" s="1"/>
      <c r="K859" s="1"/>
      <c r="L859" s="1"/>
      <c r="M859" s="474"/>
    </row>
    <row r="860" spans="1:13" ht="15.75" customHeight="1">
      <c r="A860" s="29"/>
      <c r="B860" s="30"/>
      <c r="C860" s="30"/>
      <c r="D860" s="1"/>
      <c r="E860" s="1"/>
      <c r="F860" s="1"/>
      <c r="G860" s="1"/>
      <c r="H860" s="194"/>
      <c r="I860" s="194"/>
      <c r="J860" s="1"/>
      <c r="K860" s="1"/>
      <c r="L860" s="1"/>
      <c r="M860" s="474"/>
    </row>
    <row r="861" spans="1:13" ht="15.75" customHeight="1">
      <c r="A861" s="29"/>
      <c r="B861" s="30"/>
      <c r="C861" s="30"/>
      <c r="D861" s="1"/>
      <c r="E861" s="1"/>
      <c r="F861" s="1"/>
      <c r="G861" s="1"/>
      <c r="H861" s="194"/>
      <c r="I861" s="194"/>
      <c r="J861" s="1"/>
      <c r="K861" s="1"/>
      <c r="L861" s="1"/>
      <c r="M861" s="474"/>
    </row>
    <row r="862" spans="1:13" ht="15.75" customHeight="1">
      <c r="A862" s="29"/>
      <c r="B862" s="30"/>
      <c r="C862" s="30"/>
      <c r="D862" s="1"/>
      <c r="E862" s="1"/>
      <c r="F862" s="1"/>
      <c r="G862" s="1"/>
      <c r="H862" s="194"/>
      <c r="I862" s="194"/>
      <c r="J862" s="1"/>
      <c r="K862" s="1"/>
      <c r="L862" s="1"/>
      <c r="M862" s="474"/>
    </row>
    <row r="863" spans="1:13" ht="15.75" customHeight="1">
      <c r="A863" s="29"/>
      <c r="B863" s="30"/>
      <c r="C863" s="30"/>
      <c r="D863" s="1"/>
      <c r="E863" s="1"/>
      <c r="F863" s="1"/>
      <c r="G863" s="1"/>
      <c r="H863" s="194"/>
      <c r="I863" s="194"/>
      <c r="J863" s="1"/>
      <c r="K863" s="1"/>
      <c r="L863" s="1"/>
      <c r="M863" s="474"/>
    </row>
    <row r="864" spans="1:13" ht="15.75" customHeight="1">
      <c r="A864" s="29"/>
      <c r="B864" s="30"/>
      <c r="C864" s="30"/>
      <c r="D864" s="1"/>
      <c r="E864" s="1"/>
      <c r="F864" s="1"/>
      <c r="G864" s="1"/>
      <c r="H864" s="194"/>
      <c r="I864" s="194"/>
      <c r="J864" s="1"/>
      <c r="K864" s="1"/>
      <c r="L864" s="1"/>
      <c r="M864" s="474"/>
    </row>
    <row r="865" spans="1:13" ht="15.75" customHeight="1">
      <c r="A865" s="29"/>
      <c r="B865" s="30"/>
      <c r="C865" s="30"/>
      <c r="D865" s="1"/>
      <c r="E865" s="1"/>
      <c r="F865" s="1"/>
      <c r="G865" s="1"/>
      <c r="H865" s="194"/>
      <c r="I865" s="194"/>
      <c r="J865" s="1"/>
      <c r="K865" s="1"/>
      <c r="L865" s="1"/>
      <c r="M865" s="474"/>
    </row>
    <row r="866" spans="1:13" ht="15.75" customHeight="1">
      <c r="A866" s="29"/>
      <c r="B866" s="30"/>
      <c r="C866" s="30"/>
      <c r="D866" s="1"/>
      <c r="E866" s="1"/>
      <c r="F866" s="1"/>
      <c r="G866" s="1"/>
      <c r="H866" s="194"/>
      <c r="I866" s="194"/>
      <c r="J866" s="1"/>
      <c r="K866" s="1"/>
      <c r="L866" s="1"/>
      <c r="M866" s="474"/>
    </row>
    <row r="867" spans="1:13" ht="15.75" customHeight="1">
      <c r="A867" s="29"/>
      <c r="B867" s="30"/>
      <c r="C867" s="30"/>
      <c r="D867" s="1"/>
      <c r="E867" s="1"/>
      <c r="F867" s="1"/>
      <c r="G867" s="1"/>
      <c r="H867" s="194"/>
      <c r="I867" s="194"/>
      <c r="J867" s="1"/>
      <c r="K867" s="1"/>
      <c r="L867" s="1"/>
      <c r="M867" s="474"/>
    </row>
    <row r="868" spans="1:13" ht="15.75" customHeight="1">
      <c r="A868" s="29"/>
      <c r="B868" s="30"/>
      <c r="C868" s="30"/>
      <c r="D868" s="1"/>
      <c r="E868" s="1"/>
      <c r="F868" s="1"/>
      <c r="G868" s="1"/>
      <c r="H868" s="194"/>
      <c r="I868" s="194"/>
      <c r="J868" s="1"/>
      <c r="K868" s="1"/>
      <c r="L868" s="1"/>
      <c r="M868" s="474"/>
    </row>
    <row r="869" spans="1:13" ht="15.75" customHeight="1">
      <c r="A869" s="29"/>
      <c r="B869" s="30"/>
      <c r="C869" s="30"/>
      <c r="D869" s="1"/>
      <c r="E869" s="1"/>
      <c r="F869" s="1"/>
      <c r="G869" s="1"/>
      <c r="H869" s="194"/>
      <c r="I869" s="194"/>
      <c r="J869" s="1"/>
      <c r="K869" s="1"/>
      <c r="L869" s="1"/>
      <c r="M869" s="474"/>
    </row>
    <row r="870" spans="1:13" ht="15.75" customHeight="1">
      <c r="A870" s="29"/>
      <c r="B870" s="30"/>
      <c r="C870" s="30"/>
      <c r="D870" s="1"/>
      <c r="E870" s="1"/>
      <c r="F870" s="1"/>
      <c r="G870" s="1"/>
      <c r="H870" s="194"/>
      <c r="I870" s="194"/>
      <c r="J870" s="1"/>
      <c r="K870" s="1"/>
      <c r="L870" s="1"/>
      <c r="M870" s="474"/>
    </row>
    <row r="871" spans="1:13" ht="15.75" customHeight="1">
      <c r="A871" s="29"/>
      <c r="B871" s="30"/>
      <c r="C871" s="30"/>
      <c r="D871" s="1"/>
      <c r="E871" s="1"/>
      <c r="F871" s="1"/>
      <c r="G871" s="1"/>
      <c r="H871" s="194"/>
      <c r="I871" s="194"/>
      <c r="J871" s="1"/>
      <c r="K871" s="1"/>
      <c r="L871" s="1"/>
      <c r="M871" s="474"/>
    </row>
    <row r="872" spans="1:13" ht="15.75" customHeight="1">
      <c r="A872" s="29"/>
      <c r="B872" s="30"/>
      <c r="C872" s="30"/>
      <c r="D872" s="1"/>
      <c r="E872" s="1"/>
      <c r="F872" s="1"/>
      <c r="G872" s="1"/>
      <c r="H872" s="194"/>
      <c r="I872" s="194"/>
      <c r="J872" s="1"/>
      <c r="K872" s="1"/>
      <c r="L872" s="1"/>
      <c r="M872" s="474"/>
    </row>
    <row r="873" spans="1:13" ht="15.75" customHeight="1">
      <c r="A873" s="29"/>
      <c r="B873" s="30"/>
      <c r="C873" s="30"/>
      <c r="D873" s="1"/>
      <c r="E873" s="1"/>
      <c r="F873" s="1"/>
      <c r="G873" s="1"/>
      <c r="H873" s="194"/>
      <c r="I873" s="194"/>
      <c r="J873" s="1"/>
      <c r="K873" s="1"/>
      <c r="L873" s="1"/>
      <c r="M873" s="474"/>
    </row>
    <row r="874" spans="1:13" ht="15.75" customHeight="1">
      <c r="A874" s="29"/>
      <c r="B874" s="30"/>
      <c r="C874" s="30"/>
      <c r="D874" s="1"/>
      <c r="E874" s="1"/>
      <c r="F874" s="1"/>
      <c r="G874" s="1"/>
      <c r="H874" s="194"/>
      <c r="I874" s="194"/>
      <c r="J874" s="1"/>
      <c r="K874" s="1"/>
      <c r="L874" s="1"/>
      <c r="M874" s="474"/>
    </row>
    <row r="875" spans="1:13" ht="15.75" customHeight="1">
      <c r="A875" s="29"/>
      <c r="B875" s="30"/>
      <c r="C875" s="30"/>
      <c r="D875" s="1"/>
      <c r="E875" s="1"/>
      <c r="F875" s="1"/>
      <c r="G875" s="1"/>
      <c r="H875" s="194"/>
      <c r="I875" s="194"/>
      <c r="J875" s="1"/>
      <c r="K875" s="1"/>
      <c r="L875" s="1"/>
      <c r="M875" s="474"/>
    </row>
    <row r="876" spans="1:13" ht="15.75" customHeight="1">
      <c r="A876" s="29"/>
      <c r="B876" s="30"/>
      <c r="C876" s="30"/>
      <c r="D876" s="1"/>
      <c r="E876" s="1"/>
      <c r="F876" s="1"/>
      <c r="G876" s="1"/>
      <c r="H876" s="194"/>
      <c r="I876" s="194"/>
      <c r="J876" s="1"/>
      <c r="K876" s="1"/>
      <c r="L876" s="1"/>
      <c r="M876" s="474"/>
    </row>
    <row r="877" spans="1:13" ht="15.75" customHeight="1">
      <c r="A877" s="29"/>
      <c r="B877" s="30"/>
      <c r="C877" s="30"/>
      <c r="D877" s="1"/>
      <c r="E877" s="1"/>
      <c r="F877" s="1"/>
      <c r="G877" s="1"/>
      <c r="H877" s="194"/>
      <c r="I877" s="194"/>
      <c r="J877" s="1"/>
      <c r="K877" s="1"/>
      <c r="L877" s="1"/>
      <c r="M877" s="474"/>
    </row>
    <row r="878" spans="1:13" ht="15.75" customHeight="1">
      <c r="A878" s="29"/>
      <c r="B878" s="30"/>
      <c r="C878" s="30"/>
      <c r="D878" s="1"/>
      <c r="E878" s="1"/>
      <c r="F878" s="1"/>
      <c r="G878" s="1"/>
      <c r="H878" s="194"/>
      <c r="I878" s="194"/>
      <c r="J878" s="1"/>
      <c r="K878" s="1"/>
      <c r="L878" s="1"/>
      <c r="M878" s="474"/>
    </row>
    <row r="879" spans="1:13" ht="15.75" customHeight="1">
      <c r="A879" s="29"/>
      <c r="B879" s="30"/>
      <c r="C879" s="30"/>
      <c r="D879" s="1"/>
      <c r="E879" s="1"/>
      <c r="F879" s="1"/>
      <c r="G879" s="1"/>
      <c r="H879" s="194"/>
      <c r="I879" s="194"/>
      <c r="J879" s="1"/>
      <c r="K879" s="1"/>
      <c r="L879" s="1"/>
      <c r="M879" s="474"/>
    </row>
    <row r="880" spans="1:13" ht="15.75" customHeight="1">
      <c r="A880" s="29"/>
      <c r="B880" s="30"/>
      <c r="C880" s="30"/>
      <c r="D880" s="1"/>
      <c r="E880" s="1"/>
      <c r="F880" s="1"/>
      <c r="G880" s="1"/>
      <c r="H880" s="194"/>
      <c r="I880" s="194"/>
      <c r="J880" s="1"/>
      <c r="K880" s="1"/>
      <c r="L880" s="1"/>
      <c r="M880" s="474"/>
    </row>
    <row r="881" spans="1:13" ht="15.75" customHeight="1">
      <c r="A881" s="29"/>
      <c r="B881" s="30"/>
      <c r="C881" s="30"/>
      <c r="D881" s="1"/>
      <c r="E881" s="1"/>
      <c r="F881" s="1"/>
      <c r="G881" s="1"/>
      <c r="H881" s="194"/>
      <c r="I881" s="194"/>
      <c r="J881" s="1"/>
      <c r="K881" s="1"/>
      <c r="L881" s="1"/>
      <c r="M881" s="474"/>
    </row>
    <row r="882" spans="1:13" ht="15.75" customHeight="1">
      <c r="A882" s="29"/>
      <c r="B882" s="30"/>
      <c r="C882" s="30"/>
      <c r="D882" s="1"/>
      <c r="E882" s="1"/>
      <c r="F882" s="1"/>
      <c r="G882" s="1"/>
      <c r="H882" s="194"/>
      <c r="I882" s="194"/>
      <c r="J882" s="1"/>
      <c r="K882" s="1"/>
      <c r="L882" s="1"/>
      <c r="M882" s="474"/>
    </row>
    <row r="883" spans="1:13" ht="15.75" customHeight="1">
      <c r="A883" s="29"/>
      <c r="B883" s="30"/>
      <c r="C883" s="30"/>
      <c r="D883" s="1"/>
      <c r="E883" s="1"/>
      <c r="F883" s="1"/>
      <c r="G883" s="1"/>
      <c r="H883" s="194"/>
      <c r="I883" s="194"/>
      <c r="J883" s="1"/>
      <c r="K883" s="1"/>
      <c r="L883" s="1"/>
      <c r="M883" s="474"/>
    </row>
    <row r="884" spans="1:13" ht="15.75" customHeight="1">
      <c r="A884" s="29"/>
      <c r="B884" s="30"/>
      <c r="C884" s="30"/>
      <c r="D884" s="1"/>
      <c r="E884" s="1"/>
      <c r="F884" s="1"/>
      <c r="G884" s="1"/>
      <c r="H884" s="194"/>
      <c r="I884" s="194"/>
      <c r="J884" s="1"/>
      <c r="K884" s="1"/>
      <c r="L884" s="1"/>
      <c r="M884" s="474"/>
    </row>
    <row r="885" spans="1:13" ht="15.75" customHeight="1">
      <c r="A885" s="29"/>
      <c r="B885" s="30"/>
      <c r="C885" s="30"/>
      <c r="D885" s="1"/>
      <c r="E885" s="1"/>
      <c r="F885" s="1"/>
      <c r="G885" s="1"/>
      <c r="H885" s="194"/>
      <c r="I885" s="194"/>
      <c r="J885" s="1"/>
      <c r="K885" s="1"/>
      <c r="L885" s="1"/>
      <c r="M885" s="474"/>
    </row>
    <row r="886" spans="1:13" ht="15.75" customHeight="1">
      <c r="A886" s="29"/>
      <c r="B886" s="30"/>
      <c r="C886" s="30"/>
      <c r="D886" s="1"/>
      <c r="E886" s="1"/>
      <c r="F886" s="1"/>
      <c r="G886" s="1"/>
      <c r="H886" s="194"/>
      <c r="I886" s="194"/>
      <c r="J886" s="1"/>
      <c r="K886" s="1"/>
      <c r="L886" s="1"/>
      <c r="M886" s="474"/>
    </row>
    <row r="887" spans="1:13" ht="15.75" customHeight="1">
      <c r="A887" s="29"/>
      <c r="B887" s="30"/>
      <c r="C887" s="30"/>
      <c r="D887" s="1"/>
      <c r="E887" s="1"/>
      <c r="F887" s="1"/>
      <c r="G887" s="1"/>
      <c r="H887" s="194"/>
      <c r="I887" s="194"/>
      <c r="J887" s="1"/>
      <c r="K887" s="1"/>
      <c r="L887" s="1"/>
      <c r="M887" s="474"/>
    </row>
    <row r="888" spans="1:13" ht="15.75" customHeight="1">
      <c r="A888" s="29"/>
      <c r="B888" s="30"/>
      <c r="C888" s="30"/>
      <c r="D888" s="1"/>
      <c r="E888" s="1"/>
      <c r="F888" s="1"/>
      <c r="G888" s="1"/>
      <c r="H888" s="194"/>
      <c r="I888" s="194"/>
      <c r="J888" s="1"/>
      <c r="K888" s="1"/>
      <c r="L888" s="1"/>
      <c r="M888" s="474"/>
    </row>
    <row r="889" spans="1:13" ht="15.75" customHeight="1">
      <c r="A889" s="29"/>
      <c r="B889" s="30"/>
      <c r="C889" s="30"/>
      <c r="D889" s="1"/>
      <c r="E889" s="1"/>
      <c r="F889" s="1"/>
      <c r="G889" s="1"/>
      <c r="H889" s="194"/>
      <c r="I889" s="194"/>
      <c r="J889" s="1"/>
      <c r="K889" s="1"/>
      <c r="L889" s="1"/>
      <c r="M889" s="474"/>
    </row>
    <row r="890" spans="1:13" ht="15.75" customHeight="1">
      <c r="A890" s="29"/>
      <c r="B890" s="30"/>
      <c r="C890" s="30"/>
      <c r="D890" s="1"/>
      <c r="E890" s="1"/>
      <c r="F890" s="1"/>
      <c r="G890" s="1"/>
      <c r="H890" s="194"/>
      <c r="I890" s="194"/>
      <c r="J890" s="1"/>
      <c r="K890" s="1"/>
      <c r="L890" s="1"/>
      <c r="M890" s="474"/>
    </row>
    <row r="891" spans="1:13" ht="15.75" customHeight="1">
      <c r="A891" s="29"/>
      <c r="B891" s="30"/>
      <c r="C891" s="30"/>
      <c r="D891" s="1"/>
      <c r="E891" s="1"/>
      <c r="F891" s="1"/>
      <c r="G891" s="1"/>
      <c r="H891" s="194"/>
      <c r="I891" s="194"/>
      <c r="J891" s="1"/>
      <c r="K891" s="1"/>
      <c r="L891" s="1"/>
      <c r="M891" s="474"/>
    </row>
    <row r="892" spans="1:13" ht="15.75" customHeight="1">
      <c r="A892" s="29"/>
      <c r="B892" s="30"/>
      <c r="C892" s="30"/>
      <c r="D892" s="1"/>
      <c r="E892" s="1"/>
      <c r="F892" s="1"/>
      <c r="G892" s="1"/>
      <c r="H892" s="194"/>
      <c r="I892" s="194"/>
      <c r="J892" s="1"/>
      <c r="K892" s="1"/>
      <c r="L892" s="1"/>
      <c r="M892" s="474"/>
    </row>
    <row r="893" spans="1:13" ht="15.75" customHeight="1">
      <c r="A893" s="29"/>
      <c r="B893" s="30"/>
      <c r="C893" s="30"/>
      <c r="D893" s="1"/>
      <c r="E893" s="1"/>
      <c r="F893" s="1"/>
      <c r="G893" s="1"/>
      <c r="H893" s="194"/>
      <c r="I893" s="194"/>
      <c r="J893" s="1"/>
      <c r="K893" s="1"/>
      <c r="L893" s="1"/>
      <c r="M893" s="474"/>
    </row>
    <row r="894" spans="1:13" ht="15.75" customHeight="1">
      <c r="A894" s="29"/>
      <c r="B894" s="30"/>
      <c r="C894" s="30"/>
      <c r="D894" s="1"/>
      <c r="E894" s="1"/>
      <c r="F894" s="1"/>
      <c r="G894" s="1"/>
      <c r="H894" s="194"/>
      <c r="I894" s="194"/>
      <c r="J894" s="1"/>
      <c r="K894" s="1"/>
      <c r="L894" s="1"/>
      <c r="M894" s="474"/>
    </row>
    <row r="895" spans="1:13" ht="15.75" customHeight="1">
      <c r="A895" s="29"/>
      <c r="B895" s="30"/>
      <c r="C895" s="30"/>
      <c r="D895" s="1"/>
      <c r="E895" s="1"/>
      <c r="F895" s="1"/>
      <c r="G895" s="1"/>
      <c r="H895" s="194"/>
      <c r="I895" s="194"/>
      <c r="J895" s="1"/>
      <c r="K895" s="1"/>
      <c r="L895" s="1"/>
      <c r="M895" s="474"/>
    </row>
    <row r="896" spans="1:13" ht="15.75" customHeight="1">
      <c r="A896" s="29"/>
      <c r="B896" s="30"/>
      <c r="C896" s="30"/>
      <c r="D896" s="1"/>
      <c r="E896" s="1"/>
      <c r="F896" s="1"/>
      <c r="G896" s="1"/>
      <c r="H896" s="194"/>
      <c r="I896" s="194"/>
      <c r="J896" s="1"/>
      <c r="K896" s="1"/>
      <c r="L896" s="1"/>
      <c r="M896" s="474"/>
    </row>
    <row r="897" spans="1:13" ht="15.75" customHeight="1">
      <c r="A897" s="29"/>
      <c r="B897" s="30"/>
      <c r="C897" s="30"/>
      <c r="D897" s="1"/>
      <c r="E897" s="1"/>
      <c r="F897" s="1"/>
      <c r="G897" s="1"/>
      <c r="H897" s="194"/>
      <c r="I897" s="194"/>
      <c r="J897" s="1"/>
      <c r="K897" s="1"/>
      <c r="L897" s="1"/>
      <c r="M897" s="474"/>
    </row>
    <row r="898" spans="1:13" ht="15.75" customHeight="1">
      <c r="A898" s="29"/>
      <c r="B898" s="30"/>
      <c r="C898" s="30"/>
      <c r="D898" s="1"/>
      <c r="E898" s="1"/>
      <c r="F898" s="1"/>
      <c r="G898" s="1"/>
      <c r="H898" s="194"/>
      <c r="I898" s="194"/>
      <c r="J898" s="1"/>
      <c r="K898" s="1"/>
      <c r="L898" s="1"/>
      <c r="M898" s="474"/>
    </row>
    <row r="899" spans="1:13" ht="15.75" customHeight="1">
      <c r="A899" s="29"/>
      <c r="B899" s="30"/>
      <c r="C899" s="30"/>
      <c r="D899" s="1"/>
      <c r="E899" s="1"/>
      <c r="F899" s="1"/>
      <c r="G899" s="1"/>
      <c r="H899" s="194"/>
      <c r="I899" s="194"/>
      <c r="J899" s="1"/>
      <c r="K899" s="1"/>
      <c r="L899" s="1"/>
      <c r="M899" s="474"/>
    </row>
    <row r="900" spans="1:13" ht="15.75" customHeight="1">
      <c r="A900" s="29"/>
      <c r="B900" s="30"/>
      <c r="C900" s="30"/>
      <c r="D900" s="1"/>
      <c r="E900" s="1"/>
      <c r="F900" s="1"/>
      <c r="G900" s="1"/>
      <c r="H900" s="194"/>
      <c r="I900" s="194"/>
      <c r="J900" s="1"/>
      <c r="K900" s="1"/>
      <c r="L900" s="1"/>
      <c r="M900" s="474"/>
    </row>
    <row r="901" spans="1:13" ht="15.75" customHeight="1">
      <c r="A901" s="29"/>
      <c r="B901" s="30"/>
      <c r="C901" s="30"/>
      <c r="D901" s="1"/>
      <c r="E901" s="1"/>
      <c r="F901" s="1"/>
      <c r="G901" s="1"/>
      <c r="H901" s="194"/>
      <c r="I901" s="194"/>
      <c r="J901" s="1"/>
      <c r="K901" s="1"/>
      <c r="L901" s="1"/>
      <c r="M901" s="474"/>
    </row>
    <row r="902" spans="1:13" ht="15.75" customHeight="1">
      <c r="A902" s="29"/>
      <c r="B902" s="30"/>
      <c r="C902" s="30"/>
      <c r="D902" s="1"/>
      <c r="E902" s="1"/>
      <c r="F902" s="1"/>
      <c r="G902" s="1"/>
      <c r="H902" s="194"/>
      <c r="I902" s="194"/>
      <c r="J902" s="1"/>
      <c r="K902" s="1"/>
      <c r="L902" s="1"/>
      <c r="M902" s="474"/>
    </row>
    <row r="903" spans="1:13" ht="15.75" customHeight="1">
      <c r="A903" s="29"/>
      <c r="B903" s="30"/>
      <c r="C903" s="30"/>
      <c r="D903" s="1"/>
      <c r="E903" s="1"/>
      <c r="F903" s="1"/>
      <c r="G903" s="1"/>
      <c r="H903" s="194"/>
      <c r="I903" s="194"/>
      <c r="J903" s="1"/>
      <c r="K903" s="1"/>
      <c r="L903" s="1"/>
      <c r="M903" s="474"/>
    </row>
    <row r="904" spans="1:13" ht="15.75" customHeight="1">
      <c r="A904" s="29"/>
      <c r="B904" s="30"/>
      <c r="C904" s="30"/>
      <c r="D904" s="1"/>
      <c r="E904" s="1"/>
      <c r="F904" s="1"/>
      <c r="G904" s="1"/>
      <c r="H904" s="194"/>
      <c r="I904" s="194"/>
      <c r="J904" s="1"/>
      <c r="K904" s="1"/>
      <c r="L904" s="1"/>
      <c r="M904" s="474"/>
    </row>
    <row r="905" spans="1:13" ht="15.75" customHeight="1">
      <c r="A905" s="29"/>
      <c r="B905" s="30"/>
      <c r="C905" s="30"/>
      <c r="D905" s="1"/>
      <c r="E905" s="1"/>
      <c r="F905" s="1"/>
      <c r="G905" s="1"/>
      <c r="H905" s="194"/>
      <c r="I905" s="194"/>
      <c r="J905" s="1"/>
      <c r="K905" s="1"/>
      <c r="L905" s="1"/>
      <c r="M905" s="474"/>
    </row>
    <row r="906" spans="1:13" ht="15.75" customHeight="1">
      <c r="A906" s="29"/>
      <c r="B906" s="30"/>
      <c r="C906" s="30"/>
      <c r="D906" s="1"/>
      <c r="E906" s="1"/>
      <c r="F906" s="1"/>
      <c r="G906" s="1"/>
      <c r="H906" s="194"/>
      <c r="I906" s="194"/>
      <c r="J906" s="1"/>
      <c r="K906" s="1"/>
      <c r="L906" s="1"/>
      <c r="M906" s="474"/>
    </row>
    <row r="907" spans="1:13" ht="15.75" customHeight="1">
      <c r="A907" s="29"/>
      <c r="B907" s="30"/>
      <c r="C907" s="30"/>
      <c r="D907" s="1"/>
      <c r="E907" s="1"/>
      <c r="F907" s="1"/>
      <c r="G907" s="1"/>
      <c r="H907" s="194"/>
      <c r="I907" s="194"/>
      <c r="J907" s="1"/>
      <c r="K907" s="1"/>
      <c r="L907" s="1"/>
      <c r="M907" s="474"/>
    </row>
    <row r="908" spans="1:13" ht="15.75" customHeight="1">
      <c r="A908" s="29"/>
      <c r="B908" s="30"/>
      <c r="C908" s="30"/>
      <c r="D908" s="1"/>
      <c r="E908" s="1"/>
      <c r="F908" s="1"/>
      <c r="G908" s="1"/>
      <c r="H908" s="194"/>
      <c r="I908" s="194"/>
      <c r="J908" s="1"/>
      <c r="K908" s="1"/>
      <c r="L908" s="1"/>
      <c r="M908" s="474"/>
    </row>
    <row r="909" spans="1:13" ht="15.75" customHeight="1">
      <c r="A909" s="29"/>
      <c r="B909" s="30"/>
      <c r="C909" s="30"/>
      <c r="D909" s="1"/>
      <c r="E909" s="1"/>
      <c r="F909" s="1"/>
      <c r="G909" s="1"/>
      <c r="H909" s="194"/>
      <c r="I909" s="194"/>
      <c r="J909" s="1"/>
      <c r="K909" s="1"/>
      <c r="L909" s="1"/>
      <c r="M909" s="474"/>
    </row>
    <row r="910" spans="1:13" ht="15.75" customHeight="1">
      <c r="A910" s="29"/>
      <c r="B910" s="30"/>
      <c r="C910" s="30"/>
      <c r="D910" s="1"/>
      <c r="E910" s="1"/>
      <c r="F910" s="1"/>
      <c r="G910" s="1"/>
      <c r="H910" s="194"/>
      <c r="I910" s="194"/>
      <c r="J910" s="1"/>
      <c r="K910" s="1"/>
      <c r="L910" s="1"/>
      <c r="M910" s="474"/>
    </row>
    <row r="911" spans="1:13" ht="15.75" customHeight="1">
      <c r="A911" s="29"/>
      <c r="B911" s="30"/>
      <c r="C911" s="30"/>
      <c r="D911" s="1"/>
      <c r="E911" s="1"/>
      <c r="F911" s="1"/>
      <c r="G911" s="1"/>
      <c r="H911" s="194"/>
      <c r="I911" s="194"/>
      <c r="J911" s="1"/>
      <c r="K911" s="1"/>
      <c r="L911" s="1"/>
      <c r="M911" s="474"/>
    </row>
    <row r="912" spans="1:13" ht="15.75" customHeight="1">
      <c r="A912" s="29"/>
      <c r="B912" s="30"/>
      <c r="C912" s="30"/>
      <c r="D912" s="1"/>
      <c r="E912" s="1"/>
      <c r="F912" s="1"/>
      <c r="G912" s="1"/>
      <c r="H912" s="194"/>
      <c r="I912" s="194"/>
      <c r="J912" s="1"/>
      <c r="K912" s="1"/>
      <c r="L912" s="1"/>
      <c r="M912" s="474"/>
    </row>
    <row r="913" spans="1:13" ht="15.75" customHeight="1">
      <c r="A913" s="29"/>
      <c r="B913" s="30"/>
      <c r="C913" s="30"/>
      <c r="D913" s="1"/>
      <c r="E913" s="1"/>
      <c r="F913" s="1"/>
      <c r="G913" s="1"/>
      <c r="H913" s="194"/>
      <c r="I913" s="194"/>
      <c r="J913" s="1"/>
      <c r="K913" s="1"/>
      <c r="L913" s="1"/>
      <c r="M913" s="474"/>
    </row>
    <row r="914" spans="1:13" ht="15.75" customHeight="1">
      <c r="A914" s="29"/>
      <c r="B914" s="30"/>
      <c r="C914" s="30"/>
      <c r="D914" s="1"/>
      <c r="E914" s="1"/>
      <c r="F914" s="1"/>
      <c r="G914" s="1"/>
      <c r="H914" s="194"/>
      <c r="I914" s="194"/>
      <c r="J914" s="1"/>
      <c r="K914" s="1"/>
      <c r="L914" s="1"/>
      <c r="M914" s="474"/>
    </row>
    <row r="915" spans="1:13" ht="15.75" customHeight="1">
      <c r="A915" s="29"/>
      <c r="B915" s="30"/>
      <c r="C915" s="30"/>
      <c r="D915" s="1"/>
      <c r="E915" s="1"/>
      <c r="F915" s="1"/>
      <c r="G915" s="1"/>
      <c r="H915" s="194"/>
      <c r="I915" s="194"/>
      <c r="J915" s="1"/>
      <c r="K915" s="1"/>
      <c r="L915" s="1"/>
      <c r="M915" s="474"/>
    </row>
    <row r="916" spans="1:13" ht="15.75" customHeight="1">
      <c r="A916" s="29"/>
      <c r="B916" s="30"/>
      <c r="C916" s="30"/>
      <c r="D916" s="1"/>
      <c r="E916" s="1"/>
      <c r="F916" s="1"/>
      <c r="G916" s="1"/>
      <c r="H916" s="194"/>
      <c r="I916" s="194"/>
      <c r="J916" s="1"/>
      <c r="K916" s="1"/>
      <c r="L916" s="1"/>
      <c r="M916" s="474"/>
    </row>
    <row r="917" spans="1:13" ht="15.75" customHeight="1">
      <c r="A917" s="29"/>
      <c r="B917" s="30"/>
      <c r="C917" s="30"/>
      <c r="D917" s="1"/>
      <c r="E917" s="1"/>
      <c r="F917" s="1"/>
      <c r="G917" s="1"/>
      <c r="H917" s="194"/>
      <c r="I917" s="194"/>
      <c r="J917" s="1"/>
      <c r="K917" s="1"/>
      <c r="L917" s="1"/>
      <c r="M917" s="474"/>
    </row>
    <row r="918" spans="1:13" ht="15.75" customHeight="1">
      <c r="A918" s="29"/>
      <c r="B918" s="30"/>
      <c r="C918" s="30"/>
      <c r="D918" s="1"/>
      <c r="E918" s="1"/>
      <c r="F918" s="1"/>
      <c r="G918" s="1"/>
      <c r="H918" s="194"/>
      <c r="I918" s="194"/>
      <c r="J918" s="1"/>
      <c r="K918" s="1"/>
      <c r="L918" s="1"/>
      <c r="M918" s="474"/>
    </row>
    <row r="919" spans="1:13" ht="15.75" customHeight="1">
      <c r="A919" s="29"/>
      <c r="B919" s="30"/>
      <c r="C919" s="30"/>
      <c r="D919" s="1"/>
      <c r="E919" s="1"/>
      <c r="F919" s="1"/>
      <c r="G919" s="1"/>
      <c r="H919" s="194"/>
      <c r="I919" s="194"/>
      <c r="J919" s="1"/>
      <c r="K919" s="1"/>
      <c r="L919" s="1"/>
      <c r="M919" s="474"/>
    </row>
    <row r="920" spans="1:13" ht="15.75" customHeight="1">
      <c r="A920" s="29"/>
      <c r="B920" s="30"/>
      <c r="C920" s="30"/>
      <c r="D920" s="1"/>
      <c r="E920" s="1"/>
      <c r="F920" s="1"/>
      <c r="G920" s="1"/>
      <c r="H920" s="194"/>
      <c r="I920" s="194"/>
      <c r="J920" s="1"/>
      <c r="K920" s="1"/>
      <c r="L920" s="1"/>
      <c r="M920" s="474"/>
    </row>
    <row r="921" spans="1:13" ht="15.75" customHeight="1">
      <c r="A921" s="29"/>
      <c r="B921" s="30"/>
      <c r="C921" s="30"/>
      <c r="D921" s="1"/>
      <c r="E921" s="1"/>
      <c r="F921" s="1"/>
      <c r="G921" s="1"/>
      <c r="H921" s="194"/>
      <c r="I921" s="194"/>
      <c r="J921" s="1"/>
      <c r="K921" s="1"/>
      <c r="L921" s="1"/>
      <c r="M921" s="474"/>
    </row>
    <row r="922" spans="1:13" ht="15.75" customHeight="1">
      <c r="A922" s="29"/>
      <c r="B922" s="30"/>
      <c r="C922" s="30"/>
      <c r="D922" s="1"/>
      <c r="E922" s="1"/>
      <c r="F922" s="1"/>
      <c r="G922" s="1"/>
      <c r="H922" s="194"/>
      <c r="I922" s="194"/>
      <c r="J922" s="1"/>
      <c r="K922" s="1"/>
      <c r="L922" s="1"/>
      <c r="M922" s="474"/>
    </row>
    <row r="923" spans="1:13" ht="15.75" customHeight="1">
      <c r="A923" s="29"/>
      <c r="B923" s="30"/>
      <c r="C923" s="30"/>
      <c r="D923" s="1"/>
      <c r="E923" s="1"/>
      <c r="F923" s="1"/>
      <c r="G923" s="1"/>
      <c r="H923" s="194"/>
      <c r="I923" s="194"/>
      <c r="J923" s="1"/>
      <c r="K923" s="1"/>
      <c r="L923" s="1"/>
      <c r="M923" s="474"/>
    </row>
    <row r="924" spans="1:13" ht="15.75" customHeight="1">
      <c r="A924" s="29"/>
      <c r="B924" s="30"/>
      <c r="C924" s="30"/>
      <c r="D924" s="1"/>
      <c r="E924" s="1"/>
      <c r="F924" s="1"/>
      <c r="G924" s="1"/>
      <c r="H924" s="194"/>
      <c r="I924" s="194"/>
      <c r="J924" s="1"/>
      <c r="K924" s="1"/>
      <c r="L924" s="1"/>
      <c r="M924" s="474"/>
    </row>
    <row r="925" spans="1:13" ht="15.75" customHeight="1">
      <c r="A925" s="29"/>
      <c r="B925" s="30"/>
      <c r="C925" s="30"/>
      <c r="D925" s="1"/>
      <c r="E925" s="1"/>
      <c r="F925" s="1"/>
      <c r="G925" s="1"/>
      <c r="H925" s="194"/>
      <c r="I925" s="194"/>
      <c r="J925" s="1"/>
      <c r="K925" s="1"/>
      <c r="L925" s="1"/>
      <c r="M925" s="474"/>
    </row>
    <row r="926" spans="1:13" ht="15.75" customHeight="1">
      <c r="A926" s="29"/>
      <c r="B926" s="30"/>
      <c r="C926" s="30"/>
      <c r="D926" s="1"/>
      <c r="E926" s="1"/>
      <c r="F926" s="1"/>
      <c r="G926" s="1"/>
      <c r="H926" s="194"/>
      <c r="I926" s="194"/>
      <c r="J926" s="1"/>
      <c r="K926" s="1"/>
      <c r="L926" s="1"/>
      <c r="M926" s="474"/>
    </row>
    <row r="927" spans="1:13" ht="15.75" customHeight="1">
      <c r="A927" s="29"/>
      <c r="B927" s="30"/>
      <c r="C927" s="30"/>
      <c r="D927" s="1"/>
      <c r="E927" s="1"/>
      <c r="F927" s="1"/>
      <c r="G927" s="1"/>
      <c r="H927" s="194"/>
      <c r="I927" s="194"/>
      <c r="J927" s="1"/>
      <c r="K927" s="1"/>
      <c r="L927" s="1"/>
      <c r="M927" s="474"/>
    </row>
    <row r="928" spans="1:13" ht="15.75" customHeight="1">
      <c r="A928" s="29"/>
      <c r="B928" s="30"/>
      <c r="C928" s="30"/>
      <c r="D928" s="1"/>
      <c r="E928" s="1"/>
      <c r="F928" s="1"/>
      <c r="G928" s="1"/>
      <c r="H928" s="194"/>
      <c r="I928" s="194"/>
      <c r="J928" s="1"/>
      <c r="K928" s="1"/>
      <c r="L928" s="1"/>
      <c r="M928" s="474"/>
    </row>
    <row r="929" spans="1:13" ht="15.75" customHeight="1">
      <c r="A929" s="29"/>
      <c r="B929" s="30"/>
      <c r="C929" s="30"/>
      <c r="D929" s="1"/>
      <c r="E929" s="1"/>
      <c r="F929" s="1"/>
      <c r="G929" s="1"/>
      <c r="H929" s="194"/>
      <c r="I929" s="194"/>
      <c r="J929" s="1"/>
      <c r="K929" s="1"/>
      <c r="L929" s="1"/>
      <c r="M929" s="474"/>
    </row>
    <row r="930" spans="1:13" ht="15.75" customHeight="1">
      <c r="A930" s="29"/>
      <c r="B930" s="30"/>
      <c r="C930" s="30"/>
      <c r="D930" s="1"/>
      <c r="E930" s="1"/>
      <c r="F930" s="1"/>
      <c r="G930" s="1"/>
      <c r="H930" s="194"/>
      <c r="I930" s="194"/>
      <c r="J930" s="1"/>
      <c r="K930" s="1"/>
      <c r="L930" s="1"/>
      <c r="M930" s="474"/>
    </row>
    <row r="931" spans="1:13" ht="15.75" customHeight="1">
      <c r="A931" s="29"/>
      <c r="B931" s="30"/>
      <c r="C931" s="30"/>
      <c r="D931" s="1"/>
      <c r="E931" s="1"/>
      <c r="F931" s="1"/>
      <c r="G931" s="1"/>
      <c r="H931" s="194"/>
      <c r="I931" s="194"/>
      <c r="J931" s="1"/>
      <c r="K931" s="1"/>
      <c r="L931" s="1"/>
      <c r="M931" s="474"/>
    </row>
    <row r="932" spans="1:13" ht="15.75" customHeight="1">
      <c r="A932" s="29"/>
      <c r="B932" s="30"/>
      <c r="C932" s="30"/>
      <c r="D932" s="1"/>
      <c r="E932" s="1"/>
      <c r="F932" s="1"/>
      <c r="G932" s="1"/>
      <c r="H932" s="194"/>
      <c r="I932" s="194"/>
      <c r="J932" s="1"/>
      <c r="K932" s="1"/>
      <c r="L932" s="1"/>
      <c r="M932" s="474"/>
    </row>
    <row r="933" spans="1:13" ht="15.75" customHeight="1">
      <c r="A933" s="29"/>
      <c r="B933" s="30"/>
      <c r="C933" s="30"/>
      <c r="D933" s="1"/>
      <c r="E933" s="1"/>
      <c r="F933" s="1"/>
      <c r="G933" s="1"/>
      <c r="H933" s="194"/>
      <c r="I933" s="194"/>
      <c r="J933" s="1"/>
      <c r="K933" s="1"/>
      <c r="L933" s="1"/>
      <c r="M933" s="474"/>
    </row>
    <row r="934" spans="1:13" ht="15.75" customHeight="1">
      <c r="A934" s="29"/>
      <c r="B934" s="30"/>
      <c r="C934" s="30"/>
      <c r="D934" s="1"/>
      <c r="E934" s="1"/>
      <c r="F934" s="1"/>
      <c r="G934" s="1"/>
      <c r="H934" s="194"/>
      <c r="I934" s="194"/>
      <c r="J934" s="1"/>
      <c r="K934" s="1"/>
      <c r="L934" s="1"/>
      <c r="M934" s="474"/>
    </row>
    <row r="935" spans="1:13" ht="15.75" customHeight="1">
      <c r="A935" s="29"/>
      <c r="B935" s="30"/>
      <c r="C935" s="30"/>
      <c r="D935" s="1"/>
      <c r="E935" s="1"/>
      <c r="F935" s="1"/>
      <c r="G935" s="1"/>
      <c r="H935" s="194"/>
      <c r="I935" s="194"/>
      <c r="J935" s="1"/>
      <c r="K935" s="1"/>
      <c r="L935" s="1"/>
      <c r="M935" s="474"/>
    </row>
    <row r="936" spans="1:13" ht="15.75" customHeight="1">
      <c r="A936" s="29"/>
      <c r="B936" s="30"/>
      <c r="C936" s="30"/>
      <c r="D936" s="1"/>
      <c r="E936" s="1"/>
      <c r="F936" s="1"/>
      <c r="G936" s="1"/>
      <c r="H936" s="194"/>
      <c r="I936" s="194"/>
      <c r="J936" s="1"/>
      <c r="K936" s="1"/>
      <c r="L936" s="1"/>
      <c r="M936" s="474"/>
    </row>
    <row r="937" spans="1:13" ht="15.75" customHeight="1">
      <c r="A937" s="29"/>
      <c r="B937" s="30"/>
      <c r="C937" s="30"/>
      <c r="D937" s="1"/>
      <c r="E937" s="1"/>
      <c r="F937" s="1"/>
      <c r="G937" s="1"/>
      <c r="H937" s="194"/>
      <c r="I937" s="194"/>
      <c r="J937" s="1"/>
      <c r="K937" s="1"/>
      <c r="L937" s="1"/>
      <c r="M937" s="474"/>
    </row>
    <row r="938" spans="1:13" ht="15.75" customHeight="1">
      <c r="A938" s="29"/>
      <c r="B938" s="30"/>
      <c r="C938" s="30"/>
      <c r="D938" s="1"/>
      <c r="E938" s="1"/>
      <c r="F938" s="1"/>
      <c r="G938" s="1"/>
      <c r="H938" s="194"/>
      <c r="I938" s="194"/>
      <c r="J938" s="1"/>
      <c r="K938" s="1"/>
      <c r="L938" s="1"/>
      <c r="M938" s="474"/>
    </row>
    <row r="939" spans="1:13" ht="15.75" customHeight="1">
      <c r="A939" s="29"/>
      <c r="B939" s="30"/>
      <c r="C939" s="30"/>
      <c r="D939" s="1"/>
      <c r="E939" s="1"/>
      <c r="F939" s="1"/>
      <c r="G939" s="1"/>
      <c r="H939" s="194"/>
      <c r="I939" s="194"/>
      <c r="J939" s="1"/>
      <c r="K939" s="1"/>
      <c r="L939" s="1"/>
      <c r="M939" s="474"/>
    </row>
    <row r="940" spans="1:13" ht="15.75" customHeight="1">
      <c r="A940" s="29"/>
      <c r="B940" s="30"/>
      <c r="C940" s="30"/>
      <c r="D940" s="1"/>
      <c r="E940" s="1"/>
      <c r="F940" s="1"/>
      <c r="G940" s="1"/>
      <c r="H940" s="194"/>
      <c r="I940" s="194"/>
      <c r="J940" s="1"/>
      <c r="K940" s="1"/>
      <c r="L940" s="1"/>
      <c r="M940" s="474"/>
    </row>
    <row r="941" spans="1:13" ht="15.75" customHeight="1">
      <c r="A941" s="29"/>
      <c r="B941" s="30"/>
      <c r="C941" s="30"/>
      <c r="D941" s="1"/>
      <c r="E941" s="1"/>
      <c r="F941" s="1"/>
      <c r="G941" s="1"/>
      <c r="H941" s="194"/>
      <c r="I941" s="194"/>
      <c r="J941" s="1"/>
      <c r="K941" s="1"/>
      <c r="L941" s="1"/>
      <c r="M941" s="474"/>
    </row>
    <row r="942" spans="1:13" ht="15.75" customHeight="1">
      <c r="A942" s="29"/>
      <c r="B942" s="30"/>
      <c r="C942" s="30"/>
      <c r="D942" s="1"/>
      <c r="E942" s="1"/>
      <c r="F942" s="1"/>
      <c r="G942" s="1"/>
      <c r="H942" s="194"/>
      <c r="I942" s="194"/>
      <c r="J942" s="1"/>
      <c r="K942" s="1"/>
      <c r="L942" s="1"/>
      <c r="M942" s="474"/>
    </row>
    <row r="943" spans="1:13" ht="15.75" customHeight="1">
      <c r="A943" s="29"/>
      <c r="B943" s="30"/>
      <c r="C943" s="30"/>
      <c r="D943" s="1"/>
      <c r="E943" s="1"/>
      <c r="F943" s="1"/>
      <c r="G943" s="1"/>
      <c r="H943" s="194"/>
      <c r="I943" s="194"/>
      <c r="J943" s="1"/>
      <c r="K943" s="1"/>
      <c r="L943" s="1"/>
      <c r="M943" s="474"/>
    </row>
    <row r="944" spans="1:13" ht="15.75" customHeight="1">
      <c r="A944" s="29"/>
      <c r="B944" s="30"/>
      <c r="C944" s="30"/>
      <c r="D944" s="1"/>
      <c r="E944" s="1"/>
      <c r="F944" s="1"/>
      <c r="G944" s="1"/>
      <c r="H944" s="194"/>
      <c r="I944" s="194"/>
      <c r="J944" s="1"/>
      <c r="K944" s="1"/>
      <c r="L944" s="1"/>
      <c r="M944" s="474"/>
    </row>
    <row r="945" spans="1:13" ht="15.75" customHeight="1">
      <c r="A945" s="29"/>
      <c r="B945" s="30"/>
      <c r="C945" s="30"/>
      <c r="D945" s="1"/>
      <c r="E945" s="1"/>
      <c r="F945" s="1"/>
      <c r="G945" s="1"/>
      <c r="H945" s="194"/>
      <c r="I945" s="194"/>
      <c r="J945" s="1"/>
      <c r="K945" s="1"/>
      <c r="L945" s="1"/>
      <c r="M945" s="474"/>
    </row>
    <row r="946" spans="1:13" ht="15.75" customHeight="1">
      <c r="A946" s="29"/>
      <c r="B946" s="30"/>
      <c r="C946" s="30"/>
      <c r="D946" s="1"/>
      <c r="E946" s="1"/>
      <c r="F946" s="1"/>
      <c r="G946" s="1"/>
      <c r="H946" s="194"/>
      <c r="I946" s="194"/>
      <c r="J946" s="1"/>
      <c r="K946" s="1"/>
      <c r="L946" s="1"/>
      <c r="M946" s="474"/>
    </row>
    <row r="947" spans="1:13" ht="15.75" customHeight="1">
      <c r="A947" s="29"/>
      <c r="B947" s="30"/>
      <c r="C947" s="30"/>
      <c r="D947" s="1"/>
      <c r="E947" s="1"/>
      <c r="F947" s="1"/>
      <c r="G947" s="1"/>
      <c r="H947" s="194"/>
      <c r="I947" s="194"/>
      <c r="J947" s="1"/>
      <c r="K947" s="1"/>
      <c r="L947" s="1"/>
      <c r="M947" s="474"/>
    </row>
    <row r="948" spans="1:13" ht="15.75" customHeight="1">
      <c r="A948" s="29"/>
      <c r="B948" s="30"/>
      <c r="C948" s="30"/>
      <c r="D948" s="1"/>
      <c r="E948" s="1"/>
      <c r="F948" s="1"/>
      <c r="G948" s="1"/>
      <c r="H948" s="194"/>
      <c r="I948" s="194"/>
      <c r="J948" s="1"/>
      <c r="K948" s="1"/>
      <c r="L948" s="1"/>
      <c r="M948" s="474"/>
    </row>
    <row r="949" spans="1:13" ht="15.75" customHeight="1">
      <c r="A949" s="29"/>
      <c r="B949" s="30"/>
      <c r="C949" s="30"/>
      <c r="D949" s="1"/>
      <c r="E949" s="1"/>
      <c r="F949" s="1"/>
      <c r="G949" s="1"/>
      <c r="H949" s="194"/>
      <c r="I949" s="194"/>
      <c r="J949" s="1"/>
      <c r="K949" s="1"/>
      <c r="L949" s="1"/>
      <c r="M949" s="474"/>
    </row>
    <row r="950" spans="1:13" ht="15.75" customHeight="1">
      <c r="A950" s="29"/>
      <c r="B950" s="30"/>
      <c r="C950" s="30"/>
      <c r="D950" s="1"/>
      <c r="E950" s="1"/>
      <c r="F950" s="1"/>
      <c r="G950" s="1"/>
      <c r="H950" s="194"/>
      <c r="I950" s="194"/>
      <c r="J950" s="1"/>
      <c r="K950" s="1"/>
      <c r="L950" s="1"/>
      <c r="M950" s="474"/>
    </row>
    <row r="951" spans="1:13" ht="15.75" customHeight="1">
      <c r="A951" s="29"/>
      <c r="B951" s="30"/>
      <c r="C951" s="30"/>
      <c r="D951" s="1"/>
      <c r="E951" s="1"/>
      <c r="F951" s="1"/>
      <c r="G951" s="1"/>
      <c r="H951" s="194"/>
      <c r="I951" s="194"/>
      <c r="J951" s="1"/>
      <c r="K951" s="1"/>
      <c r="L951" s="1"/>
      <c r="M951" s="474"/>
    </row>
    <row r="952" spans="1:13" ht="15.75" customHeight="1">
      <c r="A952" s="29"/>
      <c r="B952" s="30"/>
      <c r="C952" s="30"/>
      <c r="D952" s="1"/>
      <c r="E952" s="1"/>
      <c r="F952" s="1"/>
      <c r="G952" s="1"/>
      <c r="H952" s="194"/>
      <c r="I952" s="194"/>
      <c r="J952" s="1"/>
      <c r="K952" s="1"/>
      <c r="L952" s="1"/>
      <c r="M952" s="474"/>
    </row>
    <row r="953" spans="1:13" ht="15.75" customHeight="1">
      <c r="A953" s="29"/>
      <c r="B953" s="30"/>
      <c r="C953" s="30"/>
      <c r="D953" s="1"/>
      <c r="E953" s="1"/>
      <c r="F953" s="1"/>
      <c r="G953" s="1"/>
      <c r="H953" s="194"/>
      <c r="I953" s="194"/>
      <c r="J953" s="1"/>
      <c r="K953" s="1"/>
      <c r="L953" s="1"/>
      <c r="M953" s="474"/>
    </row>
    <row r="954" spans="1:13" ht="15.75" customHeight="1">
      <c r="A954" s="29"/>
      <c r="B954" s="30"/>
      <c r="C954" s="30"/>
      <c r="D954" s="1"/>
      <c r="E954" s="1"/>
      <c r="F954" s="1"/>
      <c r="G954" s="1"/>
      <c r="H954" s="194"/>
      <c r="I954" s="194"/>
      <c r="J954" s="1"/>
      <c r="K954" s="1"/>
      <c r="L954" s="1"/>
      <c r="M954" s="474"/>
    </row>
    <row r="955" spans="1:13" ht="15.75" customHeight="1">
      <c r="A955" s="29"/>
      <c r="B955" s="30"/>
      <c r="C955" s="30"/>
      <c r="D955" s="1"/>
      <c r="E955" s="1"/>
      <c r="F955" s="1"/>
      <c r="G955" s="1"/>
      <c r="H955" s="194"/>
      <c r="I955" s="194"/>
      <c r="J955" s="1"/>
      <c r="K955" s="1"/>
      <c r="L955" s="1"/>
      <c r="M955" s="474"/>
    </row>
    <row r="956" spans="1:13" ht="15.75" customHeight="1">
      <c r="A956" s="29"/>
      <c r="B956" s="30"/>
      <c r="C956" s="30"/>
      <c r="D956" s="1"/>
      <c r="E956" s="1"/>
      <c r="F956" s="1"/>
      <c r="G956" s="1"/>
      <c r="H956" s="194"/>
      <c r="I956" s="194"/>
      <c r="J956" s="1"/>
      <c r="K956" s="1"/>
      <c r="L956" s="1"/>
      <c r="M956" s="474"/>
    </row>
    <row r="957" spans="1:13" ht="15.75" customHeight="1">
      <c r="A957" s="29"/>
      <c r="B957" s="30"/>
      <c r="C957" s="30"/>
      <c r="D957" s="1"/>
      <c r="E957" s="1"/>
      <c r="F957" s="1"/>
      <c r="G957" s="1"/>
      <c r="H957" s="194"/>
      <c r="I957" s="194"/>
      <c r="J957" s="1"/>
      <c r="K957" s="1"/>
      <c r="L957" s="1"/>
      <c r="M957" s="474"/>
    </row>
    <row r="958" spans="1:13" ht="15.75" customHeight="1">
      <c r="A958" s="29"/>
      <c r="B958" s="30"/>
      <c r="C958" s="30"/>
      <c r="D958" s="1"/>
      <c r="E958" s="1"/>
      <c r="F958" s="1"/>
      <c r="G958" s="1"/>
      <c r="H958" s="194"/>
      <c r="I958" s="194"/>
      <c r="J958" s="1"/>
      <c r="K958" s="1"/>
      <c r="L958" s="1"/>
      <c r="M958" s="474"/>
    </row>
    <row r="959" spans="1:13" ht="15.75" customHeight="1">
      <c r="A959" s="29"/>
      <c r="B959" s="30"/>
      <c r="C959" s="30"/>
      <c r="D959" s="1"/>
      <c r="E959" s="1"/>
      <c r="F959" s="1"/>
      <c r="G959" s="1"/>
      <c r="H959" s="194"/>
      <c r="I959" s="194"/>
      <c r="J959" s="1"/>
      <c r="K959" s="1"/>
      <c r="L959" s="1"/>
      <c r="M959" s="474"/>
    </row>
    <row r="960" spans="1:13" ht="15.75" customHeight="1">
      <c r="A960" s="29"/>
      <c r="B960" s="30"/>
      <c r="C960" s="30"/>
      <c r="D960" s="1"/>
      <c r="E960" s="1"/>
      <c r="F960" s="1"/>
      <c r="G960" s="1"/>
      <c r="H960" s="194"/>
      <c r="I960" s="194"/>
      <c r="J960" s="1"/>
      <c r="K960" s="1"/>
      <c r="L960" s="1"/>
      <c r="M960" s="474"/>
    </row>
    <row r="961" spans="1:13" ht="15.75" customHeight="1">
      <c r="A961" s="29"/>
      <c r="B961" s="30"/>
      <c r="C961" s="30"/>
      <c r="D961" s="1"/>
      <c r="E961" s="1"/>
      <c r="F961" s="1"/>
      <c r="G961" s="1"/>
      <c r="H961" s="194"/>
      <c r="I961" s="194"/>
      <c r="J961" s="1"/>
      <c r="K961" s="1"/>
      <c r="L961" s="1"/>
      <c r="M961" s="474"/>
    </row>
    <row r="962" spans="1:13" ht="15.75" customHeight="1">
      <c r="A962" s="29"/>
      <c r="B962" s="30"/>
      <c r="C962" s="30"/>
      <c r="D962" s="1"/>
      <c r="E962" s="1"/>
      <c r="F962" s="1"/>
      <c r="G962" s="1"/>
      <c r="H962" s="194"/>
      <c r="I962" s="194"/>
      <c r="J962" s="1"/>
      <c r="K962" s="1"/>
      <c r="L962" s="1"/>
      <c r="M962" s="474"/>
    </row>
    <row r="963" spans="1:13" ht="15.75" customHeight="1">
      <c r="A963" s="29"/>
      <c r="B963" s="30"/>
      <c r="C963" s="30"/>
      <c r="D963" s="1"/>
      <c r="E963" s="1"/>
      <c r="F963" s="1"/>
      <c r="G963" s="1"/>
      <c r="H963" s="194"/>
      <c r="I963" s="194"/>
      <c r="J963" s="1"/>
      <c r="K963" s="1"/>
      <c r="L963" s="1"/>
      <c r="M963" s="474"/>
    </row>
    <row r="964" spans="1:13" ht="15.75" customHeight="1">
      <c r="A964" s="29"/>
      <c r="B964" s="30"/>
      <c r="C964" s="30"/>
      <c r="D964" s="1"/>
      <c r="E964" s="1"/>
      <c r="F964" s="1"/>
      <c r="G964" s="1"/>
      <c r="H964" s="194"/>
      <c r="I964" s="194"/>
      <c r="J964" s="1"/>
      <c r="K964" s="1"/>
      <c r="L964" s="1"/>
      <c r="M964" s="474"/>
    </row>
    <row r="965" spans="1:13" ht="15.75" customHeight="1">
      <c r="A965" s="29"/>
      <c r="B965" s="30"/>
      <c r="C965" s="30"/>
      <c r="D965" s="1"/>
      <c r="E965" s="1"/>
      <c r="F965" s="1"/>
      <c r="G965" s="1"/>
      <c r="H965" s="194"/>
      <c r="I965" s="194"/>
      <c r="J965" s="1"/>
      <c r="K965" s="1"/>
      <c r="L965" s="1"/>
      <c r="M965" s="474"/>
    </row>
    <row r="966" spans="1:13" ht="15.75" customHeight="1">
      <c r="A966" s="29"/>
      <c r="B966" s="30"/>
      <c r="C966" s="30"/>
      <c r="D966" s="1"/>
      <c r="E966" s="1"/>
      <c r="F966" s="1"/>
      <c r="G966" s="1"/>
      <c r="H966" s="194"/>
      <c r="I966" s="194"/>
      <c r="J966" s="1"/>
      <c r="K966" s="1"/>
      <c r="L966" s="1"/>
      <c r="M966" s="474"/>
    </row>
    <row r="967" spans="1:13" ht="15.75" customHeight="1">
      <c r="A967" s="29"/>
      <c r="B967" s="30"/>
      <c r="C967" s="30"/>
      <c r="D967" s="1"/>
      <c r="E967" s="1"/>
      <c r="F967" s="1"/>
      <c r="G967" s="1"/>
      <c r="H967" s="194"/>
      <c r="I967" s="194"/>
      <c r="J967" s="1"/>
      <c r="K967" s="1"/>
      <c r="L967" s="1"/>
      <c r="M967" s="474"/>
    </row>
    <row r="968" spans="1:13" ht="15.75" customHeight="1">
      <c r="A968" s="29"/>
      <c r="B968" s="30"/>
      <c r="C968" s="30"/>
      <c r="D968" s="1"/>
      <c r="E968" s="1"/>
      <c r="F968" s="1"/>
      <c r="G968" s="1"/>
      <c r="H968" s="194"/>
      <c r="I968" s="194"/>
      <c r="J968" s="1"/>
      <c r="K968" s="1"/>
      <c r="L968" s="1"/>
      <c r="M968" s="474"/>
    </row>
    <row r="969" spans="1:13" ht="15.75" customHeight="1">
      <c r="A969" s="29"/>
      <c r="B969" s="30"/>
      <c r="C969" s="30"/>
      <c r="D969" s="1"/>
      <c r="E969" s="1"/>
      <c r="F969" s="1"/>
      <c r="G969" s="1"/>
      <c r="H969" s="194"/>
      <c r="I969" s="194"/>
      <c r="J969" s="1"/>
      <c r="K969" s="1"/>
      <c r="L969" s="1"/>
      <c r="M969" s="474"/>
    </row>
    <row r="970" spans="1:13" ht="15.75" customHeight="1">
      <c r="A970" s="29"/>
      <c r="B970" s="30"/>
      <c r="C970" s="30"/>
      <c r="D970" s="1"/>
      <c r="E970" s="1"/>
      <c r="F970" s="1"/>
      <c r="G970" s="1"/>
      <c r="H970" s="194"/>
      <c r="I970" s="194"/>
      <c r="J970" s="1"/>
      <c r="K970" s="1"/>
      <c r="L970" s="1"/>
      <c r="M970" s="474"/>
    </row>
    <row r="971" spans="1:13" ht="15.75" customHeight="1">
      <c r="A971" s="29"/>
      <c r="B971" s="30"/>
      <c r="C971" s="30"/>
      <c r="D971" s="1"/>
      <c r="E971" s="1"/>
      <c r="F971" s="1"/>
      <c r="G971" s="1"/>
      <c r="H971" s="194"/>
      <c r="I971" s="194"/>
      <c r="J971" s="1"/>
      <c r="K971" s="1"/>
      <c r="L971" s="1"/>
      <c r="M971" s="474"/>
    </row>
    <row r="972" spans="1:13" ht="15.75" customHeight="1">
      <c r="A972" s="29"/>
      <c r="B972" s="30"/>
      <c r="C972" s="30"/>
      <c r="D972" s="1"/>
      <c r="E972" s="1"/>
      <c r="F972" s="1"/>
      <c r="G972" s="1"/>
      <c r="H972" s="194"/>
      <c r="I972" s="194"/>
      <c r="J972" s="1"/>
      <c r="K972" s="1"/>
      <c r="L972" s="1"/>
      <c r="M972" s="474"/>
    </row>
    <row r="973" spans="1:13" ht="15.75" customHeight="1">
      <c r="A973" s="29"/>
      <c r="B973" s="30"/>
      <c r="C973" s="30"/>
      <c r="D973" s="1"/>
      <c r="E973" s="1"/>
      <c r="F973" s="1"/>
      <c r="G973" s="1"/>
      <c r="H973" s="194"/>
      <c r="I973" s="194"/>
      <c r="J973" s="1"/>
      <c r="K973" s="1"/>
      <c r="L973" s="1"/>
      <c r="M973" s="474"/>
    </row>
    <row r="974" spans="1:13" ht="15.75" customHeight="1">
      <c r="A974" s="29"/>
      <c r="B974" s="30"/>
      <c r="C974" s="30"/>
      <c r="D974" s="1"/>
      <c r="E974" s="1"/>
      <c r="F974" s="1"/>
      <c r="G974" s="1"/>
      <c r="H974" s="194"/>
      <c r="I974" s="194"/>
      <c r="J974" s="1"/>
      <c r="K974" s="1"/>
      <c r="L974" s="1"/>
      <c r="M974" s="474"/>
    </row>
    <row r="975" spans="1:13" ht="15.75" customHeight="1">
      <c r="A975" s="29"/>
      <c r="B975" s="30"/>
      <c r="C975" s="30"/>
      <c r="D975" s="1"/>
      <c r="E975" s="1"/>
      <c r="F975" s="1"/>
      <c r="G975" s="1"/>
      <c r="H975" s="194"/>
      <c r="I975" s="194"/>
      <c r="J975" s="1"/>
      <c r="K975" s="1"/>
      <c r="L975" s="1"/>
      <c r="M975" s="474"/>
    </row>
    <row r="976" spans="1:13" ht="15.75" customHeight="1">
      <c r="A976" s="29"/>
      <c r="B976" s="30"/>
      <c r="C976" s="30"/>
      <c r="D976" s="1"/>
      <c r="E976" s="1"/>
      <c r="F976" s="1"/>
      <c r="G976" s="1"/>
      <c r="H976" s="194"/>
      <c r="I976" s="194"/>
      <c r="J976" s="1"/>
      <c r="K976" s="1"/>
      <c r="L976" s="1"/>
      <c r="M976" s="474"/>
    </row>
    <row r="977" spans="1:13" ht="15.75" customHeight="1">
      <c r="A977" s="29"/>
      <c r="B977" s="30"/>
      <c r="C977" s="30"/>
      <c r="D977" s="1"/>
      <c r="E977" s="1"/>
      <c r="F977" s="1"/>
      <c r="G977" s="1"/>
      <c r="H977" s="194"/>
      <c r="I977" s="194"/>
      <c r="J977" s="1"/>
      <c r="K977" s="1"/>
      <c r="L977" s="1"/>
      <c r="M977" s="474"/>
    </row>
    <row r="978" spans="1:13" ht="15.75" customHeight="1">
      <c r="A978" s="29"/>
      <c r="B978" s="30"/>
      <c r="C978" s="30"/>
      <c r="D978" s="1"/>
      <c r="E978" s="1"/>
      <c r="F978" s="1"/>
      <c r="G978" s="1"/>
      <c r="H978" s="194"/>
      <c r="I978" s="194"/>
      <c r="J978" s="1"/>
      <c r="K978" s="1"/>
      <c r="L978" s="1"/>
      <c r="M978" s="474"/>
    </row>
    <row r="979" spans="1:13" ht="15.75" customHeight="1">
      <c r="A979" s="29"/>
      <c r="B979" s="30"/>
      <c r="C979" s="30"/>
      <c r="D979" s="1"/>
      <c r="E979" s="1"/>
      <c r="F979" s="1"/>
      <c r="G979" s="1"/>
      <c r="H979" s="194"/>
      <c r="I979" s="194"/>
      <c r="J979" s="1"/>
      <c r="K979" s="1"/>
      <c r="L979" s="1"/>
      <c r="M979" s="474"/>
    </row>
    <row r="980" spans="1:13" ht="15.75" customHeight="1">
      <c r="A980" s="29"/>
      <c r="B980" s="30"/>
      <c r="C980" s="30"/>
      <c r="D980" s="1"/>
      <c r="E980" s="1"/>
      <c r="F980" s="1"/>
      <c r="G980" s="1"/>
      <c r="H980" s="194"/>
      <c r="I980" s="194"/>
      <c r="J980" s="1"/>
      <c r="K980" s="1"/>
      <c r="L980" s="1"/>
      <c r="M980" s="474"/>
    </row>
    <row r="981" spans="1:13" ht="15.75" customHeight="1">
      <c r="A981" s="29"/>
      <c r="B981" s="30"/>
      <c r="C981" s="30"/>
      <c r="D981" s="1"/>
      <c r="E981" s="1"/>
      <c r="F981" s="1"/>
      <c r="G981" s="1"/>
      <c r="H981" s="194"/>
      <c r="I981" s="194"/>
      <c r="J981" s="1"/>
      <c r="K981" s="1"/>
      <c r="L981" s="1"/>
      <c r="M981" s="474"/>
    </row>
    <row r="982" spans="1:13" ht="15.75" customHeight="1">
      <c r="A982" s="29"/>
      <c r="B982" s="30"/>
      <c r="C982" s="30"/>
      <c r="D982" s="1"/>
      <c r="E982" s="1"/>
      <c r="F982" s="1"/>
      <c r="G982" s="1"/>
      <c r="H982" s="194"/>
      <c r="I982" s="194"/>
      <c r="J982" s="1"/>
      <c r="K982" s="1"/>
      <c r="L982" s="1"/>
      <c r="M982" s="474"/>
    </row>
    <row r="983" spans="1:13" ht="15.75" customHeight="1">
      <c r="A983" s="29"/>
      <c r="B983" s="30"/>
      <c r="C983" s="30"/>
      <c r="D983" s="1"/>
      <c r="E983" s="1"/>
      <c r="F983" s="1"/>
      <c r="G983" s="1"/>
      <c r="H983" s="194"/>
      <c r="I983" s="194"/>
      <c r="J983" s="1"/>
      <c r="K983" s="1"/>
      <c r="L983" s="1"/>
      <c r="M983" s="474"/>
    </row>
    <row r="984" spans="1:13" ht="15.75" customHeight="1">
      <c r="A984" s="29"/>
      <c r="B984" s="30"/>
      <c r="C984" s="30"/>
      <c r="D984" s="1"/>
      <c r="E984" s="1"/>
      <c r="F984" s="1"/>
      <c r="G984" s="1"/>
      <c r="H984" s="194"/>
      <c r="I984" s="194"/>
      <c r="J984" s="1"/>
      <c r="K984" s="1"/>
      <c r="L984" s="1"/>
      <c r="M984" s="474"/>
    </row>
    <row r="985" spans="1:13" ht="15.75" customHeight="1">
      <c r="A985" s="29"/>
      <c r="B985" s="30"/>
      <c r="C985" s="30"/>
      <c r="D985" s="1"/>
      <c r="E985" s="1"/>
      <c r="F985" s="1"/>
      <c r="G985" s="1"/>
      <c r="H985" s="194"/>
      <c r="I985" s="194"/>
      <c r="J985" s="1"/>
      <c r="K985" s="1"/>
      <c r="L985" s="1"/>
      <c r="M985" s="474"/>
    </row>
    <row r="986" spans="1:13" ht="15.75" customHeight="1">
      <c r="A986" s="29"/>
      <c r="B986" s="30"/>
      <c r="C986" s="30"/>
      <c r="D986" s="1"/>
      <c r="E986" s="1"/>
      <c r="F986" s="1"/>
      <c r="G986" s="1"/>
      <c r="H986" s="194"/>
      <c r="I986" s="194"/>
      <c r="J986" s="1"/>
      <c r="K986" s="1"/>
      <c r="L986" s="1"/>
      <c r="M986" s="474"/>
    </row>
    <row r="987" spans="1:13" ht="15.75" customHeight="1">
      <c r="A987" s="29"/>
      <c r="B987" s="30"/>
      <c r="C987" s="30"/>
      <c r="D987" s="1"/>
      <c r="E987" s="1"/>
      <c r="F987" s="1"/>
      <c r="G987" s="1"/>
      <c r="H987" s="194"/>
      <c r="I987" s="194"/>
      <c r="J987" s="1"/>
      <c r="K987" s="1"/>
      <c r="L987" s="1"/>
      <c r="M987" s="474"/>
    </row>
    <row r="988" spans="1:13" ht="15.75" customHeight="1">
      <c r="A988" s="29"/>
      <c r="B988" s="30"/>
      <c r="C988" s="30"/>
      <c r="D988" s="1"/>
      <c r="E988" s="1"/>
      <c r="F988" s="1"/>
      <c r="G988" s="1"/>
      <c r="H988" s="194"/>
      <c r="I988" s="194"/>
      <c r="J988" s="1"/>
      <c r="K988" s="1"/>
      <c r="L988" s="1"/>
      <c r="M988" s="474"/>
    </row>
    <row r="989" spans="1:13" ht="15.75" customHeight="1">
      <c r="A989" s="29"/>
      <c r="B989" s="30"/>
      <c r="C989" s="30"/>
      <c r="D989" s="1"/>
      <c r="E989" s="1"/>
      <c r="F989" s="1"/>
      <c r="G989" s="1"/>
      <c r="H989" s="194"/>
      <c r="I989" s="194"/>
      <c r="J989" s="1"/>
      <c r="K989" s="1"/>
      <c r="L989" s="1"/>
      <c r="M989" s="474"/>
    </row>
    <row r="990" spans="1:13" ht="15.75" customHeight="1">
      <c r="A990" s="29"/>
      <c r="B990" s="30"/>
      <c r="C990" s="30"/>
      <c r="D990" s="1"/>
      <c r="E990" s="1"/>
      <c r="F990" s="1"/>
      <c r="G990" s="1"/>
      <c r="H990" s="194"/>
      <c r="I990" s="194"/>
      <c r="J990" s="1"/>
      <c r="K990" s="1"/>
      <c r="L990" s="1"/>
      <c r="M990" s="474"/>
    </row>
    <row r="991" spans="1:13" ht="15.75" customHeight="1">
      <c r="A991" s="29"/>
      <c r="B991" s="30"/>
      <c r="C991" s="30"/>
      <c r="D991" s="1"/>
      <c r="E991" s="1"/>
      <c r="F991" s="1"/>
      <c r="G991" s="1"/>
      <c r="H991" s="194"/>
      <c r="I991" s="194"/>
      <c r="J991" s="1"/>
      <c r="K991" s="1"/>
      <c r="L991" s="1"/>
      <c r="M991" s="474"/>
    </row>
    <row r="992" spans="1:13" ht="15.75" customHeight="1">
      <c r="A992" s="29"/>
      <c r="B992" s="30"/>
      <c r="C992" s="30"/>
      <c r="D992" s="1"/>
      <c r="E992" s="1"/>
      <c r="F992" s="1"/>
      <c r="G992" s="1"/>
      <c r="H992" s="194"/>
      <c r="I992" s="194"/>
      <c r="J992" s="1"/>
      <c r="K992" s="1"/>
      <c r="L992" s="1"/>
      <c r="M992" s="474"/>
    </row>
    <row r="993" spans="1:13" ht="15.75" customHeight="1">
      <c r="A993" s="29"/>
      <c r="B993" s="30"/>
      <c r="C993" s="30"/>
      <c r="D993" s="1"/>
      <c r="E993" s="1"/>
      <c r="F993" s="1"/>
      <c r="G993" s="1"/>
      <c r="H993" s="194"/>
      <c r="I993" s="194"/>
      <c r="J993" s="1"/>
      <c r="K993" s="1"/>
      <c r="L993" s="1"/>
      <c r="M993" s="474"/>
    </row>
    <row r="994" spans="1:13" ht="15.75" customHeight="1">
      <c r="A994" s="29"/>
      <c r="B994" s="30"/>
      <c r="C994" s="30"/>
      <c r="D994" s="1"/>
      <c r="E994" s="1"/>
      <c r="F994" s="1"/>
      <c r="G994" s="1"/>
      <c r="H994" s="194"/>
      <c r="I994" s="194"/>
      <c r="J994" s="1"/>
      <c r="K994" s="1"/>
      <c r="L994" s="1"/>
      <c r="M994" s="474"/>
    </row>
    <row r="995" spans="1:13" ht="15.75" customHeight="1">
      <c r="A995" s="29"/>
      <c r="B995" s="30"/>
      <c r="C995" s="30"/>
      <c r="D995" s="1"/>
      <c r="E995" s="1"/>
      <c r="F995" s="1"/>
      <c r="G995" s="1"/>
      <c r="H995" s="194"/>
      <c r="I995" s="194"/>
      <c r="J995" s="1"/>
      <c r="K995" s="1"/>
      <c r="L995" s="1"/>
      <c r="M995" s="474"/>
    </row>
    <row r="996" spans="1:13" ht="15.75" customHeight="1">
      <c r="A996" s="29"/>
      <c r="B996" s="30"/>
      <c r="C996" s="30"/>
      <c r="D996" s="1"/>
      <c r="E996" s="1"/>
      <c r="F996" s="1"/>
      <c r="G996" s="1"/>
      <c r="H996" s="194"/>
      <c r="I996" s="194"/>
      <c r="J996" s="1"/>
      <c r="K996" s="1"/>
      <c r="L996" s="1"/>
      <c r="M996" s="474"/>
    </row>
    <row r="997" spans="1:13" ht="15.75" customHeight="1">
      <c r="A997" s="29"/>
      <c r="B997" s="30"/>
      <c r="C997" s="30"/>
      <c r="D997" s="1"/>
      <c r="E997" s="1"/>
      <c r="F997" s="1"/>
      <c r="G997" s="1"/>
      <c r="H997" s="194"/>
      <c r="I997" s="194"/>
      <c r="J997" s="1"/>
      <c r="K997" s="1"/>
      <c r="L997" s="1"/>
      <c r="M997" s="474"/>
    </row>
    <row r="998" spans="1:13" ht="15.75" customHeight="1">
      <c r="A998" s="29"/>
      <c r="B998" s="30"/>
      <c r="C998" s="30"/>
      <c r="D998" s="1"/>
      <c r="E998" s="1"/>
      <c r="F998" s="1"/>
      <c r="G998" s="1"/>
      <c r="H998" s="194"/>
      <c r="I998" s="194"/>
      <c r="J998" s="1"/>
      <c r="K998" s="1"/>
      <c r="L998" s="1"/>
      <c r="M998" s="474"/>
    </row>
    <row r="999" spans="1:13" ht="15.75" customHeight="1">
      <c r="A999" s="29"/>
      <c r="B999" s="30"/>
      <c r="C999" s="30"/>
      <c r="D999" s="1"/>
      <c r="E999" s="1"/>
      <c r="F999" s="1"/>
      <c r="G999" s="1"/>
      <c r="H999" s="194"/>
      <c r="I999" s="194"/>
      <c r="J999" s="1"/>
      <c r="K999" s="1"/>
      <c r="L999" s="1"/>
      <c r="M999" s="474"/>
    </row>
    <row r="1000" spans="1:13" ht="15.75" customHeight="1">
      <c r="A1000" s="29"/>
      <c r="B1000" s="30"/>
      <c r="C1000" s="30"/>
      <c r="D1000" s="1"/>
      <c r="E1000" s="1"/>
      <c r="F1000" s="1"/>
      <c r="G1000" s="1"/>
      <c r="H1000" s="194"/>
      <c r="I1000" s="194"/>
      <c r="J1000" s="1"/>
      <c r="K1000" s="1"/>
      <c r="L1000" s="1"/>
      <c r="M1000" s="474"/>
    </row>
    <row r="1001" spans="1:13" ht="15.75" customHeight="1">
      <c r="A1001" s="29"/>
      <c r="B1001" s="30"/>
      <c r="C1001" s="30"/>
      <c r="D1001" s="1"/>
      <c r="E1001" s="1"/>
      <c r="F1001" s="1"/>
      <c r="G1001" s="1"/>
      <c r="H1001" s="194"/>
      <c r="I1001" s="194"/>
      <c r="J1001" s="1"/>
      <c r="K1001" s="1"/>
      <c r="L1001" s="1"/>
      <c r="M1001" s="474"/>
    </row>
    <row r="1002" spans="1:13" ht="15.75" customHeight="1">
      <c r="A1002" s="29"/>
      <c r="B1002" s="30"/>
      <c r="C1002" s="30"/>
      <c r="D1002" s="1"/>
      <c r="E1002" s="1"/>
      <c r="F1002" s="1"/>
      <c r="G1002" s="1"/>
      <c r="H1002" s="194"/>
      <c r="I1002" s="194"/>
      <c r="J1002" s="1"/>
      <c r="K1002" s="1"/>
      <c r="L1002" s="1"/>
      <c r="M1002" s="474"/>
    </row>
    <row r="1003" spans="1:13" ht="15.75" customHeight="1">
      <c r="A1003" s="29"/>
      <c r="B1003" s="30"/>
      <c r="C1003" s="30"/>
      <c r="D1003" s="1"/>
      <c r="E1003" s="1"/>
      <c r="F1003" s="1"/>
      <c r="G1003" s="1"/>
      <c r="H1003" s="194"/>
      <c r="I1003" s="194"/>
      <c r="J1003" s="1"/>
      <c r="K1003" s="1"/>
      <c r="L1003" s="1"/>
      <c r="M1003" s="474"/>
    </row>
    <row r="1004" spans="1:13" ht="15.75" customHeight="1">
      <c r="A1004" s="29"/>
      <c r="B1004" s="30"/>
      <c r="C1004" s="30"/>
      <c r="D1004" s="1"/>
      <c r="E1004" s="1"/>
      <c r="F1004" s="1"/>
      <c r="G1004" s="1"/>
      <c r="H1004" s="194"/>
      <c r="I1004" s="194"/>
      <c r="J1004" s="1"/>
      <c r="K1004" s="1"/>
      <c r="L1004" s="1"/>
      <c r="M1004" s="474"/>
    </row>
    <row r="1005" spans="1:13" ht="15.75" customHeight="1">
      <c r="A1005" s="29"/>
      <c r="B1005" s="30"/>
      <c r="C1005" s="30"/>
      <c r="D1005" s="1"/>
      <c r="E1005" s="1"/>
      <c r="F1005" s="1"/>
      <c r="G1005" s="1"/>
      <c r="H1005" s="194"/>
      <c r="I1005" s="194"/>
      <c r="J1005" s="1"/>
      <c r="K1005" s="1"/>
      <c r="L1005" s="1"/>
      <c r="M1005" s="474"/>
    </row>
    <row r="1006" spans="1:13" ht="15.75" customHeight="1">
      <c r="A1006" s="29"/>
      <c r="B1006" s="30"/>
      <c r="C1006" s="30"/>
      <c r="D1006" s="1"/>
      <c r="E1006" s="1"/>
      <c r="F1006" s="1"/>
      <c r="G1006" s="1"/>
      <c r="H1006" s="194"/>
      <c r="I1006" s="194"/>
      <c r="J1006" s="1"/>
      <c r="K1006" s="1"/>
      <c r="L1006" s="1"/>
      <c r="M1006" s="474"/>
    </row>
    <row r="1007" spans="1:13" ht="15.75" customHeight="1">
      <c r="A1007" s="29"/>
      <c r="B1007" s="30"/>
      <c r="C1007" s="30"/>
      <c r="D1007" s="1"/>
      <c r="E1007" s="1"/>
      <c r="F1007" s="1"/>
      <c r="G1007" s="1"/>
      <c r="H1007" s="194"/>
      <c r="I1007" s="194"/>
      <c r="J1007" s="1"/>
      <c r="K1007" s="1"/>
      <c r="L1007" s="1"/>
      <c r="M1007" s="474"/>
    </row>
    <row r="1008" spans="1:13" ht="15.75" customHeight="1">
      <c r="A1008" s="29"/>
      <c r="B1008" s="30"/>
      <c r="C1008" s="30"/>
      <c r="D1008" s="1"/>
      <c r="E1008" s="1"/>
      <c r="F1008" s="1"/>
      <c r="G1008" s="1"/>
      <c r="H1008" s="194"/>
      <c r="I1008" s="194"/>
      <c r="J1008" s="1"/>
      <c r="K1008" s="1"/>
      <c r="L1008" s="1"/>
      <c r="M1008" s="474"/>
    </row>
    <row r="1009" spans="1:13" ht="15.75" customHeight="1">
      <c r="A1009" s="29"/>
      <c r="B1009" s="30"/>
      <c r="C1009" s="30"/>
      <c r="D1009" s="1"/>
      <c r="E1009" s="1"/>
      <c r="F1009" s="1"/>
      <c r="G1009" s="1"/>
      <c r="H1009" s="194"/>
      <c r="I1009" s="194"/>
      <c r="J1009" s="1"/>
      <c r="K1009" s="1"/>
      <c r="L1009" s="1"/>
      <c r="M1009" s="474"/>
    </row>
    <row r="1010" spans="1:13" ht="15.75" customHeight="1">
      <c r="A1010" s="29"/>
      <c r="B1010" s="30"/>
      <c r="C1010" s="30"/>
      <c r="D1010" s="1"/>
      <c r="E1010" s="1"/>
      <c r="F1010" s="1"/>
      <c r="G1010" s="1"/>
      <c r="H1010" s="194"/>
      <c r="I1010" s="194"/>
      <c r="J1010" s="1"/>
      <c r="K1010" s="1"/>
      <c r="L1010" s="1"/>
      <c r="M1010" s="474"/>
    </row>
    <row r="1011" spans="1:13" ht="15.75" customHeight="1">
      <c r="A1011" s="29"/>
      <c r="B1011" s="30"/>
      <c r="C1011" s="30"/>
      <c r="D1011" s="1"/>
      <c r="E1011" s="1"/>
      <c r="F1011" s="1"/>
      <c r="G1011" s="1"/>
      <c r="H1011" s="194"/>
      <c r="I1011" s="194"/>
      <c r="J1011" s="1"/>
      <c r="K1011" s="1"/>
      <c r="L1011" s="1"/>
      <c r="M1011" s="474"/>
    </row>
    <row r="1012" spans="1:13" ht="15.75" customHeight="1">
      <c r="A1012" s="29"/>
      <c r="B1012" s="30"/>
      <c r="C1012" s="30"/>
      <c r="D1012" s="1"/>
      <c r="E1012" s="1"/>
      <c r="F1012" s="1"/>
      <c r="G1012" s="1"/>
      <c r="H1012" s="194"/>
      <c r="I1012" s="194"/>
      <c r="J1012" s="1"/>
      <c r="K1012" s="1"/>
      <c r="L1012" s="1"/>
      <c r="M1012" s="474"/>
    </row>
  </sheetData>
  <mergeCells count="6">
    <mergeCell ref="A74:M74"/>
    <mergeCell ref="A2:M2"/>
    <mergeCell ref="A4:M4"/>
    <mergeCell ref="A5:M5"/>
    <mergeCell ref="A6:M6"/>
    <mergeCell ref="A7:M7"/>
  </mergeCells>
  <hyperlinks>
    <hyperlink ref="J15" r:id="rId1" xr:uid="{00000000-0004-0000-0400-000000000000}"/>
    <hyperlink ref="J30" r:id="rId2" xr:uid="{00000000-0004-0000-0400-000001000000}"/>
    <hyperlink ref="H37" r:id="rId3" xr:uid="{40745824-D967-475E-802A-9312E8BA8E91}"/>
    <hyperlink ref="J37" r:id="rId4" xr:uid="{ACFB6485-0EEE-475E-8BA0-89D614703A14}"/>
    <hyperlink ref="H38" r:id="rId5" xr:uid="{D46BA0D8-7ED1-480D-B3B5-2A28F9C343AE}"/>
    <hyperlink ref="J38" r:id="rId6" xr:uid="{938450BB-2B0C-4CC1-9682-19C5B61DC2AF}"/>
    <hyperlink ref="A39" r:id="rId7" xr:uid="{13B2C870-ADC4-4951-BD18-2E0814F26B24}"/>
    <hyperlink ref="H39" r:id="rId8" xr:uid="{C007C071-BF8F-48D2-A7B0-185A17B5BFEB}"/>
    <hyperlink ref="J39" r:id="rId9" xr:uid="{8A040591-781E-4CB8-8C86-8E7034501E8A}"/>
    <hyperlink ref="J40" r:id="rId10" xr:uid="{7594D87F-3CAD-45DE-81AF-016D9FE90B05}"/>
    <hyperlink ref="J42" r:id="rId11" xr:uid="{A85B3A02-E29C-4575-9C63-0BEE4F55AC29}"/>
    <hyperlink ref="J43" r:id="rId12" xr:uid="{36D3B5A1-6E6C-49EF-9B12-4B6B8C90CD15}"/>
    <hyperlink ref="J44" r:id="rId13" xr:uid="{7FD63DDB-EF61-429F-8E36-21BDB4BCF89B}"/>
    <hyperlink ref="J45" r:id="rId14" xr:uid="{DD8C1663-2EC5-4607-B771-ED8F58CD0527}"/>
    <hyperlink ref="J46" r:id="rId15" xr:uid="{40FCA021-7091-4DF5-9C91-6E8B96164015}"/>
    <hyperlink ref="J47" r:id="rId16" xr:uid="{4C0B2CE8-A57B-478B-8750-D7E2FCDE0551}"/>
    <hyperlink ref="J48" r:id="rId17" xr:uid="{A7B5D137-E9B5-48CE-A56E-25A17019C8F9}"/>
  </hyperlinks>
  <pageMargins left="0.7" right="0.7" top="0.75" bottom="0.75" header="0" footer="0"/>
  <pageSetup orientation="landscape" r:id="rId1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61"/>
  <sheetViews>
    <sheetView topLeftCell="A61" workbookViewId="0">
      <selection activeCell="A61" sqref="A61:XFD74"/>
    </sheetView>
  </sheetViews>
  <sheetFormatPr baseColWidth="10" defaultColWidth="14.42578125" defaultRowHeight="15" customHeight="1"/>
  <cols>
    <col min="1" max="1" width="22.140625" customWidth="1"/>
    <col min="2" max="2" width="9.7109375" customWidth="1"/>
    <col min="3" max="3" width="10.7109375" customWidth="1"/>
    <col min="4" max="4" width="12.42578125" customWidth="1"/>
    <col min="5" max="5" width="7" customWidth="1"/>
    <col min="6" max="6" width="7.140625" customWidth="1"/>
    <col min="7" max="7" width="9.140625" customWidth="1"/>
    <col min="8" max="8" width="8.7109375" customWidth="1"/>
    <col min="9" max="9" width="9.140625" customWidth="1"/>
    <col min="10" max="10" width="12.7109375" customWidth="1"/>
    <col min="11" max="11" width="15" customWidth="1"/>
    <col min="12" max="13" width="8.7109375" customWidth="1"/>
    <col min="14" max="14" width="20.85546875" customWidth="1"/>
    <col min="15" max="17" width="8.85546875" customWidth="1"/>
    <col min="18" max="26" width="8" customWidth="1"/>
  </cols>
  <sheetData>
    <row r="1" spans="1:26">
      <c r="A1" s="232"/>
      <c r="B1" s="233"/>
      <c r="C1" s="234"/>
      <c r="D1" s="194"/>
      <c r="E1" s="235"/>
      <c r="F1" s="235"/>
      <c r="G1" s="235"/>
      <c r="H1" s="194"/>
      <c r="I1" s="235"/>
      <c r="J1" s="194"/>
      <c r="K1" s="194"/>
      <c r="L1" s="194"/>
      <c r="M1" s="194"/>
    </row>
    <row r="2" spans="1:26">
      <c r="A2" s="1242" t="s">
        <v>421</v>
      </c>
      <c r="B2" s="1231"/>
      <c r="C2" s="1231"/>
      <c r="D2" s="1231"/>
      <c r="E2" s="1231"/>
      <c r="F2" s="1231"/>
      <c r="G2" s="1231"/>
      <c r="H2" s="1231"/>
      <c r="I2" s="1231"/>
      <c r="J2" s="1231"/>
      <c r="K2" s="1231"/>
      <c r="L2" s="1231"/>
      <c r="M2" s="1232"/>
      <c r="N2" s="32"/>
      <c r="O2" s="32"/>
      <c r="P2" s="32"/>
      <c r="Q2" s="32"/>
      <c r="R2" s="32"/>
      <c r="S2" s="32"/>
      <c r="T2" s="32"/>
      <c r="U2" s="32"/>
      <c r="V2" s="32"/>
      <c r="W2" s="32"/>
      <c r="X2" s="32"/>
      <c r="Y2" s="32"/>
      <c r="Z2" s="32"/>
    </row>
    <row r="3" spans="1:26">
      <c r="A3" s="236"/>
      <c r="B3" s="236"/>
      <c r="C3" s="196"/>
      <c r="D3" s="196"/>
      <c r="E3" s="237"/>
      <c r="F3" s="237"/>
      <c r="G3" s="237"/>
      <c r="H3" s="196"/>
      <c r="I3" s="237"/>
      <c r="J3" s="196"/>
      <c r="K3" s="196"/>
      <c r="L3" s="196"/>
      <c r="M3" s="196"/>
      <c r="N3" s="32"/>
      <c r="O3" s="32"/>
      <c r="P3" s="32"/>
      <c r="Q3" s="32"/>
      <c r="R3" s="32"/>
      <c r="S3" s="32"/>
      <c r="T3" s="32"/>
      <c r="U3" s="32"/>
      <c r="V3" s="32"/>
      <c r="W3" s="32"/>
      <c r="X3" s="32"/>
      <c r="Y3" s="32"/>
      <c r="Z3" s="32"/>
    </row>
    <row r="4" spans="1:26">
      <c r="A4" s="1237" t="s">
        <v>422</v>
      </c>
      <c r="B4" s="1231"/>
      <c r="C4" s="1231"/>
      <c r="D4" s="1231"/>
      <c r="E4" s="1231"/>
      <c r="F4" s="1231"/>
      <c r="G4" s="1231"/>
      <c r="H4" s="1231"/>
      <c r="I4" s="1231"/>
      <c r="J4" s="1231"/>
      <c r="K4" s="1231"/>
      <c r="L4" s="1231"/>
      <c r="M4" s="1232"/>
      <c r="N4" s="32"/>
      <c r="O4" s="32"/>
      <c r="P4" s="32"/>
      <c r="Q4" s="32"/>
      <c r="R4" s="32"/>
      <c r="S4" s="32"/>
      <c r="T4" s="32"/>
      <c r="U4" s="32"/>
      <c r="V4" s="32"/>
      <c r="W4" s="32"/>
      <c r="X4" s="32"/>
      <c r="Y4" s="32"/>
      <c r="Z4" s="32"/>
    </row>
    <row r="5" spans="1:26">
      <c r="A5" s="1237" t="s">
        <v>423</v>
      </c>
      <c r="B5" s="1231"/>
      <c r="C5" s="1231"/>
      <c r="D5" s="1231"/>
      <c r="E5" s="1231"/>
      <c r="F5" s="1231"/>
      <c r="G5" s="1231"/>
      <c r="H5" s="1231"/>
      <c r="I5" s="1231"/>
      <c r="J5" s="1231"/>
      <c r="K5" s="1231"/>
      <c r="L5" s="1231"/>
      <c r="M5" s="1232"/>
      <c r="N5" s="32"/>
      <c r="O5" s="32"/>
      <c r="P5" s="32"/>
      <c r="Q5" s="32"/>
      <c r="R5" s="32"/>
      <c r="S5" s="32"/>
      <c r="T5" s="32"/>
      <c r="U5" s="32"/>
      <c r="V5" s="32"/>
      <c r="W5" s="32"/>
      <c r="X5" s="32"/>
      <c r="Y5" s="32"/>
      <c r="Z5" s="32"/>
    </row>
    <row r="6" spans="1:26">
      <c r="A6" s="1237" t="s">
        <v>424</v>
      </c>
      <c r="B6" s="1231"/>
      <c r="C6" s="1231"/>
      <c r="D6" s="1231"/>
      <c r="E6" s="1231"/>
      <c r="F6" s="1231"/>
      <c r="G6" s="1231"/>
      <c r="H6" s="1231"/>
      <c r="I6" s="1231"/>
      <c r="J6" s="1231"/>
      <c r="K6" s="1231"/>
      <c r="L6" s="1231"/>
      <c r="M6" s="1232"/>
      <c r="N6" s="32"/>
      <c r="O6" s="32"/>
      <c r="P6" s="32"/>
      <c r="Q6" s="32"/>
      <c r="R6" s="32"/>
      <c r="S6" s="32"/>
      <c r="T6" s="32"/>
      <c r="U6" s="32"/>
      <c r="V6" s="32"/>
      <c r="W6" s="32"/>
      <c r="X6" s="32"/>
      <c r="Y6" s="32"/>
      <c r="Z6" s="32"/>
    </row>
    <row r="7" spans="1:26" ht="72" customHeight="1">
      <c r="A7" s="1230" t="s">
        <v>425</v>
      </c>
      <c r="B7" s="1231"/>
      <c r="C7" s="1231"/>
      <c r="D7" s="1231"/>
      <c r="E7" s="1231"/>
      <c r="F7" s="1231"/>
      <c r="G7" s="1231"/>
      <c r="H7" s="1231"/>
      <c r="I7" s="1231"/>
      <c r="J7" s="1231"/>
      <c r="K7" s="1231"/>
      <c r="L7" s="1231"/>
      <c r="M7" s="1232"/>
      <c r="N7" s="32"/>
      <c r="O7" s="32"/>
      <c r="P7" s="32"/>
      <c r="Q7" s="32"/>
      <c r="R7" s="32"/>
      <c r="S7" s="32"/>
      <c r="T7" s="32"/>
      <c r="U7" s="32"/>
      <c r="V7" s="32"/>
      <c r="W7" s="32"/>
      <c r="X7" s="32"/>
      <c r="Y7" s="32"/>
      <c r="Z7" s="32"/>
    </row>
    <row r="8" spans="1:26">
      <c r="A8" s="238"/>
      <c r="B8" s="239"/>
      <c r="C8" s="240"/>
      <c r="D8" s="241"/>
      <c r="E8" s="242"/>
      <c r="F8" s="242"/>
      <c r="G8" s="242"/>
      <c r="H8" s="241"/>
      <c r="I8" s="243"/>
      <c r="J8" s="244"/>
      <c r="K8" s="244"/>
      <c r="L8" s="244"/>
      <c r="M8" s="244"/>
      <c r="N8" s="32"/>
      <c r="O8" s="32"/>
      <c r="P8" s="32"/>
      <c r="Q8" s="32"/>
      <c r="R8" s="32"/>
      <c r="S8" s="32"/>
      <c r="T8" s="32"/>
      <c r="U8" s="32"/>
      <c r="V8" s="32"/>
      <c r="W8" s="32"/>
      <c r="X8" s="32"/>
      <c r="Y8" s="32"/>
      <c r="Z8" s="32"/>
    </row>
    <row r="9" spans="1:26" ht="51" customHeight="1">
      <c r="A9" s="245" t="s">
        <v>97</v>
      </c>
      <c r="B9" s="35" t="s">
        <v>98</v>
      </c>
      <c r="C9" s="166" t="s">
        <v>9</v>
      </c>
      <c r="D9" s="36" t="s">
        <v>100</v>
      </c>
      <c r="E9" s="246" t="s">
        <v>426</v>
      </c>
      <c r="F9" s="246" t="s">
        <v>427</v>
      </c>
      <c r="G9" s="247" t="s">
        <v>359</v>
      </c>
      <c r="H9" s="166" t="s">
        <v>108</v>
      </c>
      <c r="I9" s="246" t="s">
        <v>107</v>
      </c>
      <c r="J9" s="248" t="s">
        <v>428</v>
      </c>
      <c r="K9" s="166" t="s">
        <v>429</v>
      </c>
      <c r="L9" s="35" t="s">
        <v>111</v>
      </c>
      <c r="M9" s="35" t="s">
        <v>112</v>
      </c>
      <c r="N9" s="37" t="s">
        <v>113</v>
      </c>
    </row>
    <row r="10" spans="1:26" ht="28.5" customHeight="1">
      <c r="A10" s="249" t="s">
        <v>430</v>
      </c>
      <c r="B10" s="250" t="s">
        <v>431</v>
      </c>
      <c r="C10" s="59" t="s">
        <v>38</v>
      </c>
      <c r="D10" s="61" t="s">
        <v>432</v>
      </c>
      <c r="E10" s="59">
        <v>13</v>
      </c>
      <c r="F10" s="59">
        <v>4</v>
      </c>
      <c r="G10" s="251" t="s">
        <v>433</v>
      </c>
      <c r="H10" s="59">
        <v>2020</v>
      </c>
      <c r="I10" s="62" t="s">
        <v>434</v>
      </c>
      <c r="J10" s="61" t="s">
        <v>435</v>
      </c>
      <c r="K10" s="61" t="s">
        <v>436</v>
      </c>
      <c r="L10" s="70">
        <v>70</v>
      </c>
      <c r="M10" s="71">
        <v>14</v>
      </c>
      <c r="N10" s="49" t="s">
        <v>158</v>
      </c>
    </row>
    <row r="11" spans="1:26" ht="31.5" customHeight="1">
      <c r="A11" s="143" t="s">
        <v>437</v>
      </c>
      <c r="B11" s="143" t="s">
        <v>438</v>
      </c>
      <c r="C11" s="59" t="s">
        <v>38</v>
      </c>
      <c r="D11" s="61" t="s">
        <v>439</v>
      </c>
      <c r="E11" s="59">
        <v>2</v>
      </c>
      <c r="F11" s="61" t="s">
        <v>440</v>
      </c>
      <c r="G11" s="252" t="s">
        <v>441</v>
      </c>
      <c r="H11" s="59">
        <v>2020</v>
      </c>
      <c r="I11" s="143" t="s">
        <v>442</v>
      </c>
      <c r="J11" s="167" t="s">
        <v>443</v>
      </c>
      <c r="K11" s="167" t="s">
        <v>444</v>
      </c>
      <c r="L11" s="70">
        <v>70</v>
      </c>
      <c r="M11" s="71">
        <v>35</v>
      </c>
      <c r="N11" s="49" t="s">
        <v>43</v>
      </c>
    </row>
    <row r="12" spans="1:26" ht="34.5" customHeight="1">
      <c r="A12" s="249" t="s">
        <v>445</v>
      </c>
      <c r="B12" s="253" t="s">
        <v>446</v>
      </c>
      <c r="C12" s="59" t="s">
        <v>38</v>
      </c>
      <c r="D12" s="61" t="s">
        <v>432</v>
      </c>
      <c r="E12" s="59">
        <v>13</v>
      </c>
      <c r="F12" s="59">
        <v>2</v>
      </c>
      <c r="G12" s="251" t="s">
        <v>433</v>
      </c>
      <c r="H12" s="59">
        <v>2020</v>
      </c>
      <c r="I12" s="62" t="s">
        <v>447</v>
      </c>
      <c r="J12" s="61" t="s">
        <v>448</v>
      </c>
      <c r="K12" s="61" t="s">
        <v>449</v>
      </c>
      <c r="L12" s="70">
        <v>70</v>
      </c>
      <c r="M12" s="71">
        <v>14</v>
      </c>
      <c r="N12" s="49" t="s">
        <v>179</v>
      </c>
    </row>
    <row r="13" spans="1:26" ht="31.5" customHeight="1">
      <c r="A13" s="143" t="s">
        <v>430</v>
      </c>
      <c r="B13" s="253" t="s">
        <v>431</v>
      </c>
      <c r="C13" s="59" t="s">
        <v>38</v>
      </c>
      <c r="D13" s="61" t="s">
        <v>432</v>
      </c>
      <c r="E13" s="59">
        <v>13</v>
      </c>
      <c r="F13" s="59">
        <v>4</v>
      </c>
      <c r="G13" s="251" t="s">
        <v>433</v>
      </c>
      <c r="H13" s="59">
        <v>2020</v>
      </c>
      <c r="I13" s="62" t="s">
        <v>434</v>
      </c>
      <c r="J13" s="61" t="s">
        <v>435</v>
      </c>
      <c r="K13" s="61" t="s">
        <v>436</v>
      </c>
      <c r="L13" s="70">
        <v>70</v>
      </c>
      <c r="M13" s="71">
        <v>14</v>
      </c>
      <c r="N13" s="49" t="s">
        <v>179</v>
      </c>
    </row>
    <row r="14" spans="1:26" s="496" customFormat="1" ht="129.75" customHeight="1">
      <c r="A14" s="653" t="s">
        <v>1909</v>
      </c>
      <c r="B14" s="654" t="s">
        <v>1910</v>
      </c>
      <c r="C14" s="600" t="s">
        <v>539</v>
      </c>
      <c r="D14" s="538" t="s">
        <v>1911</v>
      </c>
      <c r="E14" s="600">
        <v>25</v>
      </c>
      <c r="F14" s="600">
        <v>4</v>
      </c>
      <c r="G14" s="655" t="s">
        <v>1912</v>
      </c>
      <c r="H14" s="600">
        <v>2020</v>
      </c>
      <c r="I14" s="603" t="s">
        <v>1913</v>
      </c>
      <c r="J14" s="115" t="s">
        <v>1914</v>
      </c>
      <c r="K14" s="543" t="s">
        <v>1915</v>
      </c>
      <c r="L14" s="113">
        <v>70</v>
      </c>
      <c r="M14" s="526">
        <v>23.33</v>
      </c>
      <c r="N14" s="608" t="s">
        <v>1686</v>
      </c>
      <c r="O14" s="569"/>
      <c r="P14" s="569"/>
      <c r="Q14" s="569"/>
      <c r="R14" s="569"/>
      <c r="S14" s="569"/>
      <c r="T14" s="569"/>
      <c r="U14" s="569"/>
      <c r="V14" s="569"/>
      <c r="W14" s="569"/>
      <c r="X14" s="569"/>
      <c r="Y14" s="569"/>
      <c r="Z14" s="569"/>
    </row>
    <row r="15" spans="1:26" s="496" customFormat="1" ht="129.75" customHeight="1">
      <c r="A15" s="654" t="s">
        <v>1916</v>
      </c>
      <c r="B15" s="654" t="s">
        <v>1917</v>
      </c>
      <c r="C15" s="600" t="s">
        <v>539</v>
      </c>
      <c r="D15" s="538" t="s">
        <v>1911</v>
      </c>
      <c r="E15" s="600">
        <v>25</v>
      </c>
      <c r="F15" s="600">
        <v>4</v>
      </c>
      <c r="G15" s="655" t="s">
        <v>1918</v>
      </c>
      <c r="H15" s="600">
        <v>2020</v>
      </c>
      <c r="I15" s="603" t="s">
        <v>1919</v>
      </c>
      <c r="J15" s="115" t="s">
        <v>1914</v>
      </c>
      <c r="K15" s="543" t="s">
        <v>1920</v>
      </c>
      <c r="L15" s="656">
        <v>70</v>
      </c>
      <c r="M15" s="526">
        <v>35</v>
      </c>
      <c r="N15" s="608" t="s">
        <v>1686</v>
      </c>
      <c r="O15" s="569"/>
      <c r="P15" s="569"/>
      <c r="Q15" s="569"/>
      <c r="R15" s="569"/>
      <c r="S15" s="569"/>
      <c r="T15" s="569"/>
      <c r="U15" s="569"/>
      <c r="V15" s="569"/>
      <c r="W15" s="569"/>
      <c r="X15" s="569"/>
      <c r="Y15" s="569"/>
      <c r="Z15" s="569"/>
    </row>
    <row r="16" spans="1:26" s="496" customFormat="1" ht="129.75" customHeight="1">
      <c r="A16" s="654" t="s">
        <v>1921</v>
      </c>
      <c r="B16" s="654" t="s">
        <v>1922</v>
      </c>
      <c r="C16" s="600" t="s">
        <v>539</v>
      </c>
      <c r="D16" s="538" t="s">
        <v>1295</v>
      </c>
      <c r="E16" s="600">
        <v>25</v>
      </c>
      <c r="F16" s="600">
        <v>2</v>
      </c>
      <c r="G16" s="655" t="s">
        <v>1923</v>
      </c>
      <c r="H16" s="600">
        <v>2020</v>
      </c>
      <c r="I16" s="603" t="s">
        <v>1924</v>
      </c>
      <c r="J16" s="115" t="s">
        <v>1925</v>
      </c>
      <c r="K16" s="543" t="s">
        <v>1926</v>
      </c>
      <c r="L16" s="113">
        <v>70</v>
      </c>
      <c r="M16" s="526">
        <v>35</v>
      </c>
      <c r="N16" s="635" t="s">
        <v>1580</v>
      </c>
      <c r="O16" s="569"/>
      <c r="P16" s="569"/>
      <c r="Q16" s="569"/>
      <c r="R16" s="569"/>
      <c r="S16" s="569"/>
      <c r="T16" s="569"/>
      <c r="U16" s="569"/>
      <c r="V16" s="569"/>
      <c r="W16" s="569"/>
      <c r="X16" s="569"/>
      <c r="Y16" s="569"/>
      <c r="Z16" s="569"/>
    </row>
    <row r="17" spans="1:26" s="496" customFormat="1" ht="129.75" customHeight="1">
      <c r="A17" s="654" t="s">
        <v>1927</v>
      </c>
      <c r="B17" s="654" t="s">
        <v>1928</v>
      </c>
      <c r="C17" s="600" t="s">
        <v>539</v>
      </c>
      <c r="D17" s="538" t="s">
        <v>1295</v>
      </c>
      <c r="E17" s="600">
        <v>25</v>
      </c>
      <c r="F17" s="600">
        <v>2</v>
      </c>
      <c r="G17" s="655" t="s">
        <v>1923</v>
      </c>
      <c r="H17" s="600">
        <v>2020</v>
      </c>
      <c r="I17" s="603" t="s">
        <v>1924</v>
      </c>
      <c r="J17" s="115" t="s">
        <v>1925</v>
      </c>
      <c r="K17" s="543" t="s">
        <v>1929</v>
      </c>
      <c r="L17" s="525">
        <v>70</v>
      </c>
      <c r="M17" s="526">
        <v>35</v>
      </c>
      <c r="N17" s="635" t="s">
        <v>1580</v>
      </c>
      <c r="O17" s="569"/>
      <c r="P17" s="569"/>
      <c r="Q17" s="569"/>
      <c r="R17" s="569"/>
      <c r="S17" s="569"/>
      <c r="T17" s="569"/>
      <c r="U17" s="569"/>
      <c r="V17" s="569"/>
      <c r="W17" s="569"/>
      <c r="X17" s="569"/>
      <c r="Y17" s="569"/>
      <c r="Z17" s="569"/>
    </row>
    <row r="18" spans="1:26" s="496" customFormat="1" ht="129.75" customHeight="1">
      <c r="A18" s="654" t="s">
        <v>1930</v>
      </c>
      <c r="B18" s="654" t="s">
        <v>1931</v>
      </c>
      <c r="C18" s="600" t="s">
        <v>539</v>
      </c>
      <c r="D18" s="538" t="s">
        <v>1295</v>
      </c>
      <c r="E18" s="600">
        <v>25</v>
      </c>
      <c r="F18" s="600">
        <v>4</v>
      </c>
      <c r="G18" s="655" t="s">
        <v>1923</v>
      </c>
      <c r="H18" s="600">
        <v>2020</v>
      </c>
      <c r="I18" s="603" t="s">
        <v>1932</v>
      </c>
      <c r="J18" s="115" t="s">
        <v>1925</v>
      </c>
      <c r="K18" s="543" t="s">
        <v>1933</v>
      </c>
      <c r="L18" s="525">
        <v>70</v>
      </c>
      <c r="M18" s="526">
        <v>35</v>
      </c>
      <c r="N18" s="635" t="s">
        <v>1580</v>
      </c>
      <c r="O18" s="569"/>
      <c r="P18" s="569"/>
      <c r="Q18" s="569"/>
      <c r="R18" s="569"/>
      <c r="S18" s="569"/>
      <c r="T18" s="569"/>
      <c r="U18" s="569"/>
      <c r="V18" s="569"/>
      <c r="W18" s="569"/>
      <c r="X18" s="569"/>
      <c r="Y18" s="569"/>
      <c r="Z18" s="569"/>
    </row>
    <row r="19" spans="1:26" s="496" customFormat="1" ht="195" customHeight="1">
      <c r="A19" s="654" t="s">
        <v>1934</v>
      </c>
      <c r="B19" s="654" t="s">
        <v>1935</v>
      </c>
      <c r="C19" s="600" t="s">
        <v>539</v>
      </c>
      <c r="D19" s="538" t="s">
        <v>1295</v>
      </c>
      <c r="E19" s="600">
        <v>25</v>
      </c>
      <c r="F19" s="600">
        <v>4</v>
      </c>
      <c r="G19" s="655" t="s">
        <v>1923</v>
      </c>
      <c r="H19" s="600">
        <v>2020</v>
      </c>
      <c r="I19" s="603" t="s">
        <v>1936</v>
      </c>
      <c r="J19" s="115" t="s">
        <v>1937</v>
      </c>
      <c r="K19" s="543" t="s">
        <v>1938</v>
      </c>
      <c r="L19" s="113">
        <v>70</v>
      </c>
      <c r="M19" s="526">
        <v>35</v>
      </c>
      <c r="N19" s="608" t="s">
        <v>1589</v>
      </c>
      <c r="O19" s="569"/>
      <c r="P19" s="569"/>
      <c r="Q19" s="569"/>
      <c r="R19" s="569"/>
      <c r="S19" s="569"/>
      <c r="T19" s="569"/>
      <c r="U19" s="569"/>
      <c r="V19" s="569"/>
      <c r="W19" s="569"/>
      <c r="X19" s="569"/>
      <c r="Y19" s="569"/>
      <c r="Z19" s="569"/>
    </row>
    <row r="20" spans="1:26" s="496" customFormat="1" ht="409.5" customHeight="1">
      <c r="A20" s="654" t="s">
        <v>1939</v>
      </c>
      <c r="B20" s="654" t="s">
        <v>1940</v>
      </c>
      <c r="C20" s="600" t="s">
        <v>539</v>
      </c>
      <c r="D20" s="538" t="s">
        <v>1911</v>
      </c>
      <c r="E20" s="657">
        <v>25</v>
      </c>
      <c r="F20" s="658">
        <v>4</v>
      </c>
      <c r="G20" s="655" t="s">
        <v>1941</v>
      </c>
      <c r="H20" s="600">
        <v>2020</v>
      </c>
      <c r="I20" s="603" t="s">
        <v>1942</v>
      </c>
      <c r="J20" s="115" t="s">
        <v>1943</v>
      </c>
      <c r="K20" s="543" t="s">
        <v>1944</v>
      </c>
      <c r="L20" s="113">
        <v>70</v>
      </c>
      <c r="M20" s="526">
        <v>17.5</v>
      </c>
      <c r="N20" s="608" t="s">
        <v>1592</v>
      </c>
      <c r="O20" s="569"/>
      <c r="P20" s="569"/>
      <c r="Q20" s="569"/>
      <c r="R20" s="569"/>
      <c r="S20" s="569"/>
      <c r="T20" s="569"/>
      <c r="U20" s="569"/>
      <c r="V20" s="569"/>
      <c r="W20" s="569"/>
      <c r="X20" s="569"/>
      <c r="Y20" s="569"/>
      <c r="Z20" s="569"/>
    </row>
    <row r="21" spans="1:26" s="496" customFormat="1" ht="390" customHeight="1">
      <c r="A21" s="654" t="s">
        <v>1939</v>
      </c>
      <c r="B21" s="654" t="s">
        <v>1940</v>
      </c>
      <c r="C21" s="600" t="s">
        <v>539</v>
      </c>
      <c r="D21" s="538" t="s">
        <v>1911</v>
      </c>
      <c r="E21" s="600">
        <v>25</v>
      </c>
      <c r="F21" s="600">
        <v>4</v>
      </c>
      <c r="G21" s="655" t="s">
        <v>1945</v>
      </c>
      <c r="H21" s="600">
        <v>2020</v>
      </c>
      <c r="I21" s="603" t="s">
        <v>1946</v>
      </c>
      <c r="J21" s="115" t="s">
        <v>1943</v>
      </c>
      <c r="K21" s="659" t="s">
        <v>1944</v>
      </c>
      <c r="L21" s="113">
        <v>70</v>
      </c>
      <c r="M21" s="526">
        <v>17.5</v>
      </c>
      <c r="N21" s="660" t="s">
        <v>1642</v>
      </c>
    </row>
    <row r="22" spans="1:26" s="496" customFormat="1" ht="64.5" customHeight="1">
      <c r="A22" s="654" t="s">
        <v>1947</v>
      </c>
      <c r="B22" s="654" t="s">
        <v>1948</v>
      </c>
      <c r="C22" s="600" t="s">
        <v>539</v>
      </c>
      <c r="D22" s="538" t="s">
        <v>1949</v>
      </c>
      <c r="E22" s="600">
        <v>4</v>
      </c>
      <c r="F22" s="600">
        <v>11</v>
      </c>
      <c r="G22" s="655" t="s">
        <v>1950</v>
      </c>
      <c r="H22" s="600">
        <v>2020</v>
      </c>
      <c r="I22" s="603" t="s">
        <v>1724</v>
      </c>
      <c r="J22" s="115" t="s">
        <v>1951</v>
      </c>
      <c r="K22" s="543" t="s">
        <v>1952</v>
      </c>
      <c r="L22" s="113">
        <v>70</v>
      </c>
      <c r="M22" s="526">
        <v>23.33</v>
      </c>
      <c r="N22" s="608" t="s">
        <v>1775</v>
      </c>
      <c r="O22" s="569"/>
      <c r="P22" s="569"/>
      <c r="Q22" s="569"/>
      <c r="R22" s="569"/>
      <c r="S22" s="569"/>
      <c r="T22" s="569"/>
      <c r="U22" s="569"/>
      <c r="V22" s="569"/>
      <c r="W22" s="569"/>
      <c r="X22" s="569"/>
      <c r="Y22" s="569"/>
      <c r="Z22" s="569"/>
    </row>
    <row r="23" spans="1:26" s="496" customFormat="1" ht="64.5" customHeight="1">
      <c r="A23" s="654" t="s">
        <v>1953</v>
      </c>
      <c r="B23" s="654" t="s">
        <v>1954</v>
      </c>
      <c r="C23" s="600" t="s">
        <v>539</v>
      </c>
      <c r="D23" s="538" t="s">
        <v>1949</v>
      </c>
      <c r="E23" s="600">
        <v>4</v>
      </c>
      <c r="F23" s="600">
        <v>11</v>
      </c>
      <c r="G23" s="655" t="s">
        <v>1950</v>
      </c>
      <c r="H23" s="600">
        <v>2020</v>
      </c>
      <c r="I23" s="603" t="s">
        <v>1955</v>
      </c>
      <c r="J23" s="115" t="s">
        <v>1951</v>
      </c>
      <c r="K23" s="543" t="s">
        <v>1956</v>
      </c>
      <c r="L23" s="525">
        <v>70</v>
      </c>
      <c r="M23" s="526">
        <v>35</v>
      </c>
      <c r="N23" s="608" t="s">
        <v>1775</v>
      </c>
      <c r="O23" s="569"/>
      <c r="P23" s="569"/>
      <c r="Q23" s="569"/>
      <c r="R23" s="569"/>
      <c r="S23" s="569"/>
      <c r="T23" s="569"/>
      <c r="U23" s="569"/>
      <c r="V23" s="569"/>
      <c r="W23" s="569"/>
      <c r="X23" s="569"/>
      <c r="Y23" s="569"/>
      <c r="Z23" s="569"/>
    </row>
    <row r="24" spans="1:26" s="496" customFormat="1" ht="64.5" customHeight="1">
      <c r="A24" s="654" t="s">
        <v>1957</v>
      </c>
      <c r="B24" s="654" t="s">
        <v>1958</v>
      </c>
      <c r="C24" s="600" t="s">
        <v>539</v>
      </c>
      <c r="D24" s="538" t="s">
        <v>1949</v>
      </c>
      <c r="E24" s="600">
        <v>4</v>
      </c>
      <c r="F24" s="600">
        <v>11</v>
      </c>
      <c r="G24" s="655" t="s">
        <v>1950</v>
      </c>
      <c r="H24" s="600">
        <v>2020</v>
      </c>
      <c r="I24" s="603" t="s">
        <v>1959</v>
      </c>
      <c r="J24" s="115" t="s">
        <v>1951</v>
      </c>
      <c r="K24" s="543" t="s">
        <v>1960</v>
      </c>
      <c r="L24" s="525">
        <v>70</v>
      </c>
      <c r="M24" s="526">
        <f t="shared" ref="M24" si="0">L24/2</f>
        <v>35</v>
      </c>
      <c r="N24" s="608" t="s">
        <v>1775</v>
      </c>
      <c r="O24" s="569"/>
      <c r="P24" s="569"/>
      <c r="Q24" s="569"/>
      <c r="R24" s="569"/>
      <c r="S24" s="569"/>
      <c r="T24" s="569"/>
      <c r="U24" s="569"/>
      <c r="V24" s="569"/>
      <c r="W24" s="569"/>
      <c r="X24" s="569"/>
      <c r="Y24" s="569"/>
      <c r="Z24" s="569"/>
    </row>
    <row r="25" spans="1:26" s="496" customFormat="1" ht="117" customHeight="1">
      <c r="A25" s="541" t="s">
        <v>337</v>
      </c>
      <c r="B25" s="541" t="s">
        <v>1961</v>
      </c>
      <c r="C25" s="600" t="s">
        <v>539</v>
      </c>
      <c r="D25" s="538" t="s">
        <v>289</v>
      </c>
      <c r="E25" s="600">
        <v>71</v>
      </c>
      <c r="F25" s="600">
        <v>7</v>
      </c>
      <c r="G25" s="655" t="s">
        <v>314</v>
      </c>
      <c r="H25" s="600">
        <v>2020</v>
      </c>
      <c r="I25" s="603" t="s">
        <v>343</v>
      </c>
      <c r="J25" s="115" t="s">
        <v>1962</v>
      </c>
      <c r="K25" s="606" t="s">
        <v>1218</v>
      </c>
      <c r="L25" s="113">
        <v>70</v>
      </c>
      <c r="M25" s="219">
        <v>8.75</v>
      </c>
      <c r="N25" s="608" t="s">
        <v>1775</v>
      </c>
      <c r="O25" s="569"/>
      <c r="P25" s="569"/>
      <c r="Q25" s="661"/>
      <c r="R25" s="569"/>
      <c r="S25" s="569"/>
      <c r="T25" s="569"/>
      <c r="U25" s="569"/>
      <c r="V25" s="569"/>
      <c r="W25" s="569"/>
      <c r="X25" s="569"/>
      <c r="Y25" s="569"/>
      <c r="Z25" s="569"/>
    </row>
    <row r="26" spans="1:26" s="496" customFormat="1" ht="129.75" customHeight="1">
      <c r="A26" s="654" t="s">
        <v>1921</v>
      </c>
      <c r="B26" s="654" t="s">
        <v>1963</v>
      </c>
      <c r="C26" s="600" t="s">
        <v>539</v>
      </c>
      <c r="D26" s="538" t="s">
        <v>1295</v>
      </c>
      <c r="E26" s="600">
        <v>25</v>
      </c>
      <c r="F26" s="600">
        <v>2</v>
      </c>
      <c r="G26" s="655" t="s">
        <v>1923</v>
      </c>
      <c r="H26" s="600">
        <v>2020</v>
      </c>
      <c r="I26" s="603" t="s">
        <v>1924</v>
      </c>
      <c r="J26" s="115" t="s">
        <v>1925</v>
      </c>
      <c r="K26" s="543" t="s">
        <v>1926</v>
      </c>
      <c r="L26" s="113">
        <v>70</v>
      </c>
      <c r="M26" s="526">
        <v>35</v>
      </c>
      <c r="N26" s="608" t="s">
        <v>1786</v>
      </c>
      <c r="O26" s="569"/>
      <c r="P26" s="569"/>
      <c r="Q26" s="569"/>
      <c r="R26" s="569"/>
      <c r="S26" s="569"/>
      <c r="T26" s="569"/>
      <c r="U26" s="569"/>
      <c r="V26" s="569"/>
      <c r="W26" s="569"/>
      <c r="X26" s="569"/>
      <c r="Y26" s="569"/>
      <c r="Z26" s="569"/>
    </row>
    <row r="27" spans="1:26" s="496" customFormat="1" ht="129.75" customHeight="1">
      <c r="A27" s="654" t="s">
        <v>1927</v>
      </c>
      <c r="B27" s="654" t="s">
        <v>1964</v>
      </c>
      <c r="C27" s="600" t="s">
        <v>539</v>
      </c>
      <c r="D27" s="538" t="s">
        <v>1295</v>
      </c>
      <c r="E27" s="600">
        <v>25</v>
      </c>
      <c r="F27" s="600">
        <v>2</v>
      </c>
      <c r="G27" s="655" t="s">
        <v>1923</v>
      </c>
      <c r="H27" s="600">
        <v>2020</v>
      </c>
      <c r="I27" s="603" t="s">
        <v>1924</v>
      </c>
      <c r="J27" s="115" t="s">
        <v>1925</v>
      </c>
      <c r="K27" s="543" t="s">
        <v>1929</v>
      </c>
      <c r="L27" s="525">
        <v>70</v>
      </c>
      <c r="M27" s="526">
        <v>35</v>
      </c>
      <c r="N27" s="608" t="s">
        <v>1786</v>
      </c>
      <c r="O27" s="569"/>
      <c r="P27" s="569"/>
      <c r="Q27" s="569"/>
      <c r="R27" s="569"/>
      <c r="S27" s="569"/>
      <c r="T27" s="569"/>
      <c r="U27" s="569"/>
      <c r="V27" s="569"/>
      <c r="W27" s="569"/>
      <c r="X27" s="569"/>
      <c r="Y27" s="569"/>
      <c r="Z27" s="569"/>
    </row>
    <row r="28" spans="1:26" s="496" customFormat="1" ht="129.75" customHeight="1">
      <c r="A28" s="654" t="s">
        <v>1930</v>
      </c>
      <c r="B28" s="654" t="s">
        <v>1965</v>
      </c>
      <c r="C28" s="600" t="s">
        <v>539</v>
      </c>
      <c r="D28" s="538" t="s">
        <v>1295</v>
      </c>
      <c r="E28" s="600">
        <v>25</v>
      </c>
      <c r="F28" s="600">
        <v>4</v>
      </c>
      <c r="G28" s="655" t="s">
        <v>1923</v>
      </c>
      <c r="H28" s="600">
        <v>2020</v>
      </c>
      <c r="I28" s="603" t="s">
        <v>1932</v>
      </c>
      <c r="J28" s="115" t="s">
        <v>1925</v>
      </c>
      <c r="K28" s="543" t="s">
        <v>1933</v>
      </c>
      <c r="L28" s="525">
        <v>70</v>
      </c>
      <c r="M28" s="526">
        <v>35</v>
      </c>
      <c r="N28" s="608" t="s">
        <v>1786</v>
      </c>
      <c r="O28" s="569"/>
      <c r="P28" s="569"/>
      <c r="Q28" s="569"/>
      <c r="R28" s="569"/>
      <c r="S28" s="569"/>
      <c r="T28" s="569"/>
      <c r="U28" s="569"/>
      <c r="V28" s="569"/>
      <c r="W28" s="569"/>
      <c r="X28" s="569"/>
      <c r="Y28" s="569"/>
      <c r="Z28" s="569"/>
    </row>
    <row r="29" spans="1:26" s="496" customFormat="1" ht="259.5" customHeight="1">
      <c r="A29" s="654" t="s">
        <v>1966</v>
      </c>
      <c r="B29" s="654" t="s">
        <v>1967</v>
      </c>
      <c r="C29" s="600" t="s">
        <v>539</v>
      </c>
      <c r="D29" s="538" t="s">
        <v>1968</v>
      </c>
      <c r="E29" s="600">
        <v>1</v>
      </c>
      <c r="F29" s="600">
        <v>1</v>
      </c>
      <c r="G29" s="655" t="s">
        <v>1969</v>
      </c>
      <c r="H29" s="600">
        <v>2020</v>
      </c>
      <c r="I29" s="603" t="s">
        <v>1970</v>
      </c>
      <c r="J29" s="115" t="s">
        <v>1971</v>
      </c>
      <c r="K29" s="543" t="s">
        <v>1972</v>
      </c>
      <c r="L29" s="113">
        <v>70</v>
      </c>
      <c r="M29" s="526">
        <v>17.5</v>
      </c>
      <c r="N29" s="608" t="s">
        <v>1651</v>
      </c>
      <c r="O29" s="569"/>
      <c r="P29" s="569"/>
      <c r="Q29" s="569"/>
      <c r="R29" s="569"/>
      <c r="S29" s="569"/>
      <c r="T29" s="569"/>
      <c r="U29" s="569"/>
      <c r="V29" s="569"/>
      <c r="W29" s="569"/>
      <c r="X29" s="569"/>
      <c r="Y29" s="569"/>
      <c r="Z29" s="569"/>
    </row>
    <row r="30" spans="1:26" s="496" customFormat="1" ht="409.5" customHeight="1">
      <c r="A30" s="654" t="s">
        <v>1973</v>
      </c>
      <c r="B30" s="654" t="s">
        <v>1974</v>
      </c>
      <c r="C30" s="600" t="s">
        <v>539</v>
      </c>
      <c r="D30" s="538" t="s">
        <v>1975</v>
      </c>
      <c r="E30" s="600">
        <v>25</v>
      </c>
      <c r="F30" s="600">
        <v>4</v>
      </c>
      <c r="G30" s="655" t="s">
        <v>1976</v>
      </c>
      <c r="H30" s="600">
        <v>2020</v>
      </c>
      <c r="I30" s="603" t="s">
        <v>1946</v>
      </c>
      <c r="J30" s="115" t="s">
        <v>1943</v>
      </c>
      <c r="K30" s="543" t="s">
        <v>1977</v>
      </c>
      <c r="L30" s="656">
        <v>70</v>
      </c>
      <c r="M30" s="526">
        <v>17.5</v>
      </c>
      <c r="N30" s="662" t="s">
        <v>1651</v>
      </c>
      <c r="O30" s="569"/>
      <c r="P30" s="569"/>
      <c r="Q30" s="569"/>
      <c r="R30" s="569"/>
      <c r="S30" s="569"/>
      <c r="T30" s="569"/>
      <c r="U30" s="569"/>
      <c r="V30" s="569"/>
      <c r="W30" s="569"/>
      <c r="X30" s="569"/>
      <c r="Y30" s="569"/>
      <c r="Z30" s="569"/>
    </row>
    <row r="31" spans="1:26" s="496" customFormat="1" ht="409.5" customHeight="1">
      <c r="A31" s="654" t="s">
        <v>1978</v>
      </c>
      <c r="B31" s="654" t="s">
        <v>1979</v>
      </c>
      <c r="C31" s="600" t="s">
        <v>539</v>
      </c>
      <c r="D31" s="538" t="s">
        <v>1975</v>
      </c>
      <c r="E31" s="600">
        <v>25</v>
      </c>
      <c r="F31" s="600">
        <v>1</v>
      </c>
      <c r="G31" s="655" t="s">
        <v>1976</v>
      </c>
      <c r="H31" s="600">
        <v>2020</v>
      </c>
      <c r="I31" s="603" t="s">
        <v>1980</v>
      </c>
      <c r="J31" s="115" t="s">
        <v>1943</v>
      </c>
      <c r="K31" s="659" t="s">
        <v>1981</v>
      </c>
      <c r="L31" s="259">
        <v>70</v>
      </c>
      <c r="M31" s="219">
        <v>35</v>
      </c>
      <c r="N31" s="663" t="s">
        <v>1651</v>
      </c>
    </row>
    <row r="32" spans="1:26" s="496" customFormat="1" ht="207.75" customHeight="1">
      <c r="A32" s="654" t="s">
        <v>1982</v>
      </c>
      <c r="B32" s="654" t="s">
        <v>1983</v>
      </c>
      <c r="C32" s="600" t="s">
        <v>539</v>
      </c>
      <c r="D32" s="538" t="s">
        <v>1984</v>
      </c>
      <c r="E32" s="600">
        <v>16</v>
      </c>
      <c r="F32" s="600">
        <v>2</v>
      </c>
      <c r="G32" s="655" t="s">
        <v>1985</v>
      </c>
      <c r="H32" s="600">
        <v>2020</v>
      </c>
      <c r="I32" s="664"/>
      <c r="J32" s="665"/>
      <c r="K32" s="659" t="s">
        <v>1986</v>
      </c>
      <c r="L32" s="113">
        <v>70</v>
      </c>
      <c r="M32" s="526">
        <v>17.5</v>
      </c>
      <c r="N32" s="219" t="s">
        <v>1660</v>
      </c>
    </row>
    <row r="33" spans="1:14" s="496" customFormat="1" ht="130.5" customHeight="1">
      <c r="A33" s="234" t="s">
        <v>1987</v>
      </c>
      <c r="B33" s="29" t="s">
        <v>1988</v>
      </c>
      <c r="C33" s="600" t="s">
        <v>539</v>
      </c>
      <c r="D33" s="538" t="s">
        <v>1989</v>
      </c>
      <c r="E33" s="600" t="s">
        <v>1990</v>
      </c>
      <c r="F33" s="600">
        <v>2</v>
      </c>
      <c r="G33" s="655" t="s">
        <v>1991</v>
      </c>
      <c r="H33" s="600">
        <v>2020</v>
      </c>
      <c r="I33" s="603" t="s">
        <v>1992</v>
      </c>
      <c r="J33" s="665"/>
      <c r="K33" s="659" t="s">
        <v>1986</v>
      </c>
      <c r="L33" s="656">
        <v>70</v>
      </c>
      <c r="M33" s="526">
        <v>17.5</v>
      </c>
      <c r="N33" s="219" t="s">
        <v>1660</v>
      </c>
    </row>
    <row r="34" spans="1:14" s="496" customFormat="1" ht="129.75" customHeight="1">
      <c r="A34" s="666" t="s">
        <v>1993</v>
      </c>
      <c r="B34" s="666" t="s">
        <v>1994</v>
      </c>
      <c r="C34" s="380" t="s">
        <v>539</v>
      </c>
      <c r="D34" s="115" t="s">
        <v>1295</v>
      </c>
      <c r="E34" s="380">
        <v>25</v>
      </c>
      <c r="F34" s="380">
        <v>2</v>
      </c>
      <c r="G34" s="667" t="s">
        <v>1945</v>
      </c>
      <c r="H34" s="380">
        <v>2020</v>
      </c>
      <c r="I34" s="668" t="s">
        <v>1995</v>
      </c>
      <c r="J34" s="115" t="s">
        <v>1925</v>
      </c>
      <c r="K34" s="543" t="s">
        <v>1996</v>
      </c>
      <c r="L34" s="259">
        <v>70</v>
      </c>
      <c r="M34" s="219">
        <v>23.33</v>
      </c>
      <c r="N34" s="219" t="s">
        <v>1660</v>
      </c>
    </row>
    <row r="35" spans="1:14" s="496" customFormat="1" ht="129.75" customHeight="1">
      <c r="A35" s="666" t="s">
        <v>1997</v>
      </c>
      <c r="B35" s="666" t="s">
        <v>1988</v>
      </c>
      <c r="C35" s="380" t="s">
        <v>539</v>
      </c>
      <c r="D35" s="115" t="s">
        <v>1998</v>
      </c>
      <c r="E35" s="380">
        <v>22</v>
      </c>
      <c r="F35" s="380">
        <v>1</v>
      </c>
      <c r="G35" s="667" t="s">
        <v>1999</v>
      </c>
      <c r="H35" s="380">
        <v>2020</v>
      </c>
      <c r="I35" s="668" t="s">
        <v>2000</v>
      </c>
      <c r="J35" s="665"/>
      <c r="K35" s="543" t="s">
        <v>2001</v>
      </c>
      <c r="L35" s="259">
        <v>70</v>
      </c>
      <c r="M35" s="219">
        <v>17.5</v>
      </c>
      <c r="N35" s="219" t="s">
        <v>1660</v>
      </c>
    </row>
    <row r="36" spans="1:14" s="496" customFormat="1" ht="208.5" customHeight="1">
      <c r="A36" s="224" t="s">
        <v>2002</v>
      </c>
      <c r="B36" s="666" t="s">
        <v>2003</v>
      </c>
      <c r="C36" s="380" t="s">
        <v>539</v>
      </c>
      <c r="D36" s="115" t="s">
        <v>1295</v>
      </c>
      <c r="E36" s="380">
        <v>25</v>
      </c>
      <c r="F36" s="380">
        <v>4</v>
      </c>
      <c r="G36" s="667" t="s">
        <v>1923</v>
      </c>
      <c r="H36" s="380">
        <v>2020</v>
      </c>
      <c r="I36" s="668" t="s">
        <v>2004</v>
      </c>
      <c r="J36" s="669" t="s">
        <v>2005</v>
      </c>
      <c r="K36" s="543" t="s">
        <v>2006</v>
      </c>
      <c r="L36" s="113">
        <v>70</v>
      </c>
      <c r="M36" s="219">
        <v>17.5</v>
      </c>
      <c r="N36" s="608" t="s">
        <v>1603</v>
      </c>
    </row>
    <row r="37" spans="1:14" s="496" customFormat="1" ht="208.5" customHeight="1">
      <c r="A37" s="666" t="s">
        <v>2007</v>
      </c>
      <c r="B37" s="666" t="s">
        <v>2008</v>
      </c>
      <c r="C37" s="380" t="s">
        <v>539</v>
      </c>
      <c r="D37" s="115" t="s">
        <v>1295</v>
      </c>
      <c r="E37" s="380">
        <v>25</v>
      </c>
      <c r="F37" s="380">
        <v>1</v>
      </c>
      <c r="G37" s="667" t="s">
        <v>1923</v>
      </c>
      <c r="H37" s="380">
        <v>2020</v>
      </c>
      <c r="I37" s="668" t="s">
        <v>2009</v>
      </c>
      <c r="J37" s="669" t="s">
        <v>2005</v>
      </c>
      <c r="K37" s="543" t="s">
        <v>2010</v>
      </c>
      <c r="L37" s="259">
        <v>70</v>
      </c>
      <c r="M37" s="219">
        <v>23.33</v>
      </c>
      <c r="N37" s="608" t="s">
        <v>1603</v>
      </c>
    </row>
    <row r="38" spans="1:14" s="496" customFormat="1" ht="165.75" customHeight="1">
      <c r="A38" s="666" t="s">
        <v>1934</v>
      </c>
      <c r="B38" s="666" t="s">
        <v>2011</v>
      </c>
      <c r="C38" s="380" t="s">
        <v>539</v>
      </c>
      <c r="D38" s="115" t="s">
        <v>2012</v>
      </c>
      <c r="E38" s="380" t="s">
        <v>2013</v>
      </c>
      <c r="F38" s="380" t="s">
        <v>2014</v>
      </c>
      <c r="G38" s="667" t="s">
        <v>1923</v>
      </c>
      <c r="H38" s="380">
        <v>2020</v>
      </c>
      <c r="I38" s="668" t="s">
        <v>1936</v>
      </c>
      <c r="J38" s="115" t="s">
        <v>2015</v>
      </c>
      <c r="K38" s="543" t="s">
        <v>2016</v>
      </c>
      <c r="L38" s="113">
        <v>70</v>
      </c>
      <c r="M38" s="219">
        <v>35</v>
      </c>
      <c r="N38" s="219" t="s">
        <v>2017</v>
      </c>
    </row>
    <row r="39" spans="1:14" s="496" customFormat="1" ht="208.5" customHeight="1">
      <c r="A39" s="224" t="s">
        <v>2002</v>
      </c>
      <c r="B39" s="666" t="s">
        <v>2003</v>
      </c>
      <c r="C39" s="380" t="s">
        <v>539</v>
      </c>
      <c r="D39" s="115" t="s">
        <v>1295</v>
      </c>
      <c r="E39" s="380">
        <v>25</v>
      </c>
      <c r="F39" s="380">
        <v>4</v>
      </c>
      <c r="G39" s="667" t="s">
        <v>1923</v>
      </c>
      <c r="H39" s="380">
        <v>2020</v>
      </c>
      <c r="I39" s="668" t="s">
        <v>2004</v>
      </c>
      <c r="J39" s="669" t="s">
        <v>2005</v>
      </c>
      <c r="K39" s="543" t="s">
        <v>2006</v>
      </c>
      <c r="L39" s="113">
        <v>70</v>
      </c>
      <c r="M39" s="219">
        <v>17.5</v>
      </c>
      <c r="N39" s="219" t="s">
        <v>2018</v>
      </c>
    </row>
    <row r="40" spans="1:14" s="496" customFormat="1" ht="208.5" customHeight="1">
      <c r="A40" s="666" t="s">
        <v>2007</v>
      </c>
      <c r="B40" s="666" t="s">
        <v>2008</v>
      </c>
      <c r="C40" s="380" t="s">
        <v>539</v>
      </c>
      <c r="D40" s="115" t="s">
        <v>1295</v>
      </c>
      <c r="E40" s="380">
        <v>25</v>
      </c>
      <c r="F40" s="380">
        <v>1</v>
      </c>
      <c r="G40" s="667" t="s">
        <v>1923</v>
      </c>
      <c r="H40" s="380">
        <v>2020</v>
      </c>
      <c r="I40" s="668" t="s">
        <v>2009</v>
      </c>
      <c r="J40" s="669" t="s">
        <v>2005</v>
      </c>
      <c r="K40" s="543" t="s">
        <v>2010</v>
      </c>
      <c r="L40" s="259">
        <v>70</v>
      </c>
      <c r="M40" s="219">
        <v>23.33</v>
      </c>
      <c r="N40" s="219" t="s">
        <v>2018</v>
      </c>
    </row>
    <row r="41" spans="1:14" s="496" customFormat="1" ht="306">
      <c r="A41" s="861" t="s">
        <v>3172</v>
      </c>
      <c r="B41" s="861" t="s">
        <v>3173</v>
      </c>
      <c r="C41" s="840" t="s">
        <v>3174</v>
      </c>
      <c r="D41" s="794" t="s">
        <v>2012</v>
      </c>
      <c r="E41" s="840">
        <v>25</v>
      </c>
      <c r="F41" s="840">
        <v>4</v>
      </c>
      <c r="G41" s="862" t="s">
        <v>1945</v>
      </c>
      <c r="H41" s="840">
        <v>2020</v>
      </c>
      <c r="I41" s="842" t="s">
        <v>3175</v>
      </c>
      <c r="J41" s="807" t="s">
        <v>3176</v>
      </c>
      <c r="K41" s="807" t="s">
        <v>3177</v>
      </c>
      <c r="L41" s="803">
        <v>70</v>
      </c>
      <c r="M41" s="863">
        <v>17.5</v>
      </c>
      <c r="N41" s="797" t="s">
        <v>2998</v>
      </c>
    </row>
    <row r="42" spans="1:14" s="496" customFormat="1" ht="191.25">
      <c r="A42" s="861" t="s">
        <v>3178</v>
      </c>
      <c r="B42" s="861" t="s">
        <v>3179</v>
      </c>
      <c r="C42" s="840" t="s">
        <v>2985</v>
      </c>
      <c r="D42" s="794" t="s">
        <v>1295</v>
      </c>
      <c r="E42" s="840">
        <v>24</v>
      </c>
      <c r="F42" s="840">
        <v>4</v>
      </c>
      <c r="G42" s="862" t="s">
        <v>1945</v>
      </c>
      <c r="H42" s="840">
        <v>2020</v>
      </c>
      <c r="I42" s="842" t="s">
        <v>3180</v>
      </c>
      <c r="J42" s="807" t="s">
        <v>3181</v>
      </c>
      <c r="K42" s="807" t="s">
        <v>3182</v>
      </c>
      <c r="L42" s="803">
        <v>70</v>
      </c>
      <c r="M42" s="863">
        <v>23.33</v>
      </c>
      <c r="N42" s="797" t="s">
        <v>3143</v>
      </c>
    </row>
    <row r="43" spans="1:14" s="496" customFormat="1" ht="38.25">
      <c r="A43" s="826" t="s">
        <v>3183</v>
      </c>
      <c r="B43" s="827" t="s">
        <v>3184</v>
      </c>
      <c r="C43" s="840" t="s">
        <v>2985</v>
      </c>
      <c r="D43" s="827" t="s">
        <v>1295</v>
      </c>
      <c r="E43" s="840" t="s">
        <v>3185</v>
      </c>
      <c r="F43" s="840">
        <v>2</v>
      </c>
      <c r="G43" s="496" t="s">
        <v>1923</v>
      </c>
      <c r="H43" s="840">
        <v>2020</v>
      </c>
      <c r="I43" s="842" t="s">
        <v>3186</v>
      </c>
      <c r="J43" s="864" t="s">
        <v>3181</v>
      </c>
      <c r="K43" s="807" t="s">
        <v>3187</v>
      </c>
      <c r="L43" s="803">
        <v>70</v>
      </c>
      <c r="M43" s="863">
        <v>23</v>
      </c>
      <c r="N43" s="797" t="s">
        <v>3093</v>
      </c>
    </row>
    <row r="44" spans="1:14" s="496" customFormat="1" ht="191.25">
      <c r="A44" s="826" t="s">
        <v>3188</v>
      </c>
      <c r="B44" s="827" t="s">
        <v>3189</v>
      </c>
      <c r="C44" s="840" t="s">
        <v>2985</v>
      </c>
      <c r="D44" s="794" t="s">
        <v>1295</v>
      </c>
      <c r="E44" s="840">
        <v>24</v>
      </c>
      <c r="F44" s="840">
        <v>4</v>
      </c>
      <c r="G44" s="496" t="s">
        <v>1923</v>
      </c>
      <c r="H44" s="840">
        <v>2019</v>
      </c>
      <c r="I44" s="842" t="s">
        <v>3190</v>
      </c>
      <c r="J44" s="807" t="s">
        <v>3181</v>
      </c>
      <c r="K44" s="807" t="s">
        <v>3191</v>
      </c>
      <c r="L44" s="865">
        <v>70</v>
      </c>
      <c r="M44" s="863">
        <v>17</v>
      </c>
      <c r="N44" s="797" t="s">
        <v>3093</v>
      </c>
    </row>
    <row r="45" spans="1:14" s="496" customFormat="1" ht="225">
      <c r="A45" s="807" t="s">
        <v>3102</v>
      </c>
      <c r="B45" s="802" t="s">
        <v>3103</v>
      </c>
      <c r="C45" s="840">
        <v>1</v>
      </c>
      <c r="D45" s="802" t="s">
        <v>2012</v>
      </c>
      <c r="E45" s="802">
        <v>25</v>
      </c>
      <c r="F45" s="802">
        <v>2</v>
      </c>
      <c r="G45" s="802" t="s">
        <v>3104</v>
      </c>
      <c r="H45" s="840">
        <v>2020</v>
      </c>
      <c r="I45" s="842" t="s">
        <v>3107</v>
      </c>
      <c r="J45" s="807" t="s">
        <v>1962</v>
      </c>
      <c r="K45" s="806" t="s">
        <v>3105</v>
      </c>
      <c r="L45" s="803">
        <v>70</v>
      </c>
      <c r="M45" s="863">
        <v>23.33</v>
      </c>
      <c r="N45" s="797" t="s">
        <v>3101</v>
      </c>
    </row>
    <row r="46" spans="1:14" s="496" customFormat="1" ht="75">
      <c r="A46" s="866" t="s">
        <v>3192</v>
      </c>
      <c r="B46" s="867" t="s">
        <v>3193</v>
      </c>
      <c r="C46" s="868" t="s">
        <v>2985</v>
      </c>
      <c r="D46" s="869" t="s">
        <v>1295</v>
      </c>
      <c r="E46" s="868">
        <v>25</v>
      </c>
      <c r="F46" s="868">
        <v>3</v>
      </c>
      <c r="G46" s="870" t="s">
        <v>3194</v>
      </c>
      <c r="H46" s="868">
        <v>2020</v>
      </c>
      <c r="I46" s="871" t="s">
        <v>3195</v>
      </c>
      <c r="J46" s="872" t="s">
        <v>3196</v>
      </c>
      <c r="K46" s="806" t="s">
        <v>3197</v>
      </c>
      <c r="L46" s="803">
        <v>70</v>
      </c>
      <c r="M46" s="863">
        <v>70</v>
      </c>
      <c r="N46" s="797" t="s">
        <v>3008</v>
      </c>
    </row>
    <row r="47" spans="1:14" s="496" customFormat="1" ht="102">
      <c r="A47" s="866" t="s">
        <v>3198</v>
      </c>
      <c r="B47" s="867" t="s">
        <v>3193</v>
      </c>
      <c r="C47" s="868" t="s">
        <v>2985</v>
      </c>
      <c r="D47" s="869" t="s">
        <v>3199</v>
      </c>
      <c r="E47" s="868" t="s">
        <v>3200</v>
      </c>
      <c r="F47" s="868" t="s">
        <v>3201</v>
      </c>
      <c r="G47" s="870" t="s">
        <v>3202</v>
      </c>
      <c r="H47" s="868">
        <v>2020</v>
      </c>
      <c r="I47" s="871" t="s">
        <v>3203</v>
      </c>
      <c r="J47" s="872" t="s">
        <v>3204</v>
      </c>
      <c r="K47" s="873" t="s">
        <v>3205</v>
      </c>
      <c r="L47" s="803">
        <v>70</v>
      </c>
      <c r="M47" s="863">
        <v>70</v>
      </c>
      <c r="N47" s="797" t="s">
        <v>3008</v>
      </c>
    </row>
    <row r="48" spans="1:14" s="496" customFormat="1" ht="76.5">
      <c r="A48" s="867" t="s">
        <v>3206</v>
      </c>
      <c r="B48" s="867" t="s">
        <v>3193</v>
      </c>
      <c r="C48" s="868" t="s">
        <v>2985</v>
      </c>
      <c r="D48" s="869" t="s">
        <v>3199</v>
      </c>
      <c r="E48" s="868" t="s">
        <v>3200</v>
      </c>
      <c r="F48" s="868" t="s">
        <v>3201</v>
      </c>
      <c r="G48" s="870" t="s">
        <v>3202</v>
      </c>
      <c r="H48" s="868">
        <v>2020</v>
      </c>
      <c r="I48" s="871" t="s">
        <v>3207</v>
      </c>
      <c r="J48" s="872" t="s">
        <v>3208</v>
      </c>
      <c r="K48" s="873" t="s">
        <v>3205</v>
      </c>
      <c r="L48" s="803">
        <v>70</v>
      </c>
      <c r="M48" s="804">
        <v>70</v>
      </c>
      <c r="N48" s="797" t="s">
        <v>3008</v>
      </c>
    </row>
    <row r="49" spans="1:17" s="496" customFormat="1" ht="75">
      <c r="A49" s="866" t="s">
        <v>3209</v>
      </c>
      <c r="B49" s="867" t="s">
        <v>3193</v>
      </c>
      <c r="C49" s="868" t="s">
        <v>2985</v>
      </c>
      <c r="D49" s="869" t="s">
        <v>1295</v>
      </c>
      <c r="E49" s="868">
        <v>25</v>
      </c>
      <c r="F49" s="868">
        <v>4</v>
      </c>
      <c r="G49" s="870" t="s">
        <v>1945</v>
      </c>
      <c r="H49" s="868">
        <v>2020</v>
      </c>
      <c r="I49" s="871" t="s">
        <v>3210</v>
      </c>
      <c r="J49" s="872" t="s">
        <v>3196</v>
      </c>
      <c r="K49" s="806" t="s">
        <v>3211</v>
      </c>
      <c r="L49" s="803">
        <v>70</v>
      </c>
      <c r="M49" s="863">
        <v>70</v>
      </c>
      <c r="N49" s="797" t="s">
        <v>3008</v>
      </c>
    </row>
    <row r="50" spans="1:17" s="496" customFormat="1" ht="318.75">
      <c r="A50" s="861" t="s">
        <v>3212</v>
      </c>
      <c r="B50" s="861" t="s">
        <v>3213</v>
      </c>
      <c r="C50" s="840" t="s">
        <v>3174</v>
      </c>
      <c r="D50" s="794" t="s">
        <v>3214</v>
      </c>
      <c r="E50" s="840">
        <v>7</v>
      </c>
      <c r="F50" s="840">
        <v>7</v>
      </c>
      <c r="G50" s="862" t="s">
        <v>3215</v>
      </c>
      <c r="H50" s="840">
        <v>2020</v>
      </c>
      <c r="I50" s="842" t="s">
        <v>3216</v>
      </c>
      <c r="J50" s="807" t="s">
        <v>3217</v>
      </c>
      <c r="K50" s="807" t="s">
        <v>3218</v>
      </c>
      <c r="L50" s="803">
        <v>70</v>
      </c>
      <c r="M50" s="863">
        <v>17.5</v>
      </c>
      <c r="N50" s="797" t="s">
        <v>3219</v>
      </c>
    </row>
    <row r="51" spans="1:17" s="496" customFormat="1" ht="318.75">
      <c r="A51" s="861" t="s">
        <v>3212</v>
      </c>
      <c r="B51" s="861" t="s">
        <v>3213</v>
      </c>
      <c r="C51" s="840" t="s">
        <v>3174</v>
      </c>
      <c r="D51" s="794" t="s">
        <v>3214</v>
      </c>
      <c r="E51" s="840">
        <v>7</v>
      </c>
      <c r="F51" s="840">
        <v>7</v>
      </c>
      <c r="G51" s="862" t="s">
        <v>3215</v>
      </c>
      <c r="H51" s="840">
        <v>2020</v>
      </c>
      <c r="I51" s="842" t="s">
        <v>3216</v>
      </c>
      <c r="J51" s="807" t="s">
        <v>3217</v>
      </c>
      <c r="K51" s="807" t="s">
        <v>3218</v>
      </c>
      <c r="L51" s="803">
        <v>70</v>
      </c>
      <c r="M51" s="863">
        <v>17.5</v>
      </c>
      <c r="N51" s="797" t="s">
        <v>3220</v>
      </c>
    </row>
    <row r="52" spans="1:17" s="496" customFormat="1" ht="191.25">
      <c r="A52" s="861" t="s">
        <v>3221</v>
      </c>
      <c r="B52" s="861" t="s">
        <v>3222</v>
      </c>
      <c r="C52" s="840" t="s">
        <v>2985</v>
      </c>
      <c r="D52" s="794" t="s">
        <v>2012</v>
      </c>
      <c r="E52" s="840">
        <v>25</v>
      </c>
      <c r="F52" s="840">
        <v>1</v>
      </c>
      <c r="G52" s="862" t="s">
        <v>1945</v>
      </c>
      <c r="H52" s="840">
        <v>2020</v>
      </c>
      <c r="I52" s="842" t="s">
        <v>3223</v>
      </c>
      <c r="J52" s="807" t="s">
        <v>3181</v>
      </c>
      <c r="K52" s="807" t="s">
        <v>3224</v>
      </c>
      <c r="L52" s="803">
        <v>70</v>
      </c>
      <c r="M52" s="863">
        <v>14</v>
      </c>
      <c r="N52" s="797" t="s">
        <v>3225</v>
      </c>
    </row>
    <row r="53" spans="1:17" s="496" customFormat="1" ht="306">
      <c r="A53" s="861" t="s">
        <v>3183</v>
      </c>
      <c r="B53" s="861" t="s">
        <v>3226</v>
      </c>
      <c r="C53" s="840" t="s">
        <v>2985</v>
      </c>
      <c r="D53" s="794" t="s">
        <v>1295</v>
      </c>
      <c r="E53" s="840">
        <v>25</v>
      </c>
      <c r="F53" s="840">
        <v>1</v>
      </c>
      <c r="G53" s="862" t="s">
        <v>1945</v>
      </c>
      <c r="H53" s="840">
        <v>2020</v>
      </c>
      <c r="I53" s="842" t="s">
        <v>3190</v>
      </c>
      <c r="J53" s="807" t="s">
        <v>3227</v>
      </c>
      <c r="K53" s="806" t="s">
        <v>3228</v>
      </c>
      <c r="L53" s="803">
        <v>70</v>
      </c>
      <c r="M53" s="863">
        <v>23.33</v>
      </c>
      <c r="N53" s="797" t="s">
        <v>3229</v>
      </c>
    </row>
    <row r="54" spans="1:17" s="496" customFormat="1" ht="306">
      <c r="A54" s="861" t="s">
        <v>3183</v>
      </c>
      <c r="B54" s="861" t="s">
        <v>3230</v>
      </c>
      <c r="C54" s="840" t="s">
        <v>2985</v>
      </c>
      <c r="D54" s="794" t="s">
        <v>1295</v>
      </c>
      <c r="E54" s="840">
        <v>25</v>
      </c>
      <c r="F54" s="840">
        <v>2</v>
      </c>
      <c r="G54" s="862" t="s">
        <v>1945</v>
      </c>
      <c r="H54" s="840">
        <v>2020</v>
      </c>
      <c r="I54" s="842" t="s">
        <v>3186</v>
      </c>
      <c r="J54" s="807" t="s">
        <v>3227</v>
      </c>
      <c r="K54" s="806" t="s">
        <v>3231</v>
      </c>
      <c r="L54" s="803">
        <v>70</v>
      </c>
      <c r="M54" s="863">
        <v>23.33</v>
      </c>
      <c r="N54" s="797" t="s">
        <v>3229</v>
      </c>
    </row>
    <row r="55" spans="1:17" s="496" customFormat="1" ht="140.25">
      <c r="A55" s="861" t="s">
        <v>3232</v>
      </c>
      <c r="B55" s="861" t="s">
        <v>3233</v>
      </c>
      <c r="C55" s="840" t="s">
        <v>2985</v>
      </c>
      <c r="D55" s="794" t="s">
        <v>3077</v>
      </c>
      <c r="E55" s="840">
        <v>113</v>
      </c>
      <c r="F55" s="840">
        <v>1</v>
      </c>
      <c r="G55" s="862" t="s">
        <v>3078</v>
      </c>
      <c r="H55" s="840">
        <v>2018</v>
      </c>
      <c r="I55" s="842" t="s">
        <v>3234</v>
      </c>
      <c r="J55" s="806" t="s">
        <v>3235</v>
      </c>
      <c r="K55" s="806" t="s">
        <v>3236</v>
      </c>
      <c r="L55" s="803">
        <v>70</v>
      </c>
      <c r="M55" s="863">
        <v>11.66</v>
      </c>
      <c r="N55" s="797" t="s">
        <v>3237</v>
      </c>
    </row>
    <row r="56" spans="1:17" s="496" customFormat="1" ht="114.75">
      <c r="A56" s="861" t="s">
        <v>3238</v>
      </c>
      <c r="B56" s="861" t="s">
        <v>3239</v>
      </c>
      <c r="C56" s="840" t="s">
        <v>2985</v>
      </c>
      <c r="D56" s="794" t="s">
        <v>3077</v>
      </c>
      <c r="E56" s="840"/>
      <c r="F56" s="840"/>
      <c r="G56" s="862" t="s">
        <v>3078</v>
      </c>
      <c r="H56" s="840"/>
      <c r="I56" s="842" t="s">
        <v>3240</v>
      </c>
      <c r="J56" s="807"/>
      <c r="K56" s="807"/>
      <c r="L56" s="865">
        <v>70</v>
      </c>
      <c r="M56" s="863">
        <v>11.66</v>
      </c>
      <c r="N56" s="797" t="s">
        <v>3237</v>
      </c>
    </row>
    <row r="57" spans="1:17" s="496" customFormat="1" ht="306">
      <c r="A57" s="861" t="s">
        <v>3172</v>
      </c>
      <c r="B57" s="861" t="s">
        <v>3173</v>
      </c>
      <c r="C57" s="840" t="s">
        <v>2985</v>
      </c>
      <c r="D57" s="794" t="s">
        <v>1295</v>
      </c>
      <c r="E57" s="840">
        <v>25</v>
      </c>
      <c r="F57" s="840">
        <v>4</v>
      </c>
      <c r="G57" s="862" t="s">
        <v>1945</v>
      </c>
      <c r="H57" s="842" t="s">
        <v>3241</v>
      </c>
      <c r="I57" s="842" t="s">
        <v>3175</v>
      </c>
      <c r="J57" s="807" t="s">
        <v>3176</v>
      </c>
      <c r="K57" s="807" t="s">
        <v>3177</v>
      </c>
      <c r="L57" s="803">
        <v>70</v>
      </c>
      <c r="M57" s="863">
        <v>17.5</v>
      </c>
      <c r="N57" s="797" t="s">
        <v>3242</v>
      </c>
    </row>
    <row r="58" spans="1:17" s="496" customFormat="1" ht="153">
      <c r="A58" s="874" t="s">
        <v>3243</v>
      </c>
      <c r="B58" s="874" t="s">
        <v>3244</v>
      </c>
      <c r="C58" s="875" t="s">
        <v>2985</v>
      </c>
      <c r="D58" s="876" t="s">
        <v>3245</v>
      </c>
      <c r="E58" s="875" t="s">
        <v>3246</v>
      </c>
      <c r="F58" s="875" t="s">
        <v>3247</v>
      </c>
      <c r="G58" s="877" t="s">
        <v>3248</v>
      </c>
      <c r="H58" s="875">
        <v>2020</v>
      </c>
      <c r="I58" s="878" t="s">
        <v>3249</v>
      </c>
      <c r="J58" s="879" t="s">
        <v>3250</v>
      </c>
      <c r="K58" s="880" t="s">
        <v>3251</v>
      </c>
      <c r="L58" s="881">
        <v>70</v>
      </c>
      <c r="M58" s="882">
        <v>70</v>
      </c>
      <c r="N58" s="797" t="s">
        <v>2995</v>
      </c>
    </row>
    <row r="59" spans="1:17" s="496" customFormat="1" ht="63.75">
      <c r="A59" s="874" t="s">
        <v>3252</v>
      </c>
      <c r="B59" s="874" t="s">
        <v>3253</v>
      </c>
      <c r="C59" s="875" t="s">
        <v>2985</v>
      </c>
      <c r="D59" s="876" t="s">
        <v>2012</v>
      </c>
      <c r="E59" s="875">
        <v>25</v>
      </c>
      <c r="F59" s="875">
        <v>2</v>
      </c>
      <c r="G59" s="877" t="s">
        <v>1945</v>
      </c>
      <c r="H59" s="875">
        <v>2020</v>
      </c>
      <c r="I59" s="878" t="s">
        <v>3107</v>
      </c>
      <c r="J59" s="879" t="s">
        <v>3254</v>
      </c>
      <c r="K59" s="880" t="s">
        <v>3255</v>
      </c>
      <c r="L59" s="881">
        <v>70</v>
      </c>
      <c r="M59" s="882">
        <v>24</v>
      </c>
      <c r="N59" s="797" t="s">
        <v>2995</v>
      </c>
    </row>
    <row r="60" spans="1:17" s="496" customFormat="1" ht="306">
      <c r="A60" s="861" t="s">
        <v>3172</v>
      </c>
      <c r="B60" s="861" t="s">
        <v>3173</v>
      </c>
      <c r="C60" s="840" t="s">
        <v>2985</v>
      </c>
      <c r="D60" s="794" t="s">
        <v>1295</v>
      </c>
      <c r="E60" s="840">
        <v>25</v>
      </c>
      <c r="F60" s="840">
        <v>4</v>
      </c>
      <c r="G60" s="862" t="s">
        <v>1945</v>
      </c>
      <c r="H60" s="840">
        <v>2020</v>
      </c>
      <c r="I60" s="842" t="s">
        <v>3175</v>
      </c>
      <c r="J60" s="807" t="s">
        <v>3176</v>
      </c>
      <c r="K60" s="807" t="s">
        <v>3177</v>
      </c>
      <c r="L60" s="803">
        <v>70</v>
      </c>
      <c r="M60" s="863">
        <v>17.5</v>
      </c>
      <c r="N60" s="797" t="s">
        <v>3014</v>
      </c>
    </row>
    <row r="61" spans="1:17" s="496" customFormat="1" ht="255">
      <c r="A61" s="1040" t="s">
        <v>3993</v>
      </c>
      <c r="B61" s="1041" t="s">
        <v>3994</v>
      </c>
      <c r="C61" s="990" t="s">
        <v>3297</v>
      </c>
      <c r="D61" s="997" t="s">
        <v>3995</v>
      </c>
      <c r="E61" s="1035">
        <v>25</v>
      </c>
      <c r="F61" s="1035">
        <v>1</v>
      </c>
      <c r="G61" s="1042" t="s">
        <v>1912</v>
      </c>
      <c r="H61" s="1035">
        <v>2020</v>
      </c>
      <c r="I61" s="1037" t="s">
        <v>3996</v>
      </c>
      <c r="J61" s="997" t="s">
        <v>3997</v>
      </c>
      <c r="K61" s="987" t="s">
        <v>3998</v>
      </c>
      <c r="L61" s="992">
        <v>70</v>
      </c>
      <c r="M61" s="993">
        <v>70</v>
      </c>
      <c r="N61" s="1043" t="s">
        <v>3865</v>
      </c>
      <c r="O61" s="1044"/>
      <c r="P61" s="1044"/>
      <c r="Q61" s="1044"/>
    </row>
    <row r="62" spans="1:17" s="496" customFormat="1" ht="255">
      <c r="A62" s="1040" t="s">
        <v>3999</v>
      </c>
      <c r="B62" s="1041" t="s">
        <v>4000</v>
      </c>
      <c r="C62" s="990" t="s">
        <v>3297</v>
      </c>
      <c r="D62" s="997" t="s">
        <v>3995</v>
      </c>
      <c r="E62" s="1035">
        <v>25</v>
      </c>
      <c r="F62" s="1035">
        <v>3</v>
      </c>
      <c r="G62" s="1042" t="s">
        <v>1912</v>
      </c>
      <c r="H62" s="1035">
        <v>2020</v>
      </c>
      <c r="I62" s="1037" t="s">
        <v>4001</v>
      </c>
      <c r="J62" s="997" t="s">
        <v>3997</v>
      </c>
      <c r="K62" s="987" t="s">
        <v>4002</v>
      </c>
      <c r="L62" s="1045">
        <v>70</v>
      </c>
      <c r="M62" s="993">
        <v>70</v>
      </c>
      <c r="N62" s="1043" t="s">
        <v>3865</v>
      </c>
      <c r="O62" s="1044"/>
      <c r="P62" s="1044"/>
      <c r="Q62" s="1044"/>
    </row>
    <row r="63" spans="1:17" s="496" customFormat="1" ht="118.5" customHeight="1">
      <c r="A63" s="1046" t="s">
        <v>4003</v>
      </c>
      <c r="B63" s="1047" t="s">
        <v>4004</v>
      </c>
      <c r="C63" s="892" t="s">
        <v>3297</v>
      </c>
      <c r="D63" s="890" t="s">
        <v>4005</v>
      </c>
      <c r="E63" s="1048">
        <v>49</v>
      </c>
      <c r="F63" s="1048">
        <v>1</v>
      </c>
      <c r="G63" s="1049" t="s">
        <v>4006</v>
      </c>
      <c r="H63" s="1048">
        <v>2020</v>
      </c>
      <c r="I63" s="1050" t="s">
        <v>4007</v>
      </c>
      <c r="J63" s="1051" t="s">
        <v>4008</v>
      </c>
      <c r="K63" s="1052" t="s">
        <v>4009</v>
      </c>
      <c r="L63" s="1053">
        <v>70</v>
      </c>
      <c r="M63" s="1054">
        <v>70</v>
      </c>
      <c r="N63" s="1055" t="s">
        <v>3865</v>
      </c>
    </row>
    <row r="64" spans="1:17" s="496" customFormat="1" ht="204">
      <c r="A64" s="1046" t="s">
        <v>4010</v>
      </c>
      <c r="B64" s="1056" t="s">
        <v>4011</v>
      </c>
      <c r="C64" s="1048" t="s">
        <v>3903</v>
      </c>
      <c r="D64" s="890" t="s">
        <v>1295</v>
      </c>
      <c r="E64" s="1048">
        <v>25</v>
      </c>
      <c r="F64" s="1048">
        <v>3</v>
      </c>
      <c r="G64" s="1049" t="s">
        <v>4012</v>
      </c>
      <c r="H64" s="1048">
        <v>2020</v>
      </c>
      <c r="I64" s="1050" t="s">
        <v>4013</v>
      </c>
      <c r="J64" s="890" t="s">
        <v>3181</v>
      </c>
      <c r="K64" s="1057" t="s">
        <v>4014</v>
      </c>
      <c r="L64" s="894">
        <v>70</v>
      </c>
      <c r="M64" s="1054">
        <v>35</v>
      </c>
      <c r="N64" s="1058" t="s">
        <v>3874</v>
      </c>
    </row>
    <row r="65" spans="1:14" s="496" customFormat="1" ht="216.75">
      <c r="A65" s="1046" t="s">
        <v>4015</v>
      </c>
      <c r="B65" s="1046" t="s">
        <v>4016</v>
      </c>
      <c r="C65" s="1048" t="s">
        <v>3297</v>
      </c>
      <c r="D65" s="890" t="s">
        <v>2012</v>
      </c>
      <c r="E65" s="1048">
        <v>25</v>
      </c>
      <c r="F65" s="1048">
        <v>2</v>
      </c>
      <c r="G65" s="1049" t="s">
        <v>1945</v>
      </c>
      <c r="H65" s="1048">
        <v>2020</v>
      </c>
      <c r="I65" s="1050" t="s">
        <v>4017</v>
      </c>
      <c r="J65" s="890" t="s">
        <v>4018</v>
      </c>
      <c r="K65" s="890" t="s">
        <v>4019</v>
      </c>
      <c r="L65" s="894">
        <v>70</v>
      </c>
      <c r="M65" s="1054">
        <v>35</v>
      </c>
      <c r="N65" s="1058" t="s">
        <v>3877</v>
      </c>
    </row>
    <row r="66" spans="1:14" s="496" customFormat="1" ht="409.5">
      <c r="A66" s="1046" t="s">
        <v>4020</v>
      </c>
      <c r="B66" s="1046" t="s">
        <v>4021</v>
      </c>
      <c r="C66" s="1048" t="s">
        <v>3297</v>
      </c>
      <c r="D66" s="890" t="s">
        <v>2012</v>
      </c>
      <c r="E66" s="1048">
        <v>25</v>
      </c>
      <c r="F66" s="1048">
        <v>2</v>
      </c>
      <c r="G66" s="1049" t="s">
        <v>1945</v>
      </c>
      <c r="H66" s="1048">
        <v>2020</v>
      </c>
      <c r="I66" s="1050" t="s">
        <v>1631</v>
      </c>
      <c r="J66" s="890" t="s">
        <v>4018</v>
      </c>
      <c r="K66" s="890" t="s">
        <v>4022</v>
      </c>
      <c r="L66" s="1053">
        <v>70</v>
      </c>
      <c r="M66" s="1054">
        <v>11.66</v>
      </c>
      <c r="N66" s="1058" t="s">
        <v>3877</v>
      </c>
    </row>
    <row r="67" spans="1:14" s="496" customFormat="1" ht="204">
      <c r="A67" s="1046" t="s">
        <v>4010</v>
      </c>
      <c r="B67" s="1046" t="s">
        <v>4023</v>
      </c>
      <c r="C67" s="1048" t="s">
        <v>3297</v>
      </c>
      <c r="D67" s="890" t="s">
        <v>1295</v>
      </c>
      <c r="E67" s="1048">
        <v>25</v>
      </c>
      <c r="F67" s="1048">
        <v>3</v>
      </c>
      <c r="G67" s="1049" t="s">
        <v>4024</v>
      </c>
      <c r="H67" s="1048">
        <v>2020</v>
      </c>
      <c r="I67" s="1050" t="s">
        <v>4013</v>
      </c>
      <c r="J67" s="890" t="s">
        <v>3181</v>
      </c>
      <c r="K67" s="890" t="s">
        <v>4014</v>
      </c>
      <c r="L67" s="894">
        <v>70</v>
      </c>
      <c r="M67" s="1054">
        <v>35</v>
      </c>
      <c r="N67" s="1058" t="s">
        <v>3882</v>
      </c>
    </row>
    <row r="68" spans="1:14" s="496" customFormat="1" ht="140.25">
      <c r="A68" s="1059" t="s">
        <v>4025</v>
      </c>
      <c r="B68" s="1060" t="s">
        <v>4026</v>
      </c>
      <c r="C68" s="1059" t="s">
        <v>3297</v>
      </c>
      <c r="D68" s="1061" t="s">
        <v>4027</v>
      </c>
      <c r="E68" s="1059" t="s">
        <v>4028</v>
      </c>
      <c r="F68" s="1059">
        <v>1</v>
      </c>
      <c r="G68" s="1062" t="s">
        <v>4029</v>
      </c>
      <c r="H68" s="1059">
        <v>2020</v>
      </c>
      <c r="I68" s="1063" t="s">
        <v>4030</v>
      </c>
      <c r="J68" s="1061" t="s">
        <v>4031</v>
      </c>
      <c r="K68" s="1064" t="s">
        <v>4032</v>
      </c>
      <c r="L68" s="1062">
        <v>70</v>
      </c>
      <c r="M68" s="1065">
        <v>7</v>
      </c>
      <c r="N68" s="1066" t="s">
        <v>3887</v>
      </c>
    </row>
    <row r="69" spans="1:14" s="496" customFormat="1" ht="178.5">
      <c r="A69" s="1059" t="s">
        <v>4033</v>
      </c>
      <c r="B69" s="1060" t="s">
        <v>4034</v>
      </c>
      <c r="C69" s="1059" t="s">
        <v>3297</v>
      </c>
      <c r="D69" s="1059" t="s">
        <v>4035</v>
      </c>
      <c r="E69" s="1059" t="s">
        <v>4036</v>
      </c>
      <c r="F69" s="1059">
        <v>2</v>
      </c>
      <c r="G69" s="1067" t="s">
        <v>4037</v>
      </c>
      <c r="H69" s="1059">
        <v>2020</v>
      </c>
      <c r="I69" s="1063"/>
      <c r="J69" s="1061" t="s">
        <v>4038</v>
      </c>
      <c r="K69" s="1061" t="s">
        <v>4039</v>
      </c>
      <c r="L69" s="1068">
        <v>70</v>
      </c>
      <c r="M69" s="1069">
        <v>7</v>
      </c>
      <c r="N69" s="1066" t="s">
        <v>3887</v>
      </c>
    </row>
    <row r="70" spans="1:14" s="496" customFormat="1" ht="153">
      <c r="A70" s="1060" t="s">
        <v>4040</v>
      </c>
      <c r="B70" s="1059" t="s">
        <v>4041</v>
      </c>
      <c r="C70" s="1059" t="s">
        <v>3297</v>
      </c>
      <c r="D70" s="1059" t="s">
        <v>4042</v>
      </c>
      <c r="E70" s="1059" t="s">
        <v>4043</v>
      </c>
      <c r="F70" s="1059">
        <v>2</v>
      </c>
      <c r="G70" s="1062" t="s">
        <v>4044</v>
      </c>
      <c r="H70" s="1059">
        <v>2020</v>
      </c>
      <c r="I70" s="1063" t="s">
        <v>4045</v>
      </c>
      <c r="J70" s="1061" t="s">
        <v>4046</v>
      </c>
      <c r="K70" s="1070" t="s">
        <v>4047</v>
      </c>
      <c r="L70" s="1068">
        <v>70</v>
      </c>
      <c r="M70" s="1069">
        <v>7</v>
      </c>
      <c r="N70" s="1066" t="s">
        <v>3887</v>
      </c>
    </row>
    <row r="71" spans="1:14" s="496" customFormat="1" ht="216.75">
      <c r="A71" s="1046" t="s">
        <v>4048</v>
      </c>
      <c r="B71" s="1046" t="s">
        <v>4049</v>
      </c>
      <c r="C71" s="1048" t="s">
        <v>3297</v>
      </c>
      <c r="D71" s="890" t="s">
        <v>4050</v>
      </c>
      <c r="E71" s="1048">
        <v>25</v>
      </c>
      <c r="F71" s="1048">
        <v>4</v>
      </c>
      <c r="G71" s="1049" t="s">
        <v>1945</v>
      </c>
      <c r="H71" s="1048">
        <v>2020</v>
      </c>
      <c r="I71" s="1050" t="s">
        <v>4051</v>
      </c>
      <c r="J71" s="890" t="s">
        <v>4052</v>
      </c>
      <c r="K71" s="1052" t="s">
        <v>4053</v>
      </c>
      <c r="L71" s="894">
        <v>70</v>
      </c>
      <c r="M71" s="1054">
        <v>35</v>
      </c>
      <c r="N71" s="1058" t="s">
        <v>3889</v>
      </c>
    </row>
    <row r="72" spans="1:14" s="496" customFormat="1" ht="204">
      <c r="A72" s="1046" t="s">
        <v>4054</v>
      </c>
      <c r="B72" s="1056" t="s">
        <v>4055</v>
      </c>
      <c r="C72" s="1048" t="s">
        <v>3903</v>
      </c>
      <c r="D72" s="890" t="s">
        <v>1295</v>
      </c>
      <c r="E72" s="1048">
        <v>25</v>
      </c>
      <c r="F72" s="1048">
        <v>2</v>
      </c>
      <c r="G72" s="1049" t="s">
        <v>4012</v>
      </c>
      <c r="H72" s="1048">
        <v>2020</v>
      </c>
      <c r="I72" s="1050" t="s">
        <v>1995</v>
      </c>
      <c r="J72" s="890" t="s">
        <v>3181</v>
      </c>
      <c r="K72" s="1057" t="s">
        <v>1996</v>
      </c>
      <c r="L72" s="894">
        <v>70</v>
      </c>
      <c r="M72" s="1054">
        <v>23.33</v>
      </c>
      <c r="N72" s="1058" t="s">
        <v>3895</v>
      </c>
    </row>
    <row r="73" spans="1:14" s="496" customFormat="1" ht="204">
      <c r="A73" s="1046" t="s">
        <v>4056</v>
      </c>
      <c r="B73" s="1046" t="s">
        <v>4057</v>
      </c>
      <c r="C73" s="1048" t="s">
        <v>3903</v>
      </c>
      <c r="D73" s="890" t="s">
        <v>1295</v>
      </c>
      <c r="E73" s="1048">
        <v>25</v>
      </c>
      <c r="F73" s="1048">
        <v>3</v>
      </c>
      <c r="G73" s="1049" t="s">
        <v>4012</v>
      </c>
      <c r="H73" s="1048">
        <v>2020</v>
      </c>
      <c r="I73" s="1050" t="s">
        <v>4058</v>
      </c>
      <c r="J73" s="890" t="s">
        <v>3181</v>
      </c>
      <c r="K73" s="890" t="s">
        <v>4059</v>
      </c>
      <c r="L73" s="1053">
        <v>70</v>
      </c>
      <c r="M73" s="1054">
        <v>35</v>
      </c>
      <c r="N73" s="1058" t="s">
        <v>3895</v>
      </c>
    </row>
    <row r="74" spans="1:14" s="496" customFormat="1" ht="204">
      <c r="A74" s="1046" t="s">
        <v>4060</v>
      </c>
      <c r="B74" s="1071" t="s">
        <v>4061</v>
      </c>
      <c r="C74" s="1048" t="s">
        <v>3903</v>
      </c>
      <c r="D74" s="890" t="s">
        <v>1295</v>
      </c>
      <c r="E74" s="1048">
        <v>25</v>
      </c>
      <c r="F74" s="1048">
        <v>4</v>
      </c>
      <c r="G74" s="1049" t="s">
        <v>4012</v>
      </c>
      <c r="H74" s="1048">
        <v>2020</v>
      </c>
      <c r="I74" s="1050" t="s">
        <v>4062</v>
      </c>
      <c r="J74" s="890" t="s">
        <v>3181</v>
      </c>
      <c r="K74" s="890" t="s">
        <v>4063</v>
      </c>
      <c r="L74" s="1053">
        <v>70</v>
      </c>
      <c r="M74" s="1054">
        <v>35</v>
      </c>
      <c r="N74" s="1058" t="s">
        <v>3895</v>
      </c>
    </row>
    <row r="75" spans="1:14">
      <c r="A75" s="254"/>
      <c r="B75" s="254"/>
      <c r="C75" s="186"/>
      <c r="D75" s="110"/>
      <c r="E75" s="186"/>
      <c r="F75" s="186"/>
      <c r="G75" s="255"/>
      <c r="H75" s="186"/>
      <c r="I75" s="188"/>
      <c r="J75" s="115"/>
      <c r="K75" s="115"/>
      <c r="L75" s="256"/>
      <c r="M75" s="257"/>
      <c r="N75" s="114"/>
    </row>
    <row r="76" spans="1:14">
      <c r="A76" s="254"/>
      <c r="B76" s="254"/>
      <c r="C76" s="186"/>
      <c r="D76" s="110"/>
      <c r="E76" s="186"/>
      <c r="F76" s="186"/>
      <c r="G76" s="255"/>
      <c r="H76" s="186"/>
      <c r="I76" s="188"/>
      <c r="J76" s="115"/>
      <c r="K76" s="115"/>
      <c r="L76" s="256"/>
      <c r="M76" s="257"/>
      <c r="N76" s="114"/>
    </row>
    <row r="77" spans="1:14">
      <c r="A77" s="254"/>
      <c r="B77" s="254"/>
      <c r="C77" s="186"/>
      <c r="D77" s="110"/>
      <c r="E77" s="186"/>
      <c r="F77" s="186"/>
      <c r="G77" s="255"/>
      <c r="H77" s="186"/>
      <c r="I77" s="188"/>
      <c r="J77" s="115"/>
      <c r="K77" s="115"/>
      <c r="L77" s="256"/>
      <c r="M77" s="257"/>
      <c r="N77" s="114"/>
    </row>
    <row r="78" spans="1:14">
      <c r="A78" s="254"/>
      <c r="B78" s="254"/>
      <c r="C78" s="186"/>
      <c r="D78" s="110"/>
      <c r="E78" s="186"/>
      <c r="F78" s="186"/>
      <c r="G78" s="255"/>
      <c r="H78" s="186"/>
      <c r="I78" s="188"/>
      <c r="J78" s="115"/>
      <c r="K78" s="115"/>
      <c r="L78" s="256"/>
      <c r="M78" s="257"/>
      <c r="N78" s="114"/>
    </row>
    <row r="79" spans="1:14">
      <c r="A79" s="254"/>
      <c r="B79" s="254"/>
      <c r="C79" s="186"/>
      <c r="D79" s="110"/>
      <c r="E79" s="186"/>
      <c r="F79" s="186"/>
      <c r="G79" s="255"/>
      <c r="H79" s="186"/>
      <c r="I79" s="188"/>
      <c r="J79" s="115"/>
      <c r="K79" s="115"/>
      <c r="L79" s="256"/>
      <c r="M79" s="257"/>
      <c r="N79" s="114"/>
    </row>
    <row r="80" spans="1:14">
      <c r="A80" s="254"/>
      <c r="B80" s="254"/>
      <c r="C80" s="186"/>
      <c r="D80" s="110"/>
      <c r="E80" s="186"/>
      <c r="F80" s="186"/>
      <c r="G80" s="255"/>
      <c r="H80" s="186"/>
      <c r="I80" s="188"/>
      <c r="J80" s="115"/>
      <c r="K80" s="115"/>
      <c r="L80" s="256"/>
      <c r="M80" s="257"/>
      <c r="N80" s="114"/>
    </row>
    <row r="81" spans="1:14">
      <c r="A81" s="254"/>
      <c r="B81" s="254"/>
      <c r="C81" s="186"/>
      <c r="D81" s="110"/>
      <c r="E81" s="186"/>
      <c r="F81" s="186"/>
      <c r="G81" s="255"/>
      <c r="H81" s="186"/>
      <c r="I81" s="188"/>
      <c r="J81" s="115"/>
      <c r="K81" s="115"/>
      <c r="L81" s="256"/>
      <c r="M81" s="257"/>
      <c r="N81" s="114"/>
    </row>
    <row r="82" spans="1:14" ht="15.75" customHeight="1">
      <c r="A82" s="254"/>
      <c r="B82" s="254"/>
      <c r="C82" s="186"/>
      <c r="D82" s="110"/>
      <c r="E82" s="186"/>
      <c r="F82" s="186"/>
      <c r="G82" s="255"/>
      <c r="H82" s="186"/>
      <c r="I82" s="188"/>
      <c r="J82" s="115"/>
      <c r="K82" s="115"/>
      <c r="L82" s="256"/>
      <c r="M82" s="257"/>
      <c r="N82" s="114"/>
    </row>
    <row r="83" spans="1:14" ht="15.75" customHeight="1">
      <c r="A83" s="254"/>
      <c r="B83" s="254"/>
      <c r="C83" s="186"/>
      <c r="D83" s="110"/>
      <c r="E83" s="186"/>
      <c r="F83" s="186"/>
      <c r="G83" s="255"/>
      <c r="H83" s="186"/>
      <c r="I83" s="188"/>
      <c r="J83" s="115"/>
      <c r="K83" s="115"/>
      <c r="L83" s="256"/>
      <c r="M83" s="257"/>
      <c r="N83" s="114"/>
    </row>
    <row r="84" spans="1:14" ht="15.75" customHeight="1">
      <c r="A84" s="254"/>
      <c r="B84" s="254"/>
      <c r="C84" s="186"/>
      <c r="D84" s="110"/>
      <c r="E84" s="186"/>
      <c r="F84" s="186"/>
      <c r="G84" s="255"/>
      <c r="H84" s="186"/>
      <c r="I84" s="188"/>
      <c r="J84" s="115"/>
      <c r="K84" s="115"/>
      <c r="L84" s="256"/>
      <c r="M84" s="257"/>
      <c r="N84" s="114"/>
    </row>
    <row r="85" spans="1:14" ht="15.75" customHeight="1">
      <c r="A85" s="254"/>
      <c r="B85" s="254"/>
      <c r="C85" s="186"/>
      <c r="D85" s="110"/>
      <c r="E85" s="186"/>
      <c r="F85" s="186"/>
      <c r="G85" s="255"/>
      <c r="H85" s="186"/>
      <c r="I85" s="188"/>
      <c r="J85" s="115"/>
      <c r="K85" s="115"/>
      <c r="L85" s="256"/>
      <c r="M85" s="257"/>
      <c r="N85" s="114"/>
    </row>
    <row r="86" spans="1:14" ht="15.75" customHeight="1">
      <c r="A86" s="254"/>
      <c r="B86" s="254"/>
      <c r="C86" s="186"/>
      <c r="D86" s="110"/>
      <c r="E86" s="186"/>
      <c r="F86" s="186"/>
      <c r="G86" s="255"/>
      <c r="H86" s="186"/>
      <c r="I86" s="188"/>
      <c r="J86" s="115"/>
      <c r="K86" s="115"/>
      <c r="L86" s="256"/>
      <c r="M86" s="257"/>
      <c r="N86" s="114"/>
    </row>
    <row r="87" spans="1:14" ht="15.75" customHeight="1">
      <c r="A87" s="254"/>
      <c r="B87" s="254"/>
      <c r="C87" s="186"/>
      <c r="D87" s="110"/>
      <c r="E87" s="186"/>
      <c r="F87" s="186"/>
      <c r="G87" s="255"/>
      <c r="H87" s="186"/>
      <c r="I87" s="188"/>
      <c r="J87" s="115"/>
      <c r="K87" s="115"/>
      <c r="L87" s="256"/>
      <c r="M87" s="257"/>
      <c r="N87" s="114"/>
    </row>
    <row r="88" spans="1:14" ht="15.75" customHeight="1">
      <c r="A88" s="254"/>
      <c r="B88" s="254"/>
      <c r="C88" s="186"/>
      <c r="D88" s="110"/>
      <c r="E88" s="186"/>
      <c r="F88" s="186"/>
      <c r="G88" s="255"/>
      <c r="H88" s="186"/>
      <c r="I88" s="188"/>
      <c r="J88" s="115"/>
      <c r="K88" s="115"/>
      <c r="L88" s="256"/>
      <c r="M88" s="257"/>
      <c r="N88" s="114"/>
    </row>
    <row r="89" spans="1:14" ht="15.75" customHeight="1">
      <c r="A89" s="254"/>
      <c r="B89" s="254"/>
      <c r="C89" s="186"/>
      <c r="D89" s="110"/>
      <c r="E89" s="186"/>
      <c r="F89" s="186"/>
      <c r="G89" s="255"/>
      <c r="H89" s="186"/>
      <c r="I89" s="188"/>
      <c r="J89" s="115"/>
      <c r="K89" s="115"/>
      <c r="L89" s="256"/>
      <c r="M89" s="257"/>
      <c r="N89" s="114"/>
    </row>
    <row r="90" spans="1:14" ht="15.75" customHeight="1">
      <c r="A90" s="254"/>
      <c r="B90" s="254"/>
      <c r="C90" s="186"/>
      <c r="D90" s="110"/>
      <c r="E90" s="186"/>
      <c r="F90" s="186"/>
      <c r="G90" s="255"/>
      <c r="H90" s="186"/>
      <c r="I90" s="188"/>
      <c r="J90" s="115"/>
      <c r="K90" s="115"/>
      <c r="L90" s="256"/>
      <c r="M90" s="257"/>
      <c r="N90" s="114"/>
    </row>
    <row r="91" spans="1:14" ht="15.75" customHeight="1">
      <c r="A91" s="254"/>
      <c r="B91" s="254"/>
      <c r="C91" s="186"/>
      <c r="D91" s="110"/>
      <c r="E91" s="186"/>
      <c r="F91" s="186"/>
      <c r="G91" s="255"/>
      <c r="H91" s="186"/>
      <c r="I91" s="188"/>
      <c r="J91" s="115"/>
      <c r="K91" s="115"/>
      <c r="L91" s="256"/>
      <c r="M91" s="257"/>
      <c r="N91" s="114"/>
    </row>
    <row r="92" spans="1:14" ht="15.75" customHeight="1">
      <c r="A92" s="254"/>
      <c r="B92" s="254"/>
      <c r="C92" s="186"/>
      <c r="D92" s="110"/>
      <c r="E92" s="186"/>
      <c r="F92" s="186"/>
      <c r="G92" s="255"/>
      <c r="H92" s="186"/>
      <c r="I92" s="188"/>
      <c r="J92" s="115"/>
      <c r="K92" s="115"/>
      <c r="L92" s="256"/>
      <c r="M92" s="257"/>
      <c r="N92" s="114"/>
    </row>
    <row r="93" spans="1:14" ht="15.75" customHeight="1">
      <c r="A93" s="254"/>
      <c r="B93" s="254"/>
      <c r="C93" s="186"/>
      <c r="D93" s="110"/>
      <c r="E93" s="186"/>
      <c r="F93" s="186"/>
      <c r="G93" s="255"/>
      <c r="H93" s="186"/>
      <c r="I93" s="188"/>
      <c r="J93" s="115"/>
      <c r="K93" s="115"/>
      <c r="L93" s="256"/>
      <c r="M93" s="257"/>
      <c r="N93" s="114"/>
    </row>
    <row r="94" spans="1:14" ht="15.75" customHeight="1">
      <c r="A94" s="254"/>
      <c r="B94" s="254"/>
      <c r="C94" s="186"/>
      <c r="D94" s="110"/>
      <c r="E94" s="186"/>
      <c r="F94" s="186"/>
      <c r="G94" s="255"/>
      <c r="H94" s="186"/>
      <c r="I94" s="188"/>
      <c r="J94" s="115"/>
      <c r="K94" s="115"/>
      <c r="L94" s="256"/>
      <c r="M94" s="257"/>
      <c r="N94" s="114"/>
    </row>
    <row r="95" spans="1:14" ht="15.75" customHeight="1">
      <c r="A95" s="254"/>
      <c r="B95" s="254"/>
      <c r="C95" s="186"/>
      <c r="D95" s="110"/>
      <c r="E95" s="186"/>
      <c r="F95" s="186"/>
      <c r="G95" s="255"/>
      <c r="H95" s="186"/>
      <c r="I95" s="188"/>
      <c r="J95" s="115"/>
      <c r="K95" s="115"/>
      <c r="L95" s="256"/>
      <c r="M95" s="257"/>
      <c r="N95" s="114"/>
    </row>
    <row r="96" spans="1:14" ht="15.75" customHeight="1">
      <c r="A96" s="254"/>
      <c r="B96" s="254"/>
      <c r="C96" s="186"/>
      <c r="D96" s="110"/>
      <c r="E96" s="186"/>
      <c r="F96" s="186"/>
      <c r="G96" s="255"/>
      <c r="H96" s="186"/>
      <c r="I96" s="188"/>
      <c r="J96" s="115"/>
      <c r="K96" s="115"/>
      <c r="L96" s="256"/>
      <c r="M96" s="257"/>
      <c r="N96" s="114"/>
    </row>
    <row r="97" spans="1:14" ht="15.75" customHeight="1">
      <c r="A97" s="254"/>
      <c r="B97" s="254"/>
      <c r="C97" s="186"/>
      <c r="D97" s="110"/>
      <c r="E97" s="186"/>
      <c r="F97" s="186"/>
      <c r="G97" s="255"/>
      <c r="H97" s="186"/>
      <c r="I97" s="188"/>
      <c r="J97" s="115"/>
      <c r="K97" s="115"/>
      <c r="L97" s="256"/>
      <c r="M97" s="257"/>
      <c r="N97" s="114"/>
    </row>
    <row r="98" spans="1:14" ht="15.75" customHeight="1">
      <c r="A98" s="254"/>
      <c r="B98" s="254"/>
      <c r="C98" s="186"/>
      <c r="D98" s="110"/>
      <c r="E98" s="186"/>
      <c r="F98" s="186"/>
      <c r="G98" s="255"/>
      <c r="H98" s="186"/>
      <c r="I98" s="188"/>
      <c r="J98" s="115"/>
      <c r="K98" s="115"/>
      <c r="L98" s="256"/>
      <c r="M98" s="257"/>
      <c r="N98" s="114"/>
    </row>
    <row r="99" spans="1:14" ht="15.75" customHeight="1">
      <c r="A99" s="254"/>
      <c r="B99" s="254"/>
      <c r="C99" s="186"/>
      <c r="D99" s="110"/>
      <c r="E99" s="186"/>
      <c r="F99" s="186"/>
      <c r="G99" s="255"/>
      <c r="H99" s="186"/>
      <c r="I99" s="188"/>
      <c r="J99" s="115"/>
      <c r="K99" s="115"/>
      <c r="L99" s="256"/>
      <c r="M99" s="257"/>
      <c r="N99" s="114"/>
    </row>
    <row r="100" spans="1:14" ht="15.75" customHeight="1">
      <c r="A100" s="254"/>
      <c r="B100" s="254"/>
      <c r="C100" s="186"/>
      <c r="D100" s="110"/>
      <c r="E100" s="186"/>
      <c r="F100" s="186"/>
      <c r="G100" s="255"/>
      <c r="H100" s="186"/>
      <c r="I100" s="188"/>
      <c r="J100" s="115"/>
      <c r="K100" s="115"/>
      <c r="L100" s="256"/>
      <c r="M100" s="257"/>
      <c r="N100" s="114"/>
    </row>
    <row r="101" spans="1:14" ht="15.75" customHeight="1">
      <c r="A101" s="254"/>
      <c r="B101" s="254"/>
      <c r="C101" s="186"/>
      <c r="D101" s="110"/>
      <c r="E101" s="186"/>
      <c r="F101" s="186"/>
      <c r="G101" s="255"/>
      <c r="H101" s="186"/>
      <c r="I101" s="188"/>
      <c r="J101" s="115"/>
      <c r="K101" s="115"/>
      <c r="L101" s="256"/>
      <c r="M101" s="257"/>
      <c r="N101" s="114"/>
    </row>
    <row r="102" spans="1:14" ht="15.75" customHeight="1">
      <c r="A102" s="254"/>
      <c r="B102" s="254"/>
      <c r="C102" s="186"/>
      <c r="D102" s="110"/>
      <c r="E102" s="186"/>
      <c r="F102" s="186"/>
      <c r="G102" s="255"/>
      <c r="H102" s="186"/>
      <c r="I102" s="188"/>
      <c r="J102" s="115"/>
      <c r="K102" s="115"/>
      <c r="L102" s="256"/>
      <c r="M102" s="257"/>
      <c r="N102" s="114"/>
    </row>
    <row r="103" spans="1:14" ht="15.75" customHeight="1">
      <c r="A103" s="254"/>
      <c r="B103" s="254"/>
      <c r="C103" s="186"/>
      <c r="D103" s="110"/>
      <c r="E103" s="186"/>
      <c r="F103" s="186"/>
      <c r="G103" s="255"/>
      <c r="H103" s="186"/>
      <c r="I103" s="188"/>
      <c r="J103" s="115"/>
      <c r="K103" s="115"/>
      <c r="L103" s="256"/>
      <c r="M103" s="257"/>
      <c r="N103" s="114"/>
    </row>
    <row r="104" spans="1:14" ht="15.75" customHeight="1">
      <c r="A104" s="254"/>
      <c r="B104" s="254"/>
      <c r="C104" s="186"/>
      <c r="D104" s="110"/>
      <c r="E104" s="186"/>
      <c r="F104" s="186"/>
      <c r="G104" s="255"/>
      <c r="H104" s="186"/>
      <c r="I104" s="188"/>
      <c r="J104" s="115"/>
      <c r="K104" s="115"/>
      <c r="L104" s="256"/>
      <c r="M104" s="257"/>
      <c r="N104" s="114"/>
    </row>
    <row r="105" spans="1:14" ht="15.75" customHeight="1">
      <c r="A105" s="254"/>
      <c r="B105" s="254"/>
      <c r="C105" s="186"/>
      <c r="D105" s="110"/>
      <c r="E105" s="186"/>
      <c r="F105" s="186"/>
      <c r="G105" s="255"/>
      <c r="H105" s="186"/>
      <c r="I105" s="188"/>
      <c r="J105" s="115"/>
      <c r="K105" s="115"/>
      <c r="L105" s="256"/>
      <c r="M105" s="257"/>
      <c r="N105" s="114"/>
    </row>
    <row r="106" spans="1:14" ht="15.75" customHeight="1">
      <c r="A106" s="254"/>
      <c r="B106" s="254"/>
      <c r="C106" s="186"/>
      <c r="D106" s="110"/>
      <c r="E106" s="186"/>
      <c r="F106" s="186"/>
      <c r="G106" s="255"/>
      <c r="H106" s="186"/>
      <c r="I106" s="188"/>
      <c r="J106" s="115"/>
      <c r="K106" s="115"/>
      <c r="L106" s="256"/>
      <c r="M106" s="257"/>
      <c r="N106" s="114"/>
    </row>
    <row r="107" spans="1:14" ht="15.75" customHeight="1">
      <c r="A107" s="254"/>
      <c r="B107" s="254"/>
      <c r="C107" s="186"/>
      <c r="D107" s="110"/>
      <c r="E107" s="186"/>
      <c r="F107" s="186"/>
      <c r="G107" s="255"/>
      <c r="H107" s="186"/>
      <c r="I107" s="188"/>
      <c r="J107" s="115"/>
      <c r="K107" s="115"/>
      <c r="L107" s="256"/>
      <c r="M107" s="257"/>
      <c r="N107" s="114"/>
    </row>
    <row r="108" spans="1:14" ht="15.75" customHeight="1">
      <c r="A108" s="254"/>
      <c r="B108" s="254"/>
      <c r="C108" s="186"/>
      <c r="D108" s="110"/>
      <c r="E108" s="186"/>
      <c r="F108" s="186"/>
      <c r="G108" s="255"/>
      <c r="H108" s="186"/>
      <c r="I108" s="188"/>
      <c r="J108" s="115"/>
      <c r="K108" s="115"/>
      <c r="L108" s="256"/>
      <c r="M108" s="257"/>
      <c r="N108" s="114"/>
    </row>
    <row r="109" spans="1:14" ht="15.75" customHeight="1">
      <c r="A109" s="254"/>
      <c r="B109" s="254"/>
      <c r="C109" s="186"/>
      <c r="D109" s="110"/>
      <c r="E109" s="186"/>
      <c r="F109" s="186"/>
      <c r="G109" s="255"/>
      <c r="H109" s="186"/>
      <c r="I109" s="188"/>
      <c r="J109" s="115"/>
      <c r="K109" s="115"/>
      <c r="L109" s="256"/>
      <c r="M109" s="257"/>
      <c r="N109" s="114"/>
    </row>
    <row r="110" spans="1:14" ht="15.75" customHeight="1">
      <c r="A110" s="254"/>
      <c r="B110" s="254"/>
      <c r="C110" s="186"/>
      <c r="D110" s="110"/>
      <c r="E110" s="186"/>
      <c r="F110" s="186"/>
      <c r="G110" s="255"/>
      <c r="H110" s="186"/>
      <c r="I110" s="188"/>
      <c r="J110" s="115"/>
      <c r="K110" s="115"/>
      <c r="L110" s="256"/>
      <c r="M110" s="257"/>
      <c r="N110" s="114"/>
    </row>
    <row r="111" spans="1:14" ht="15.75" customHeight="1">
      <c r="A111" s="254"/>
      <c r="B111" s="254"/>
      <c r="C111" s="186"/>
      <c r="D111" s="110"/>
      <c r="E111" s="186"/>
      <c r="F111" s="186"/>
      <c r="G111" s="255"/>
      <c r="H111" s="186"/>
      <c r="I111" s="188"/>
      <c r="J111" s="115"/>
      <c r="K111" s="115"/>
      <c r="L111" s="256"/>
      <c r="M111" s="257"/>
      <c r="N111" s="114"/>
    </row>
    <row r="112" spans="1:14" ht="15.75" customHeight="1">
      <c r="A112" s="254"/>
      <c r="B112" s="254"/>
      <c r="C112" s="186"/>
      <c r="D112" s="110"/>
      <c r="E112" s="186"/>
      <c r="F112" s="186"/>
      <c r="G112" s="255"/>
      <c r="H112" s="186"/>
      <c r="I112" s="188"/>
      <c r="J112" s="115"/>
      <c r="K112" s="115"/>
      <c r="L112" s="256"/>
      <c r="M112" s="257"/>
      <c r="N112" s="114"/>
    </row>
    <row r="113" spans="1:17" ht="15.75" customHeight="1">
      <c r="A113" s="254"/>
      <c r="B113" s="254"/>
      <c r="C113" s="186"/>
      <c r="D113" s="110"/>
      <c r="E113" s="186"/>
      <c r="F113" s="186"/>
      <c r="G113" s="255"/>
      <c r="H113" s="186"/>
      <c r="I113" s="188"/>
      <c r="J113" s="115"/>
      <c r="K113" s="115"/>
      <c r="L113" s="256"/>
      <c r="M113" s="257"/>
      <c r="N113" s="114"/>
    </row>
    <row r="114" spans="1:17" ht="15.75" customHeight="1">
      <c r="A114" s="254"/>
      <c r="B114" s="254"/>
      <c r="C114" s="186"/>
      <c r="D114" s="110"/>
      <c r="E114" s="186"/>
      <c r="F114" s="186"/>
      <c r="G114" s="255"/>
      <c r="H114" s="186"/>
      <c r="I114" s="188"/>
      <c r="J114" s="115"/>
      <c r="K114" s="115"/>
      <c r="L114" s="256"/>
      <c r="M114" s="257"/>
      <c r="N114" s="114"/>
    </row>
    <row r="115" spans="1:17" ht="15.75" customHeight="1">
      <c r="A115" s="254"/>
      <c r="B115" s="254"/>
      <c r="C115" s="186"/>
      <c r="D115" s="110"/>
      <c r="E115" s="186"/>
      <c r="F115" s="186"/>
      <c r="G115" s="255"/>
      <c r="H115" s="186"/>
      <c r="I115" s="188"/>
      <c r="J115" s="115"/>
      <c r="K115" s="115"/>
      <c r="L115" s="258"/>
      <c r="M115" s="257"/>
      <c r="N115" s="114"/>
    </row>
    <row r="116" spans="1:17" ht="15.75" customHeight="1">
      <c r="A116" s="254"/>
      <c r="B116" s="254"/>
      <c r="C116" s="186"/>
      <c r="D116" s="110"/>
      <c r="E116" s="186"/>
      <c r="F116" s="186"/>
      <c r="G116" s="255"/>
      <c r="H116" s="186"/>
      <c r="I116" s="188"/>
      <c r="J116" s="115"/>
      <c r="K116" s="115"/>
      <c r="L116" s="259"/>
      <c r="M116" s="114"/>
      <c r="N116" s="114"/>
    </row>
    <row r="117" spans="1:17" ht="15.75" customHeight="1">
      <c r="A117" s="254"/>
      <c r="B117" s="254"/>
      <c r="C117" s="186"/>
      <c r="D117" s="110"/>
      <c r="E117" s="186"/>
      <c r="F117" s="186"/>
      <c r="G117" s="255"/>
      <c r="H117" s="186"/>
      <c r="I117" s="188"/>
      <c r="J117" s="115"/>
      <c r="K117" s="115"/>
      <c r="L117" s="259"/>
      <c r="M117" s="114"/>
      <c r="N117" s="114"/>
      <c r="Q117" s="260"/>
    </row>
    <row r="118" spans="1:17" ht="15.75" customHeight="1">
      <c r="A118" s="254"/>
      <c r="B118" s="254"/>
      <c r="C118" s="186"/>
      <c r="D118" s="110"/>
      <c r="E118" s="186"/>
      <c r="F118" s="186"/>
      <c r="G118" s="255"/>
      <c r="H118" s="186"/>
      <c r="I118" s="188"/>
      <c r="J118" s="115"/>
      <c r="K118" s="115"/>
      <c r="L118" s="259"/>
      <c r="M118" s="114"/>
      <c r="N118" s="114"/>
    </row>
    <row r="119" spans="1:17" ht="15.75" customHeight="1">
      <c r="A119" s="261"/>
      <c r="B119" s="261"/>
      <c r="C119" s="106"/>
      <c r="D119" s="105"/>
      <c r="E119" s="106"/>
      <c r="F119" s="106"/>
      <c r="G119" s="262"/>
      <c r="H119" s="106"/>
      <c r="I119" s="118"/>
      <c r="J119" s="115"/>
      <c r="K119" s="115"/>
      <c r="L119" s="263"/>
      <c r="M119" s="193"/>
      <c r="N119" s="114"/>
    </row>
    <row r="120" spans="1:17" ht="15.75" customHeight="1">
      <c r="A120" s="261"/>
      <c r="B120" s="261"/>
      <c r="C120" s="106"/>
      <c r="D120" s="105"/>
      <c r="E120" s="106"/>
      <c r="F120" s="106"/>
      <c r="G120" s="262"/>
      <c r="H120" s="106"/>
      <c r="I120" s="118"/>
      <c r="J120" s="115"/>
      <c r="K120" s="115"/>
      <c r="L120" s="264"/>
      <c r="M120" s="193"/>
      <c r="N120" s="114"/>
    </row>
    <row r="121" spans="1:17" ht="15.75" customHeight="1">
      <c r="A121" s="265" t="s">
        <v>83</v>
      </c>
      <c r="B121" s="233"/>
      <c r="C121" s="234"/>
      <c r="D121" s="234"/>
      <c r="E121" s="266"/>
      <c r="F121" s="266"/>
      <c r="G121" s="266"/>
      <c r="H121" s="194"/>
      <c r="I121" s="235"/>
      <c r="J121" s="194"/>
      <c r="K121" s="194"/>
      <c r="L121" s="244"/>
      <c r="M121" s="267">
        <f>SUM(M10:M120)</f>
        <v>1888.0300000000002</v>
      </c>
    </row>
    <row r="122" spans="1:17" ht="15.75" customHeight="1">
      <c r="A122" s="232"/>
      <c r="B122" s="233"/>
      <c r="C122" s="234"/>
      <c r="D122" s="194"/>
      <c r="E122" s="235"/>
      <c r="F122" s="235"/>
      <c r="G122" s="235"/>
      <c r="H122" s="194"/>
      <c r="I122" s="235"/>
      <c r="J122" s="194"/>
      <c r="K122" s="194"/>
      <c r="L122" s="194"/>
      <c r="M122" s="194"/>
    </row>
    <row r="123" spans="1:17" ht="15.75" customHeight="1">
      <c r="A123" s="1233" t="s">
        <v>187</v>
      </c>
      <c r="B123" s="1234"/>
      <c r="C123" s="1234"/>
      <c r="D123" s="1234"/>
      <c r="E123" s="1234"/>
      <c r="F123" s="1234"/>
      <c r="G123" s="1234"/>
      <c r="H123" s="1234"/>
      <c r="I123" s="1234"/>
      <c r="J123" s="1234"/>
      <c r="K123" s="1234"/>
      <c r="L123" s="1234"/>
      <c r="M123" s="1235"/>
    </row>
    <row r="124" spans="1:17" ht="15.75" customHeight="1">
      <c r="A124" s="232"/>
      <c r="B124" s="233"/>
      <c r="C124" s="234"/>
      <c r="D124" s="194"/>
      <c r="E124" s="235"/>
      <c r="F124" s="235"/>
      <c r="G124" s="235"/>
      <c r="H124" s="194"/>
      <c r="I124" s="235"/>
      <c r="J124" s="194"/>
      <c r="K124" s="194"/>
      <c r="L124" s="194"/>
      <c r="M124" s="194"/>
    </row>
    <row r="125" spans="1:17" ht="15.75" customHeight="1">
      <c r="A125" s="232"/>
      <c r="B125" s="233"/>
      <c r="C125" s="234"/>
      <c r="D125" s="194"/>
      <c r="E125" s="235"/>
      <c r="F125" s="235"/>
      <c r="G125" s="235"/>
      <c r="H125" s="194"/>
      <c r="I125" s="235"/>
      <c r="J125" s="194"/>
      <c r="K125" s="194"/>
      <c r="L125" s="194"/>
      <c r="M125" s="194"/>
    </row>
    <row r="126" spans="1:17" ht="15.75" customHeight="1">
      <c r="A126" s="232"/>
      <c r="B126" s="233"/>
      <c r="C126" s="234"/>
      <c r="D126" s="194"/>
      <c r="E126" s="235"/>
      <c r="F126" s="235"/>
      <c r="G126" s="235"/>
      <c r="H126" s="194"/>
      <c r="I126" s="235"/>
      <c r="J126" s="194"/>
      <c r="K126" s="194"/>
      <c r="L126" s="194"/>
      <c r="M126" s="194"/>
    </row>
    <row r="127" spans="1:17" ht="15.75" customHeight="1">
      <c r="A127" s="232"/>
      <c r="B127" s="233"/>
      <c r="C127" s="234"/>
      <c r="D127" s="194"/>
      <c r="E127" s="235"/>
      <c r="F127" s="235"/>
      <c r="G127" s="235"/>
      <c r="H127" s="194"/>
      <c r="I127" s="235"/>
      <c r="J127" s="194"/>
      <c r="K127" s="194"/>
      <c r="L127" s="194"/>
      <c r="M127" s="194"/>
    </row>
    <row r="128" spans="1:17" ht="15.75" customHeight="1">
      <c r="A128" s="232"/>
      <c r="B128" s="233"/>
      <c r="C128" s="234"/>
      <c r="D128" s="194"/>
      <c r="E128" s="235"/>
      <c r="F128" s="235"/>
      <c r="G128" s="235"/>
      <c r="H128" s="194"/>
      <c r="I128" s="235"/>
      <c r="J128" s="194"/>
      <c r="K128" s="194"/>
      <c r="L128" s="194"/>
      <c r="M128" s="194"/>
    </row>
    <row r="129" spans="1:13" ht="15.75" customHeight="1">
      <c r="A129" s="232"/>
      <c r="B129" s="233"/>
      <c r="C129" s="234"/>
      <c r="D129" s="194"/>
      <c r="E129" s="235"/>
      <c r="F129" s="235"/>
      <c r="G129" s="235"/>
      <c r="H129" s="194"/>
      <c r="I129" s="235"/>
      <c r="J129" s="194"/>
      <c r="K129" s="194"/>
      <c r="L129" s="194"/>
      <c r="M129" s="194"/>
    </row>
    <row r="130" spans="1:13" ht="15.75" customHeight="1">
      <c r="A130" s="232"/>
      <c r="B130" s="233"/>
      <c r="C130" s="234"/>
      <c r="D130" s="194"/>
      <c r="E130" s="235"/>
      <c r="F130" s="235"/>
      <c r="G130" s="235"/>
      <c r="H130" s="194"/>
      <c r="I130" s="235"/>
      <c r="J130" s="194"/>
      <c r="K130" s="194"/>
      <c r="L130" s="194"/>
      <c r="M130" s="194"/>
    </row>
    <row r="131" spans="1:13" ht="15.75" customHeight="1">
      <c r="A131" s="232"/>
      <c r="B131" s="233"/>
      <c r="C131" s="234"/>
      <c r="D131" s="194"/>
      <c r="E131" s="235"/>
      <c r="F131" s="235"/>
      <c r="G131" s="235"/>
      <c r="H131" s="194"/>
      <c r="I131" s="235"/>
      <c r="J131" s="194"/>
      <c r="K131" s="194"/>
      <c r="L131" s="194"/>
      <c r="M131" s="194"/>
    </row>
    <row r="132" spans="1:13" ht="15.75" customHeight="1">
      <c r="A132" s="232"/>
      <c r="B132" s="233"/>
      <c r="C132" s="234"/>
      <c r="D132" s="194"/>
      <c r="E132" s="235"/>
      <c r="F132" s="235"/>
      <c r="G132" s="235"/>
      <c r="H132" s="194"/>
      <c r="I132" s="235"/>
      <c r="J132" s="194"/>
      <c r="K132" s="194"/>
      <c r="L132" s="194"/>
      <c r="M132" s="194"/>
    </row>
    <row r="133" spans="1:13" ht="15.75" customHeight="1">
      <c r="A133" s="232"/>
      <c r="B133" s="233"/>
      <c r="C133" s="234"/>
      <c r="D133" s="194"/>
      <c r="E133" s="235"/>
      <c r="F133" s="235"/>
      <c r="G133" s="235"/>
      <c r="H133" s="194"/>
      <c r="I133" s="235"/>
      <c r="J133" s="194"/>
      <c r="K133" s="194"/>
      <c r="L133" s="194"/>
      <c r="M133" s="194"/>
    </row>
    <row r="134" spans="1:13" ht="15.75" customHeight="1">
      <c r="A134" s="232"/>
      <c r="B134" s="233"/>
      <c r="C134" s="234"/>
      <c r="D134" s="194"/>
      <c r="E134" s="235"/>
      <c r="F134" s="235"/>
      <c r="G134" s="235"/>
      <c r="H134" s="194"/>
      <c r="I134" s="235"/>
      <c r="J134" s="194"/>
      <c r="K134" s="194"/>
      <c r="L134" s="194"/>
      <c r="M134" s="194"/>
    </row>
    <row r="135" spans="1:13" ht="15.75" customHeight="1">
      <c r="A135" s="232"/>
      <c r="B135" s="233"/>
      <c r="C135" s="234"/>
      <c r="D135" s="194"/>
      <c r="E135" s="235"/>
      <c r="F135" s="235"/>
      <c r="G135" s="235"/>
      <c r="H135" s="194"/>
      <c r="I135" s="235"/>
      <c r="J135" s="194"/>
      <c r="K135" s="194"/>
      <c r="L135" s="194"/>
      <c r="M135" s="194"/>
    </row>
    <row r="136" spans="1:13" ht="15.75" customHeight="1">
      <c r="A136" s="232"/>
      <c r="B136" s="233"/>
      <c r="C136" s="234"/>
      <c r="D136" s="194"/>
      <c r="E136" s="235"/>
      <c r="F136" s="235"/>
      <c r="G136" s="235"/>
      <c r="H136" s="194"/>
      <c r="I136" s="235"/>
      <c r="J136" s="194"/>
      <c r="K136" s="194"/>
      <c r="L136" s="194"/>
      <c r="M136" s="194"/>
    </row>
    <row r="137" spans="1:13" ht="15.75" customHeight="1">
      <c r="A137" s="232"/>
      <c r="B137" s="233"/>
      <c r="C137" s="234"/>
      <c r="D137" s="194"/>
      <c r="E137" s="235"/>
      <c r="F137" s="235"/>
      <c r="G137" s="235"/>
      <c r="H137" s="194"/>
      <c r="I137" s="235"/>
      <c r="J137" s="194"/>
      <c r="K137" s="194"/>
      <c r="L137" s="194"/>
      <c r="M137" s="194"/>
    </row>
    <row r="138" spans="1:13" ht="15.75" customHeight="1">
      <c r="A138" s="232"/>
      <c r="B138" s="233"/>
      <c r="C138" s="234"/>
      <c r="D138" s="194"/>
      <c r="E138" s="235"/>
      <c r="F138" s="235"/>
      <c r="G138" s="235"/>
      <c r="H138" s="194"/>
      <c r="I138" s="235"/>
      <c r="J138" s="194"/>
      <c r="K138" s="194"/>
      <c r="L138" s="194"/>
      <c r="M138" s="194"/>
    </row>
    <row r="139" spans="1:13" ht="15.75" customHeight="1">
      <c r="A139" s="232"/>
      <c r="B139" s="233"/>
      <c r="C139" s="234"/>
      <c r="D139" s="194"/>
      <c r="E139" s="235"/>
      <c r="F139" s="235"/>
      <c r="G139" s="235"/>
      <c r="H139" s="194"/>
      <c r="I139" s="235"/>
      <c r="J139" s="194"/>
      <c r="K139" s="194"/>
      <c r="L139" s="194"/>
      <c r="M139" s="194"/>
    </row>
    <row r="140" spans="1:13" ht="15.75" customHeight="1">
      <c r="A140" s="232"/>
      <c r="B140" s="233"/>
      <c r="C140" s="234"/>
      <c r="D140" s="194"/>
      <c r="E140" s="235"/>
      <c r="F140" s="235"/>
      <c r="G140" s="235"/>
      <c r="H140" s="194"/>
      <c r="I140" s="235"/>
      <c r="J140" s="194"/>
      <c r="K140" s="194"/>
      <c r="L140" s="194"/>
      <c r="M140" s="194"/>
    </row>
    <row r="141" spans="1:13" ht="15.75" customHeight="1">
      <c r="A141" s="232"/>
      <c r="B141" s="233"/>
      <c r="C141" s="234"/>
      <c r="D141" s="194"/>
      <c r="E141" s="235"/>
      <c r="F141" s="235"/>
      <c r="G141" s="235"/>
      <c r="H141" s="194"/>
      <c r="I141" s="235"/>
      <c r="J141" s="194"/>
      <c r="K141" s="194"/>
      <c r="L141" s="194"/>
      <c r="M141" s="194"/>
    </row>
    <row r="142" spans="1:13" ht="15.75" customHeight="1">
      <c r="A142" s="232"/>
      <c r="B142" s="233"/>
      <c r="C142" s="234"/>
      <c r="D142" s="194"/>
      <c r="E142" s="235"/>
      <c r="F142" s="235"/>
      <c r="G142" s="235"/>
      <c r="H142" s="194"/>
      <c r="I142" s="235"/>
      <c r="J142" s="194"/>
      <c r="K142" s="194"/>
      <c r="L142" s="194"/>
      <c r="M142" s="194"/>
    </row>
    <row r="143" spans="1:13" ht="15.75" customHeight="1">
      <c r="A143" s="232"/>
      <c r="B143" s="233"/>
      <c r="C143" s="234"/>
      <c r="D143" s="194"/>
      <c r="E143" s="235"/>
      <c r="F143" s="235"/>
      <c r="G143" s="235"/>
      <c r="H143" s="194"/>
      <c r="I143" s="235"/>
      <c r="J143" s="194"/>
      <c r="K143" s="194"/>
      <c r="L143" s="194"/>
      <c r="M143" s="194"/>
    </row>
    <row r="144" spans="1:13" ht="15.75" customHeight="1">
      <c r="A144" s="232"/>
      <c r="B144" s="233"/>
      <c r="C144" s="234"/>
      <c r="D144" s="194"/>
      <c r="E144" s="235"/>
      <c r="F144" s="235"/>
      <c r="G144" s="235"/>
      <c r="H144" s="194"/>
      <c r="I144" s="235"/>
      <c r="J144" s="194"/>
      <c r="K144" s="194"/>
      <c r="L144" s="194"/>
      <c r="M144" s="194"/>
    </row>
    <row r="145" spans="1:13" ht="15.75" customHeight="1">
      <c r="A145" s="232"/>
      <c r="B145" s="233"/>
      <c r="C145" s="234"/>
      <c r="D145" s="194"/>
      <c r="E145" s="235"/>
      <c r="F145" s="235"/>
      <c r="G145" s="235"/>
      <c r="H145" s="194"/>
      <c r="I145" s="235"/>
      <c r="J145" s="194"/>
      <c r="K145" s="194"/>
      <c r="L145" s="194"/>
      <c r="M145" s="194"/>
    </row>
    <row r="146" spans="1:13" ht="15.75" customHeight="1">
      <c r="A146" s="232"/>
      <c r="B146" s="233"/>
      <c r="C146" s="234"/>
      <c r="D146" s="194"/>
      <c r="E146" s="235"/>
      <c r="F146" s="235"/>
      <c r="G146" s="235"/>
      <c r="H146" s="194"/>
      <c r="I146" s="235"/>
      <c r="J146" s="194"/>
      <c r="K146" s="194"/>
      <c r="L146" s="194"/>
      <c r="M146" s="194"/>
    </row>
    <row r="147" spans="1:13" ht="15.75" customHeight="1">
      <c r="A147" s="232"/>
      <c r="B147" s="233"/>
      <c r="C147" s="234"/>
      <c r="D147" s="194"/>
      <c r="E147" s="235"/>
      <c r="F147" s="235"/>
      <c r="G147" s="235"/>
      <c r="H147" s="194"/>
      <c r="I147" s="235"/>
      <c r="J147" s="194"/>
      <c r="K147" s="194"/>
      <c r="L147" s="194"/>
      <c r="M147" s="194"/>
    </row>
    <row r="148" spans="1:13" ht="15.75" customHeight="1">
      <c r="A148" s="232"/>
      <c r="B148" s="233"/>
      <c r="C148" s="234"/>
      <c r="D148" s="194"/>
      <c r="E148" s="235"/>
      <c r="F148" s="235"/>
      <c r="G148" s="235"/>
      <c r="H148" s="194"/>
      <c r="I148" s="235"/>
      <c r="J148" s="194"/>
      <c r="K148" s="194"/>
      <c r="L148" s="194"/>
      <c r="M148" s="194"/>
    </row>
    <row r="149" spans="1:13" ht="15.75" customHeight="1">
      <c r="A149" s="232"/>
      <c r="B149" s="233"/>
      <c r="C149" s="234"/>
      <c r="D149" s="194"/>
      <c r="E149" s="235"/>
      <c r="F149" s="235"/>
      <c r="G149" s="235"/>
      <c r="H149" s="194"/>
      <c r="I149" s="235"/>
      <c r="J149" s="194"/>
      <c r="K149" s="194"/>
      <c r="L149" s="194"/>
      <c r="M149" s="194"/>
    </row>
    <row r="150" spans="1:13" ht="15.75" customHeight="1">
      <c r="A150" s="232"/>
      <c r="B150" s="233"/>
      <c r="C150" s="234"/>
      <c r="D150" s="194"/>
      <c r="E150" s="235"/>
      <c r="F150" s="235"/>
      <c r="G150" s="235"/>
      <c r="H150" s="194"/>
      <c r="I150" s="235"/>
      <c r="J150" s="194"/>
      <c r="K150" s="194"/>
      <c r="L150" s="194"/>
      <c r="M150" s="194"/>
    </row>
    <row r="151" spans="1:13" ht="15.75" customHeight="1">
      <c r="A151" s="232"/>
      <c r="B151" s="233"/>
      <c r="C151" s="234"/>
      <c r="D151" s="194"/>
      <c r="E151" s="235"/>
      <c r="F151" s="235"/>
      <c r="G151" s="235"/>
      <c r="H151" s="194"/>
      <c r="I151" s="235"/>
      <c r="J151" s="194"/>
      <c r="K151" s="194"/>
      <c r="L151" s="194"/>
      <c r="M151" s="194"/>
    </row>
    <row r="152" spans="1:13" ht="15.75" customHeight="1">
      <c r="A152" s="232"/>
      <c r="B152" s="233"/>
      <c r="C152" s="234"/>
      <c r="D152" s="194"/>
      <c r="E152" s="235"/>
      <c r="F152" s="235"/>
      <c r="G152" s="235"/>
      <c r="H152" s="194"/>
      <c r="I152" s="235"/>
      <c r="J152" s="194"/>
      <c r="K152" s="194"/>
      <c r="L152" s="194"/>
      <c r="M152" s="194"/>
    </row>
    <row r="153" spans="1:13" ht="15.75" customHeight="1">
      <c r="A153" s="232"/>
      <c r="B153" s="233"/>
      <c r="C153" s="234"/>
      <c r="D153" s="194"/>
      <c r="E153" s="235"/>
      <c r="F153" s="235"/>
      <c r="G153" s="235"/>
      <c r="H153" s="194"/>
      <c r="I153" s="235"/>
      <c r="J153" s="194"/>
      <c r="K153" s="194"/>
      <c r="L153" s="194"/>
      <c r="M153" s="194"/>
    </row>
    <row r="154" spans="1:13" ht="15.75" customHeight="1">
      <c r="A154" s="232"/>
      <c r="B154" s="233"/>
      <c r="C154" s="234"/>
      <c r="D154" s="194"/>
      <c r="E154" s="235"/>
      <c r="F154" s="235"/>
      <c r="G154" s="235"/>
      <c r="H154" s="194"/>
      <c r="I154" s="235"/>
      <c r="J154" s="194"/>
      <c r="K154" s="194"/>
      <c r="L154" s="194"/>
      <c r="M154" s="194"/>
    </row>
    <row r="155" spans="1:13" ht="15.75" customHeight="1">
      <c r="A155" s="232"/>
      <c r="B155" s="233"/>
      <c r="C155" s="234"/>
      <c r="D155" s="194"/>
      <c r="E155" s="235"/>
      <c r="F155" s="235"/>
      <c r="G155" s="235"/>
      <c r="H155" s="194"/>
      <c r="I155" s="235"/>
      <c r="J155" s="194"/>
      <c r="K155" s="194"/>
      <c r="L155" s="194"/>
      <c r="M155" s="194"/>
    </row>
    <row r="156" spans="1:13" ht="15.75" customHeight="1">
      <c r="A156" s="232"/>
      <c r="B156" s="233"/>
      <c r="C156" s="234"/>
      <c r="D156" s="194"/>
      <c r="E156" s="235"/>
      <c r="F156" s="235"/>
      <c r="G156" s="235"/>
      <c r="H156" s="194"/>
      <c r="I156" s="235"/>
      <c r="J156" s="194"/>
      <c r="K156" s="194"/>
      <c r="L156" s="194"/>
      <c r="M156" s="194"/>
    </row>
    <row r="157" spans="1:13" ht="15.75" customHeight="1">
      <c r="A157" s="232"/>
      <c r="B157" s="233"/>
      <c r="C157" s="234"/>
      <c r="D157" s="194"/>
      <c r="E157" s="235"/>
      <c r="F157" s="235"/>
      <c r="G157" s="235"/>
      <c r="H157" s="194"/>
      <c r="I157" s="235"/>
      <c r="J157" s="194"/>
      <c r="K157" s="194"/>
      <c r="L157" s="194"/>
      <c r="M157" s="194"/>
    </row>
    <row r="158" spans="1:13" ht="15.75" customHeight="1">
      <c r="A158" s="232"/>
      <c r="B158" s="233"/>
      <c r="C158" s="234"/>
      <c r="D158" s="194"/>
      <c r="E158" s="235"/>
      <c r="F158" s="235"/>
      <c r="G158" s="235"/>
      <c r="H158" s="194"/>
      <c r="I158" s="235"/>
      <c r="J158" s="194"/>
      <c r="K158" s="194"/>
      <c r="L158" s="194"/>
      <c r="M158" s="194"/>
    </row>
    <row r="159" spans="1:13" ht="15.75" customHeight="1">
      <c r="A159" s="232"/>
      <c r="B159" s="233"/>
      <c r="C159" s="234"/>
      <c r="D159" s="194"/>
      <c r="E159" s="235"/>
      <c r="F159" s="235"/>
      <c r="G159" s="235"/>
      <c r="H159" s="194"/>
      <c r="I159" s="235"/>
      <c r="J159" s="194"/>
      <c r="K159" s="194"/>
      <c r="L159" s="194"/>
      <c r="M159" s="194"/>
    </row>
    <row r="160" spans="1:13" ht="15.75" customHeight="1">
      <c r="A160" s="232"/>
      <c r="B160" s="233"/>
      <c r="C160" s="234"/>
      <c r="D160" s="194"/>
      <c r="E160" s="235"/>
      <c r="F160" s="235"/>
      <c r="G160" s="235"/>
      <c r="H160" s="194"/>
      <c r="I160" s="235"/>
      <c r="J160" s="194"/>
      <c r="K160" s="194"/>
      <c r="L160" s="194"/>
      <c r="M160" s="194"/>
    </row>
    <row r="161" spans="1:13" ht="15.75" customHeight="1">
      <c r="A161" s="232"/>
      <c r="B161" s="233"/>
      <c r="C161" s="234"/>
      <c r="D161" s="194"/>
      <c r="E161" s="235"/>
      <c r="F161" s="235"/>
      <c r="G161" s="235"/>
      <c r="H161" s="194"/>
      <c r="I161" s="235"/>
      <c r="J161" s="194"/>
      <c r="K161" s="194"/>
      <c r="L161" s="194"/>
      <c r="M161" s="194"/>
    </row>
    <row r="162" spans="1:13" ht="15.75" customHeight="1">
      <c r="A162" s="232"/>
      <c r="B162" s="233"/>
      <c r="C162" s="234"/>
      <c r="D162" s="194"/>
      <c r="E162" s="235"/>
      <c r="F162" s="235"/>
      <c r="G162" s="235"/>
      <c r="H162" s="194"/>
      <c r="I162" s="235"/>
      <c r="J162" s="194"/>
      <c r="K162" s="194"/>
      <c r="L162" s="194"/>
      <c r="M162" s="194"/>
    </row>
    <row r="163" spans="1:13" ht="15.75" customHeight="1">
      <c r="A163" s="232"/>
      <c r="B163" s="233"/>
      <c r="C163" s="234"/>
      <c r="D163" s="194"/>
      <c r="E163" s="235"/>
      <c r="F163" s="235"/>
      <c r="G163" s="235"/>
      <c r="H163" s="194"/>
      <c r="I163" s="235"/>
      <c r="J163" s="194"/>
      <c r="K163" s="194"/>
      <c r="L163" s="194"/>
      <c r="M163" s="194"/>
    </row>
    <row r="164" spans="1:13" ht="15.75" customHeight="1">
      <c r="A164" s="232"/>
      <c r="B164" s="233"/>
      <c r="C164" s="234"/>
      <c r="D164" s="194"/>
      <c r="E164" s="235"/>
      <c r="F164" s="235"/>
      <c r="G164" s="235"/>
      <c r="H164" s="194"/>
      <c r="I164" s="235"/>
      <c r="J164" s="194"/>
      <c r="K164" s="194"/>
      <c r="L164" s="194"/>
      <c r="M164" s="194"/>
    </row>
    <row r="165" spans="1:13" ht="15.75" customHeight="1">
      <c r="A165" s="232"/>
      <c r="B165" s="233"/>
      <c r="C165" s="234"/>
      <c r="D165" s="194"/>
      <c r="E165" s="235"/>
      <c r="F165" s="235"/>
      <c r="G165" s="235"/>
      <c r="H165" s="194"/>
      <c r="I165" s="235"/>
      <c r="J165" s="194"/>
      <c r="K165" s="194"/>
      <c r="L165" s="194"/>
      <c r="M165" s="194"/>
    </row>
    <row r="166" spans="1:13" ht="15.75" customHeight="1">
      <c r="A166" s="232"/>
      <c r="B166" s="233"/>
      <c r="C166" s="234"/>
      <c r="D166" s="194"/>
      <c r="E166" s="235"/>
      <c r="F166" s="235"/>
      <c r="G166" s="235"/>
      <c r="H166" s="194"/>
      <c r="I166" s="235"/>
      <c r="J166" s="194"/>
      <c r="K166" s="194"/>
      <c r="L166" s="194"/>
      <c r="M166" s="194"/>
    </row>
    <row r="167" spans="1:13" ht="15.75" customHeight="1">
      <c r="A167" s="232"/>
      <c r="B167" s="233"/>
      <c r="C167" s="234"/>
      <c r="D167" s="194"/>
      <c r="E167" s="235"/>
      <c r="F167" s="235"/>
      <c r="G167" s="235"/>
      <c r="H167" s="194"/>
      <c r="I167" s="235"/>
      <c r="J167" s="194"/>
      <c r="K167" s="194"/>
      <c r="L167" s="194"/>
      <c r="M167" s="194"/>
    </row>
    <row r="168" spans="1:13" ht="15.75" customHeight="1">
      <c r="A168" s="232"/>
      <c r="B168" s="233"/>
      <c r="C168" s="234"/>
      <c r="D168" s="194"/>
      <c r="E168" s="235"/>
      <c r="F168" s="235"/>
      <c r="G168" s="235"/>
      <c r="H168" s="194"/>
      <c r="I168" s="235"/>
      <c r="J168" s="194"/>
      <c r="K168" s="194"/>
      <c r="L168" s="194"/>
      <c r="M168" s="194"/>
    </row>
    <row r="169" spans="1:13" ht="15.75" customHeight="1">
      <c r="A169" s="232"/>
      <c r="B169" s="233"/>
      <c r="C169" s="234"/>
      <c r="D169" s="194"/>
      <c r="E169" s="235"/>
      <c r="F169" s="235"/>
      <c r="G169" s="235"/>
      <c r="H169" s="194"/>
      <c r="I169" s="235"/>
      <c r="J169" s="194"/>
      <c r="K169" s="194"/>
      <c r="L169" s="194"/>
      <c r="M169" s="194"/>
    </row>
    <row r="170" spans="1:13" ht="15.75" customHeight="1">
      <c r="A170" s="232"/>
      <c r="B170" s="233"/>
      <c r="C170" s="234"/>
      <c r="D170" s="194"/>
      <c r="E170" s="235"/>
      <c r="F170" s="235"/>
      <c r="G170" s="235"/>
      <c r="H170" s="194"/>
      <c r="I170" s="235"/>
      <c r="J170" s="194"/>
      <c r="K170" s="194"/>
      <c r="L170" s="194"/>
      <c r="M170" s="194"/>
    </row>
    <row r="171" spans="1:13" ht="15.75" customHeight="1">
      <c r="A171" s="232"/>
      <c r="B171" s="233"/>
      <c r="C171" s="234"/>
      <c r="D171" s="194"/>
      <c r="E171" s="235"/>
      <c r="F171" s="235"/>
      <c r="G171" s="235"/>
      <c r="H171" s="194"/>
      <c r="I171" s="235"/>
      <c r="J171" s="194"/>
      <c r="K171" s="194"/>
      <c r="L171" s="194"/>
      <c r="M171" s="194"/>
    </row>
    <row r="172" spans="1:13" ht="15.75" customHeight="1">
      <c r="A172" s="232"/>
      <c r="B172" s="233"/>
      <c r="C172" s="234"/>
      <c r="D172" s="194"/>
      <c r="E172" s="235"/>
      <c r="F172" s="235"/>
      <c r="G172" s="235"/>
      <c r="H172" s="194"/>
      <c r="I172" s="235"/>
      <c r="J172" s="194"/>
      <c r="K172" s="194"/>
      <c r="L172" s="194"/>
      <c r="M172" s="194"/>
    </row>
    <row r="173" spans="1:13" ht="15.75" customHeight="1">
      <c r="A173" s="232"/>
      <c r="B173" s="233"/>
      <c r="C173" s="234"/>
      <c r="D173" s="194"/>
      <c r="E173" s="235"/>
      <c r="F173" s="235"/>
      <c r="G173" s="235"/>
      <c r="H173" s="194"/>
      <c r="I173" s="235"/>
      <c r="J173" s="194"/>
      <c r="K173" s="194"/>
      <c r="L173" s="194"/>
      <c r="M173" s="194"/>
    </row>
    <row r="174" spans="1:13" ht="15.75" customHeight="1">
      <c r="A174" s="232"/>
      <c r="B174" s="233"/>
      <c r="C174" s="234"/>
      <c r="D174" s="194"/>
      <c r="E174" s="235"/>
      <c r="F174" s="235"/>
      <c r="G174" s="235"/>
      <c r="H174" s="194"/>
      <c r="I174" s="235"/>
      <c r="J174" s="194"/>
      <c r="K174" s="194"/>
      <c r="L174" s="194"/>
      <c r="M174" s="194"/>
    </row>
    <row r="175" spans="1:13" ht="15.75" customHeight="1">
      <c r="A175" s="232"/>
      <c r="B175" s="233"/>
      <c r="C175" s="234"/>
      <c r="D175" s="194"/>
      <c r="E175" s="235"/>
      <c r="F175" s="235"/>
      <c r="G175" s="235"/>
      <c r="H175" s="194"/>
      <c r="I175" s="235"/>
      <c r="J175" s="194"/>
      <c r="K175" s="194"/>
      <c r="L175" s="194"/>
      <c r="M175" s="194"/>
    </row>
    <row r="176" spans="1:13" ht="15.75" customHeight="1">
      <c r="A176" s="232"/>
      <c r="B176" s="233"/>
      <c r="C176" s="234"/>
      <c r="D176" s="194"/>
      <c r="E176" s="235"/>
      <c r="F176" s="235"/>
      <c r="G176" s="235"/>
      <c r="H176" s="194"/>
      <c r="I176" s="235"/>
      <c r="J176" s="194"/>
      <c r="K176" s="194"/>
      <c r="L176" s="194"/>
      <c r="M176" s="194"/>
    </row>
    <row r="177" spans="1:13" ht="15.75" customHeight="1">
      <c r="A177" s="232"/>
      <c r="B177" s="233"/>
      <c r="C177" s="234"/>
      <c r="D177" s="194"/>
      <c r="E177" s="235"/>
      <c r="F177" s="235"/>
      <c r="G177" s="235"/>
      <c r="H177" s="194"/>
      <c r="I177" s="235"/>
      <c r="J177" s="194"/>
      <c r="K177" s="194"/>
      <c r="L177" s="194"/>
      <c r="M177" s="194"/>
    </row>
    <row r="178" spans="1:13" ht="15.75" customHeight="1">
      <c r="A178" s="232"/>
      <c r="B178" s="233"/>
      <c r="C178" s="234"/>
      <c r="D178" s="194"/>
      <c r="E178" s="235"/>
      <c r="F178" s="235"/>
      <c r="G178" s="235"/>
      <c r="H178" s="194"/>
      <c r="I178" s="235"/>
      <c r="J178" s="194"/>
      <c r="K178" s="194"/>
      <c r="L178" s="194"/>
      <c r="M178" s="194"/>
    </row>
    <row r="179" spans="1:13" ht="15.75" customHeight="1">
      <c r="A179" s="232"/>
      <c r="B179" s="233"/>
      <c r="C179" s="234"/>
      <c r="D179" s="194"/>
      <c r="E179" s="235"/>
      <c r="F179" s="235"/>
      <c r="G179" s="235"/>
      <c r="H179" s="194"/>
      <c r="I179" s="235"/>
      <c r="J179" s="194"/>
      <c r="K179" s="194"/>
      <c r="L179" s="194"/>
      <c r="M179" s="194"/>
    </row>
    <row r="180" spans="1:13" ht="15.75" customHeight="1">
      <c r="A180" s="232"/>
      <c r="B180" s="233"/>
      <c r="C180" s="234"/>
      <c r="D180" s="194"/>
      <c r="E180" s="235"/>
      <c r="F180" s="235"/>
      <c r="G180" s="235"/>
      <c r="H180" s="194"/>
      <c r="I180" s="235"/>
      <c r="J180" s="194"/>
      <c r="K180" s="194"/>
      <c r="L180" s="194"/>
      <c r="M180" s="194"/>
    </row>
    <row r="181" spans="1:13" ht="15.75" customHeight="1">
      <c r="A181" s="232"/>
      <c r="B181" s="233"/>
      <c r="C181" s="234"/>
      <c r="D181" s="194"/>
      <c r="E181" s="235"/>
      <c r="F181" s="235"/>
      <c r="G181" s="235"/>
      <c r="H181" s="194"/>
      <c r="I181" s="235"/>
      <c r="J181" s="194"/>
      <c r="K181" s="194"/>
      <c r="L181" s="194"/>
      <c r="M181" s="194"/>
    </row>
    <row r="182" spans="1:13" ht="15.75" customHeight="1">
      <c r="A182" s="232"/>
      <c r="B182" s="233"/>
      <c r="C182" s="234"/>
      <c r="D182" s="194"/>
      <c r="E182" s="235"/>
      <c r="F182" s="235"/>
      <c r="G182" s="235"/>
      <c r="H182" s="194"/>
      <c r="I182" s="235"/>
      <c r="J182" s="194"/>
      <c r="K182" s="194"/>
      <c r="L182" s="194"/>
      <c r="M182" s="194"/>
    </row>
    <row r="183" spans="1:13" ht="15.75" customHeight="1">
      <c r="A183" s="232"/>
      <c r="B183" s="233"/>
      <c r="C183" s="234"/>
      <c r="D183" s="194"/>
      <c r="E183" s="235"/>
      <c r="F183" s="235"/>
      <c r="G183" s="235"/>
      <c r="H183" s="194"/>
      <c r="I183" s="235"/>
      <c r="J183" s="194"/>
      <c r="K183" s="194"/>
      <c r="L183" s="194"/>
      <c r="M183" s="194"/>
    </row>
    <row r="184" spans="1:13" ht="15.75" customHeight="1">
      <c r="A184" s="232"/>
      <c r="B184" s="233"/>
      <c r="C184" s="234"/>
      <c r="D184" s="194"/>
      <c r="E184" s="235"/>
      <c r="F184" s="235"/>
      <c r="G184" s="235"/>
      <c r="H184" s="194"/>
      <c r="I184" s="235"/>
      <c r="J184" s="194"/>
      <c r="K184" s="194"/>
      <c r="L184" s="194"/>
      <c r="M184" s="194"/>
    </row>
    <row r="185" spans="1:13" ht="15.75" customHeight="1">
      <c r="A185" s="232"/>
      <c r="B185" s="233"/>
      <c r="C185" s="234"/>
      <c r="D185" s="194"/>
      <c r="E185" s="235"/>
      <c r="F185" s="235"/>
      <c r="G185" s="235"/>
      <c r="H185" s="194"/>
      <c r="I185" s="235"/>
      <c r="J185" s="194"/>
      <c r="K185" s="194"/>
      <c r="L185" s="194"/>
      <c r="M185" s="194"/>
    </row>
    <row r="186" spans="1:13" ht="15.75" customHeight="1">
      <c r="A186" s="232"/>
      <c r="B186" s="233"/>
      <c r="C186" s="234"/>
      <c r="D186" s="194"/>
      <c r="E186" s="235"/>
      <c r="F186" s="235"/>
      <c r="G186" s="235"/>
      <c r="H186" s="194"/>
      <c r="I186" s="235"/>
      <c r="J186" s="194"/>
      <c r="K186" s="194"/>
      <c r="L186" s="194"/>
      <c r="M186" s="194"/>
    </row>
    <row r="187" spans="1:13" ht="15.75" customHeight="1">
      <c r="A187" s="232"/>
      <c r="B187" s="233"/>
      <c r="C187" s="234"/>
      <c r="D187" s="194"/>
      <c r="E187" s="235"/>
      <c r="F187" s="235"/>
      <c r="G187" s="235"/>
      <c r="H187" s="194"/>
      <c r="I187" s="235"/>
      <c r="J187" s="194"/>
      <c r="K187" s="194"/>
      <c r="L187" s="194"/>
      <c r="M187" s="194"/>
    </row>
    <row r="188" spans="1:13" ht="15.75" customHeight="1">
      <c r="A188" s="232"/>
      <c r="B188" s="233"/>
      <c r="C188" s="234"/>
      <c r="D188" s="194"/>
      <c r="E188" s="235"/>
      <c r="F188" s="235"/>
      <c r="G188" s="235"/>
      <c r="H188" s="194"/>
      <c r="I188" s="235"/>
      <c r="J188" s="194"/>
      <c r="K188" s="194"/>
      <c r="L188" s="194"/>
      <c r="M188" s="194"/>
    </row>
    <row r="189" spans="1:13" ht="15.75" customHeight="1">
      <c r="A189" s="232"/>
      <c r="B189" s="233"/>
      <c r="C189" s="234"/>
      <c r="D189" s="194"/>
      <c r="E189" s="235"/>
      <c r="F189" s="235"/>
      <c r="G189" s="235"/>
      <c r="H189" s="194"/>
      <c r="I189" s="235"/>
      <c r="J189" s="194"/>
      <c r="K189" s="194"/>
      <c r="L189" s="194"/>
      <c r="M189" s="194"/>
    </row>
    <row r="190" spans="1:13" ht="15.75" customHeight="1">
      <c r="A190" s="232"/>
      <c r="B190" s="233"/>
      <c r="C190" s="234"/>
      <c r="D190" s="194"/>
      <c r="E190" s="235"/>
      <c r="F190" s="235"/>
      <c r="G190" s="235"/>
      <c r="H190" s="194"/>
      <c r="I190" s="235"/>
      <c r="J190" s="194"/>
      <c r="K190" s="194"/>
      <c r="L190" s="194"/>
      <c r="M190" s="194"/>
    </row>
    <row r="191" spans="1:13" ht="15.75" customHeight="1">
      <c r="A191" s="232"/>
      <c r="B191" s="233"/>
      <c r="C191" s="234"/>
      <c r="D191" s="194"/>
      <c r="E191" s="235"/>
      <c r="F191" s="235"/>
      <c r="G191" s="235"/>
      <c r="H191" s="194"/>
      <c r="I191" s="235"/>
      <c r="J191" s="194"/>
      <c r="K191" s="194"/>
      <c r="L191" s="194"/>
      <c r="M191" s="194"/>
    </row>
    <row r="192" spans="1:13" ht="15.75" customHeight="1">
      <c r="A192" s="232"/>
      <c r="B192" s="233"/>
      <c r="C192" s="234"/>
      <c r="D192" s="194"/>
      <c r="E192" s="235"/>
      <c r="F192" s="235"/>
      <c r="G192" s="235"/>
      <c r="H192" s="194"/>
      <c r="I192" s="235"/>
      <c r="J192" s="194"/>
      <c r="K192" s="194"/>
      <c r="L192" s="194"/>
      <c r="M192" s="194"/>
    </row>
    <row r="193" spans="1:13" ht="15.75" customHeight="1">
      <c r="A193" s="232"/>
      <c r="B193" s="233"/>
      <c r="C193" s="234"/>
      <c r="D193" s="194"/>
      <c r="E193" s="235"/>
      <c r="F193" s="235"/>
      <c r="G193" s="235"/>
      <c r="H193" s="194"/>
      <c r="I193" s="235"/>
      <c r="J193" s="194"/>
      <c r="K193" s="194"/>
      <c r="L193" s="194"/>
      <c r="M193" s="194"/>
    </row>
    <row r="194" spans="1:13" ht="15.75" customHeight="1">
      <c r="A194" s="232"/>
      <c r="B194" s="233"/>
      <c r="C194" s="234"/>
      <c r="D194" s="194"/>
      <c r="E194" s="235"/>
      <c r="F194" s="235"/>
      <c r="G194" s="235"/>
      <c r="H194" s="194"/>
      <c r="I194" s="235"/>
      <c r="J194" s="194"/>
      <c r="K194" s="194"/>
      <c r="L194" s="194"/>
      <c r="M194" s="194"/>
    </row>
    <row r="195" spans="1:13" ht="15.75" customHeight="1">
      <c r="A195" s="232"/>
      <c r="B195" s="233"/>
      <c r="C195" s="234"/>
      <c r="D195" s="194"/>
      <c r="E195" s="235"/>
      <c r="F195" s="235"/>
      <c r="G195" s="235"/>
      <c r="H195" s="194"/>
      <c r="I195" s="235"/>
      <c r="J195" s="194"/>
      <c r="K195" s="194"/>
      <c r="L195" s="194"/>
      <c r="M195" s="194"/>
    </row>
    <row r="196" spans="1:13" ht="15.75" customHeight="1">
      <c r="A196" s="232"/>
      <c r="B196" s="233"/>
      <c r="C196" s="234"/>
      <c r="D196" s="194"/>
      <c r="E196" s="235"/>
      <c r="F196" s="235"/>
      <c r="G196" s="235"/>
      <c r="H196" s="194"/>
      <c r="I196" s="235"/>
      <c r="J196" s="194"/>
      <c r="K196" s="194"/>
      <c r="L196" s="194"/>
      <c r="M196" s="194"/>
    </row>
    <row r="197" spans="1:13" ht="15.75" customHeight="1">
      <c r="A197" s="232"/>
      <c r="B197" s="233"/>
      <c r="C197" s="234"/>
      <c r="D197" s="194"/>
      <c r="E197" s="235"/>
      <c r="F197" s="235"/>
      <c r="G197" s="235"/>
      <c r="H197" s="194"/>
      <c r="I197" s="235"/>
      <c r="J197" s="194"/>
      <c r="K197" s="194"/>
      <c r="L197" s="194"/>
      <c r="M197" s="194"/>
    </row>
    <row r="198" spans="1:13" ht="15.75" customHeight="1">
      <c r="A198" s="232"/>
      <c r="B198" s="233"/>
      <c r="C198" s="234"/>
      <c r="D198" s="194"/>
      <c r="E198" s="235"/>
      <c r="F198" s="235"/>
      <c r="G198" s="235"/>
      <c r="H198" s="194"/>
      <c r="I198" s="235"/>
      <c r="J198" s="194"/>
      <c r="K198" s="194"/>
      <c r="L198" s="194"/>
      <c r="M198" s="194"/>
    </row>
    <row r="199" spans="1:13" ht="15.75" customHeight="1">
      <c r="A199" s="232"/>
      <c r="B199" s="233"/>
      <c r="C199" s="234"/>
      <c r="D199" s="194"/>
      <c r="E199" s="235"/>
      <c r="F199" s="235"/>
      <c r="G199" s="235"/>
      <c r="H199" s="194"/>
      <c r="I199" s="235"/>
      <c r="J199" s="194"/>
      <c r="K199" s="194"/>
      <c r="L199" s="194"/>
      <c r="M199" s="194"/>
    </row>
    <row r="200" spans="1:13" ht="15.75" customHeight="1">
      <c r="A200" s="232"/>
      <c r="B200" s="233"/>
      <c r="C200" s="234"/>
      <c r="D200" s="194"/>
      <c r="E200" s="235"/>
      <c r="F200" s="235"/>
      <c r="G200" s="235"/>
      <c r="H200" s="194"/>
      <c r="I200" s="235"/>
      <c r="J200" s="194"/>
      <c r="K200" s="194"/>
      <c r="L200" s="194"/>
      <c r="M200" s="194"/>
    </row>
    <row r="201" spans="1:13" ht="15.75" customHeight="1">
      <c r="A201" s="232"/>
      <c r="B201" s="233"/>
      <c r="C201" s="234"/>
      <c r="D201" s="194"/>
      <c r="E201" s="235"/>
      <c r="F201" s="235"/>
      <c r="G201" s="235"/>
      <c r="H201" s="194"/>
      <c r="I201" s="235"/>
      <c r="J201" s="194"/>
      <c r="K201" s="194"/>
      <c r="L201" s="194"/>
      <c r="M201" s="194"/>
    </row>
    <row r="202" spans="1:13" ht="15.75" customHeight="1">
      <c r="A202" s="232"/>
      <c r="B202" s="233"/>
      <c r="C202" s="234"/>
      <c r="D202" s="194"/>
      <c r="E202" s="235"/>
      <c r="F202" s="235"/>
      <c r="G202" s="235"/>
      <c r="H202" s="194"/>
      <c r="I202" s="235"/>
      <c r="J202" s="194"/>
      <c r="K202" s="194"/>
      <c r="L202" s="194"/>
      <c r="M202" s="194"/>
    </row>
    <row r="203" spans="1:13" ht="15.75" customHeight="1">
      <c r="A203" s="232"/>
      <c r="B203" s="233"/>
      <c r="C203" s="234"/>
      <c r="D203" s="194"/>
      <c r="E203" s="235"/>
      <c r="F203" s="235"/>
      <c r="G203" s="235"/>
      <c r="H203" s="194"/>
      <c r="I203" s="235"/>
      <c r="J203" s="194"/>
      <c r="K203" s="194"/>
      <c r="L203" s="194"/>
      <c r="M203" s="194"/>
    </row>
    <row r="204" spans="1:13" ht="15.75" customHeight="1">
      <c r="A204" s="232"/>
      <c r="B204" s="233"/>
      <c r="C204" s="234"/>
      <c r="D204" s="194"/>
      <c r="E204" s="235"/>
      <c r="F204" s="235"/>
      <c r="G204" s="235"/>
      <c r="H204" s="194"/>
      <c r="I204" s="235"/>
      <c r="J204" s="194"/>
      <c r="K204" s="194"/>
      <c r="L204" s="194"/>
      <c r="M204" s="194"/>
    </row>
    <row r="205" spans="1:13" ht="15.75" customHeight="1">
      <c r="A205" s="232"/>
      <c r="B205" s="233"/>
      <c r="C205" s="234"/>
      <c r="D205" s="194"/>
      <c r="E205" s="235"/>
      <c r="F205" s="235"/>
      <c r="G205" s="235"/>
      <c r="H205" s="194"/>
      <c r="I205" s="235"/>
      <c r="J205" s="194"/>
      <c r="K205" s="194"/>
      <c r="L205" s="194"/>
      <c r="M205" s="194"/>
    </row>
    <row r="206" spans="1:13" ht="15.75" customHeight="1">
      <c r="A206" s="232"/>
      <c r="B206" s="233"/>
      <c r="C206" s="234"/>
      <c r="D206" s="194"/>
      <c r="E206" s="235"/>
      <c r="F206" s="235"/>
      <c r="G206" s="235"/>
      <c r="H206" s="194"/>
      <c r="I206" s="235"/>
      <c r="J206" s="194"/>
      <c r="K206" s="194"/>
      <c r="L206" s="194"/>
      <c r="M206" s="194"/>
    </row>
    <row r="207" spans="1:13" ht="15.75" customHeight="1">
      <c r="A207" s="232"/>
      <c r="B207" s="233"/>
      <c r="C207" s="234"/>
      <c r="D207" s="194"/>
      <c r="E207" s="235"/>
      <c r="F207" s="235"/>
      <c r="G207" s="235"/>
      <c r="H207" s="194"/>
      <c r="I207" s="235"/>
      <c r="J207" s="194"/>
      <c r="K207" s="194"/>
      <c r="L207" s="194"/>
      <c r="M207" s="194"/>
    </row>
    <row r="208" spans="1:13" ht="15.75" customHeight="1">
      <c r="A208" s="232"/>
      <c r="B208" s="233"/>
      <c r="C208" s="234"/>
      <c r="D208" s="194"/>
      <c r="E208" s="235"/>
      <c r="F208" s="235"/>
      <c r="G208" s="235"/>
      <c r="H208" s="194"/>
      <c r="I208" s="235"/>
      <c r="J208" s="194"/>
      <c r="K208" s="194"/>
      <c r="L208" s="194"/>
      <c r="M208" s="194"/>
    </row>
    <row r="209" spans="1:13" ht="15.75" customHeight="1">
      <c r="A209" s="232"/>
      <c r="B209" s="233"/>
      <c r="C209" s="234"/>
      <c r="D209" s="194"/>
      <c r="E209" s="235"/>
      <c r="F209" s="235"/>
      <c r="G209" s="235"/>
      <c r="H209" s="194"/>
      <c r="I209" s="235"/>
      <c r="J209" s="194"/>
      <c r="K209" s="194"/>
      <c r="L209" s="194"/>
      <c r="M209" s="194"/>
    </row>
    <row r="210" spans="1:13" ht="15.75" customHeight="1">
      <c r="A210" s="232"/>
      <c r="B210" s="233"/>
      <c r="C210" s="234"/>
      <c r="D210" s="194"/>
      <c r="E210" s="235"/>
      <c r="F210" s="235"/>
      <c r="G210" s="235"/>
      <c r="H210" s="194"/>
      <c r="I210" s="235"/>
      <c r="J210" s="194"/>
      <c r="K210" s="194"/>
      <c r="L210" s="194"/>
      <c r="M210" s="194"/>
    </row>
    <row r="211" spans="1:13" ht="15.75" customHeight="1">
      <c r="A211" s="232"/>
      <c r="B211" s="233"/>
      <c r="C211" s="234"/>
      <c r="D211" s="194"/>
      <c r="E211" s="235"/>
      <c r="F211" s="235"/>
      <c r="G211" s="235"/>
      <c r="H211" s="194"/>
      <c r="I211" s="235"/>
      <c r="J211" s="194"/>
      <c r="K211" s="194"/>
      <c r="L211" s="194"/>
      <c r="M211" s="194"/>
    </row>
    <row r="212" spans="1:13" ht="15.75" customHeight="1">
      <c r="A212" s="232"/>
      <c r="B212" s="233"/>
      <c r="C212" s="234"/>
      <c r="D212" s="194"/>
      <c r="E212" s="235"/>
      <c r="F212" s="235"/>
      <c r="G212" s="235"/>
      <c r="H212" s="194"/>
      <c r="I212" s="235"/>
      <c r="J212" s="194"/>
      <c r="K212" s="194"/>
      <c r="L212" s="194"/>
      <c r="M212" s="194"/>
    </row>
    <row r="213" spans="1:13" ht="15.75" customHeight="1">
      <c r="A213" s="232"/>
      <c r="B213" s="233"/>
      <c r="C213" s="234"/>
      <c r="D213" s="194"/>
      <c r="E213" s="235"/>
      <c r="F213" s="235"/>
      <c r="G213" s="235"/>
      <c r="H213" s="194"/>
      <c r="I213" s="235"/>
      <c r="J213" s="194"/>
      <c r="K213" s="194"/>
      <c r="L213" s="194"/>
      <c r="M213" s="194"/>
    </row>
    <row r="214" spans="1:13" ht="15.75" customHeight="1">
      <c r="A214" s="232"/>
      <c r="B214" s="233"/>
      <c r="C214" s="234"/>
      <c r="D214" s="194"/>
      <c r="E214" s="235"/>
      <c r="F214" s="235"/>
      <c r="G214" s="235"/>
      <c r="H214" s="194"/>
      <c r="I214" s="235"/>
      <c r="J214" s="194"/>
      <c r="K214" s="194"/>
      <c r="L214" s="194"/>
      <c r="M214" s="194"/>
    </row>
    <row r="215" spans="1:13" ht="15.75" customHeight="1">
      <c r="A215" s="232"/>
      <c r="B215" s="233"/>
      <c r="C215" s="234"/>
      <c r="D215" s="194"/>
      <c r="E215" s="235"/>
      <c r="F215" s="235"/>
      <c r="G215" s="235"/>
      <c r="H215" s="194"/>
      <c r="I215" s="235"/>
      <c r="J215" s="194"/>
      <c r="K215" s="194"/>
      <c r="L215" s="194"/>
      <c r="M215" s="194"/>
    </row>
    <row r="216" spans="1:13" ht="15.75" customHeight="1">
      <c r="A216" s="232"/>
      <c r="B216" s="233"/>
      <c r="C216" s="234"/>
      <c r="D216" s="194"/>
      <c r="E216" s="235"/>
      <c r="F216" s="235"/>
      <c r="G216" s="235"/>
      <c r="H216" s="194"/>
      <c r="I216" s="235"/>
      <c r="J216" s="194"/>
      <c r="K216" s="194"/>
      <c r="L216" s="194"/>
      <c r="M216" s="194"/>
    </row>
    <row r="217" spans="1:13" ht="15.75" customHeight="1">
      <c r="A217" s="232"/>
      <c r="B217" s="233"/>
      <c r="C217" s="234"/>
      <c r="D217" s="194"/>
      <c r="E217" s="235"/>
      <c r="F217" s="235"/>
      <c r="G217" s="235"/>
      <c r="H217" s="194"/>
      <c r="I217" s="235"/>
      <c r="J217" s="194"/>
      <c r="K217" s="194"/>
      <c r="L217" s="194"/>
      <c r="M217" s="194"/>
    </row>
    <row r="218" spans="1:13" ht="15.75" customHeight="1">
      <c r="A218" s="232"/>
      <c r="B218" s="233"/>
      <c r="C218" s="234"/>
      <c r="D218" s="194"/>
      <c r="E218" s="235"/>
      <c r="F218" s="235"/>
      <c r="G218" s="235"/>
      <c r="H218" s="194"/>
      <c r="I218" s="235"/>
      <c r="J218" s="194"/>
      <c r="K218" s="194"/>
      <c r="L218" s="194"/>
      <c r="M218" s="194"/>
    </row>
    <row r="219" spans="1:13" ht="15.75" customHeight="1">
      <c r="A219" s="232"/>
      <c r="B219" s="233"/>
      <c r="C219" s="234"/>
      <c r="D219" s="194"/>
      <c r="E219" s="235"/>
      <c r="F219" s="235"/>
      <c r="G219" s="235"/>
      <c r="H219" s="194"/>
      <c r="I219" s="235"/>
      <c r="J219" s="194"/>
      <c r="K219" s="194"/>
      <c r="L219" s="194"/>
      <c r="M219" s="194"/>
    </row>
    <row r="220" spans="1:13" ht="15.75" customHeight="1">
      <c r="A220" s="232"/>
      <c r="B220" s="233"/>
      <c r="C220" s="234"/>
      <c r="D220" s="194"/>
      <c r="E220" s="235"/>
      <c r="F220" s="235"/>
      <c r="G220" s="235"/>
      <c r="H220" s="194"/>
      <c r="I220" s="235"/>
      <c r="J220" s="194"/>
      <c r="K220" s="194"/>
      <c r="L220" s="194"/>
      <c r="M220" s="194"/>
    </row>
    <row r="221" spans="1:13" ht="15.75" customHeight="1">
      <c r="A221" s="232"/>
      <c r="B221" s="233"/>
      <c r="C221" s="234"/>
      <c r="D221" s="194"/>
      <c r="E221" s="235"/>
      <c r="F221" s="235"/>
      <c r="G221" s="235"/>
      <c r="H221" s="194"/>
      <c r="I221" s="235"/>
      <c r="J221" s="194"/>
      <c r="K221" s="194"/>
      <c r="L221" s="194"/>
      <c r="M221" s="194"/>
    </row>
    <row r="222" spans="1:13" ht="15.75" customHeight="1">
      <c r="A222" s="232"/>
      <c r="B222" s="233"/>
      <c r="C222" s="234"/>
      <c r="D222" s="194"/>
      <c r="E222" s="235"/>
      <c r="F222" s="235"/>
      <c r="G222" s="235"/>
      <c r="H222" s="194"/>
      <c r="I222" s="235"/>
      <c r="J222" s="194"/>
      <c r="K222" s="194"/>
      <c r="L222" s="194"/>
      <c r="M222" s="194"/>
    </row>
    <row r="223" spans="1:13" ht="15.75" customHeight="1">
      <c r="A223" s="232"/>
      <c r="B223" s="233"/>
      <c r="C223" s="234"/>
      <c r="D223" s="194"/>
      <c r="E223" s="235"/>
      <c r="F223" s="235"/>
      <c r="G223" s="235"/>
      <c r="H223" s="194"/>
      <c r="I223" s="235"/>
      <c r="J223" s="194"/>
      <c r="K223" s="194"/>
      <c r="L223" s="194"/>
      <c r="M223" s="194"/>
    </row>
    <row r="224" spans="1:13" ht="15.75" customHeight="1">
      <c r="A224" s="232"/>
      <c r="B224" s="233"/>
      <c r="C224" s="234"/>
      <c r="D224" s="194"/>
      <c r="E224" s="235"/>
      <c r="F224" s="235"/>
      <c r="G224" s="235"/>
      <c r="H224" s="194"/>
      <c r="I224" s="235"/>
      <c r="J224" s="194"/>
      <c r="K224" s="194"/>
      <c r="L224" s="194"/>
      <c r="M224" s="194"/>
    </row>
    <row r="225" spans="1:13" ht="15.75" customHeight="1">
      <c r="A225" s="232"/>
      <c r="B225" s="233"/>
      <c r="C225" s="234"/>
      <c r="D225" s="194"/>
      <c r="E225" s="235"/>
      <c r="F225" s="235"/>
      <c r="G225" s="235"/>
      <c r="H225" s="194"/>
      <c r="I225" s="235"/>
      <c r="J225" s="194"/>
      <c r="K225" s="194"/>
      <c r="L225" s="194"/>
      <c r="M225" s="194"/>
    </row>
    <row r="226" spans="1:13" ht="15.75" customHeight="1">
      <c r="A226" s="232"/>
      <c r="B226" s="233"/>
      <c r="C226" s="234"/>
      <c r="D226" s="194"/>
      <c r="E226" s="235"/>
      <c r="F226" s="235"/>
      <c r="G226" s="235"/>
      <c r="H226" s="194"/>
      <c r="I226" s="235"/>
      <c r="J226" s="194"/>
      <c r="K226" s="194"/>
      <c r="L226" s="194"/>
      <c r="M226" s="194"/>
    </row>
    <row r="227" spans="1:13" ht="15.75" customHeight="1">
      <c r="A227" s="232"/>
      <c r="B227" s="233"/>
      <c r="C227" s="234"/>
      <c r="D227" s="194"/>
      <c r="E227" s="235"/>
      <c r="F227" s="235"/>
      <c r="G227" s="235"/>
      <c r="H227" s="194"/>
      <c r="I227" s="235"/>
      <c r="J227" s="194"/>
      <c r="K227" s="194"/>
      <c r="L227" s="194"/>
      <c r="M227" s="194"/>
    </row>
    <row r="228" spans="1:13" ht="15.75" customHeight="1">
      <c r="A228" s="232"/>
      <c r="B228" s="233"/>
      <c r="C228" s="234"/>
      <c r="D228" s="194"/>
      <c r="E228" s="235"/>
      <c r="F228" s="235"/>
      <c r="G228" s="235"/>
      <c r="H228" s="194"/>
      <c r="I228" s="235"/>
      <c r="J228" s="194"/>
      <c r="K228" s="194"/>
      <c r="L228" s="194"/>
      <c r="M228" s="194"/>
    </row>
    <row r="229" spans="1:13" ht="15.75" customHeight="1">
      <c r="A229" s="232"/>
      <c r="B229" s="233"/>
      <c r="C229" s="234"/>
      <c r="D229" s="194"/>
      <c r="E229" s="235"/>
      <c r="F229" s="235"/>
      <c r="G229" s="235"/>
      <c r="H229" s="194"/>
      <c r="I229" s="235"/>
      <c r="J229" s="194"/>
      <c r="K229" s="194"/>
      <c r="L229" s="194"/>
      <c r="M229" s="194"/>
    </row>
    <row r="230" spans="1:13" ht="15.75" customHeight="1">
      <c r="A230" s="232"/>
      <c r="B230" s="233"/>
      <c r="C230" s="234"/>
      <c r="D230" s="194"/>
      <c r="E230" s="235"/>
      <c r="F230" s="235"/>
      <c r="G230" s="235"/>
      <c r="H230" s="194"/>
      <c r="I230" s="235"/>
      <c r="J230" s="194"/>
      <c r="K230" s="194"/>
      <c r="L230" s="194"/>
      <c r="M230" s="194"/>
    </row>
    <row r="231" spans="1:13" ht="15.75" customHeight="1">
      <c r="A231" s="232"/>
      <c r="B231" s="233"/>
      <c r="C231" s="234"/>
      <c r="D231" s="194"/>
      <c r="E231" s="235"/>
      <c r="F231" s="235"/>
      <c r="G231" s="235"/>
      <c r="H231" s="194"/>
      <c r="I231" s="235"/>
      <c r="J231" s="194"/>
      <c r="K231" s="194"/>
      <c r="L231" s="194"/>
      <c r="M231" s="194"/>
    </row>
    <row r="232" spans="1:13" ht="15.75" customHeight="1">
      <c r="A232" s="232"/>
      <c r="B232" s="233"/>
      <c r="C232" s="234"/>
      <c r="D232" s="194"/>
      <c r="E232" s="235"/>
      <c r="F232" s="235"/>
      <c r="G232" s="235"/>
      <c r="H232" s="194"/>
      <c r="I232" s="235"/>
      <c r="J232" s="194"/>
      <c r="K232" s="194"/>
      <c r="L232" s="194"/>
      <c r="M232" s="194"/>
    </row>
    <row r="233" spans="1:13" ht="15.75" customHeight="1">
      <c r="A233" s="232"/>
      <c r="B233" s="233"/>
      <c r="C233" s="234"/>
      <c r="D233" s="194"/>
      <c r="E233" s="235"/>
      <c r="F233" s="235"/>
      <c r="G233" s="235"/>
      <c r="H233" s="194"/>
      <c r="I233" s="235"/>
      <c r="J233" s="194"/>
      <c r="K233" s="194"/>
      <c r="L233" s="194"/>
      <c r="M233" s="194"/>
    </row>
    <row r="234" spans="1:13" ht="15.75" customHeight="1">
      <c r="A234" s="232"/>
      <c r="B234" s="233"/>
      <c r="C234" s="234"/>
      <c r="D234" s="194"/>
      <c r="E234" s="235"/>
      <c r="F234" s="235"/>
      <c r="G234" s="235"/>
      <c r="H234" s="194"/>
      <c r="I234" s="235"/>
      <c r="J234" s="194"/>
      <c r="K234" s="194"/>
      <c r="L234" s="194"/>
      <c r="M234" s="194"/>
    </row>
    <row r="235" spans="1:13" ht="15.75" customHeight="1">
      <c r="A235" s="232"/>
      <c r="B235" s="233"/>
      <c r="C235" s="234"/>
      <c r="D235" s="194"/>
      <c r="E235" s="235"/>
      <c r="F235" s="235"/>
      <c r="G235" s="235"/>
      <c r="H235" s="194"/>
      <c r="I235" s="235"/>
      <c r="J235" s="194"/>
      <c r="K235" s="194"/>
      <c r="L235" s="194"/>
      <c r="M235" s="194"/>
    </row>
    <row r="236" spans="1:13" ht="15.75" customHeight="1">
      <c r="A236" s="232"/>
      <c r="B236" s="233"/>
      <c r="C236" s="234"/>
      <c r="D236" s="194"/>
      <c r="E236" s="235"/>
      <c r="F236" s="235"/>
      <c r="G236" s="235"/>
      <c r="H236" s="194"/>
      <c r="I236" s="235"/>
      <c r="J236" s="194"/>
      <c r="K236" s="194"/>
      <c r="L236" s="194"/>
      <c r="M236" s="194"/>
    </row>
    <row r="237" spans="1:13" ht="15.75" customHeight="1">
      <c r="A237" s="232"/>
      <c r="B237" s="233"/>
      <c r="C237" s="234"/>
      <c r="D237" s="194"/>
      <c r="E237" s="235"/>
      <c r="F237" s="235"/>
      <c r="G237" s="235"/>
      <c r="H237" s="194"/>
      <c r="I237" s="235"/>
      <c r="J237" s="194"/>
      <c r="K237" s="194"/>
      <c r="L237" s="194"/>
      <c r="M237" s="194"/>
    </row>
    <row r="238" spans="1:13" ht="15.75" customHeight="1">
      <c r="A238" s="232"/>
      <c r="B238" s="233"/>
      <c r="C238" s="234"/>
      <c r="D238" s="194"/>
      <c r="E238" s="235"/>
      <c r="F238" s="235"/>
      <c r="G238" s="235"/>
      <c r="H238" s="194"/>
      <c r="I238" s="235"/>
      <c r="J238" s="194"/>
      <c r="K238" s="194"/>
      <c r="L238" s="194"/>
      <c r="M238" s="194"/>
    </row>
    <row r="239" spans="1:13" ht="15.75" customHeight="1">
      <c r="A239" s="232"/>
      <c r="B239" s="233"/>
      <c r="C239" s="234"/>
      <c r="D239" s="194"/>
      <c r="E239" s="235"/>
      <c r="F239" s="235"/>
      <c r="G239" s="235"/>
      <c r="H239" s="194"/>
      <c r="I239" s="235"/>
      <c r="J239" s="194"/>
      <c r="K239" s="194"/>
      <c r="L239" s="194"/>
      <c r="M239" s="194"/>
    </row>
    <row r="240" spans="1:13" ht="15.75" customHeight="1">
      <c r="A240" s="232"/>
      <c r="B240" s="233"/>
      <c r="C240" s="234"/>
      <c r="D240" s="194"/>
      <c r="E240" s="235"/>
      <c r="F240" s="235"/>
      <c r="G240" s="235"/>
      <c r="H240" s="194"/>
      <c r="I240" s="235"/>
      <c r="J240" s="194"/>
      <c r="K240" s="194"/>
      <c r="L240" s="194"/>
      <c r="M240" s="194"/>
    </row>
    <row r="241" spans="1:13" ht="15.75" customHeight="1">
      <c r="A241" s="232"/>
      <c r="B241" s="233"/>
      <c r="C241" s="234"/>
      <c r="D241" s="194"/>
      <c r="E241" s="235"/>
      <c r="F241" s="235"/>
      <c r="G241" s="235"/>
      <c r="H241" s="194"/>
      <c r="I241" s="235"/>
      <c r="J241" s="194"/>
      <c r="K241" s="194"/>
      <c r="L241" s="194"/>
      <c r="M241" s="194"/>
    </row>
    <row r="242" spans="1:13" ht="15.75" customHeight="1">
      <c r="A242" s="232"/>
      <c r="B242" s="233"/>
      <c r="C242" s="234"/>
      <c r="D242" s="194"/>
      <c r="E242" s="235"/>
      <c r="F242" s="235"/>
      <c r="G242" s="235"/>
      <c r="H242" s="194"/>
      <c r="I242" s="235"/>
      <c r="J242" s="194"/>
      <c r="K242" s="194"/>
      <c r="L242" s="194"/>
      <c r="M242" s="194"/>
    </row>
    <row r="243" spans="1:13" ht="15.75" customHeight="1">
      <c r="A243" s="232"/>
      <c r="B243" s="233"/>
      <c r="C243" s="234"/>
      <c r="D243" s="194"/>
      <c r="E243" s="235"/>
      <c r="F243" s="235"/>
      <c r="G243" s="235"/>
      <c r="H243" s="194"/>
      <c r="I243" s="235"/>
      <c r="J243" s="194"/>
      <c r="K243" s="194"/>
      <c r="L243" s="194"/>
      <c r="M243" s="194"/>
    </row>
    <row r="244" spans="1:13" ht="15.75" customHeight="1">
      <c r="A244" s="232"/>
      <c r="B244" s="233"/>
      <c r="C244" s="234"/>
      <c r="D244" s="194"/>
      <c r="E244" s="235"/>
      <c r="F244" s="235"/>
      <c r="G244" s="235"/>
      <c r="H244" s="194"/>
      <c r="I244" s="235"/>
      <c r="J244" s="194"/>
      <c r="K244" s="194"/>
      <c r="L244" s="194"/>
      <c r="M244" s="194"/>
    </row>
    <row r="245" spans="1:13" ht="15.75" customHeight="1">
      <c r="A245" s="232"/>
      <c r="B245" s="233"/>
      <c r="C245" s="234"/>
      <c r="D245" s="194"/>
      <c r="E245" s="235"/>
      <c r="F245" s="235"/>
      <c r="G245" s="235"/>
      <c r="H245" s="194"/>
      <c r="I245" s="235"/>
      <c r="J245" s="194"/>
      <c r="K245" s="194"/>
      <c r="L245" s="194"/>
      <c r="M245" s="194"/>
    </row>
    <row r="246" spans="1:13" ht="15.75" customHeight="1">
      <c r="A246" s="232"/>
      <c r="B246" s="233"/>
      <c r="C246" s="234"/>
      <c r="D246" s="194"/>
      <c r="E246" s="235"/>
      <c r="F246" s="235"/>
      <c r="G246" s="235"/>
      <c r="H246" s="194"/>
      <c r="I246" s="235"/>
      <c r="J246" s="194"/>
      <c r="K246" s="194"/>
      <c r="L246" s="194"/>
      <c r="M246" s="194"/>
    </row>
    <row r="247" spans="1:13" ht="15.75" customHeight="1">
      <c r="A247" s="232"/>
      <c r="B247" s="233"/>
      <c r="C247" s="234"/>
      <c r="D247" s="194"/>
      <c r="E247" s="235"/>
      <c r="F247" s="235"/>
      <c r="G247" s="235"/>
      <c r="H247" s="194"/>
      <c r="I247" s="235"/>
      <c r="J247" s="194"/>
      <c r="K247" s="194"/>
      <c r="L247" s="194"/>
      <c r="M247" s="194"/>
    </row>
    <row r="248" spans="1:13" ht="15.75" customHeight="1">
      <c r="A248" s="232"/>
      <c r="B248" s="233"/>
      <c r="C248" s="234"/>
      <c r="D248" s="194"/>
      <c r="E248" s="235"/>
      <c r="F248" s="235"/>
      <c r="G248" s="235"/>
      <c r="H248" s="194"/>
      <c r="I248" s="235"/>
      <c r="J248" s="194"/>
      <c r="K248" s="194"/>
      <c r="L248" s="194"/>
      <c r="M248" s="194"/>
    </row>
    <row r="249" spans="1:13" ht="15.75" customHeight="1">
      <c r="A249" s="232"/>
      <c r="B249" s="233"/>
      <c r="C249" s="234"/>
      <c r="D249" s="194"/>
      <c r="E249" s="235"/>
      <c r="F249" s="235"/>
      <c r="G249" s="235"/>
      <c r="H249" s="194"/>
      <c r="I249" s="235"/>
      <c r="J249" s="194"/>
      <c r="K249" s="194"/>
      <c r="L249" s="194"/>
      <c r="M249" s="194"/>
    </row>
    <row r="250" spans="1:13" ht="15.75" customHeight="1">
      <c r="A250" s="232"/>
      <c r="B250" s="233"/>
      <c r="C250" s="234"/>
      <c r="D250" s="194"/>
      <c r="E250" s="235"/>
      <c r="F250" s="235"/>
      <c r="G250" s="235"/>
      <c r="H250" s="194"/>
      <c r="I250" s="235"/>
      <c r="J250" s="194"/>
      <c r="K250" s="194"/>
      <c r="L250" s="194"/>
      <c r="M250" s="194"/>
    </row>
    <row r="251" spans="1:13" ht="15.75" customHeight="1">
      <c r="A251" s="232"/>
      <c r="B251" s="233"/>
      <c r="C251" s="234"/>
      <c r="D251" s="194"/>
      <c r="E251" s="235"/>
      <c r="F251" s="235"/>
      <c r="G251" s="235"/>
      <c r="H251" s="194"/>
      <c r="I251" s="235"/>
      <c r="J251" s="194"/>
      <c r="K251" s="194"/>
      <c r="L251" s="194"/>
      <c r="M251" s="194"/>
    </row>
    <row r="252" spans="1:13" ht="15.75" customHeight="1">
      <c r="A252" s="232"/>
      <c r="B252" s="233"/>
      <c r="C252" s="234"/>
      <c r="D252" s="194"/>
      <c r="E252" s="235"/>
      <c r="F252" s="235"/>
      <c r="G252" s="235"/>
      <c r="H252" s="194"/>
      <c r="I252" s="235"/>
      <c r="J252" s="194"/>
      <c r="K252" s="194"/>
      <c r="L252" s="194"/>
      <c r="M252" s="194"/>
    </row>
    <row r="253" spans="1:13" ht="15.75" customHeight="1">
      <c r="A253" s="232"/>
      <c r="B253" s="233"/>
      <c r="C253" s="234"/>
      <c r="D253" s="194"/>
      <c r="E253" s="235"/>
      <c r="F253" s="235"/>
      <c r="G253" s="235"/>
      <c r="H253" s="194"/>
      <c r="I253" s="235"/>
      <c r="J253" s="194"/>
      <c r="K253" s="194"/>
      <c r="L253" s="194"/>
      <c r="M253" s="194"/>
    </row>
    <row r="254" spans="1:13" ht="15.75" customHeight="1">
      <c r="A254" s="232"/>
      <c r="B254" s="233"/>
      <c r="C254" s="234"/>
      <c r="D254" s="194"/>
      <c r="E254" s="235"/>
      <c r="F254" s="235"/>
      <c r="G254" s="235"/>
      <c r="H254" s="194"/>
      <c r="I254" s="235"/>
      <c r="J254" s="194"/>
      <c r="K254" s="194"/>
      <c r="L254" s="194"/>
      <c r="M254" s="194"/>
    </row>
    <row r="255" spans="1:13" ht="15.75" customHeight="1">
      <c r="A255" s="232"/>
      <c r="B255" s="233"/>
      <c r="C255" s="234"/>
      <c r="D255" s="194"/>
      <c r="E255" s="235"/>
      <c r="F255" s="235"/>
      <c r="G255" s="235"/>
      <c r="H255" s="194"/>
      <c r="I255" s="235"/>
      <c r="J255" s="194"/>
      <c r="K255" s="194"/>
      <c r="L255" s="194"/>
      <c r="M255" s="194"/>
    </row>
    <row r="256" spans="1:13" ht="15.75" customHeight="1">
      <c r="A256" s="232"/>
      <c r="B256" s="233"/>
      <c r="C256" s="234"/>
      <c r="D256" s="194"/>
      <c r="E256" s="235"/>
      <c r="F256" s="235"/>
      <c r="G256" s="235"/>
      <c r="H256" s="194"/>
      <c r="I256" s="235"/>
      <c r="J256" s="194"/>
      <c r="K256" s="194"/>
      <c r="L256" s="194"/>
      <c r="M256" s="194"/>
    </row>
    <row r="257" spans="1:13" ht="15.75" customHeight="1">
      <c r="A257" s="232"/>
      <c r="B257" s="233"/>
      <c r="C257" s="234"/>
      <c r="D257" s="194"/>
      <c r="E257" s="235"/>
      <c r="F257" s="235"/>
      <c r="G257" s="235"/>
      <c r="H257" s="194"/>
      <c r="I257" s="235"/>
      <c r="J257" s="194"/>
      <c r="K257" s="194"/>
      <c r="L257" s="194"/>
      <c r="M257" s="194"/>
    </row>
    <row r="258" spans="1:13" ht="15.75" customHeight="1">
      <c r="A258" s="232"/>
      <c r="B258" s="233"/>
      <c r="C258" s="234"/>
      <c r="D258" s="194"/>
      <c r="E258" s="235"/>
      <c r="F258" s="235"/>
      <c r="G258" s="235"/>
      <c r="H258" s="194"/>
      <c r="I258" s="235"/>
      <c r="J258" s="194"/>
      <c r="K258" s="194"/>
      <c r="L258" s="194"/>
      <c r="M258" s="194"/>
    </row>
    <row r="259" spans="1:13" ht="15.75" customHeight="1">
      <c r="A259" s="232"/>
      <c r="B259" s="233"/>
      <c r="C259" s="234"/>
      <c r="D259" s="194"/>
      <c r="E259" s="235"/>
      <c r="F259" s="235"/>
      <c r="G259" s="235"/>
      <c r="H259" s="194"/>
      <c r="I259" s="235"/>
      <c r="J259" s="194"/>
      <c r="K259" s="194"/>
      <c r="L259" s="194"/>
      <c r="M259" s="194"/>
    </row>
    <row r="260" spans="1:13" ht="15.75" customHeight="1">
      <c r="A260" s="232"/>
      <c r="B260" s="233"/>
      <c r="C260" s="234"/>
      <c r="D260" s="194"/>
      <c r="E260" s="235"/>
      <c r="F260" s="235"/>
      <c r="G260" s="235"/>
      <c r="H260" s="194"/>
      <c r="I260" s="235"/>
      <c r="J260" s="194"/>
      <c r="K260" s="194"/>
      <c r="L260" s="194"/>
      <c r="M260" s="194"/>
    </row>
    <row r="261" spans="1:13" ht="15.75" customHeight="1">
      <c r="A261" s="232"/>
      <c r="B261" s="233"/>
      <c r="C261" s="234"/>
      <c r="D261" s="194"/>
      <c r="E261" s="235"/>
      <c r="F261" s="235"/>
      <c r="G261" s="235"/>
      <c r="H261" s="194"/>
      <c r="I261" s="235"/>
      <c r="J261" s="194"/>
      <c r="K261" s="194"/>
      <c r="L261" s="194"/>
      <c r="M261" s="194"/>
    </row>
    <row r="262" spans="1:13" ht="15.75" customHeight="1">
      <c r="A262" s="232"/>
      <c r="B262" s="233"/>
      <c r="C262" s="234"/>
      <c r="D262" s="194"/>
      <c r="E262" s="235"/>
      <c r="F262" s="235"/>
      <c r="G262" s="235"/>
      <c r="H262" s="194"/>
      <c r="I262" s="235"/>
      <c r="J262" s="194"/>
      <c r="K262" s="194"/>
      <c r="L262" s="194"/>
      <c r="M262" s="194"/>
    </row>
    <row r="263" spans="1:13" ht="15.75" customHeight="1">
      <c r="A263" s="232"/>
      <c r="B263" s="233"/>
      <c r="C263" s="234"/>
      <c r="D263" s="194"/>
      <c r="E263" s="235"/>
      <c r="F263" s="235"/>
      <c r="G263" s="235"/>
      <c r="H263" s="194"/>
      <c r="I263" s="235"/>
      <c r="J263" s="194"/>
      <c r="K263" s="194"/>
      <c r="L263" s="194"/>
      <c r="M263" s="194"/>
    </row>
    <row r="264" spans="1:13" ht="15.75" customHeight="1">
      <c r="A264" s="232"/>
      <c r="B264" s="233"/>
      <c r="C264" s="234"/>
      <c r="D264" s="194"/>
      <c r="E264" s="235"/>
      <c r="F264" s="235"/>
      <c r="G264" s="235"/>
      <c r="H264" s="194"/>
      <c r="I264" s="235"/>
      <c r="J264" s="194"/>
      <c r="K264" s="194"/>
      <c r="L264" s="194"/>
      <c r="M264" s="194"/>
    </row>
    <row r="265" spans="1:13" ht="15.75" customHeight="1">
      <c r="A265" s="232"/>
      <c r="B265" s="233"/>
      <c r="C265" s="234"/>
      <c r="D265" s="194"/>
      <c r="E265" s="235"/>
      <c r="F265" s="235"/>
      <c r="G265" s="235"/>
      <c r="H265" s="194"/>
      <c r="I265" s="235"/>
      <c r="J265" s="194"/>
      <c r="K265" s="194"/>
      <c r="L265" s="194"/>
      <c r="M265" s="194"/>
    </row>
    <row r="266" spans="1:13" ht="15.75" customHeight="1">
      <c r="A266" s="232"/>
      <c r="B266" s="233"/>
      <c r="C266" s="234"/>
      <c r="D266" s="194"/>
      <c r="E266" s="235"/>
      <c r="F266" s="235"/>
      <c r="G266" s="235"/>
      <c r="H266" s="194"/>
      <c r="I266" s="235"/>
      <c r="J266" s="194"/>
      <c r="K266" s="194"/>
      <c r="L266" s="194"/>
      <c r="M266" s="194"/>
    </row>
    <row r="267" spans="1:13" ht="15.75" customHeight="1">
      <c r="A267" s="232"/>
      <c r="B267" s="233"/>
      <c r="C267" s="234"/>
      <c r="D267" s="194"/>
      <c r="E267" s="235"/>
      <c r="F267" s="235"/>
      <c r="G267" s="235"/>
      <c r="H267" s="194"/>
      <c r="I267" s="235"/>
      <c r="J267" s="194"/>
      <c r="K267" s="194"/>
      <c r="L267" s="194"/>
      <c r="M267" s="194"/>
    </row>
    <row r="268" spans="1:13" ht="15.75" customHeight="1">
      <c r="A268" s="232"/>
      <c r="B268" s="233"/>
      <c r="C268" s="234"/>
      <c r="D268" s="194"/>
      <c r="E268" s="235"/>
      <c r="F268" s="235"/>
      <c r="G268" s="235"/>
      <c r="H268" s="194"/>
      <c r="I268" s="235"/>
      <c r="J268" s="194"/>
      <c r="K268" s="194"/>
      <c r="L268" s="194"/>
      <c r="M268" s="194"/>
    </row>
    <row r="269" spans="1:13" ht="15.75" customHeight="1">
      <c r="A269" s="232"/>
      <c r="B269" s="233"/>
      <c r="C269" s="234"/>
      <c r="D269" s="194"/>
      <c r="E269" s="235"/>
      <c r="F269" s="235"/>
      <c r="G269" s="235"/>
      <c r="H269" s="194"/>
      <c r="I269" s="235"/>
      <c r="J269" s="194"/>
      <c r="K269" s="194"/>
      <c r="L269" s="194"/>
      <c r="M269" s="194"/>
    </row>
    <row r="270" spans="1:13" ht="15.75" customHeight="1">
      <c r="A270" s="232"/>
      <c r="B270" s="233"/>
      <c r="C270" s="234"/>
      <c r="D270" s="194"/>
      <c r="E270" s="235"/>
      <c r="F270" s="235"/>
      <c r="G270" s="235"/>
      <c r="H270" s="194"/>
      <c r="I270" s="235"/>
      <c r="J270" s="194"/>
      <c r="K270" s="194"/>
      <c r="L270" s="194"/>
      <c r="M270" s="194"/>
    </row>
    <row r="271" spans="1:13" ht="15.75" customHeight="1">
      <c r="A271" s="232"/>
      <c r="B271" s="233"/>
      <c r="C271" s="234"/>
      <c r="D271" s="194"/>
      <c r="E271" s="235"/>
      <c r="F271" s="235"/>
      <c r="G271" s="235"/>
      <c r="H271" s="194"/>
      <c r="I271" s="235"/>
      <c r="J271" s="194"/>
      <c r="K271" s="194"/>
      <c r="L271" s="194"/>
      <c r="M271" s="194"/>
    </row>
    <row r="272" spans="1:13" ht="15.75" customHeight="1">
      <c r="A272" s="232"/>
      <c r="B272" s="233"/>
      <c r="C272" s="234"/>
      <c r="D272" s="194"/>
      <c r="E272" s="235"/>
      <c r="F272" s="235"/>
      <c r="G272" s="235"/>
      <c r="H272" s="194"/>
      <c r="I272" s="235"/>
      <c r="J272" s="194"/>
      <c r="K272" s="194"/>
      <c r="L272" s="194"/>
      <c r="M272" s="194"/>
    </row>
    <row r="273" spans="1:13" ht="15.75" customHeight="1">
      <c r="A273" s="232"/>
      <c r="B273" s="233"/>
      <c r="C273" s="234"/>
      <c r="D273" s="194"/>
      <c r="E273" s="235"/>
      <c r="F273" s="235"/>
      <c r="G273" s="235"/>
      <c r="H273" s="194"/>
      <c r="I273" s="235"/>
      <c r="J273" s="194"/>
      <c r="K273" s="194"/>
      <c r="L273" s="194"/>
      <c r="M273" s="194"/>
    </row>
    <row r="274" spans="1:13" ht="15.75" customHeight="1">
      <c r="A274" s="232"/>
      <c r="B274" s="233"/>
      <c r="C274" s="234"/>
      <c r="D274" s="194"/>
      <c r="E274" s="235"/>
      <c r="F274" s="235"/>
      <c r="G274" s="235"/>
      <c r="H274" s="194"/>
      <c r="I274" s="235"/>
      <c r="J274" s="194"/>
      <c r="K274" s="194"/>
      <c r="L274" s="194"/>
      <c r="M274" s="194"/>
    </row>
    <row r="275" spans="1:13" ht="15.75" customHeight="1">
      <c r="A275" s="232"/>
      <c r="B275" s="233"/>
      <c r="C275" s="234"/>
      <c r="D275" s="194"/>
      <c r="E275" s="235"/>
      <c r="F275" s="235"/>
      <c r="G275" s="235"/>
      <c r="H275" s="194"/>
      <c r="I275" s="235"/>
      <c r="J275" s="194"/>
      <c r="K275" s="194"/>
      <c r="L275" s="194"/>
      <c r="M275" s="194"/>
    </row>
    <row r="276" spans="1:13" ht="15.75" customHeight="1">
      <c r="A276" s="232"/>
      <c r="B276" s="233"/>
      <c r="C276" s="234"/>
      <c r="D276" s="194"/>
      <c r="E276" s="235"/>
      <c r="F276" s="235"/>
      <c r="G276" s="235"/>
      <c r="H276" s="194"/>
      <c r="I276" s="235"/>
      <c r="J276" s="194"/>
      <c r="K276" s="194"/>
      <c r="L276" s="194"/>
      <c r="M276" s="194"/>
    </row>
    <row r="277" spans="1:13" ht="15.75" customHeight="1">
      <c r="A277" s="232"/>
      <c r="B277" s="233"/>
      <c r="C277" s="234"/>
      <c r="D277" s="194"/>
      <c r="E277" s="235"/>
      <c r="F277" s="235"/>
      <c r="G277" s="235"/>
      <c r="H277" s="194"/>
      <c r="I277" s="235"/>
      <c r="J277" s="194"/>
      <c r="K277" s="194"/>
      <c r="L277" s="194"/>
      <c r="M277" s="194"/>
    </row>
    <row r="278" spans="1:13" ht="15.75" customHeight="1">
      <c r="A278" s="232"/>
      <c r="B278" s="233"/>
      <c r="C278" s="234"/>
      <c r="D278" s="194"/>
      <c r="E278" s="235"/>
      <c r="F278" s="235"/>
      <c r="G278" s="235"/>
      <c r="H278" s="194"/>
      <c r="I278" s="235"/>
      <c r="J278" s="194"/>
      <c r="K278" s="194"/>
      <c r="L278" s="194"/>
      <c r="M278" s="194"/>
    </row>
    <row r="279" spans="1:13" ht="15.75" customHeight="1">
      <c r="A279" s="232"/>
      <c r="B279" s="233"/>
      <c r="C279" s="234"/>
      <c r="D279" s="194"/>
      <c r="E279" s="235"/>
      <c r="F279" s="235"/>
      <c r="G279" s="235"/>
      <c r="H279" s="194"/>
      <c r="I279" s="235"/>
      <c r="J279" s="194"/>
      <c r="K279" s="194"/>
      <c r="L279" s="194"/>
      <c r="M279" s="194"/>
    </row>
    <row r="280" spans="1:13" ht="15.75" customHeight="1">
      <c r="A280" s="232"/>
      <c r="B280" s="233"/>
      <c r="C280" s="234"/>
      <c r="D280" s="194"/>
      <c r="E280" s="235"/>
      <c r="F280" s="235"/>
      <c r="G280" s="235"/>
      <c r="H280" s="194"/>
      <c r="I280" s="235"/>
      <c r="J280" s="194"/>
      <c r="K280" s="194"/>
      <c r="L280" s="194"/>
      <c r="M280" s="194"/>
    </row>
    <row r="281" spans="1:13" ht="15.75" customHeight="1">
      <c r="A281" s="232"/>
      <c r="B281" s="233"/>
      <c r="C281" s="234"/>
      <c r="D281" s="194"/>
      <c r="E281" s="235"/>
      <c r="F281" s="235"/>
      <c r="G281" s="235"/>
      <c r="H281" s="194"/>
      <c r="I281" s="235"/>
      <c r="J281" s="194"/>
      <c r="K281" s="194"/>
      <c r="L281" s="194"/>
      <c r="M281" s="194"/>
    </row>
    <row r="282" spans="1:13" ht="15.75" customHeight="1">
      <c r="A282" s="232"/>
      <c r="B282" s="233"/>
      <c r="C282" s="234"/>
      <c r="D282" s="194"/>
      <c r="E282" s="235"/>
      <c r="F282" s="235"/>
      <c r="G282" s="235"/>
      <c r="H282" s="194"/>
      <c r="I282" s="235"/>
      <c r="J282" s="194"/>
      <c r="K282" s="194"/>
      <c r="L282" s="194"/>
      <c r="M282" s="194"/>
    </row>
    <row r="283" spans="1:13" ht="15.75" customHeight="1">
      <c r="A283" s="232"/>
      <c r="B283" s="233"/>
      <c r="C283" s="234"/>
      <c r="D283" s="194"/>
      <c r="E283" s="235"/>
      <c r="F283" s="235"/>
      <c r="G283" s="235"/>
      <c r="H283" s="194"/>
      <c r="I283" s="235"/>
      <c r="J283" s="194"/>
      <c r="K283" s="194"/>
      <c r="L283" s="194"/>
      <c r="M283" s="194"/>
    </row>
    <row r="284" spans="1:13" ht="15.75" customHeight="1">
      <c r="A284" s="232"/>
      <c r="B284" s="233"/>
      <c r="C284" s="234"/>
      <c r="D284" s="194"/>
      <c r="E284" s="235"/>
      <c r="F284" s="235"/>
      <c r="G284" s="235"/>
      <c r="H284" s="194"/>
      <c r="I284" s="235"/>
      <c r="J284" s="194"/>
      <c r="K284" s="194"/>
      <c r="L284" s="194"/>
      <c r="M284" s="194"/>
    </row>
    <row r="285" spans="1:13" ht="15.75" customHeight="1">
      <c r="A285" s="232"/>
      <c r="B285" s="233"/>
      <c r="C285" s="234"/>
      <c r="D285" s="194"/>
      <c r="E285" s="235"/>
      <c r="F285" s="235"/>
      <c r="G285" s="235"/>
      <c r="H285" s="194"/>
      <c r="I285" s="235"/>
      <c r="J285" s="194"/>
      <c r="K285" s="194"/>
      <c r="L285" s="194"/>
      <c r="M285" s="194"/>
    </row>
    <row r="286" spans="1:13" ht="15.75" customHeight="1">
      <c r="A286" s="232"/>
      <c r="B286" s="233"/>
      <c r="C286" s="234"/>
      <c r="D286" s="194"/>
      <c r="E286" s="235"/>
      <c r="F286" s="235"/>
      <c r="G286" s="235"/>
      <c r="H286" s="194"/>
      <c r="I286" s="235"/>
      <c r="J286" s="194"/>
      <c r="K286" s="194"/>
      <c r="L286" s="194"/>
      <c r="M286" s="194"/>
    </row>
    <row r="287" spans="1:13" ht="15.75" customHeight="1">
      <c r="A287" s="232"/>
      <c r="B287" s="233"/>
      <c r="C287" s="234"/>
      <c r="D287" s="194"/>
      <c r="E287" s="235"/>
      <c r="F287" s="235"/>
      <c r="G287" s="235"/>
      <c r="H287" s="194"/>
      <c r="I287" s="235"/>
      <c r="J287" s="194"/>
      <c r="K287" s="194"/>
      <c r="L287" s="194"/>
      <c r="M287" s="194"/>
    </row>
    <row r="288" spans="1:13" ht="15.75" customHeight="1">
      <c r="A288" s="232"/>
      <c r="B288" s="233"/>
      <c r="C288" s="234"/>
      <c r="D288" s="194"/>
      <c r="E288" s="235"/>
      <c r="F288" s="235"/>
      <c r="G288" s="235"/>
      <c r="H288" s="194"/>
      <c r="I288" s="235"/>
      <c r="J288" s="194"/>
      <c r="K288" s="194"/>
      <c r="L288" s="194"/>
      <c r="M288" s="194"/>
    </row>
    <row r="289" spans="1:13" ht="15.75" customHeight="1">
      <c r="A289" s="232"/>
      <c r="B289" s="233"/>
      <c r="C289" s="234"/>
      <c r="D289" s="194"/>
      <c r="E289" s="235"/>
      <c r="F289" s="235"/>
      <c r="G289" s="235"/>
      <c r="H289" s="194"/>
      <c r="I289" s="235"/>
      <c r="J289" s="194"/>
      <c r="K289" s="194"/>
      <c r="L289" s="194"/>
      <c r="M289" s="194"/>
    </row>
    <row r="290" spans="1:13" ht="15.75" customHeight="1">
      <c r="A290" s="232"/>
      <c r="B290" s="233"/>
      <c r="C290" s="234"/>
      <c r="D290" s="194"/>
      <c r="E290" s="235"/>
      <c r="F290" s="235"/>
      <c r="G290" s="235"/>
      <c r="H290" s="194"/>
      <c r="I290" s="235"/>
      <c r="J290" s="194"/>
      <c r="K290" s="194"/>
      <c r="L290" s="194"/>
      <c r="M290" s="194"/>
    </row>
    <row r="291" spans="1:13" ht="15.75" customHeight="1">
      <c r="A291" s="232"/>
      <c r="B291" s="233"/>
      <c r="C291" s="234"/>
      <c r="D291" s="194"/>
      <c r="E291" s="235"/>
      <c r="F291" s="235"/>
      <c r="G291" s="235"/>
      <c r="H291" s="194"/>
      <c r="I291" s="235"/>
      <c r="J291" s="194"/>
      <c r="K291" s="194"/>
      <c r="L291" s="194"/>
      <c r="M291" s="194"/>
    </row>
    <row r="292" spans="1:13" ht="15.75" customHeight="1">
      <c r="A292" s="232"/>
      <c r="B292" s="233"/>
      <c r="C292" s="234"/>
      <c r="D292" s="194"/>
      <c r="E292" s="235"/>
      <c r="F292" s="235"/>
      <c r="G292" s="235"/>
      <c r="H292" s="194"/>
      <c r="I292" s="235"/>
      <c r="J292" s="194"/>
      <c r="K292" s="194"/>
      <c r="L292" s="194"/>
      <c r="M292" s="194"/>
    </row>
    <row r="293" spans="1:13" ht="15.75" customHeight="1">
      <c r="A293" s="232"/>
      <c r="B293" s="233"/>
      <c r="C293" s="234"/>
      <c r="D293" s="194"/>
      <c r="E293" s="235"/>
      <c r="F293" s="235"/>
      <c r="G293" s="235"/>
      <c r="H293" s="194"/>
      <c r="I293" s="235"/>
      <c r="J293" s="194"/>
      <c r="K293" s="194"/>
      <c r="L293" s="194"/>
      <c r="M293" s="194"/>
    </row>
    <row r="294" spans="1:13" ht="15.75" customHeight="1">
      <c r="A294" s="232"/>
      <c r="B294" s="233"/>
      <c r="C294" s="234"/>
      <c r="D294" s="194"/>
      <c r="E294" s="235"/>
      <c r="F294" s="235"/>
      <c r="G294" s="235"/>
      <c r="H294" s="194"/>
      <c r="I294" s="235"/>
      <c r="J294" s="194"/>
      <c r="K294" s="194"/>
      <c r="L294" s="194"/>
      <c r="M294" s="194"/>
    </row>
    <row r="295" spans="1:13" ht="15.75" customHeight="1">
      <c r="A295" s="232"/>
      <c r="B295" s="233"/>
      <c r="C295" s="234"/>
      <c r="D295" s="194"/>
      <c r="E295" s="235"/>
      <c r="F295" s="235"/>
      <c r="G295" s="235"/>
      <c r="H295" s="194"/>
      <c r="I295" s="235"/>
      <c r="J295" s="194"/>
      <c r="K295" s="194"/>
      <c r="L295" s="194"/>
      <c r="M295" s="194"/>
    </row>
    <row r="296" spans="1:13" ht="15.75" customHeight="1">
      <c r="A296" s="232"/>
      <c r="B296" s="233"/>
      <c r="C296" s="234"/>
      <c r="D296" s="194"/>
      <c r="E296" s="235"/>
      <c r="F296" s="235"/>
      <c r="G296" s="235"/>
      <c r="H296" s="194"/>
      <c r="I296" s="235"/>
      <c r="J296" s="194"/>
      <c r="K296" s="194"/>
      <c r="L296" s="194"/>
      <c r="M296" s="194"/>
    </row>
    <row r="297" spans="1:13" ht="15.75" customHeight="1">
      <c r="A297" s="232"/>
      <c r="B297" s="233"/>
      <c r="C297" s="234"/>
      <c r="D297" s="194"/>
      <c r="E297" s="235"/>
      <c r="F297" s="235"/>
      <c r="G297" s="235"/>
      <c r="H297" s="194"/>
      <c r="I297" s="235"/>
      <c r="J297" s="194"/>
      <c r="K297" s="194"/>
      <c r="L297" s="194"/>
      <c r="M297" s="194"/>
    </row>
    <row r="298" spans="1:13" ht="15.75" customHeight="1">
      <c r="A298" s="232"/>
      <c r="B298" s="233"/>
      <c r="C298" s="234"/>
      <c r="D298" s="194"/>
      <c r="E298" s="235"/>
      <c r="F298" s="235"/>
      <c r="G298" s="235"/>
      <c r="H298" s="194"/>
      <c r="I298" s="235"/>
      <c r="J298" s="194"/>
      <c r="K298" s="194"/>
      <c r="L298" s="194"/>
      <c r="M298" s="194"/>
    </row>
    <row r="299" spans="1:13" ht="15.75" customHeight="1">
      <c r="A299" s="232"/>
      <c r="B299" s="233"/>
      <c r="C299" s="234"/>
      <c r="D299" s="194"/>
      <c r="E299" s="235"/>
      <c r="F299" s="235"/>
      <c r="G299" s="235"/>
      <c r="H299" s="194"/>
      <c r="I299" s="235"/>
      <c r="J299" s="194"/>
      <c r="K299" s="194"/>
      <c r="L299" s="194"/>
      <c r="M299" s="194"/>
    </row>
    <row r="300" spans="1:13" ht="15.75" customHeight="1">
      <c r="A300" s="232"/>
      <c r="B300" s="233"/>
      <c r="C300" s="234"/>
      <c r="D300" s="194"/>
      <c r="E300" s="235"/>
      <c r="F300" s="235"/>
      <c r="G300" s="235"/>
      <c r="H300" s="194"/>
      <c r="I300" s="235"/>
      <c r="J300" s="194"/>
      <c r="K300" s="194"/>
      <c r="L300" s="194"/>
      <c r="M300" s="194"/>
    </row>
    <row r="301" spans="1:13" ht="15.75" customHeight="1">
      <c r="A301" s="232"/>
      <c r="B301" s="233"/>
      <c r="C301" s="234"/>
      <c r="D301" s="194"/>
      <c r="E301" s="235"/>
      <c r="F301" s="235"/>
      <c r="G301" s="235"/>
      <c r="H301" s="194"/>
      <c r="I301" s="235"/>
      <c r="J301" s="194"/>
      <c r="K301" s="194"/>
      <c r="L301" s="194"/>
      <c r="M301" s="194"/>
    </row>
    <row r="302" spans="1:13" ht="15.75" customHeight="1">
      <c r="A302" s="232"/>
      <c r="B302" s="233"/>
      <c r="C302" s="234"/>
      <c r="D302" s="194"/>
      <c r="E302" s="235"/>
      <c r="F302" s="235"/>
      <c r="G302" s="235"/>
      <c r="H302" s="194"/>
      <c r="I302" s="235"/>
      <c r="J302" s="194"/>
      <c r="K302" s="194"/>
      <c r="L302" s="194"/>
      <c r="M302" s="194"/>
    </row>
    <row r="303" spans="1:13" ht="15.75" customHeight="1">
      <c r="A303" s="232"/>
      <c r="B303" s="233"/>
      <c r="C303" s="234"/>
      <c r="D303" s="194"/>
      <c r="E303" s="235"/>
      <c r="F303" s="235"/>
      <c r="G303" s="235"/>
      <c r="H303" s="194"/>
      <c r="I303" s="235"/>
      <c r="J303" s="194"/>
      <c r="K303" s="194"/>
      <c r="L303" s="194"/>
      <c r="M303" s="194"/>
    </row>
    <row r="304" spans="1:13" ht="15.75" customHeight="1">
      <c r="A304" s="232"/>
      <c r="B304" s="233"/>
      <c r="C304" s="234"/>
      <c r="D304" s="194"/>
      <c r="E304" s="235"/>
      <c r="F304" s="235"/>
      <c r="G304" s="235"/>
      <c r="H304" s="194"/>
      <c r="I304" s="235"/>
      <c r="J304" s="194"/>
      <c r="K304" s="194"/>
      <c r="L304" s="194"/>
      <c r="M304" s="194"/>
    </row>
    <row r="305" spans="1:13" ht="15.75" customHeight="1">
      <c r="A305" s="232"/>
      <c r="B305" s="233"/>
      <c r="C305" s="234"/>
      <c r="D305" s="194"/>
      <c r="E305" s="235"/>
      <c r="F305" s="235"/>
      <c r="G305" s="235"/>
      <c r="H305" s="194"/>
      <c r="I305" s="235"/>
      <c r="J305" s="194"/>
      <c r="K305" s="194"/>
      <c r="L305" s="194"/>
      <c r="M305" s="194"/>
    </row>
    <row r="306" spans="1:13" ht="15.75" customHeight="1">
      <c r="A306" s="232"/>
      <c r="B306" s="233"/>
      <c r="C306" s="234"/>
      <c r="D306" s="194"/>
      <c r="E306" s="235"/>
      <c r="F306" s="235"/>
      <c r="G306" s="235"/>
      <c r="H306" s="194"/>
      <c r="I306" s="235"/>
      <c r="J306" s="194"/>
      <c r="K306" s="194"/>
      <c r="L306" s="194"/>
      <c r="M306" s="194"/>
    </row>
    <row r="307" spans="1:13" ht="15.75" customHeight="1">
      <c r="A307" s="232"/>
      <c r="B307" s="233"/>
      <c r="C307" s="234"/>
      <c r="D307" s="194"/>
      <c r="E307" s="235"/>
      <c r="F307" s="235"/>
      <c r="G307" s="235"/>
      <c r="H307" s="194"/>
      <c r="I307" s="235"/>
      <c r="J307" s="194"/>
      <c r="K307" s="194"/>
      <c r="L307" s="194"/>
      <c r="M307" s="194"/>
    </row>
    <row r="308" spans="1:13" ht="15.75" customHeight="1">
      <c r="A308" s="232"/>
      <c r="B308" s="233"/>
      <c r="C308" s="234"/>
      <c r="D308" s="194"/>
      <c r="E308" s="235"/>
      <c r="F308" s="235"/>
      <c r="G308" s="235"/>
      <c r="H308" s="194"/>
      <c r="I308" s="235"/>
      <c r="J308" s="194"/>
      <c r="K308" s="194"/>
      <c r="L308" s="194"/>
      <c r="M308" s="194"/>
    </row>
    <row r="309" spans="1:13" ht="15.75" customHeight="1">
      <c r="A309" s="232"/>
      <c r="B309" s="233"/>
      <c r="C309" s="234"/>
      <c r="D309" s="194"/>
      <c r="E309" s="235"/>
      <c r="F309" s="235"/>
      <c r="G309" s="235"/>
      <c r="H309" s="194"/>
      <c r="I309" s="235"/>
      <c r="J309" s="194"/>
      <c r="K309" s="194"/>
      <c r="L309" s="194"/>
      <c r="M309" s="194"/>
    </row>
    <row r="310" spans="1:13" ht="15.75" customHeight="1">
      <c r="A310" s="232"/>
      <c r="B310" s="233"/>
      <c r="C310" s="234"/>
      <c r="D310" s="194"/>
      <c r="E310" s="235"/>
      <c r="F310" s="235"/>
      <c r="G310" s="235"/>
      <c r="H310" s="194"/>
      <c r="I310" s="235"/>
      <c r="J310" s="194"/>
      <c r="K310" s="194"/>
      <c r="L310" s="194"/>
      <c r="M310" s="194"/>
    </row>
    <row r="311" spans="1:13" ht="15.75" customHeight="1">
      <c r="A311" s="232"/>
      <c r="B311" s="233"/>
      <c r="C311" s="234"/>
      <c r="D311" s="194"/>
      <c r="E311" s="235"/>
      <c r="F311" s="235"/>
      <c r="G311" s="235"/>
      <c r="H311" s="194"/>
      <c r="I311" s="235"/>
      <c r="J311" s="194"/>
      <c r="K311" s="194"/>
      <c r="L311" s="194"/>
      <c r="M311" s="194"/>
    </row>
    <row r="312" spans="1:13" ht="15.75" customHeight="1">
      <c r="A312" s="232"/>
      <c r="B312" s="233"/>
      <c r="C312" s="234"/>
      <c r="D312" s="194"/>
      <c r="E312" s="235"/>
      <c r="F312" s="235"/>
      <c r="G312" s="235"/>
      <c r="H312" s="194"/>
      <c r="I312" s="235"/>
      <c r="J312" s="194"/>
      <c r="K312" s="194"/>
      <c r="L312" s="194"/>
      <c r="M312" s="194"/>
    </row>
    <row r="313" spans="1:13" ht="15.75" customHeight="1">
      <c r="A313" s="232"/>
      <c r="B313" s="233"/>
      <c r="C313" s="234"/>
      <c r="D313" s="194"/>
      <c r="E313" s="235"/>
      <c r="F313" s="235"/>
      <c r="G313" s="235"/>
      <c r="H313" s="194"/>
      <c r="I313" s="235"/>
      <c r="J313" s="194"/>
      <c r="K313" s="194"/>
      <c r="L313" s="194"/>
      <c r="M313" s="194"/>
    </row>
    <row r="314" spans="1:13" ht="15.75" customHeight="1">
      <c r="A314" s="232"/>
      <c r="B314" s="233"/>
      <c r="C314" s="234"/>
      <c r="D314" s="194"/>
      <c r="E314" s="235"/>
      <c r="F314" s="235"/>
      <c r="G314" s="235"/>
      <c r="H314" s="194"/>
      <c r="I314" s="235"/>
      <c r="J314" s="194"/>
      <c r="K314" s="194"/>
      <c r="L314" s="194"/>
      <c r="M314" s="194"/>
    </row>
    <row r="315" spans="1:13" ht="15.75" customHeight="1">
      <c r="A315" s="232"/>
      <c r="B315" s="233"/>
      <c r="C315" s="234"/>
      <c r="D315" s="194"/>
      <c r="E315" s="235"/>
      <c r="F315" s="235"/>
      <c r="G315" s="235"/>
      <c r="H315" s="194"/>
      <c r="I315" s="235"/>
      <c r="J315" s="194"/>
      <c r="K315" s="194"/>
      <c r="L315" s="194"/>
      <c r="M315" s="194"/>
    </row>
    <row r="316" spans="1:13" ht="15.75" customHeight="1">
      <c r="A316" s="232"/>
      <c r="B316" s="233"/>
      <c r="C316" s="234"/>
      <c r="D316" s="194"/>
      <c r="E316" s="235"/>
      <c r="F316" s="235"/>
      <c r="G316" s="235"/>
      <c r="H316" s="194"/>
      <c r="I316" s="235"/>
      <c r="J316" s="194"/>
      <c r="K316" s="194"/>
      <c r="L316" s="194"/>
      <c r="M316" s="194"/>
    </row>
    <row r="317" spans="1:13" ht="15.75" customHeight="1">
      <c r="A317" s="232"/>
      <c r="B317" s="233"/>
      <c r="C317" s="234"/>
      <c r="D317" s="194"/>
      <c r="E317" s="235"/>
      <c r="F317" s="235"/>
      <c r="G317" s="235"/>
      <c r="H317" s="194"/>
      <c r="I317" s="235"/>
      <c r="J317" s="194"/>
      <c r="K317" s="194"/>
      <c r="L317" s="194"/>
      <c r="M317" s="194"/>
    </row>
    <row r="318" spans="1:13" ht="15.75" customHeight="1">
      <c r="A318" s="232"/>
      <c r="B318" s="233"/>
      <c r="C318" s="234"/>
      <c r="D318" s="194"/>
      <c r="E318" s="235"/>
      <c r="F318" s="235"/>
      <c r="G318" s="235"/>
      <c r="H318" s="194"/>
      <c r="I318" s="235"/>
      <c r="J318" s="194"/>
      <c r="K318" s="194"/>
      <c r="L318" s="194"/>
      <c r="M318" s="194"/>
    </row>
    <row r="319" spans="1:13" ht="15.75" customHeight="1">
      <c r="A319" s="232"/>
      <c r="B319" s="233"/>
      <c r="C319" s="234"/>
      <c r="D319" s="194"/>
      <c r="E319" s="235"/>
      <c r="F319" s="235"/>
      <c r="G319" s="235"/>
      <c r="H319" s="194"/>
      <c r="I319" s="235"/>
      <c r="J319" s="194"/>
      <c r="K319" s="194"/>
      <c r="L319" s="194"/>
      <c r="M319" s="194"/>
    </row>
    <row r="320" spans="1:13" ht="15.75" customHeight="1">
      <c r="A320" s="232"/>
      <c r="B320" s="233"/>
      <c r="C320" s="234"/>
      <c r="D320" s="194"/>
      <c r="E320" s="235"/>
      <c r="F320" s="235"/>
      <c r="G320" s="235"/>
      <c r="H320" s="194"/>
      <c r="I320" s="235"/>
      <c r="J320" s="194"/>
      <c r="K320" s="194"/>
      <c r="L320" s="194"/>
      <c r="M320" s="194"/>
    </row>
    <row r="321" spans="1:13" ht="15.75" customHeight="1">
      <c r="A321" s="232"/>
      <c r="B321" s="233"/>
      <c r="C321" s="234"/>
      <c r="D321" s="194"/>
      <c r="E321" s="235"/>
      <c r="F321" s="235"/>
      <c r="G321" s="235"/>
      <c r="H321" s="194"/>
      <c r="I321" s="235"/>
      <c r="J321" s="194"/>
      <c r="K321" s="194"/>
      <c r="L321" s="194"/>
      <c r="M321" s="194"/>
    </row>
    <row r="322" spans="1:13" ht="15.75" customHeight="1">
      <c r="A322" s="232"/>
      <c r="B322" s="233"/>
      <c r="C322" s="234"/>
      <c r="D322" s="194"/>
      <c r="E322" s="235"/>
      <c r="F322" s="235"/>
      <c r="G322" s="235"/>
      <c r="H322" s="194"/>
      <c r="I322" s="235"/>
      <c r="J322" s="194"/>
      <c r="K322" s="194"/>
      <c r="L322" s="194"/>
      <c r="M322" s="194"/>
    </row>
    <row r="323" spans="1:13" ht="15.75" customHeight="1">
      <c r="A323" s="232"/>
      <c r="B323" s="233"/>
      <c r="C323" s="234"/>
      <c r="D323" s="194"/>
      <c r="E323" s="235"/>
      <c r="F323" s="235"/>
      <c r="G323" s="235"/>
      <c r="H323" s="194"/>
      <c r="I323" s="235"/>
      <c r="J323" s="194"/>
      <c r="K323" s="194"/>
      <c r="L323" s="194"/>
      <c r="M323" s="194"/>
    </row>
    <row r="324" spans="1:13" ht="15.75" customHeight="1">
      <c r="A324" s="232"/>
      <c r="B324" s="233"/>
      <c r="C324" s="234"/>
      <c r="D324" s="194"/>
      <c r="E324" s="235"/>
      <c r="F324" s="235"/>
      <c r="G324" s="235"/>
      <c r="H324" s="194"/>
      <c r="I324" s="235"/>
      <c r="J324" s="194"/>
      <c r="K324" s="194"/>
      <c r="L324" s="194"/>
      <c r="M324" s="194"/>
    </row>
    <row r="325" spans="1:13" ht="15.75" customHeight="1">
      <c r="A325" s="232"/>
      <c r="B325" s="233"/>
      <c r="C325" s="234"/>
      <c r="D325" s="194"/>
      <c r="E325" s="235"/>
      <c r="F325" s="235"/>
      <c r="G325" s="235"/>
      <c r="H325" s="194"/>
      <c r="I325" s="235"/>
      <c r="J325" s="194"/>
      <c r="K325" s="194"/>
      <c r="L325" s="194"/>
      <c r="M325" s="194"/>
    </row>
    <row r="326" spans="1:13" ht="15.75" customHeight="1">
      <c r="A326" s="232"/>
      <c r="B326" s="233"/>
      <c r="C326" s="234"/>
      <c r="D326" s="194"/>
      <c r="E326" s="235"/>
      <c r="F326" s="235"/>
      <c r="G326" s="235"/>
      <c r="H326" s="194"/>
      <c r="I326" s="235"/>
      <c r="J326" s="194"/>
      <c r="K326" s="194"/>
      <c r="L326" s="194"/>
      <c r="M326" s="194"/>
    </row>
    <row r="327" spans="1:13" ht="15.75" customHeight="1">
      <c r="A327" s="232"/>
      <c r="B327" s="233"/>
      <c r="C327" s="234"/>
      <c r="D327" s="194"/>
      <c r="E327" s="235"/>
      <c r="F327" s="235"/>
      <c r="G327" s="235"/>
      <c r="H327" s="194"/>
      <c r="I327" s="235"/>
      <c r="J327" s="194"/>
      <c r="K327" s="194"/>
      <c r="L327" s="194"/>
      <c r="M327" s="194"/>
    </row>
    <row r="328" spans="1:13" ht="15.75" customHeight="1">
      <c r="A328" s="232"/>
      <c r="B328" s="233"/>
      <c r="C328" s="234"/>
      <c r="D328" s="194"/>
      <c r="E328" s="235"/>
      <c r="F328" s="235"/>
      <c r="G328" s="235"/>
      <c r="H328" s="194"/>
      <c r="I328" s="235"/>
      <c r="J328" s="194"/>
      <c r="K328" s="194"/>
      <c r="L328" s="194"/>
      <c r="M328" s="194"/>
    </row>
    <row r="329" spans="1:13" ht="15.75" customHeight="1">
      <c r="A329" s="232"/>
      <c r="B329" s="233"/>
      <c r="C329" s="234"/>
      <c r="D329" s="194"/>
      <c r="E329" s="235"/>
      <c r="F329" s="235"/>
      <c r="G329" s="235"/>
      <c r="H329" s="194"/>
      <c r="I329" s="235"/>
      <c r="J329" s="194"/>
      <c r="K329" s="194"/>
      <c r="L329" s="194"/>
      <c r="M329" s="194"/>
    </row>
    <row r="330" spans="1:13" ht="15.75" customHeight="1">
      <c r="A330" s="232"/>
      <c r="B330" s="233"/>
      <c r="C330" s="234"/>
      <c r="D330" s="194"/>
      <c r="E330" s="235"/>
      <c r="F330" s="235"/>
      <c r="G330" s="235"/>
      <c r="H330" s="194"/>
      <c r="I330" s="235"/>
      <c r="J330" s="194"/>
      <c r="K330" s="194"/>
      <c r="L330" s="194"/>
      <c r="M330" s="194"/>
    </row>
    <row r="331" spans="1:13" ht="15.75" customHeight="1">
      <c r="A331" s="232"/>
      <c r="B331" s="233"/>
      <c r="C331" s="234"/>
      <c r="D331" s="194"/>
      <c r="E331" s="235"/>
      <c r="F331" s="235"/>
      <c r="G331" s="235"/>
      <c r="H331" s="194"/>
      <c r="I331" s="235"/>
      <c r="J331" s="194"/>
      <c r="K331" s="194"/>
      <c r="L331" s="194"/>
      <c r="M331" s="194"/>
    </row>
    <row r="332" spans="1:13" ht="15.75" customHeight="1">
      <c r="A332" s="232"/>
      <c r="B332" s="233"/>
      <c r="C332" s="234"/>
      <c r="D332" s="194"/>
      <c r="E332" s="235"/>
      <c r="F332" s="235"/>
      <c r="G332" s="235"/>
      <c r="H332" s="194"/>
      <c r="I332" s="235"/>
      <c r="J332" s="194"/>
      <c r="K332" s="194"/>
      <c r="L332" s="194"/>
      <c r="M332" s="194"/>
    </row>
    <row r="333" spans="1:13" ht="15.75" customHeight="1">
      <c r="A333" s="232"/>
      <c r="B333" s="233"/>
      <c r="C333" s="234"/>
      <c r="D333" s="194"/>
      <c r="E333" s="235"/>
      <c r="F333" s="235"/>
      <c r="G333" s="235"/>
      <c r="H333" s="194"/>
      <c r="I333" s="235"/>
      <c r="J333" s="194"/>
      <c r="K333" s="194"/>
      <c r="L333" s="194"/>
      <c r="M333" s="194"/>
    </row>
    <row r="334" spans="1:13" ht="15.75" customHeight="1">
      <c r="A334" s="232"/>
      <c r="B334" s="233"/>
      <c r="C334" s="234"/>
      <c r="D334" s="194"/>
      <c r="E334" s="235"/>
      <c r="F334" s="235"/>
      <c r="G334" s="235"/>
      <c r="H334" s="194"/>
      <c r="I334" s="235"/>
      <c r="J334" s="194"/>
      <c r="K334" s="194"/>
      <c r="L334" s="194"/>
      <c r="M334" s="194"/>
    </row>
    <row r="335" spans="1:13" ht="15.75" customHeight="1">
      <c r="A335" s="232"/>
      <c r="B335" s="233"/>
      <c r="C335" s="234"/>
      <c r="D335" s="194"/>
      <c r="E335" s="235"/>
      <c r="F335" s="235"/>
      <c r="G335" s="235"/>
      <c r="H335" s="194"/>
      <c r="I335" s="235"/>
      <c r="J335" s="194"/>
      <c r="K335" s="194"/>
      <c r="L335" s="194"/>
      <c r="M335" s="194"/>
    </row>
    <row r="336" spans="1:13" ht="15.75" customHeight="1">
      <c r="A336" s="232"/>
      <c r="B336" s="233"/>
      <c r="C336" s="234"/>
      <c r="D336" s="194"/>
      <c r="E336" s="235"/>
      <c r="F336" s="235"/>
      <c r="G336" s="235"/>
      <c r="H336" s="194"/>
      <c r="I336" s="235"/>
      <c r="J336" s="194"/>
      <c r="K336" s="194"/>
      <c r="L336" s="194"/>
      <c r="M336" s="194"/>
    </row>
    <row r="337" spans="1:13" ht="15.75" customHeight="1">
      <c r="A337" s="232"/>
      <c r="B337" s="233"/>
      <c r="C337" s="234"/>
      <c r="D337" s="194"/>
      <c r="E337" s="235"/>
      <c r="F337" s="235"/>
      <c r="G337" s="235"/>
      <c r="H337" s="194"/>
      <c r="I337" s="235"/>
      <c r="J337" s="194"/>
      <c r="K337" s="194"/>
      <c r="L337" s="194"/>
      <c r="M337" s="194"/>
    </row>
    <row r="338" spans="1:13" ht="15.75" customHeight="1">
      <c r="A338" s="232"/>
      <c r="B338" s="233"/>
      <c r="C338" s="234"/>
      <c r="D338" s="194"/>
      <c r="E338" s="235"/>
      <c r="F338" s="235"/>
      <c r="G338" s="235"/>
      <c r="H338" s="194"/>
      <c r="I338" s="235"/>
      <c r="J338" s="194"/>
      <c r="K338" s="194"/>
      <c r="L338" s="194"/>
      <c r="M338" s="194"/>
    </row>
    <row r="339" spans="1:13" ht="15.75" customHeight="1">
      <c r="A339" s="232"/>
      <c r="B339" s="233"/>
      <c r="C339" s="234"/>
      <c r="D339" s="194"/>
      <c r="E339" s="235"/>
      <c r="F339" s="235"/>
      <c r="G339" s="235"/>
      <c r="H339" s="194"/>
      <c r="I339" s="235"/>
      <c r="J339" s="194"/>
      <c r="K339" s="194"/>
      <c r="L339" s="194"/>
      <c r="M339" s="194"/>
    </row>
    <row r="340" spans="1:13" ht="15.75" customHeight="1">
      <c r="A340" s="232"/>
      <c r="B340" s="233"/>
      <c r="C340" s="234"/>
      <c r="D340" s="194"/>
      <c r="E340" s="235"/>
      <c r="F340" s="235"/>
      <c r="G340" s="235"/>
      <c r="H340" s="194"/>
      <c r="I340" s="235"/>
      <c r="J340" s="194"/>
      <c r="K340" s="194"/>
      <c r="L340" s="194"/>
      <c r="M340" s="194"/>
    </row>
    <row r="341" spans="1:13" ht="15.75" customHeight="1">
      <c r="A341" s="232"/>
      <c r="B341" s="233"/>
      <c r="C341" s="234"/>
      <c r="D341" s="194"/>
      <c r="E341" s="235"/>
      <c r="F341" s="235"/>
      <c r="G341" s="235"/>
      <c r="H341" s="194"/>
      <c r="I341" s="235"/>
      <c r="J341" s="194"/>
      <c r="K341" s="194"/>
      <c r="L341" s="194"/>
      <c r="M341" s="194"/>
    </row>
    <row r="342" spans="1:13" ht="15.75" customHeight="1">
      <c r="A342" s="232"/>
      <c r="B342" s="233"/>
      <c r="C342" s="234"/>
      <c r="D342" s="194"/>
      <c r="E342" s="235"/>
      <c r="F342" s="235"/>
      <c r="G342" s="235"/>
      <c r="H342" s="194"/>
      <c r="I342" s="235"/>
      <c r="J342" s="194"/>
      <c r="K342" s="194"/>
      <c r="L342" s="194"/>
      <c r="M342" s="194"/>
    </row>
    <row r="343" spans="1:13" ht="15.75" customHeight="1">
      <c r="A343" s="232"/>
      <c r="B343" s="233"/>
      <c r="C343" s="234"/>
      <c r="D343" s="194"/>
      <c r="E343" s="235"/>
      <c r="F343" s="235"/>
      <c r="G343" s="235"/>
      <c r="H343" s="194"/>
      <c r="I343" s="235"/>
      <c r="J343" s="194"/>
      <c r="K343" s="194"/>
      <c r="L343" s="194"/>
      <c r="M343" s="194"/>
    </row>
    <row r="344" spans="1:13" ht="15.75" customHeight="1">
      <c r="A344" s="232"/>
      <c r="B344" s="233"/>
      <c r="C344" s="234"/>
      <c r="D344" s="194"/>
      <c r="E344" s="235"/>
      <c r="F344" s="235"/>
      <c r="G344" s="235"/>
      <c r="H344" s="194"/>
      <c r="I344" s="235"/>
      <c r="J344" s="194"/>
      <c r="K344" s="194"/>
      <c r="L344" s="194"/>
      <c r="M344" s="194"/>
    </row>
    <row r="345" spans="1:13" ht="15.75" customHeight="1">
      <c r="A345" s="232"/>
      <c r="B345" s="233"/>
      <c r="C345" s="234"/>
      <c r="D345" s="194"/>
      <c r="E345" s="235"/>
      <c r="F345" s="235"/>
      <c r="G345" s="235"/>
      <c r="H345" s="194"/>
      <c r="I345" s="235"/>
      <c r="J345" s="194"/>
      <c r="K345" s="194"/>
      <c r="L345" s="194"/>
      <c r="M345" s="194"/>
    </row>
    <row r="346" spans="1:13" ht="15.75" customHeight="1">
      <c r="A346" s="232"/>
      <c r="B346" s="233"/>
      <c r="C346" s="234"/>
      <c r="D346" s="194"/>
      <c r="E346" s="235"/>
      <c r="F346" s="235"/>
      <c r="G346" s="235"/>
      <c r="H346" s="194"/>
      <c r="I346" s="235"/>
      <c r="J346" s="194"/>
      <c r="K346" s="194"/>
      <c r="L346" s="194"/>
      <c r="M346" s="194"/>
    </row>
    <row r="347" spans="1:13" ht="15.75" customHeight="1">
      <c r="A347" s="232"/>
      <c r="B347" s="233"/>
      <c r="C347" s="234"/>
      <c r="D347" s="194"/>
      <c r="E347" s="235"/>
      <c r="F347" s="235"/>
      <c r="G347" s="235"/>
      <c r="H347" s="194"/>
      <c r="I347" s="235"/>
      <c r="J347" s="194"/>
      <c r="K347" s="194"/>
      <c r="L347" s="194"/>
      <c r="M347" s="194"/>
    </row>
    <row r="348" spans="1:13" ht="15.75" customHeight="1">
      <c r="A348" s="232"/>
      <c r="B348" s="233"/>
      <c r="C348" s="234"/>
      <c r="D348" s="194"/>
      <c r="E348" s="235"/>
      <c r="F348" s="235"/>
      <c r="G348" s="235"/>
      <c r="H348" s="194"/>
      <c r="I348" s="235"/>
      <c r="J348" s="194"/>
      <c r="K348" s="194"/>
      <c r="L348" s="194"/>
      <c r="M348" s="194"/>
    </row>
    <row r="349" spans="1:13" ht="15.75" customHeight="1">
      <c r="A349" s="232"/>
      <c r="B349" s="233"/>
      <c r="C349" s="234"/>
      <c r="D349" s="194"/>
      <c r="E349" s="235"/>
      <c r="F349" s="235"/>
      <c r="G349" s="235"/>
      <c r="H349" s="194"/>
      <c r="I349" s="235"/>
      <c r="J349" s="194"/>
      <c r="K349" s="194"/>
      <c r="L349" s="194"/>
      <c r="M349" s="194"/>
    </row>
    <row r="350" spans="1:13" ht="15.75" customHeight="1">
      <c r="A350" s="232"/>
      <c r="B350" s="233"/>
      <c r="C350" s="234"/>
      <c r="D350" s="194"/>
      <c r="E350" s="235"/>
      <c r="F350" s="235"/>
      <c r="G350" s="235"/>
      <c r="H350" s="194"/>
      <c r="I350" s="235"/>
      <c r="J350" s="194"/>
      <c r="K350" s="194"/>
      <c r="L350" s="194"/>
      <c r="M350" s="194"/>
    </row>
    <row r="351" spans="1:13" ht="15.75" customHeight="1">
      <c r="A351" s="232"/>
      <c r="B351" s="233"/>
      <c r="C351" s="234"/>
      <c r="D351" s="194"/>
      <c r="E351" s="235"/>
      <c r="F351" s="235"/>
      <c r="G351" s="235"/>
      <c r="H351" s="194"/>
      <c r="I351" s="235"/>
      <c r="J351" s="194"/>
      <c r="K351" s="194"/>
      <c r="L351" s="194"/>
      <c r="M351" s="194"/>
    </row>
    <row r="352" spans="1:13" ht="15.75" customHeight="1">
      <c r="A352" s="232"/>
      <c r="B352" s="233"/>
      <c r="C352" s="234"/>
      <c r="D352" s="194"/>
      <c r="E352" s="235"/>
      <c r="F352" s="235"/>
      <c r="G352" s="235"/>
      <c r="H352" s="194"/>
      <c r="I352" s="235"/>
      <c r="J352" s="194"/>
      <c r="K352" s="194"/>
      <c r="L352" s="194"/>
      <c r="M352" s="194"/>
    </row>
    <row r="353" spans="1:13" ht="15.75" customHeight="1">
      <c r="A353" s="232"/>
      <c r="B353" s="233"/>
      <c r="C353" s="234"/>
      <c r="D353" s="194"/>
      <c r="E353" s="235"/>
      <c r="F353" s="235"/>
      <c r="G353" s="235"/>
      <c r="H353" s="194"/>
      <c r="I353" s="235"/>
      <c r="J353" s="194"/>
      <c r="K353" s="194"/>
      <c r="L353" s="194"/>
      <c r="M353" s="194"/>
    </row>
    <row r="354" spans="1:13" ht="15.75" customHeight="1">
      <c r="A354" s="232"/>
      <c r="B354" s="233"/>
      <c r="C354" s="234"/>
      <c r="D354" s="194"/>
      <c r="E354" s="235"/>
      <c r="F354" s="235"/>
      <c r="G354" s="235"/>
      <c r="H354" s="194"/>
      <c r="I354" s="235"/>
      <c r="J354" s="194"/>
      <c r="K354" s="194"/>
      <c r="L354" s="194"/>
      <c r="M354" s="194"/>
    </row>
    <row r="355" spans="1:13" ht="15.75" customHeight="1">
      <c r="A355" s="232"/>
      <c r="B355" s="233"/>
      <c r="C355" s="234"/>
      <c r="D355" s="194"/>
      <c r="E355" s="235"/>
      <c r="F355" s="235"/>
      <c r="G355" s="235"/>
      <c r="H355" s="194"/>
      <c r="I355" s="235"/>
      <c r="J355" s="194"/>
      <c r="K355" s="194"/>
      <c r="L355" s="194"/>
      <c r="M355" s="194"/>
    </row>
    <row r="356" spans="1:13" ht="15.75" customHeight="1">
      <c r="A356" s="232"/>
      <c r="B356" s="233"/>
      <c r="C356" s="234"/>
      <c r="D356" s="194"/>
      <c r="E356" s="235"/>
      <c r="F356" s="235"/>
      <c r="G356" s="235"/>
      <c r="H356" s="194"/>
      <c r="I356" s="235"/>
      <c r="J356" s="194"/>
      <c r="K356" s="194"/>
      <c r="L356" s="194"/>
      <c r="M356" s="194"/>
    </row>
    <row r="357" spans="1:13" ht="15.75" customHeight="1">
      <c r="A357" s="232"/>
      <c r="B357" s="233"/>
      <c r="C357" s="234"/>
      <c r="D357" s="194"/>
      <c r="E357" s="235"/>
      <c r="F357" s="235"/>
      <c r="G357" s="235"/>
      <c r="H357" s="194"/>
      <c r="I357" s="235"/>
      <c r="J357" s="194"/>
      <c r="K357" s="194"/>
      <c r="L357" s="194"/>
      <c r="M357" s="194"/>
    </row>
    <row r="358" spans="1:13" ht="15.75" customHeight="1">
      <c r="A358" s="232"/>
      <c r="B358" s="233"/>
      <c r="C358" s="234"/>
      <c r="D358" s="194"/>
      <c r="E358" s="235"/>
      <c r="F358" s="235"/>
      <c r="G358" s="235"/>
      <c r="H358" s="194"/>
      <c r="I358" s="235"/>
      <c r="J358" s="194"/>
      <c r="K358" s="194"/>
      <c r="L358" s="194"/>
      <c r="M358" s="194"/>
    </row>
    <row r="359" spans="1:13" ht="15.75" customHeight="1">
      <c r="A359" s="232"/>
      <c r="B359" s="233"/>
      <c r="C359" s="234"/>
      <c r="D359" s="194"/>
      <c r="E359" s="235"/>
      <c r="F359" s="235"/>
      <c r="G359" s="235"/>
      <c r="H359" s="194"/>
      <c r="I359" s="235"/>
      <c r="J359" s="194"/>
      <c r="K359" s="194"/>
      <c r="L359" s="194"/>
      <c r="M359" s="194"/>
    </row>
    <row r="360" spans="1:13" ht="15.75" customHeight="1">
      <c r="A360" s="232"/>
      <c r="B360" s="233"/>
      <c r="C360" s="234"/>
      <c r="D360" s="194"/>
      <c r="E360" s="235"/>
      <c r="F360" s="235"/>
      <c r="G360" s="235"/>
      <c r="H360" s="194"/>
      <c r="I360" s="235"/>
      <c r="J360" s="194"/>
      <c r="K360" s="194"/>
      <c r="L360" s="194"/>
      <c r="M360" s="194"/>
    </row>
    <row r="361" spans="1:13" ht="15.75" customHeight="1">
      <c r="A361" s="232"/>
      <c r="B361" s="233"/>
      <c r="C361" s="234"/>
      <c r="D361" s="194"/>
      <c r="E361" s="235"/>
      <c r="F361" s="235"/>
      <c r="G361" s="235"/>
      <c r="H361" s="194"/>
      <c r="I361" s="235"/>
      <c r="J361" s="194"/>
      <c r="K361" s="194"/>
      <c r="L361" s="194"/>
      <c r="M361" s="194"/>
    </row>
    <row r="362" spans="1:13" ht="15.75" customHeight="1">
      <c r="A362" s="232"/>
      <c r="B362" s="233"/>
      <c r="C362" s="234"/>
      <c r="D362" s="194"/>
      <c r="E362" s="235"/>
      <c r="F362" s="235"/>
      <c r="G362" s="235"/>
      <c r="H362" s="194"/>
      <c r="I362" s="235"/>
      <c r="J362" s="194"/>
      <c r="K362" s="194"/>
      <c r="L362" s="194"/>
      <c r="M362" s="194"/>
    </row>
    <row r="363" spans="1:13" ht="15.75" customHeight="1">
      <c r="A363" s="232"/>
      <c r="B363" s="233"/>
      <c r="C363" s="234"/>
      <c r="D363" s="194"/>
      <c r="E363" s="235"/>
      <c r="F363" s="235"/>
      <c r="G363" s="235"/>
      <c r="H363" s="194"/>
      <c r="I363" s="235"/>
      <c r="J363" s="194"/>
      <c r="K363" s="194"/>
      <c r="L363" s="194"/>
      <c r="M363" s="194"/>
    </row>
    <row r="364" spans="1:13" ht="15.75" customHeight="1">
      <c r="A364" s="232"/>
      <c r="B364" s="233"/>
      <c r="C364" s="234"/>
      <c r="D364" s="194"/>
      <c r="E364" s="235"/>
      <c r="F364" s="235"/>
      <c r="G364" s="235"/>
      <c r="H364" s="194"/>
      <c r="I364" s="235"/>
      <c r="J364" s="194"/>
      <c r="K364" s="194"/>
      <c r="L364" s="194"/>
      <c r="M364" s="194"/>
    </row>
    <row r="365" spans="1:13" ht="15.75" customHeight="1">
      <c r="A365" s="232"/>
      <c r="B365" s="233"/>
      <c r="C365" s="234"/>
      <c r="D365" s="194"/>
      <c r="E365" s="235"/>
      <c r="F365" s="235"/>
      <c r="G365" s="235"/>
      <c r="H365" s="194"/>
      <c r="I365" s="235"/>
      <c r="J365" s="194"/>
      <c r="K365" s="194"/>
      <c r="L365" s="194"/>
      <c r="M365" s="194"/>
    </row>
    <row r="366" spans="1:13" ht="15.75" customHeight="1">
      <c r="A366" s="232"/>
      <c r="B366" s="233"/>
      <c r="C366" s="234"/>
      <c r="D366" s="194"/>
      <c r="E366" s="235"/>
      <c r="F366" s="235"/>
      <c r="G366" s="235"/>
      <c r="H366" s="194"/>
      <c r="I366" s="235"/>
      <c r="J366" s="194"/>
      <c r="K366" s="194"/>
      <c r="L366" s="194"/>
      <c r="M366" s="194"/>
    </row>
    <row r="367" spans="1:13" ht="15.75" customHeight="1">
      <c r="A367" s="232"/>
      <c r="B367" s="233"/>
      <c r="C367" s="234"/>
      <c r="D367" s="194"/>
      <c r="E367" s="235"/>
      <c r="F367" s="235"/>
      <c r="G367" s="235"/>
      <c r="H367" s="194"/>
      <c r="I367" s="235"/>
      <c r="J367" s="194"/>
      <c r="K367" s="194"/>
      <c r="L367" s="194"/>
      <c r="M367" s="194"/>
    </row>
    <row r="368" spans="1:13" ht="15.75" customHeight="1">
      <c r="A368" s="232"/>
      <c r="B368" s="233"/>
      <c r="C368" s="234"/>
      <c r="D368" s="194"/>
      <c r="E368" s="235"/>
      <c r="F368" s="235"/>
      <c r="G368" s="235"/>
      <c r="H368" s="194"/>
      <c r="I368" s="235"/>
      <c r="J368" s="194"/>
      <c r="K368" s="194"/>
      <c r="L368" s="194"/>
      <c r="M368" s="194"/>
    </row>
    <row r="369" spans="1:13" ht="15.75" customHeight="1">
      <c r="A369" s="232"/>
      <c r="B369" s="233"/>
      <c r="C369" s="234"/>
      <c r="D369" s="194"/>
      <c r="E369" s="235"/>
      <c r="F369" s="235"/>
      <c r="G369" s="235"/>
      <c r="H369" s="194"/>
      <c r="I369" s="235"/>
      <c r="J369" s="194"/>
      <c r="K369" s="194"/>
      <c r="L369" s="194"/>
      <c r="M369" s="194"/>
    </row>
    <row r="370" spans="1:13" ht="15.75" customHeight="1">
      <c r="A370" s="232"/>
      <c r="B370" s="233"/>
      <c r="C370" s="234"/>
      <c r="D370" s="194"/>
      <c r="E370" s="235"/>
      <c r="F370" s="235"/>
      <c r="G370" s="235"/>
      <c r="H370" s="194"/>
      <c r="I370" s="235"/>
      <c r="J370" s="194"/>
      <c r="K370" s="194"/>
      <c r="L370" s="194"/>
      <c r="M370" s="194"/>
    </row>
    <row r="371" spans="1:13" ht="15.75" customHeight="1">
      <c r="A371" s="232"/>
      <c r="B371" s="233"/>
      <c r="C371" s="234"/>
      <c r="D371" s="194"/>
      <c r="E371" s="235"/>
      <c r="F371" s="235"/>
      <c r="G371" s="235"/>
      <c r="H371" s="194"/>
      <c r="I371" s="235"/>
      <c r="J371" s="194"/>
      <c r="K371" s="194"/>
      <c r="L371" s="194"/>
      <c r="M371" s="194"/>
    </row>
    <row r="372" spans="1:13" ht="15.75" customHeight="1">
      <c r="A372" s="232"/>
      <c r="B372" s="233"/>
      <c r="C372" s="234"/>
      <c r="D372" s="194"/>
      <c r="E372" s="235"/>
      <c r="F372" s="235"/>
      <c r="G372" s="235"/>
      <c r="H372" s="194"/>
      <c r="I372" s="235"/>
      <c r="J372" s="194"/>
      <c r="K372" s="194"/>
      <c r="L372" s="194"/>
      <c r="M372" s="194"/>
    </row>
    <row r="373" spans="1:13" ht="15.75" customHeight="1">
      <c r="A373" s="232"/>
      <c r="B373" s="233"/>
      <c r="C373" s="234"/>
      <c r="D373" s="194"/>
      <c r="E373" s="235"/>
      <c r="F373" s="235"/>
      <c r="G373" s="235"/>
      <c r="H373" s="194"/>
      <c r="I373" s="235"/>
      <c r="J373" s="194"/>
      <c r="K373" s="194"/>
      <c r="L373" s="194"/>
      <c r="M373" s="194"/>
    </row>
    <row r="374" spans="1:13" ht="15.75" customHeight="1">
      <c r="A374" s="232"/>
      <c r="B374" s="233"/>
      <c r="C374" s="234"/>
      <c r="D374" s="194"/>
      <c r="E374" s="235"/>
      <c r="F374" s="235"/>
      <c r="G374" s="235"/>
      <c r="H374" s="194"/>
      <c r="I374" s="235"/>
      <c r="J374" s="194"/>
      <c r="K374" s="194"/>
      <c r="L374" s="194"/>
      <c r="M374" s="194"/>
    </row>
    <row r="375" spans="1:13" ht="15.75" customHeight="1">
      <c r="A375" s="232"/>
      <c r="B375" s="233"/>
      <c r="C375" s="234"/>
      <c r="D375" s="194"/>
      <c r="E375" s="235"/>
      <c r="F375" s="235"/>
      <c r="G375" s="235"/>
      <c r="H375" s="194"/>
      <c r="I375" s="235"/>
      <c r="J375" s="194"/>
      <c r="K375" s="194"/>
      <c r="L375" s="194"/>
      <c r="M375" s="194"/>
    </row>
    <row r="376" spans="1:13" ht="15.75" customHeight="1">
      <c r="A376" s="232"/>
      <c r="B376" s="233"/>
      <c r="C376" s="234"/>
      <c r="D376" s="194"/>
      <c r="E376" s="235"/>
      <c r="F376" s="235"/>
      <c r="G376" s="235"/>
      <c r="H376" s="194"/>
      <c r="I376" s="235"/>
      <c r="J376" s="194"/>
      <c r="K376" s="194"/>
      <c r="L376" s="194"/>
      <c r="M376" s="194"/>
    </row>
    <row r="377" spans="1:13" ht="15.75" customHeight="1">
      <c r="A377" s="232"/>
      <c r="B377" s="233"/>
      <c r="C377" s="234"/>
      <c r="D377" s="194"/>
      <c r="E377" s="235"/>
      <c r="F377" s="235"/>
      <c r="G377" s="235"/>
      <c r="H377" s="194"/>
      <c r="I377" s="235"/>
      <c r="J377" s="194"/>
      <c r="K377" s="194"/>
      <c r="L377" s="194"/>
      <c r="M377" s="194"/>
    </row>
    <row r="378" spans="1:13" ht="15.75" customHeight="1">
      <c r="A378" s="232"/>
      <c r="B378" s="233"/>
      <c r="C378" s="234"/>
      <c r="D378" s="194"/>
      <c r="E378" s="235"/>
      <c r="F378" s="235"/>
      <c r="G378" s="235"/>
      <c r="H378" s="194"/>
      <c r="I378" s="235"/>
      <c r="J378" s="194"/>
      <c r="K378" s="194"/>
      <c r="L378" s="194"/>
      <c r="M378" s="194"/>
    </row>
    <row r="379" spans="1:13" ht="15.75" customHeight="1">
      <c r="A379" s="232"/>
      <c r="B379" s="233"/>
      <c r="C379" s="234"/>
      <c r="D379" s="194"/>
      <c r="E379" s="235"/>
      <c r="F379" s="235"/>
      <c r="G379" s="235"/>
      <c r="H379" s="194"/>
      <c r="I379" s="235"/>
      <c r="J379" s="194"/>
      <c r="K379" s="194"/>
      <c r="L379" s="194"/>
      <c r="M379" s="194"/>
    </row>
    <row r="380" spans="1:13" ht="15.75" customHeight="1">
      <c r="A380" s="232"/>
      <c r="B380" s="233"/>
      <c r="C380" s="234"/>
      <c r="D380" s="194"/>
      <c r="E380" s="235"/>
      <c r="F380" s="235"/>
      <c r="G380" s="235"/>
      <c r="H380" s="194"/>
      <c r="I380" s="235"/>
      <c r="J380" s="194"/>
      <c r="K380" s="194"/>
      <c r="L380" s="194"/>
      <c r="M380" s="194"/>
    </row>
    <row r="381" spans="1:13" ht="15.75" customHeight="1">
      <c r="A381" s="232"/>
      <c r="B381" s="233"/>
      <c r="C381" s="234"/>
      <c r="D381" s="194"/>
      <c r="E381" s="235"/>
      <c r="F381" s="235"/>
      <c r="G381" s="235"/>
      <c r="H381" s="194"/>
      <c r="I381" s="235"/>
      <c r="J381" s="194"/>
      <c r="K381" s="194"/>
      <c r="L381" s="194"/>
      <c r="M381" s="194"/>
    </row>
    <row r="382" spans="1:13" ht="15.75" customHeight="1">
      <c r="A382" s="232"/>
      <c r="B382" s="233"/>
      <c r="C382" s="234"/>
      <c r="D382" s="194"/>
      <c r="E382" s="235"/>
      <c r="F382" s="235"/>
      <c r="G382" s="235"/>
      <c r="H382" s="194"/>
      <c r="I382" s="235"/>
      <c r="J382" s="194"/>
      <c r="K382" s="194"/>
      <c r="L382" s="194"/>
      <c r="M382" s="194"/>
    </row>
    <row r="383" spans="1:13" ht="15.75" customHeight="1">
      <c r="A383" s="232"/>
      <c r="B383" s="233"/>
      <c r="C383" s="234"/>
      <c r="D383" s="194"/>
      <c r="E383" s="235"/>
      <c r="F383" s="235"/>
      <c r="G383" s="235"/>
      <c r="H383" s="194"/>
      <c r="I383" s="235"/>
      <c r="J383" s="194"/>
      <c r="K383" s="194"/>
      <c r="L383" s="194"/>
      <c r="M383" s="194"/>
    </row>
    <row r="384" spans="1:13" ht="15.75" customHeight="1">
      <c r="A384" s="232"/>
      <c r="B384" s="233"/>
      <c r="C384" s="234"/>
      <c r="D384" s="194"/>
      <c r="E384" s="235"/>
      <c r="F384" s="235"/>
      <c r="G384" s="235"/>
      <c r="H384" s="194"/>
      <c r="I384" s="235"/>
      <c r="J384" s="194"/>
      <c r="K384" s="194"/>
      <c r="L384" s="194"/>
      <c r="M384" s="194"/>
    </row>
    <row r="385" spans="1:13" ht="15.75" customHeight="1">
      <c r="A385" s="232"/>
      <c r="B385" s="233"/>
      <c r="C385" s="234"/>
      <c r="D385" s="194"/>
      <c r="E385" s="235"/>
      <c r="F385" s="235"/>
      <c r="G385" s="235"/>
      <c r="H385" s="194"/>
      <c r="I385" s="235"/>
      <c r="J385" s="194"/>
      <c r="K385" s="194"/>
      <c r="L385" s="194"/>
      <c r="M385" s="194"/>
    </row>
    <row r="386" spans="1:13" ht="15.75" customHeight="1">
      <c r="A386" s="232"/>
      <c r="B386" s="233"/>
      <c r="C386" s="234"/>
      <c r="D386" s="194"/>
      <c r="E386" s="235"/>
      <c r="F386" s="235"/>
      <c r="G386" s="235"/>
      <c r="H386" s="194"/>
      <c r="I386" s="235"/>
      <c r="J386" s="194"/>
      <c r="K386" s="194"/>
      <c r="L386" s="194"/>
      <c r="M386" s="194"/>
    </row>
    <row r="387" spans="1:13" ht="15.75" customHeight="1">
      <c r="A387" s="232"/>
      <c r="B387" s="233"/>
      <c r="C387" s="234"/>
      <c r="D387" s="194"/>
      <c r="E387" s="235"/>
      <c r="F387" s="235"/>
      <c r="G387" s="235"/>
      <c r="H387" s="194"/>
      <c r="I387" s="235"/>
      <c r="J387" s="194"/>
      <c r="K387" s="194"/>
      <c r="L387" s="194"/>
      <c r="M387" s="194"/>
    </row>
    <row r="388" spans="1:13" ht="15.75" customHeight="1">
      <c r="A388" s="232"/>
      <c r="B388" s="233"/>
      <c r="C388" s="234"/>
      <c r="D388" s="194"/>
      <c r="E388" s="235"/>
      <c r="F388" s="235"/>
      <c r="G388" s="235"/>
      <c r="H388" s="194"/>
      <c r="I388" s="235"/>
      <c r="J388" s="194"/>
      <c r="K388" s="194"/>
      <c r="L388" s="194"/>
      <c r="M388" s="194"/>
    </row>
    <row r="389" spans="1:13" ht="15.75" customHeight="1">
      <c r="A389" s="232"/>
      <c r="B389" s="233"/>
      <c r="C389" s="234"/>
      <c r="D389" s="194"/>
      <c r="E389" s="235"/>
      <c r="F389" s="235"/>
      <c r="G389" s="235"/>
      <c r="H389" s="194"/>
      <c r="I389" s="235"/>
      <c r="J389" s="194"/>
      <c r="K389" s="194"/>
      <c r="L389" s="194"/>
      <c r="M389" s="194"/>
    </row>
    <row r="390" spans="1:13" ht="15.75" customHeight="1">
      <c r="A390" s="232"/>
      <c r="B390" s="233"/>
      <c r="C390" s="234"/>
      <c r="D390" s="194"/>
      <c r="E390" s="235"/>
      <c r="F390" s="235"/>
      <c r="G390" s="235"/>
      <c r="H390" s="194"/>
      <c r="I390" s="235"/>
      <c r="J390" s="194"/>
      <c r="K390" s="194"/>
      <c r="L390" s="194"/>
      <c r="M390" s="194"/>
    </row>
    <row r="391" spans="1:13" ht="15.75" customHeight="1">
      <c r="A391" s="232"/>
      <c r="B391" s="233"/>
      <c r="C391" s="234"/>
      <c r="D391" s="194"/>
      <c r="E391" s="235"/>
      <c r="F391" s="235"/>
      <c r="G391" s="235"/>
      <c r="H391" s="194"/>
      <c r="I391" s="235"/>
      <c r="J391" s="194"/>
      <c r="K391" s="194"/>
      <c r="L391" s="194"/>
      <c r="M391" s="194"/>
    </row>
    <row r="392" spans="1:13" ht="15.75" customHeight="1">
      <c r="A392" s="232"/>
      <c r="B392" s="233"/>
      <c r="C392" s="234"/>
      <c r="D392" s="194"/>
      <c r="E392" s="235"/>
      <c r="F392" s="235"/>
      <c r="G392" s="235"/>
      <c r="H392" s="194"/>
      <c r="I392" s="235"/>
      <c r="J392" s="194"/>
      <c r="K392" s="194"/>
      <c r="L392" s="194"/>
      <c r="M392" s="194"/>
    </row>
    <row r="393" spans="1:13" ht="15.75" customHeight="1">
      <c r="A393" s="232"/>
      <c r="B393" s="233"/>
      <c r="C393" s="234"/>
      <c r="D393" s="194"/>
      <c r="E393" s="235"/>
      <c r="F393" s="235"/>
      <c r="G393" s="235"/>
      <c r="H393" s="194"/>
      <c r="I393" s="235"/>
      <c r="J393" s="194"/>
      <c r="K393" s="194"/>
      <c r="L393" s="194"/>
      <c r="M393" s="194"/>
    </row>
    <row r="394" spans="1:13" ht="15.75" customHeight="1">
      <c r="A394" s="232"/>
      <c r="B394" s="233"/>
      <c r="C394" s="234"/>
      <c r="D394" s="194"/>
      <c r="E394" s="235"/>
      <c r="F394" s="235"/>
      <c r="G394" s="235"/>
      <c r="H394" s="194"/>
      <c r="I394" s="235"/>
      <c r="J394" s="194"/>
      <c r="K394" s="194"/>
      <c r="L394" s="194"/>
      <c r="M394" s="194"/>
    </row>
    <row r="395" spans="1:13" ht="15.75" customHeight="1">
      <c r="A395" s="232"/>
      <c r="B395" s="233"/>
      <c r="C395" s="234"/>
      <c r="D395" s="194"/>
      <c r="E395" s="235"/>
      <c r="F395" s="235"/>
      <c r="G395" s="235"/>
      <c r="H395" s="194"/>
      <c r="I395" s="235"/>
      <c r="J395" s="194"/>
      <c r="K395" s="194"/>
      <c r="L395" s="194"/>
      <c r="M395" s="194"/>
    </row>
    <row r="396" spans="1:13" ht="15.75" customHeight="1">
      <c r="A396" s="232"/>
      <c r="B396" s="233"/>
      <c r="C396" s="234"/>
      <c r="D396" s="194"/>
      <c r="E396" s="235"/>
      <c r="F396" s="235"/>
      <c r="G396" s="235"/>
      <c r="H396" s="194"/>
      <c r="I396" s="235"/>
      <c r="J396" s="194"/>
      <c r="K396" s="194"/>
      <c r="L396" s="194"/>
      <c r="M396" s="194"/>
    </row>
    <row r="397" spans="1:13" ht="15.75" customHeight="1">
      <c r="A397" s="232"/>
      <c r="B397" s="233"/>
      <c r="C397" s="234"/>
      <c r="D397" s="194"/>
      <c r="E397" s="235"/>
      <c r="F397" s="235"/>
      <c r="G397" s="235"/>
      <c r="H397" s="194"/>
      <c r="I397" s="235"/>
      <c r="J397" s="194"/>
      <c r="K397" s="194"/>
      <c r="L397" s="194"/>
      <c r="M397" s="194"/>
    </row>
    <row r="398" spans="1:13" ht="15.75" customHeight="1">
      <c r="A398" s="232"/>
      <c r="B398" s="233"/>
      <c r="C398" s="234"/>
      <c r="D398" s="194"/>
      <c r="E398" s="235"/>
      <c r="F398" s="235"/>
      <c r="G398" s="235"/>
      <c r="H398" s="194"/>
      <c r="I398" s="235"/>
      <c r="J398" s="194"/>
      <c r="K398" s="194"/>
      <c r="L398" s="194"/>
      <c r="M398" s="194"/>
    </row>
    <row r="399" spans="1:13" ht="15.75" customHeight="1">
      <c r="A399" s="232"/>
      <c r="B399" s="233"/>
      <c r="C399" s="234"/>
      <c r="D399" s="194"/>
      <c r="E399" s="235"/>
      <c r="F399" s="235"/>
      <c r="G399" s="235"/>
      <c r="H399" s="194"/>
      <c r="I399" s="235"/>
      <c r="J399" s="194"/>
      <c r="K399" s="194"/>
      <c r="L399" s="194"/>
      <c r="M399" s="194"/>
    </row>
    <row r="400" spans="1:13" ht="15.75" customHeight="1">
      <c r="A400" s="232"/>
      <c r="B400" s="233"/>
      <c r="C400" s="234"/>
      <c r="D400" s="194"/>
      <c r="E400" s="235"/>
      <c r="F400" s="235"/>
      <c r="G400" s="235"/>
      <c r="H400" s="194"/>
      <c r="I400" s="235"/>
      <c r="J400" s="194"/>
      <c r="K400" s="194"/>
      <c r="L400" s="194"/>
      <c r="M400" s="194"/>
    </row>
    <row r="401" spans="1:13" ht="15.75" customHeight="1">
      <c r="A401" s="232"/>
      <c r="B401" s="233"/>
      <c r="C401" s="234"/>
      <c r="D401" s="194"/>
      <c r="E401" s="235"/>
      <c r="F401" s="235"/>
      <c r="G401" s="235"/>
      <c r="H401" s="194"/>
      <c r="I401" s="235"/>
      <c r="J401" s="194"/>
      <c r="K401" s="194"/>
      <c r="L401" s="194"/>
      <c r="M401" s="194"/>
    </row>
    <row r="402" spans="1:13" ht="15.75" customHeight="1">
      <c r="A402" s="232"/>
      <c r="B402" s="233"/>
      <c r="C402" s="234"/>
      <c r="D402" s="194"/>
      <c r="E402" s="235"/>
      <c r="F402" s="235"/>
      <c r="G402" s="235"/>
      <c r="H402" s="194"/>
      <c r="I402" s="235"/>
      <c r="J402" s="194"/>
      <c r="K402" s="194"/>
      <c r="L402" s="194"/>
      <c r="M402" s="194"/>
    </row>
    <row r="403" spans="1:13" ht="15.75" customHeight="1">
      <c r="A403" s="232"/>
      <c r="B403" s="233"/>
      <c r="C403" s="234"/>
      <c r="D403" s="194"/>
      <c r="E403" s="235"/>
      <c r="F403" s="235"/>
      <c r="G403" s="235"/>
      <c r="H403" s="194"/>
      <c r="I403" s="235"/>
      <c r="J403" s="194"/>
      <c r="K403" s="194"/>
      <c r="L403" s="194"/>
      <c r="M403" s="194"/>
    </row>
    <row r="404" spans="1:13" ht="15.75" customHeight="1">
      <c r="A404" s="232"/>
      <c r="B404" s="233"/>
      <c r="C404" s="234"/>
      <c r="D404" s="194"/>
      <c r="E404" s="235"/>
      <c r="F404" s="235"/>
      <c r="G404" s="235"/>
      <c r="H404" s="194"/>
      <c r="I404" s="235"/>
      <c r="J404" s="194"/>
      <c r="K404" s="194"/>
      <c r="L404" s="194"/>
      <c r="M404" s="194"/>
    </row>
    <row r="405" spans="1:13" ht="15.75" customHeight="1">
      <c r="A405" s="232"/>
      <c r="B405" s="233"/>
      <c r="C405" s="234"/>
      <c r="D405" s="194"/>
      <c r="E405" s="235"/>
      <c r="F405" s="235"/>
      <c r="G405" s="235"/>
      <c r="H405" s="194"/>
      <c r="I405" s="235"/>
      <c r="J405" s="194"/>
      <c r="K405" s="194"/>
      <c r="L405" s="194"/>
      <c r="M405" s="194"/>
    </row>
    <row r="406" spans="1:13" ht="15.75" customHeight="1">
      <c r="A406" s="232"/>
      <c r="B406" s="233"/>
      <c r="C406" s="234"/>
      <c r="D406" s="194"/>
      <c r="E406" s="235"/>
      <c r="F406" s="235"/>
      <c r="G406" s="235"/>
      <c r="H406" s="194"/>
      <c r="I406" s="235"/>
      <c r="J406" s="194"/>
      <c r="K406" s="194"/>
      <c r="L406" s="194"/>
      <c r="M406" s="194"/>
    </row>
    <row r="407" spans="1:13" ht="15.75" customHeight="1">
      <c r="A407" s="232"/>
      <c r="B407" s="233"/>
      <c r="C407" s="234"/>
      <c r="D407" s="194"/>
      <c r="E407" s="235"/>
      <c r="F407" s="235"/>
      <c r="G407" s="235"/>
      <c r="H407" s="194"/>
      <c r="I407" s="235"/>
      <c r="J407" s="194"/>
      <c r="K407" s="194"/>
      <c r="L407" s="194"/>
      <c r="M407" s="194"/>
    </row>
    <row r="408" spans="1:13" ht="15.75" customHeight="1">
      <c r="A408" s="232"/>
      <c r="B408" s="233"/>
      <c r="C408" s="234"/>
      <c r="D408" s="194"/>
      <c r="E408" s="235"/>
      <c r="F408" s="235"/>
      <c r="G408" s="235"/>
      <c r="H408" s="194"/>
      <c r="I408" s="235"/>
      <c r="J408" s="194"/>
      <c r="K408" s="194"/>
      <c r="L408" s="194"/>
      <c r="M408" s="194"/>
    </row>
    <row r="409" spans="1:13" ht="15.75" customHeight="1">
      <c r="A409" s="232"/>
      <c r="B409" s="233"/>
      <c r="C409" s="234"/>
      <c r="D409" s="194"/>
      <c r="E409" s="235"/>
      <c r="F409" s="235"/>
      <c r="G409" s="235"/>
      <c r="H409" s="194"/>
      <c r="I409" s="235"/>
      <c r="J409" s="194"/>
      <c r="K409" s="194"/>
      <c r="L409" s="194"/>
      <c r="M409" s="194"/>
    </row>
    <row r="410" spans="1:13" ht="15.75" customHeight="1">
      <c r="A410" s="232"/>
      <c r="B410" s="233"/>
      <c r="C410" s="234"/>
      <c r="D410" s="194"/>
      <c r="E410" s="235"/>
      <c r="F410" s="235"/>
      <c r="G410" s="235"/>
      <c r="H410" s="194"/>
      <c r="I410" s="235"/>
      <c r="J410" s="194"/>
      <c r="K410" s="194"/>
      <c r="L410" s="194"/>
      <c r="M410" s="194"/>
    </row>
    <row r="411" spans="1:13" ht="15.75" customHeight="1">
      <c r="A411" s="232"/>
      <c r="B411" s="233"/>
      <c r="C411" s="234"/>
      <c r="D411" s="194"/>
      <c r="E411" s="235"/>
      <c r="F411" s="235"/>
      <c r="G411" s="235"/>
      <c r="H411" s="194"/>
      <c r="I411" s="235"/>
      <c r="J411" s="194"/>
      <c r="K411" s="194"/>
      <c r="L411" s="194"/>
      <c r="M411" s="194"/>
    </row>
    <row r="412" spans="1:13" ht="15.75" customHeight="1">
      <c r="A412" s="232"/>
      <c r="B412" s="233"/>
      <c r="C412" s="234"/>
      <c r="D412" s="194"/>
      <c r="E412" s="235"/>
      <c r="F412" s="235"/>
      <c r="G412" s="235"/>
      <c r="H412" s="194"/>
      <c r="I412" s="235"/>
      <c r="J412" s="194"/>
      <c r="K412" s="194"/>
      <c r="L412" s="194"/>
      <c r="M412" s="194"/>
    </row>
    <row r="413" spans="1:13" ht="15.75" customHeight="1">
      <c r="A413" s="232"/>
      <c r="B413" s="233"/>
      <c r="C413" s="234"/>
      <c r="D413" s="194"/>
      <c r="E413" s="235"/>
      <c r="F413" s="235"/>
      <c r="G413" s="235"/>
      <c r="H413" s="194"/>
      <c r="I413" s="235"/>
      <c r="J413" s="194"/>
      <c r="K413" s="194"/>
      <c r="L413" s="194"/>
      <c r="M413" s="194"/>
    </row>
    <row r="414" spans="1:13" ht="15.75" customHeight="1">
      <c r="A414" s="232"/>
      <c r="B414" s="233"/>
      <c r="C414" s="234"/>
      <c r="D414" s="194"/>
      <c r="E414" s="235"/>
      <c r="F414" s="235"/>
      <c r="G414" s="235"/>
      <c r="H414" s="194"/>
      <c r="I414" s="235"/>
      <c r="J414" s="194"/>
      <c r="K414" s="194"/>
      <c r="L414" s="194"/>
      <c r="M414" s="194"/>
    </row>
    <row r="415" spans="1:13" ht="15.75" customHeight="1">
      <c r="A415" s="232"/>
      <c r="B415" s="233"/>
      <c r="C415" s="234"/>
      <c r="D415" s="194"/>
      <c r="E415" s="235"/>
      <c r="F415" s="235"/>
      <c r="G415" s="235"/>
      <c r="H415" s="194"/>
      <c r="I415" s="235"/>
      <c r="J415" s="194"/>
      <c r="K415" s="194"/>
      <c r="L415" s="194"/>
      <c r="M415" s="194"/>
    </row>
    <row r="416" spans="1:13" ht="15.75" customHeight="1">
      <c r="A416" s="232"/>
      <c r="B416" s="233"/>
      <c r="C416" s="234"/>
      <c r="D416" s="194"/>
      <c r="E416" s="235"/>
      <c r="F416" s="235"/>
      <c r="G416" s="235"/>
      <c r="H416" s="194"/>
      <c r="I416" s="235"/>
      <c r="J416" s="194"/>
      <c r="K416" s="194"/>
      <c r="L416" s="194"/>
      <c r="M416" s="194"/>
    </row>
    <row r="417" spans="1:13" ht="15.75" customHeight="1">
      <c r="A417" s="232"/>
      <c r="B417" s="233"/>
      <c r="C417" s="234"/>
      <c r="D417" s="194"/>
      <c r="E417" s="235"/>
      <c r="F417" s="235"/>
      <c r="G417" s="235"/>
      <c r="H417" s="194"/>
      <c r="I417" s="235"/>
      <c r="J417" s="194"/>
      <c r="K417" s="194"/>
      <c r="L417" s="194"/>
      <c r="M417" s="194"/>
    </row>
    <row r="418" spans="1:13" ht="15.75" customHeight="1">
      <c r="A418" s="232"/>
      <c r="B418" s="233"/>
      <c r="C418" s="234"/>
      <c r="D418" s="194"/>
      <c r="E418" s="235"/>
      <c r="F418" s="235"/>
      <c r="G418" s="235"/>
      <c r="H418" s="194"/>
      <c r="I418" s="235"/>
      <c r="J418" s="194"/>
      <c r="K418" s="194"/>
      <c r="L418" s="194"/>
      <c r="M418" s="194"/>
    </row>
    <row r="419" spans="1:13" ht="15.75" customHeight="1">
      <c r="A419" s="232"/>
      <c r="B419" s="233"/>
      <c r="C419" s="234"/>
      <c r="D419" s="194"/>
      <c r="E419" s="235"/>
      <c r="F419" s="235"/>
      <c r="G419" s="235"/>
      <c r="H419" s="194"/>
      <c r="I419" s="235"/>
      <c r="J419" s="194"/>
      <c r="K419" s="194"/>
      <c r="L419" s="194"/>
      <c r="M419" s="194"/>
    </row>
    <row r="420" spans="1:13" ht="15.75" customHeight="1">
      <c r="A420" s="232"/>
      <c r="B420" s="233"/>
      <c r="C420" s="234"/>
      <c r="D420" s="194"/>
      <c r="E420" s="235"/>
      <c r="F420" s="235"/>
      <c r="G420" s="235"/>
      <c r="H420" s="194"/>
      <c r="I420" s="235"/>
      <c r="J420" s="194"/>
      <c r="K420" s="194"/>
      <c r="L420" s="194"/>
      <c r="M420" s="194"/>
    </row>
    <row r="421" spans="1:13" ht="15.75" customHeight="1">
      <c r="A421" s="232"/>
      <c r="B421" s="233"/>
      <c r="C421" s="234"/>
      <c r="D421" s="194"/>
      <c r="E421" s="235"/>
      <c r="F421" s="235"/>
      <c r="G421" s="235"/>
      <c r="H421" s="194"/>
      <c r="I421" s="235"/>
      <c r="J421" s="194"/>
      <c r="K421" s="194"/>
      <c r="L421" s="194"/>
      <c r="M421" s="194"/>
    </row>
    <row r="422" spans="1:13" ht="15.75" customHeight="1">
      <c r="A422" s="232"/>
      <c r="B422" s="233"/>
      <c r="C422" s="234"/>
      <c r="D422" s="194"/>
      <c r="E422" s="235"/>
      <c r="F422" s="235"/>
      <c r="G422" s="235"/>
      <c r="H422" s="194"/>
      <c r="I422" s="235"/>
      <c r="J422" s="194"/>
      <c r="K422" s="194"/>
      <c r="L422" s="194"/>
      <c r="M422" s="194"/>
    </row>
    <row r="423" spans="1:13" ht="15.75" customHeight="1">
      <c r="A423" s="232"/>
      <c r="B423" s="233"/>
      <c r="C423" s="234"/>
      <c r="D423" s="194"/>
      <c r="E423" s="235"/>
      <c r="F423" s="235"/>
      <c r="G423" s="235"/>
      <c r="H423" s="194"/>
      <c r="I423" s="235"/>
      <c r="J423" s="194"/>
      <c r="K423" s="194"/>
      <c r="L423" s="194"/>
      <c r="M423" s="194"/>
    </row>
    <row r="424" spans="1:13" ht="15.75" customHeight="1">
      <c r="A424" s="232"/>
      <c r="B424" s="233"/>
      <c r="C424" s="234"/>
      <c r="D424" s="194"/>
      <c r="E424" s="235"/>
      <c r="F424" s="235"/>
      <c r="G424" s="235"/>
      <c r="H424" s="194"/>
      <c r="I424" s="235"/>
      <c r="J424" s="194"/>
      <c r="K424" s="194"/>
      <c r="L424" s="194"/>
      <c r="M424" s="194"/>
    </row>
    <row r="425" spans="1:13" ht="15.75" customHeight="1">
      <c r="A425" s="232"/>
      <c r="B425" s="233"/>
      <c r="C425" s="234"/>
      <c r="D425" s="194"/>
      <c r="E425" s="235"/>
      <c r="F425" s="235"/>
      <c r="G425" s="235"/>
      <c r="H425" s="194"/>
      <c r="I425" s="235"/>
      <c r="J425" s="194"/>
      <c r="K425" s="194"/>
      <c r="L425" s="194"/>
      <c r="M425" s="194"/>
    </row>
    <row r="426" spans="1:13" ht="15.75" customHeight="1">
      <c r="A426" s="232"/>
      <c r="B426" s="233"/>
      <c r="C426" s="234"/>
      <c r="D426" s="194"/>
      <c r="E426" s="235"/>
      <c r="F426" s="235"/>
      <c r="G426" s="235"/>
      <c r="H426" s="194"/>
      <c r="I426" s="235"/>
      <c r="J426" s="194"/>
      <c r="K426" s="194"/>
      <c r="L426" s="194"/>
      <c r="M426" s="194"/>
    </row>
    <row r="427" spans="1:13" ht="15.75" customHeight="1">
      <c r="A427" s="232"/>
      <c r="B427" s="233"/>
      <c r="C427" s="234"/>
      <c r="D427" s="194"/>
      <c r="E427" s="235"/>
      <c r="F427" s="235"/>
      <c r="G427" s="235"/>
      <c r="H427" s="194"/>
      <c r="I427" s="235"/>
      <c r="J427" s="194"/>
      <c r="K427" s="194"/>
      <c r="L427" s="194"/>
      <c r="M427" s="194"/>
    </row>
    <row r="428" spans="1:13" ht="15.75" customHeight="1">
      <c r="A428" s="232"/>
      <c r="B428" s="233"/>
      <c r="C428" s="234"/>
      <c r="D428" s="194"/>
      <c r="E428" s="235"/>
      <c r="F428" s="235"/>
      <c r="G428" s="235"/>
      <c r="H428" s="194"/>
      <c r="I428" s="235"/>
      <c r="J428" s="194"/>
      <c r="K428" s="194"/>
      <c r="L428" s="194"/>
      <c r="M428" s="194"/>
    </row>
    <row r="429" spans="1:13" ht="15.75" customHeight="1">
      <c r="A429" s="232"/>
      <c r="B429" s="233"/>
      <c r="C429" s="234"/>
      <c r="D429" s="194"/>
      <c r="E429" s="235"/>
      <c r="F429" s="235"/>
      <c r="G429" s="235"/>
      <c r="H429" s="194"/>
      <c r="I429" s="235"/>
      <c r="J429" s="194"/>
      <c r="K429" s="194"/>
      <c r="L429" s="194"/>
      <c r="M429" s="194"/>
    </row>
    <row r="430" spans="1:13" ht="15.75" customHeight="1">
      <c r="A430" s="232"/>
      <c r="B430" s="233"/>
      <c r="C430" s="234"/>
      <c r="D430" s="194"/>
      <c r="E430" s="235"/>
      <c r="F430" s="235"/>
      <c r="G430" s="235"/>
      <c r="H430" s="194"/>
      <c r="I430" s="235"/>
      <c r="J430" s="194"/>
      <c r="K430" s="194"/>
      <c r="L430" s="194"/>
      <c r="M430" s="194"/>
    </row>
    <row r="431" spans="1:13" ht="15.75" customHeight="1">
      <c r="A431" s="232"/>
      <c r="B431" s="233"/>
      <c r="C431" s="234"/>
      <c r="D431" s="194"/>
      <c r="E431" s="235"/>
      <c r="F431" s="235"/>
      <c r="G431" s="235"/>
      <c r="H431" s="194"/>
      <c r="I431" s="235"/>
      <c r="J431" s="194"/>
      <c r="K431" s="194"/>
      <c r="L431" s="194"/>
      <c r="M431" s="194"/>
    </row>
    <row r="432" spans="1:13" ht="15.75" customHeight="1">
      <c r="A432" s="232"/>
      <c r="B432" s="233"/>
      <c r="C432" s="234"/>
      <c r="D432" s="194"/>
      <c r="E432" s="235"/>
      <c r="F432" s="235"/>
      <c r="G432" s="235"/>
      <c r="H432" s="194"/>
      <c r="I432" s="235"/>
      <c r="J432" s="194"/>
      <c r="K432" s="194"/>
      <c r="L432" s="194"/>
      <c r="M432" s="194"/>
    </row>
    <row r="433" spans="1:13" ht="15.75" customHeight="1">
      <c r="A433" s="232"/>
      <c r="B433" s="233"/>
      <c r="C433" s="234"/>
      <c r="D433" s="194"/>
      <c r="E433" s="235"/>
      <c r="F433" s="235"/>
      <c r="G433" s="235"/>
      <c r="H433" s="194"/>
      <c r="I433" s="235"/>
      <c r="J433" s="194"/>
      <c r="K433" s="194"/>
      <c r="L433" s="194"/>
      <c r="M433" s="194"/>
    </row>
    <row r="434" spans="1:13" ht="15.75" customHeight="1">
      <c r="A434" s="232"/>
      <c r="B434" s="233"/>
      <c r="C434" s="234"/>
      <c r="D434" s="194"/>
      <c r="E434" s="235"/>
      <c r="F434" s="235"/>
      <c r="G434" s="235"/>
      <c r="H434" s="194"/>
      <c r="I434" s="235"/>
      <c r="J434" s="194"/>
      <c r="K434" s="194"/>
      <c r="L434" s="194"/>
      <c r="M434" s="194"/>
    </row>
    <row r="435" spans="1:13" ht="15.75" customHeight="1">
      <c r="A435" s="232"/>
      <c r="B435" s="233"/>
      <c r="C435" s="234"/>
      <c r="D435" s="194"/>
      <c r="E435" s="235"/>
      <c r="F435" s="235"/>
      <c r="G435" s="235"/>
      <c r="H435" s="194"/>
      <c r="I435" s="235"/>
      <c r="J435" s="194"/>
      <c r="K435" s="194"/>
      <c r="L435" s="194"/>
      <c r="M435" s="194"/>
    </row>
    <row r="436" spans="1:13" ht="15.75" customHeight="1">
      <c r="A436" s="232"/>
      <c r="B436" s="233"/>
      <c r="C436" s="234"/>
      <c r="D436" s="194"/>
      <c r="E436" s="235"/>
      <c r="F436" s="235"/>
      <c r="G436" s="235"/>
      <c r="H436" s="194"/>
      <c r="I436" s="235"/>
      <c r="J436" s="194"/>
      <c r="K436" s="194"/>
      <c r="L436" s="194"/>
      <c r="M436" s="194"/>
    </row>
    <row r="437" spans="1:13" ht="15.75" customHeight="1">
      <c r="A437" s="232"/>
      <c r="B437" s="233"/>
      <c r="C437" s="234"/>
      <c r="D437" s="194"/>
      <c r="E437" s="235"/>
      <c r="F437" s="235"/>
      <c r="G437" s="235"/>
      <c r="H437" s="194"/>
      <c r="I437" s="235"/>
      <c r="J437" s="194"/>
      <c r="K437" s="194"/>
      <c r="L437" s="194"/>
      <c r="M437" s="194"/>
    </row>
    <row r="438" spans="1:13" ht="15.75" customHeight="1">
      <c r="A438" s="232"/>
      <c r="B438" s="233"/>
      <c r="C438" s="234"/>
      <c r="D438" s="194"/>
      <c r="E438" s="235"/>
      <c r="F438" s="235"/>
      <c r="G438" s="235"/>
      <c r="H438" s="194"/>
      <c r="I438" s="235"/>
      <c r="J438" s="194"/>
      <c r="K438" s="194"/>
      <c r="L438" s="194"/>
      <c r="M438" s="194"/>
    </row>
    <row r="439" spans="1:13" ht="15.75" customHeight="1">
      <c r="A439" s="232"/>
      <c r="B439" s="233"/>
      <c r="C439" s="234"/>
      <c r="D439" s="194"/>
      <c r="E439" s="235"/>
      <c r="F439" s="235"/>
      <c r="G439" s="235"/>
      <c r="H439" s="194"/>
      <c r="I439" s="235"/>
      <c r="J439" s="194"/>
      <c r="K439" s="194"/>
      <c r="L439" s="194"/>
      <c r="M439" s="194"/>
    </row>
    <row r="440" spans="1:13" ht="15.75" customHeight="1">
      <c r="A440" s="232"/>
      <c r="B440" s="233"/>
      <c r="C440" s="234"/>
      <c r="D440" s="194"/>
      <c r="E440" s="235"/>
      <c r="F440" s="235"/>
      <c r="G440" s="235"/>
      <c r="H440" s="194"/>
      <c r="I440" s="235"/>
      <c r="J440" s="194"/>
      <c r="K440" s="194"/>
      <c r="L440" s="194"/>
      <c r="M440" s="194"/>
    </row>
    <row r="441" spans="1:13" ht="15.75" customHeight="1">
      <c r="A441" s="232"/>
      <c r="B441" s="233"/>
      <c r="C441" s="234"/>
      <c r="D441" s="194"/>
      <c r="E441" s="235"/>
      <c r="F441" s="235"/>
      <c r="G441" s="235"/>
      <c r="H441" s="194"/>
      <c r="I441" s="235"/>
      <c r="J441" s="194"/>
      <c r="K441" s="194"/>
      <c r="L441" s="194"/>
      <c r="M441" s="194"/>
    </row>
    <row r="442" spans="1:13" ht="15.75" customHeight="1">
      <c r="A442" s="232"/>
      <c r="B442" s="233"/>
      <c r="C442" s="234"/>
      <c r="D442" s="194"/>
      <c r="E442" s="235"/>
      <c r="F442" s="235"/>
      <c r="G442" s="235"/>
      <c r="H442" s="194"/>
      <c r="I442" s="235"/>
      <c r="J442" s="194"/>
      <c r="K442" s="194"/>
      <c r="L442" s="194"/>
      <c r="M442" s="194"/>
    </row>
    <row r="443" spans="1:13" ht="15.75" customHeight="1">
      <c r="A443" s="232"/>
      <c r="B443" s="233"/>
      <c r="C443" s="234"/>
      <c r="D443" s="194"/>
      <c r="E443" s="235"/>
      <c r="F443" s="235"/>
      <c r="G443" s="235"/>
      <c r="H443" s="194"/>
      <c r="I443" s="235"/>
      <c r="J443" s="194"/>
      <c r="K443" s="194"/>
      <c r="L443" s="194"/>
      <c r="M443" s="194"/>
    </row>
    <row r="444" spans="1:13" ht="15.75" customHeight="1">
      <c r="A444" s="232"/>
      <c r="B444" s="233"/>
      <c r="C444" s="234"/>
      <c r="D444" s="194"/>
      <c r="E444" s="235"/>
      <c r="F444" s="235"/>
      <c r="G444" s="235"/>
      <c r="H444" s="194"/>
      <c r="I444" s="235"/>
      <c r="J444" s="194"/>
      <c r="K444" s="194"/>
      <c r="L444" s="194"/>
      <c r="M444" s="194"/>
    </row>
    <row r="445" spans="1:13" ht="15.75" customHeight="1">
      <c r="A445" s="232"/>
      <c r="B445" s="233"/>
      <c r="C445" s="234"/>
      <c r="D445" s="194"/>
      <c r="E445" s="235"/>
      <c r="F445" s="235"/>
      <c r="G445" s="235"/>
      <c r="H445" s="194"/>
      <c r="I445" s="235"/>
      <c r="J445" s="194"/>
      <c r="K445" s="194"/>
      <c r="L445" s="194"/>
      <c r="M445" s="194"/>
    </row>
    <row r="446" spans="1:13" ht="15.75" customHeight="1">
      <c r="A446" s="232"/>
      <c r="B446" s="233"/>
      <c r="C446" s="234"/>
      <c r="D446" s="194"/>
      <c r="E446" s="235"/>
      <c r="F446" s="235"/>
      <c r="G446" s="235"/>
      <c r="H446" s="194"/>
      <c r="I446" s="235"/>
      <c r="J446" s="194"/>
      <c r="K446" s="194"/>
      <c r="L446" s="194"/>
      <c r="M446" s="194"/>
    </row>
    <row r="447" spans="1:13" ht="15.75" customHeight="1">
      <c r="A447" s="232"/>
      <c r="B447" s="233"/>
      <c r="C447" s="234"/>
      <c r="D447" s="194"/>
      <c r="E447" s="235"/>
      <c r="F447" s="235"/>
      <c r="G447" s="235"/>
      <c r="H447" s="194"/>
      <c r="I447" s="235"/>
      <c r="J447" s="194"/>
      <c r="K447" s="194"/>
      <c r="L447" s="194"/>
      <c r="M447" s="194"/>
    </row>
    <row r="448" spans="1:13" ht="15.75" customHeight="1">
      <c r="A448" s="232"/>
      <c r="B448" s="233"/>
      <c r="C448" s="234"/>
      <c r="D448" s="194"/>
      <c r="E448" s="235"/>
      <c r="F448" s="235"/>
      <c r="G448" s="235"/>
      <c r="H448" s="194"/>
      <c r="I448" s="235"/>
      <c r="J448" s="194"/>
      <c r="K448" s="194"/>
      <c r="L448" s="194"/>
      <c r="M448" s="194"/>
    </row>
    <row r="449" spans="1:13" ht="15.75" customHeight="1">
      <c r="A449" s="232"/>
      <c r="B449" s="233"/>
      <c r="C449" s="234"/>
      <c r="D449" s="194"/>
      <c r="E449" s="235"/>
      <c r="F449" s="235"/>
      <c r="G449" s="235"/>
      <c r="H449" s="194"/>
      <c r="I449" s="235"/>
      <c r="J449" s="194"/>
      <c r="K449" s="194"/>
      <c r="L449" s="194"/>
      <c r="M449" s="194"/>
    </row>
    <row r="450" spans="1:13" ht="15.75" customHeight="1">
      <c r="A450" s="232"/>
      <c r="B450" s="233"/>
      <c r="C450" s="234"/>
      <c r="D450" s="194"/>
      <c r="E450" s="235"/>
      <c r="F450" s="235"/>
      <c r="G450" s="235"/>
      <c r="H450" s="194"/>
      <c r="I450" s="235"/>
      <c r="J450" s="194"/>
      <c r="K450" s="194"/>
      <c r="L450" s="194"/>
      <c r="M450" s="194"/>
    </row>
    <row r="451" spans="1:13" ht="15.75" customHeight="1">
      <c r="A451" s="232"/>
      <c r="B451" s="233"/>
      <c r="C451" s="234"/>
      <c r="D451" s="194"/>
      <c r="E451" s="235"/>
      <c r="F451" s="235"/>
      <c r="G451" s="235"/>
      <c r="H451" s="194"/>
      <c r="I451" s="235"/>
      <c r="J451" s="194"/>
      <c r="K451" s="194"/>
      <c r="L451" s="194"/>
      <c r="M451" s="194"/>
    </row>
    <row r="452" spans="1:13" ht="15.75" customHeight="1">
      <c r="A452" s="232"/>
      <c r="B452" s="233"/>
      <c r="C452" s="234"/>
      <c r="D452" s="194"/>
      <c r="E452" s="235"/>
      <c r="F452" s="235"/>
      <c r="G452" s="235"/>
      <c r="H452" s="194"/>
      <c r="I452" s="235"/>
      <c r="J452" s="194"/>
      <c r="K452" s="194"/>
      <c r="L452" s="194"/>
      <c r="M452" s="194"/>
    </row>
    <row r="453" spans="1:13" ht="15.75" customHeight="1">
      <c r="A453" s="232"/>
      <c r="B453" s="233"/>
      <c r="C453" s="234"/>
      <c r="D453" s="194"/>
      <c r="E453" s="235"/>
      <c r="F453" s="235"/>
      <c r="G453" s="235"/>
      <c r="H453" s="194"/>
      <c r="I453" s="235"/>
      <c r="J453" s="194"/>
      <c r="K453" s="194"/>
      <c r="L453" s="194"/>
      <c r="M453" s="194"/>
    </row>
    <row r="454" spans="1:13" ht="15.75" customHeight="1">
      <c r="A454" s="232"/>
      <c r="B454" s="233"/>
      <c r="C454" s="234"/>
      <c r="D454" s="194"/>
      <c r="E454" s="235"/>
      <c r="F454" s="235"/>
      <c r="G454" s="235"/>
      <c r="H454" s="194"/>
      <c r="I454" s="235"/>
      <c r="J454" s="194"/>
      <c r="K454" s="194"/>
      <c r="L454" s="194"/>
      <c r="M454" s="194"/>
    </row>
    <row r="455" spans="1:13" ht="15.75" customHeight="1">
      <c r="A455" s="232"/>
      <c r="B455" s="233"/>
      <c r="C455" s="234"/>
      <c r="D455" s="194"/>
      <c r="E455" s="235"/>
      <c r="F455" s="235"/>
      <c r="G455" s="235"/>
      <c r="H455" s="194"/>
      <c r="I455" s="235"/>
      <c r="J455" s="194"/>
      <c r="K455" s="194"/>
      <c r="L455" s="194"/>
      <c r="M455" s="194"/>
    </row>
    <row r="456" spans="1:13" ht="15.75" customHeight="1">
      <c r="A456" s="232"/>
      <c r="B456" s="233"/>
      <c r="C456" s="234"/>
      <c r="D456" s="194"/>
      <c r="E456" s="235"/>
      <c r="F456" s="235"/>
      <c r="G456" s="235"/>
      <c r="H456" s="194"/>
      <c r="I456" s="235"/>
      <c r="J456" s="194"/>
      <c r="K456" s="194"/>
      <c r="L456" s="194"/>
      <c r="M456" s="194"/>
    </row>
    <row r="457" spans="1:13" ht="15.75" customHeight="1">
      <c r="A457" s="232"/>
      <c r="B457" s="233"/>
      <c r="C457" s="234"/>
      <c r="D457" s="194"/>
      <c r="E457" s="235"/>
      <c r="F457" s="235"/>
      <c r="G457" s="235"/>
      <c r="H457" s="194"/>
      <c r="I457" s="235"/>
      <c r="J457" s="194"/>
      <c r="K457" s="194"/>
      <c r="L457" s="194"/>
      <c r="M457" s="194"/>
    </row>
    <row r="458" spans="1:13" ht="15.75" customHeight="1">
      <c r="A458" s="232"/>
      <c r="B458" s="233"/>
      <c r="C458" s="234"/>
      <c r="D458" s="194"/>
      <c r="E458" s="235"/>
      <c r="F458" s="235"/>
      <c r="G458" s="235"/>
      <c r="H458" s="194"/>
      <c r="I458" s="235"/>
      <c r="J458" s="194"/>
      <c r="K458" s="194"/>
      <c r="L458" s="194"/>
      <c r="M458" s="194"/>
    </row>
    <row r="459" spans="1:13" ht="15.75" customHeight="1">
      <c r="A459" s="232"/>
      <c r="B459" s="233"/>
      <c r="C459" s="234"/>
      <c r="D459" s="194"/>
      <c r="E459" s="235"/>
      <c r="F459" s="235"/>
      <c r="G459" s="235"/>
      <c r="H459" s="194"/>
      <c r="I459" s="235"/>
      <c r="J459" s="194"/>
      <c r="K459" s="194"/>
      <c r="L459" s="194"/>
      <c r="M459" s="194"/>
    </row>
    <row r="460" spans="1:13" ht="15.75" customHeight="1">
      <c r="A460" s="232"/>
      <c r="B460" s="233"/>
      <c r="C460" s="234"/>
      <c r="D460" s="194"/>
      <c r="E460" s="235"/>
      <c r="F460" s="235"/>
      <c r="G460" s="235"/>
      <c r="H460" s="194"/>
      <c r="I460" s="235"/>
      <c r="J460" s="194"/>
      <c r="K460" s="194"/>
      <c r="L460" s="194"/>
      <c r="M460" s="194"/>
    </row>
    <row r="461" spans="1:13" ht="15.75" customHeight="1">
      <c r="A461" s="232"/>
      <c r="B461" s="233"/>
      <c r="C461" s="234"/>
      <c r="D461" s="194"/>
      <c r="E461" s="235"/>
      <c r="F461" s="235"/>
      <c r="G461" s="235"/>
      <c r="H461" s="194"/>
      <c r="I461" s="235"/>
      <c r="J461" s="194"/>
      <c r="K461" s="194"/>
      <c r="L461" s="194"/>
      <c r="M461" s="194"/>
    </row>
    <row r="462" spans="1:13" ht="15.75" customHeight="1">
      <c r="A462" s="232"/>
      <c r="B462" s="233"/>
      <c r="C462" s="234"/>
      <c r="D462" s="194"/>
      <c r="E462" s="235"/>
      <c r="F462" s="235"/>
      <c r="G462" s="235"/>
      <c r="H462" s="194"/>
      <c r="I462" s="235"/>
      <c r="J462" s="194"/>
      <c r="K462" s="194"/>
      <c r="L462" s="194"/>
      <c r="M462" s="194"/>
    </row>
    <row r="463" spans="1:13" ht="15.75" customHeight="1">
      <c r="A463" s="232"/>
      <c r="B463" s="233"/>
      <c r="C463" s="234"/>
      <c r="D463" s="194"/>
      <c r="E463" s="235"/>
      <c r="F463" s="235"/>
      <c r="G463" s="235"/>
      <c r="H463" s="194"/>
      <c r="I463" s="235"/>
      <c r="J463" s="194"/>
      <c r="K463" s="194"/>
      <c r="L463" s="194"/>
      <c r="M463" s="194"/>
    </row>
    <row r="464" spans="1:13" ht="15.75" customHeight="1">
      <c r="A464" s="232"/>
      <c r="B464" s="233"/>
      <c r="C464" s="234"/>
      <c r="D464" s="194"/>
      <c r="E464" s="235"/>
      <c r="F464" s="235"/>
      <c r="G464" s="235"/>
      <c r="H464" s="194"/>
      <c r="I464" s="235"/>
      <c r="J464" s="194"/>
      <c r="K464" s="194"/>
      <c r="L464" s="194"/>
      <c r="M464" s="194"/>
    </row>
    <row r="465" spans="1:13" ht="15.75" customHeight="1">
      <c r="A465" s="232"/>
      <c r="B465" s="233"/>
      <c r="C465" s="234"/>
      <c r="D465" s="194"/>
      <c r="E465" s="235"/>
      <c r="F465" s="235"/>
      <c r="G465" s="235"/>
      <c r="H465" s="194"/>
      <c r="I465" s="235"/>
      <c r="J465" s="194"/>
      <c r="K465" s="194"/>
      <c r="L465" s="194"/>
      <c r="M465" s="194"/>
    </row>
    <row r="466" spans="1:13" ht="15.75" customHeight="1">
      <c r="A466" s="232"/>
      <c r="B466" s="233"/>
      <c r="C466" s="234"/>
      <c r="D466" s="194"/>
      <c r="E466" s="235"/>
      <c r="F466" s="235"/>
      <c r="G466" s="235"/>
      <c r="H466" s="194"/>
      <c r="I466" s="235"/>
      <c r="J466" s="194"/>
      <c r="K466" s="194"/>
      <c r="L466" s="194"/>
      <c r="M466" s="194"/>
    </row>
    <row r="467" spans="1:13" ht="15.75" customHeight="1">
      <c r="A467" s="232"/>
      <c r="B467" s="233"/>
      <c r="C467" s="234"/>
      <c r="D467" s="194"/>
      <c r="E467" s="235"/>
      <c r="F467" s="235"/>
      <c r="G467" s="235"/>
      <c r="H467" s="194"/>
      <c r="I467" s="235"/>
      <c r="J467" s="194"/>
      <c r="K467" s="194"/>
      <c r="L467" s="194"/>
      <c r="M467" s="194"/>
    </row>
    <row r="468" spans="1:13" ht="15.75" customHeight="1">
      <c r="A468" s="232"/>
      <c r="B468" s="233"/>
      <c r="C468" s="234"/>
      <c r="D468" s="194"/>
      <c r="E468" s="235"/>
      <c r="F468" s="235"/>
      <c r="G468" s="235"/>
      <c r="H468" s="194"/>
      <c r="I468" s="235"/>
      <c r="J468" s="194"/>
      <c r="K468" s="194"/>
      <c r="L468" s="194"/>
      <c r="M468" s="194"/>
    </row>
    <row r="469" spans="1:13" ht="15.75" customHeight="1">
      <c r="A469" s="232"/>
      <c r="B469" s="233"/>
      <c r="C469" s="234"/>
      <c r="D469" s="194"/>
      <c r="E469" s="235"/>
      <c r="F469" s="235"/>
      <c r="G469" s="235"/>
      <c r="H469" s="194"/>
      <c r="I469" s="235"/>
      <c r="J469" s="194"/>
      <c r="K469" s="194"/>
      <c r="L469" s="194"/>
      <c r="M469" s="194"/>
    </row>
    <row r="470" spans="1:13" ht="15.75" customHeight="1">
      <c r="A470" s="232"/>
      <c r="B470" s="233"/>
      <c r="C470" s="234"/>
      <c r="D470" s="194"/>
      <c r="E470" s="235"/>
      <c r="F470" s="235"/>
      <c r="G470" s="235"/>
      <c r="H470" s="194"/>
      <c r="I470" s="235"/>
      <c r="J470" s="194"/>
      <c r="K470" s="194"/>
      <c r="L470" s="194"/>
      <c r="M470" s="194"/>
    </row>
    <row r="471" spans="1:13" ht="15.75" customHeight="1">
      <c r="A471" s="232"/>
      <c r="B471" s="233"/>
      <c r="C471" s="234"/>
      <c r="D471" s="194"/>
      <c r="E471" s="235"/>
      <c r="F471" s="235"/>
      <c r="G471" s="235"/>
      <c r="H471" s="194"/>
      <c r="I471" s="235"/>
      <c r="J471" s="194"/>
      <c r="K471" s="194"/>
      <c r="L471" s="194"/>
      <c r="M471" s="194"/>
    </row>
    <row r="472" spans="1:13" ht="15.75" customHeight="1">
      <c r="A472" s="232"/>
      <c r="B472" s="233"/>
      <c r="C472" s="234"/>
      <c r="D472" s="194"/>
      <c r="E472" s="235"/>
      <c r="F472" s="235"/>
      <c r="G472" s="235"/>
      <c r="H472" s="194"/>
      <c r="I472" s="235"/>
      <c r="J472" s="194"/>
      <c r="K472" s="194"/>
      <c r="L472" s="194"/>
      <c r="M472" s="194"/>
    </row>
    <row r="473" spans="1:13" ht="15.75" customHeight="1">
      <c r="A473" s="232"/>
      <c r="B473" s="233"/>
      <c r="C473" s="234"/>
      <c r="D473" s="194"/>
      <c r="E473" s="235"/>
      <c r="F473" s="235"/>
      <c r="G473" s="235"/>
      <c r="H473" s="194"/>
      <c r="I473" s="235"/>
      <c r="J473" s="194"/>
      <c r="K473" s="194"/>
      <c r="L473" s="194"/>
      <c r="M473" s="194"/>
    </row>
    <row r="474" spans="1:13" ht="15.75" customHeight="1">
      <c r="A474" s="232"/>
      <c r="B474" s="233"/>
      <c r="C474" s="234"/>
      <c r="D474" s="194"/>
      <c r="E474" s="235"/>
      <c r="F474" s="235"/>
      <c r="G474" s="235"/>
      <c r="H474" s="194"/>
      <c r="I474" s="235"/>
      <c r="J474" s="194"/>
      <c r="K474" s="194"/>
      <c r="L474" s="194"/>
      <c r="M474" s="194"/>
    </row>
    <row r="475" spans="1:13" ht="15.75" customHeight="1">
      <c r="A475" s="232"/>
      <c r="B475" s="233"/>
      <c r="C475" s="234"/>
      <c r="D475" s="194"/>
      <c r="E475" s="235"/>
      <c r="F475" s="235"/>
      <c r="G475" s="235"/>
      <c r="H475" s="194"/>
      <c r="I475" s="235"/>
      <c r="J475" s="194"/>
      <c r="K475" s="194"/>
      <c r="L475" s="194"/>
      <c r="M475" s="194"/>
    </row>
    <row r="476" spans="1:13" ht="15.75" customHeight="1">
      <c r="A476" s="232"/>
      <c r="B476" s="233"/>
      <c r="C476" s="234"/>
      <c r="D476" s="194"/>
      <c r="E476" s="235"/>
      <c r="F476" s="235"/>
      <c r="G476" s="235"/>
      <c r="H476" s="194"/>
      <c r="I476" s="235"/>
      <c r="J476" s="194"/>
      <c r="K476" s="194"/>
      <c r="L476" s="194"/>
      <c r="M476" s="194"/>
    </row>
    <row r="477" spans="1:13" ht="15.75" customHeight="1">
      <c r="A477" s="232"/>
      <c r="B477" s="233"/>
      <c r="C477" s="234"/>
      <c r="D477" s="194"/>
      <c r="E477" s="235"/>
      <c r="F477" s="235"/>
      <c r="G477" s="235"/>
      <c r="H477" s="194"/>
      <c r="I477" s="235"/>
      <c r="J477" s="194"/>
      <c r="K477" s="194"/>
      <c r="L477" s="194"/>
      <c r="M477" s="194"/>
    </row>
    <row r="478" spans="1:13" ht="15.75" customHeight="1">
      <c r="A478" s="232"/>
      <c r="B478" s="233"/>
      <c r="C478" s="234"/>
      <c r="D478" s="194"/>
      <c r="E478" s="235"/>
      <c r="F478" s="235"/>
      <c r="G478" s="235"/>
      <c r="H478" s="194"/>
      <c r="I478" s="235"/>
      <c r="J478" s="194"/>
      <c r="K478" s="194"/>
      <c r="L478" s="194"/>
      <c r="M478" s="194"/>
    </row>
    <row r="479" spans="1:13" ht="15.75" customHeight="1">
      <c r="A479" s="232"/>
      <c r="B479" s="233"/>
      <c r="C479" s="234"/>
      <c r="D479" s="194"/>
      <c r="E479" s="235"/>
      <c r="F479" s="235"/>
      <c r="G479" s="235"/>
      <c r="H479" s="194"/>
      <c r="I479" s="235"/>
      <c r="J479" s="194"/>
      <c r="K479" s="194"/>
      <c r="L479" s="194"/>
      <c r="M479" s="194"/>
    </row>
    <row r="480" spans="1:13" ht="15.75" customHeight="1">
      <c r="A480" s="232"/>
      <c r="B480" s="233"/>
      <c r="C480" s="234"/>
      <c r="D480" s="194"/>
      <c r="E480" s="235"/>
      <c r="F480" s="235"/>
      <c r="G480" s="235"/>
      <c r="H480" s="194"/>
      <c r="I480" s="235"/>
      <c r="J480" s="194"/>
      <c r="K480" s="194"/>
      <c r="L480" s="194"/>
      <c r="M480" s="194"/>
    </row>
    <row r="481" spans="1:13" ht="15.75" customHeight="1">
      <c r="A481" s="232"/>
      <c r="B481" s="233"/>
      <c r="C481" s="234"/>
      <c r="D481" s="194"/>
      <c r="E481" s="235"/>
      <c r="F481" s="235"/>
      <c r="G481" s="235"/>
      <c r="H481" s="194"/>
      <c r="I481" s="235"/>
      <c r="J481" s="194"/>
      <c r="K481" s="194"/>
      <c r="L481" s="194"/>
      <c r="M481" s="194"/>
    </row>
    <row r="482" spans="1:13" ht="15.75" customHeight="1">
      <c r="A482" s="232"/>
      <c r="B482" s="233"/>
      <c r="C482" s="234"/>
      <c r="D482" s="194"/>
      <c r="E482" s="235"/>
      <c r="F482" s="235"/>
      <c r="G482" s="235"/>
      <c r="H482" s="194"/>
      <c r="I482" s="235"/>
      <c r="J482" s="194"/>
      <c r="K482" s="194"/>
      <c r="L482" s="194"/>
      <c r="M482" s="194"/>
    </row>
    <row r="483" spans="1:13" ht="15.75" customHeight="1">
      <c r="A483" s="232"/>
      <c r="B483" s="233"/>
      <c r="C483" s="234"/>
      <c r="D483" s="194"/>
      <c r="E483" s="235"/>
      <c r="F483" s="235"/>
      <c r="G483" s="235"/>
      <c r="H483" s="194"/>
      <c r="I483" s="235"/>
      <c r="J483" s="194"/>
      <c r="K483" s="194"/>
      <c r="L483" s="194"/>
      <c r="M483" s="194"/>
    </row>
    <row r="484" spans="1:13" ht="15.75" customHeight="1">
      <c r="A484" s="232"/>
      <c r="B484" s="233"/>
      <c r="C484" s="234"/>
      <c r="D484" s="194"/>
      <c r="E484" s="235"/>
      <c r="F484" s="235"/>
      <c r="G484" s="235"/>
      <c r="H484" s="194"/>
      <c r="I484" s="235"/>
      <c r="J484" s="194"/>
      <c r="K484" s="194"/>
      <c r="L484" s="194"/>
      <c r="M484" s="194"/>
    </row>
    <row r="485" spans="1:13" ht="15.75" customHeight="1">
      <c r="A485" s="232"/>
      <c r="B485" s="233"/>
      <c r="C485" s="234"/>
      <c r="D485" s="194"/>
      <c r="E485" s="235"/>
      <c r="F485" s="235"/>
      <c r="G485" s="235"/>
      <c r="H485" s="194"/>
      <c r="I485" s="235"/>
      <c r="J485" s="194"/>
      <c r="K485" s="194"/>
      <c r="L485" s="194"/>
      <c r="M485" s="194"/>
    </row>
    <row r="486" spans="1:13" ht="15.75" customHeight="1">
      <c r="A486" s="232"/>
      <c r="B486" s="233"/>
      <c r="C486" s="234"/>
      <c r="D486" s="194"/>
      <c r="E486" s="235"/>
      <c r="F486" s="235"/>
      <c r="G486" s="235"/>
      <c r="H486" s="194"/>
      <c r="I486" s="235"/>
      <c r="J486" s="194"/>
      <c r="K486" s="194"/>
      <c r="L486" s="194"/>
      <c r="M486" s="194"/>
    </row>
    <row r="487" spans="1:13" ht="15.75" customHeight="1">
      <c r="A487" s="232"/>
      <c r="B487" s="233"/>
      <c r="C487" s="234"/>
      <c r="D487" s="194"/>
      <c r="E487" s="235"/>
      <c r="F487" s="235"/>
      <c r="G487" s="235"/>
      <c r="H487" s="194"/>
      <c r="I487" s="235"/>
      <c r="J487" s="194"/>
      <c r="K487" s="194"/>
      <c r="L487" s="194"/>
      <c r="M487" s="194"/>
    </row>
    <row r="488" spans="1:13" ht="15.75" customHeight="1">
      <c r="A488" s="232"/>
      <c r="B488" s="233"/>
      <c r="C488" s="234"/>
      <c r="D488" s="194"/>
      <c r="E488" s="235"/>
      <c r="F488" s="235"/>
      <c r="G488" s="235"/>
      <c r="H488" s="194"/>
      <c r="I488" s="235"/>
      <c r="J488" s="194"/>
      <c r="K488" s="194"/>
      <c r="L488" s="194"/>
      <c r="M488" s="194"/>
    </row>
    <row r="489" spans="1:13" ht="15.75" customHeight="1">
      <c r="A489" s="232"/>
      <c r="B489" s="233"/>
      <c r="C489" s="234"/>
      <c r="D489" s="194"/>
      <c r="E489" s="235"/>
      <c r="F489" s="235"/>
      <c r="G489" s="235"/>
      <c r="H489" s="194"/>
      <c r="I489" s="235"/>
      <c r="J489" s="194"/>
      <c r="K489" s="194"/>
      <c r="L489" s="194"/>
      <c r="M489" s="194"/>
    </row>
    <row r="490" spans="1:13" ht="15.75" customHeight="1">
      <c r="A490" s="232"/>
      <c r="B490" s="233"/>
      <c r="C490" s="234"/>
      <c r="D490" s="194"/>
      <c r="E490" s="235"/>
      <c r="F490" s="235"/>
      <c r="G490" s="235"/>
      <c r="H490" s="194"/>
      <c r="I490" s="235"/>
      <c r="J490" s="194"/>
      <c r="K490" s="194"/>
      <c r="L490" s="194"/>
      <c r="M490" s="194"/>
    </row>
    <row r="491" spans="1:13" ht="15.75" customHeight="1">
      <c r="A491" s="232"/>
      <c r="B491" s="233"/>
      <c r="C491" s="234"/>
      <c r="D491" s="194"/>
      <c r="E491" s="235"/>
      <c r="F491" s="235"/>
      <c r="G491" s="235"/>
      <c r="H491" s="194"/>
      <c r="I491" s="235"/>
      <c r="J491" s="194"/>
      <c r="K491" s="194"/>
      <c r="L491" s="194"/>
      <c r="M491" s="194"/>
    </row>
    <row r="492" spans="1:13" ht="15.75" customHeight="1">
      <c r="A492" s="232"/>
      <c r="B492" s="233"/>
      <c r="C492" s="234"/>
      <c r="D492" s="194"/>
      <c r="E492" s="235"/>
      <c r="F492" s="235"/>
      <c r="G492" s="235"/>
      <c r="H492" s="194"/>
      <c r="I492" s="235"/>
      <c r="J492" s="194"/>
      <c r="K492" s="194"/>
      <c r="L492" s="194"/>
      <c r="M492" s="194"/>
    </row>
    <row r="493" spans="1:13" ht="15.75" customHeight="1">
      <c r="A493" s="232"/>
      <c r="B493" s="233"/>
      <c r="C493" s="234"/>
      <c r="D493" s="194"/>
      <c r="E493" s="235"/>
      <c r="F493" s="235"/>
      <c r="G493" s="235"/>
      <c r="H493" s="194"/>
      <c r="I493" s="235"/>
      <c r="J493" s="194"/>
      <c r="K493" s="194"/>
      <c r="L493" s="194"/>
      <c r="M493" s="194"/>
    </row>
    <row r="494" spans="1:13" ht="15.75" customHeight="1">
      <c r="A494" s="232"/>
      <c r="B494" s="233"/>
      <c r="C494" s="234"/>
      <c r="D494" s="194"/>
      <c r="E494" s="235"/>
      <c r="F494" s="235"/>
      <c r="G494" s="235"/>
      <c r="H494" s="194"/>
      <c r="I494" s="235"/>
      <c r="J494" s="194"/>
      <c r="K494" s="194"/>
      <c r="L494" s="194"/>
      <c r="M494" s="194"/>
    </row>
    <row r="495" spans="1:13" ht="15.75" customHeight="1">
      <c r="A495" s="232"/>
      <c r="B495" s="233"/>
      <c r="C495" s="234"/>
      <c r="D495" s="194"/>
      <c r="E495" s="235"/>
      <c r="F495" s="235"/>
      <c r="G495" s="235"/>
      <c r="H495" s="194"/>
      <c r="I495" s="235"/>
      <c r="J495" s="194"/>
      <c r="K495" s="194"/>
      <c r="L495" s="194"/>
      <c r="M495" s="194"/>
    </row>
    <row r="496" spans="1:13" ht="15.75" customHeight="1">
      <c r="A496" s="232"/>
      <c r="B496" s="233"/>
      <c r="C496" s="234"/>
      <c r="D496" s="194"/>
      <c r="E496" s="235"/>
      <c r="F496" s="235"/>
      <c r="G496" s="235"/>
      <c r="H496" s="194"/>
      <c r="I496" s="235"/>
      <c r="J496" s="194"/>
      <c r="K496" s="194"/>
      <c r="L496" s="194"/>
      <c r="M496" s="194"/>
    </row>
    <row r="497" spans="1:13" ht="15.75" customHeight="1">
      <c r="A497" s="232"/>
      <c r="B497" s="233"/>
      <c r="C497" s="234"/>
      <c r="D497" s="194"/>
      <c r="E497" s="235"/>
      <c r="F497" s="235"/>
      <c r="G497" s="235"/>
      <c r="H497" s="194"/>
      <c r="I497" s="235"/>
      <c r="J497" s="194"/>
      <c r="K497" s="194"/>
      <c r="L497" s="194"/>
      <c r="M497" s="194"/>
    </row>
    <row r="498" spans="1:13" ht="15.75" customHeight="1">
      <c r="A498" s="232"/>
      <c r="B498" s="233"/>
      <c r="C498" s="234"/>
      <c r="D498" s="194"/>
      <c r="E498" s="235"/>
      <c r="F498" s="235"/>
      <c r="G498" s="235"/>
      <c r="H498" s="194"/>
      <c r="I498" s="235"/>
      <c r="J498" s="194"/>
      <c r="K498" s="194"/>
      <c r="L498" s="194"/>
      <c r="M498" s="194"/>
    </row>
    <row r="499" spans="1:13" ht="15.75" customHeight="1">
      <c r="A499" s="232"/>
      <c r="B499" s="233"/>
      <c r="C499" s="234"/>
      <c r="D499" s="194"/>
      <c r="E499" s="235"/>
      <c r="F499" s="235"/>
      <c r="G499" s="235"/>
      <c r="H499" s="194"/>
      <c r="I499" s="235"/>
      <c r="J499" s="194"/>
      <c r="K499" s="194"/>
      <c r="L499" s="194"/>
      <c r="M499" s="194"/>
    </row>
    <row r="500" spans="1:13" ht="15.75" customHeight="1">
      <c r="A500" s="232"/>
      <c r="B500" s="233"/>
      <c r="C500" s="234"/>
      <c r="D500" s="194"/>
      <c r="E500" s="235"/>
      <c r="F500" s="235"/>
      <c r="G500" s="235"/>
      <c r="H500" s="194"/>
      <c r="I500" s="235"/>
      <c r="J500" s="194"/>
      <c r="K500" s="194"/>
      <c r="L500" s="194"/>
      <c r="M500" s="194"/>
    </row>
    <row r="501" spans="1:13" ht="15.75" customHeight="1">
      <c r="A501" s="232"/>
      <c r="B501" s="233"/>
      <c r="C501" s="234"/>
      <c r="D501" s="194"/>
      <c r="E501" s="235"/>
      <c r="F501" s="235"/>
      <c r="G501" s="235"/>
      <c r="H501" s="194"/>
      <c r="I501" s="235"/>
      <c r="J501" s="194"/>
      <c r="K501" s="194"/>
      <c r="L501" s="194"/>
      <c r="M501" s="194"/>
    </row>
    <row r="502" spans="1:13" ht="15.75" customHeight="1">
      <c r="A502" s="232"/>
      <c r="B502" s="233"/>
      <c r="C502" s="234"/>
      <c r="D502" s="194"/>
      <c r="E502" s="235"/>
      <c r="F502" s="235"/>
      <c r="G502" s="235"/>
      <c r="H502" s="194"/>
      <c r="I502" s="235"/>
      <c r="J502" s="194"/>
      <c r="K502" s="194"/>
      <c r="L502" s="194"/>
      <c r="M502" s="194"/>
    </row>
    <row r="503" spans="1:13" ht="15.75" customHeight="1">
      <c r="A503" s="232"/>
      <c r="B503" s="233"/>
      <c r="C503" s="234"/>
      <c r="D503" s="194"/>
      <c r="E503" s="235"/>
      <c r="F503" s="235"/>
      <c r="G503" s="235"/>
      <c r="H503" s="194"/>
      <c r="I503" s="235"/>
      <c r="J503" s="194"/>
      <c r="K503" s="194"/>
      <c r="L503" s="194"/>
      <c r="M503" s="194"/>
    </row>
    <row r="504" spans="1:13" ht="15.75" customHeight="1">
      <c r="A504" s="232"/>
      <c r="B504" s="233"/>
      <c r="C504" s="234"/>
      <c r="D504" s="194"/>
      <c r="E504" s="235"/>
      <c r="F504" s="235"/>
      <c r="G504" s="235"/>
      <c r="H504" s="194"/>
      <c r="I504" s="235"/>
      <c r="J504" s="194"/>
      <c r="K504" s="194"/>
      <c r="L504" s="194"/>
      <c r="M504" s="194"/>
    </row>
    <row r="505" spans="1:13" ht="15.75" customHeight="1">
      <c r="A505" s="232"/>
      <c r="B505" s="233"/>
      <c r="C505" s="234"/>
      <c r="D505" s="194"/>
      <c r="E505" s="235"/>
      <c r="F505" s="235"/>
      <c r="G505" s="235"/>
      <c r="H505" s="194"/>
      <c r="I505" s="235"/>
      <c r="J505" s="194"/>
      <c r="K505" s="194"/>
      <c r="L505" s="194"/>
      <c r="M505" s="194"/>
    </row>
    <row r="506" spans="1:13" ht="15.75" customHeight="1">
      <c r="A506" s="232"/>
      <c r="B506" s="233"/>
      <c r="C506" s="234"/>
      <c r="D506" s="194"/>
      <c r="E506" s="235"/>
      <c r="F506" s="235"/>
      <c r="G506" s="235"/>
      <c r="H506" s="194"/>
      <c r="I506" s="235"/>
      <c r="J506" s="194"/>
      <c r="K506" s="194"/>
      <c r="L506" s="194"/>
      <c r="M506" s="194"/>
    </row>
    <row r="507" spans="1:13" ht="15.75" customHeight="1">
      <c r="A507" s="232"/>
      <c r="B507" s="233"/>
      <c r="C507" s="234"/>
      <c r="D507" s="194"/>
      <c r="E507" s="235"/>
      <c r="F507" s="235"/>
      <c r="G507" s="235"/>
      <c r="H507" s="194"/>
      <c r="I507" s="235"/>
      <c r="J507" s="194"/>
      <c r="K507" s="194"/>
      <c r="L507" s="194"/>
      <c r="M507" s="194"/>
    </row>
    <row r="508" spans="1:13" ht="15.75" customHeight="1">
      <c r="A508" s="232"/>
      <c r="B508" s="233"/>
      <c r="C508" s="234"/>
      <c r="D508" s="194"/>
      <c r="E508" s="235"/>
      <c r="F508" s="235"/>
      <c r="G508" s="235"/>
      <c r="H508" s="194"/>
      <c r="I508" s="235"/>
      <c r="J508" s="194"/>
      <c r="K508" s="194"/>
      <c r="L508" s="194"/>
      <c r="M508" s="194"/>
    </row>
    <row r="509" spans="1:13" ht="15.75" customHeight="1">
      <c r="A509" s="232"/>
      <c r="B509" s="233"/>
      <c r="C509" s="234"/>
      <c r="D509" s="194"/>
      <c r="E509" s="235"/>
      <c r="F509" s="235"/>
      <c r="G509" s="235"/>
      <c r="H509" s="194"/>
      <c r="I509" s="235"/>
      <c r="J509" s="194"/>
      <c r="K509" s="194"/>
      <c r="L509" s="194"/>
      <c r="M509" s="194"/>
    </row>
    <row r="510" spans="1:13" ht="15.75" customHeight="1">
      <c r="A510" s="232"/>
      <c r="B510" s="233"/>
      <c r="C510" s="234"/>
      <c r="D510" s="194"/>
      <c r="E510" s="235"/>
      <c r="F510" s="235"/>
      <c r="G510" s="235"/>
      <c r="H510" s="194"/>
      <c r="I510" s="235"/>
      <c r="J510" s="194"/>
      <c r="K510" s="194"/>
      <c r="L510" s="194"/>
      <c r="M510" s="194"/>
    </row>
    <row r="511" spans="1:13" ht="15.75" customHeight="1">
      <c r="A511" s="232"/>
      <c r="B511" s="233"/>
      <c r="C511" s="234"/>
      <c r="D511" s="194"/>
      <c r="E511" s="235"/>
      <c r="F511" s="235"/>
      <c r="G511" s="235"/>
      <c r="H511" s="194"/>
      <c r="I511" s="235"/>
      <c r="J511" s="194"/>
      <c r="K511" s="194"/>
      <c r="L511" s="194"/>
      <c r="M511" s="194"/>
    </row>
    <row r="512" spans="1:13" ht="15.75" customHeight="1">
      <c r="A512" s="232"/>
      <c r="B512" s="233"/>
      <c r="C512" s="234"/>
      <c r="D512" s="194"/>
      <c r="E512" s="235"/>
      <c r="F512" s="235"/>
      <c r="G512" s="235"/>
      <c r="H512" s="194"/>
      <c r="I512" s="235"/>
      <c r="J512" s="194"/>
      <c r="K512" s="194"/>
      <c r="L512" s="194"/>
      <c r="M512" s="194"/>
    </row>
    <row r="513" spans="1:13" ht="15.75" customHeight="1">
      <c r="A513" s="232"/>
      <c r="B513" s="233"/>
      <c r="C513" s="234"/>
      <c r="D513" s="194"/>
      <c r="E513" s="235"/>
      <c r="F513" s="235"/>
      <c r="G513" s="235"/>
      <c r="H513" s="194"/>
      <c r="I513" s="235"/>
      <c r="J513" s="194"/>
      <c r="K513" s="194"/>
      <c r="L513" s="194"/>
      <c r="M513" s="194"/>
    </row>
    <row r="514" spans="1:13" ht="15.75" customHeight="1">
      <c r="A514" s="232"/>
      <c r="B514" s="233"/>
      <c r="C514" s="234"/>
      <c r="D514" s="194"/>
      <c r="E514" s="235"/>
      <c r="F514" s="235"/>
      <c r="G514" s="235"/>
      <c r="H514" s="194"/>
      <c r="I514" s="235"/>
      <c r="J514" s="194"/>
      <c r="K514" s="194"/>
      <c r="L514" s="194"/>
      <c r="M514" s="194"/>
    </row>
    <row r="515" spans="1:13" ht="15.75" customHeight="1">
      <c r="A515" s="232"/>
      <c r="B515" s="233"/>
      <c r="C515" s="234"/>
      <c r="D515" s="194"/>
      <c r="E515" s="235"/>
      <c r="F515" s="235"/>
      <c r="G515" s="235"/>
      <c r="H515" s="194"/>
      <c r="I515" s="235"/>
      <c r="J515" s="194"/>
      <c r="K515" s="194"/>
      <c r="L515" s="194"/>
      <c r="M515" s="194"/>
    </row>
    <row r="516" spans="1:13" ht="15.75" customHeight="1">
      <c r="A516" s="232"/>
      <c r="B516" s="233"/>
      <c r="C516" s="234"/>
      <c r="D516" s="194"/>
      <c r="E516" s="235"/>
      <c r="F516" s="235"/>
      <c r="G516" s="235"/>
      <c r="H516" s="194"/>
      <c r="I516" s="235"/>
      <c r="J516" s="194"/>
      <c r="K516" s="194"/>
      <c r="L516" s="194"/>
      <c r="M516" s="194"/>
    </row>
    <row r="517" spans="1:13" ht="15.75" customHeight="1">
      <c r="A517" s="232"/>
      <c r="B517" s="233"/>
      <c r="C517" s="234"/>
      <c r="D517" s="194"/>
      <c r="E517" s="235"/>
      <c r="F517" s="235"/>
      <c r="G517" s="235"/>
      <c r="H517" s="194"/>
      <c r="I517" s="235"/>
      <c r="J517" s="194"/>
      <c r="K517" s="194"/>
      <c r="L517" s="194"/>
      <c r="M517" s="194"/>
    </row>
    <row r="518" spans="1:13" ht="15.75" customHeight="1">
      <c r="A518" s="232"/>
      <c r="B518" s="233"/>
      <c r="C518" s="234"/>
      <c r="D518" s="194"/>
      <c r="E518" s="235"/>
      <c r="F518" s="235"/>
      <c r="G518" s="235"/>
      <c r="H518" s="194"/>
      <c r="I518" s="235"/>
      <c r="J518" s="194"/>
      <c r="K518" s="194"/>
      <c r="L518" s="194"/>
      <c r="M518" s="194"/>
    </row>
    <row r="519" spans="1:13" ht="15.75" customHeight="1">
      <c r="A519" s="232"/>
      <c r="B519" s="233"/>
      <c r="C519" s="234"/>
      <c r="D519" s="194"/>
      <c r="E519" s="235"/>
      <c r="F519" s="235"/>
      <c r="G519" s="235"/>
      <c r="H519" s="194"/>
      <c r="I519" s="235"/>
      <c r="J519" s="194"/>
      <c r="K519" s="194"/>
      <c r="L519" s="194"/>
      <c r="M519" s="194"/>
    </row>
    <row r="520" spans="1:13" ht="15.75" customHeight="1">
      <c r="A520" s="232"/>
      <c r="B520" s="233"/>
      <c r="C520" s="234"/>
      <c r="D520" s="194"/>
      <c r="E520" s="235"/>
      <c r="F520" s="235"/>
      <c r="G520" s="235"/>
      <c r="H520" s="194"/>
      <c r="I520" s="235"/>
      <c r="J520" s="194"/>
      <c r="K520" s="194"/>
      <c r="L520" s="194"/>
      <c r="M520" s="194"/>
    </row>
    <row r="521" spans="1:13" ht="15.75" customHeight="1">
      <c r="A521" s="232"/>
      <c r="B521" s="233"/>
      <c r="C521" s="234"/>
      <c r="D521" s="194"/>
      <c r="E521" s="235"/>
      <c r="F521" s="235"/>
      <c r="G521" s="235"/>
      <c r="H521" s="194"/>
      <c r="I521" s="235"/>
      <c r="J521" s="194"/>
      <c r="K521" s="194"/>
      <c r="L521" s="194"/>
      <c r="M521" s="194"/>
    </row>
    <row r="522" spans="1:13" ht="15.75" customHeight="1">
      <c r="A522" s="232"/>
      <c r="B522" s="233"/>
      <c r="C522" s="234"/>
      <c r="D522" s="194"/>
      <c r="E522" s="235"/>
      <c r="F522" s="235"/>
      <c r="G522" s="235"/>
      <c r="H522" s="194"/>
      <c r="I522" s="235"/>
      <c r="J522" s="194"/>
      <c r="K522" s="194"/>
      <c r="L522" s="194"/>
      <c r="M522" s="194"/>
    </row>
    <row r="523" spans="1:13" ht="15.75" customHeight="1">
      <c r="A523" s="232"/>
      <c r="B523" s="233"/>
      <c r="C523" s="234"/>
      <c r="D523" s="194"/>
      <c r="E523" s="235"/>
      <c r="F523" s="235"/>
      <c r="G523" s="235"/>
      <c r="H523" s="194"/>
      <c r="I523" s="235"/>
      <c r="J523" s="194"/>
      <c r="K523" s="194"/>
      <c r="L523" s="194"/>
      <c r="M523" s="194"/>
    </row>
    <row r="524" spans="1:13" ht="15.75" customHeight="1">
      <c r="A524" s="232"/>
      <c r="B524" s="233"/>
      <c r="C524" s="234"/>
      <c r="D524" s="194"/>
      <c r="E524" s="235"/>
      <c r="F524" s="235"/>
      <c r="G524" s="235"/>
      <c r="H524" s="194"/>
      <c r="I524" s="235"/>
      <c r="J524" s="194"/>
      <c r="K524" s="194"/>
      <c r="L524" s="194"/>
      <c r="M524" s="194"/>
    </row>
    <row r="525" spans="1:13" ht="15.75" customHeight="1">
      <c r="A525" s="232"/>
      <c r="B525" s="233"/>
      <c r="C525" s="234"/>
      <c r="D525" s="194"/>
      <c r="E525" s="235"/>
      <c r="F525" s="235"/>
      <c r="G525" s="235"/>
      <c r="H525" s="194"/>
      <c r="I525" s="235"/>
      <c r="J525" s="194"/>
      <c r="K525" s="194"/>
      <c r="L525" s="194"/>
      <c r="M525" s="194"/>
    </row>
    <row r="526" spans="1:13" ht="15.75" customHeight="1">
      <c r="A526" s="232"/>
      <c r="B526" s="233"/>
      <c r="C526" s="234"/>
      <c r="D526" s="194"/>
      <c r="E526" s="235"/>
      <c r="F526" s="235"/>
      <c r="G526" s="235"/>
      <c r="H526" s="194"/>
      <c r="I526" s="235"/>
      <c r="J526" s="194"/>
      <c r="K526" s="194"/>
      <c r="L526" s="194"/>
      <c r="M526" s="194"/>
    </row>
    <row r="527" spans="1:13" ht="15.75" customHeight="1">
      <c r="A527" s="232"/>
      <c r="B527" s="233"/>
      <c r="C527" s="234"/>
      <c r="D527" s="194"/>
      <c r="E527" s="235"/>
      <c r="F527" s="235"/>
      <c r="G527" s="235"/>
      <c r="H527" s="194"/>
      <c r="I527" s="235"/>
      <c r="J527" s="194"/>
      <c r="K527" s="194"/>
      <c r="L527" s="194"/>
      <c r="M527" s="194"/>
    </row>
    <row r="528" spans="1:13" ht="15.75" customHeight="1">
      <c r="A528" s="232"/>
      <c r="B528" s="233"/>
      <c r="C528" s="234"/>
      <c r="D528" s="194"/>
      <c r="E528" s="235"/>
      <c r="F528" s="235"/>
      <c r="G528" s="235"/>
      <c r="H528" s="194"/>
      <c r="I528" s="235"/>
      <c r="J528" s="194"/>
      <c r="K528" s="194"/>
      <c r="L528" s="194"/>
      <c r="M528" s="194"/>
    </row>
    <row r="529" spans="1:13" ht="15.75" customHeight="1">
      <c r="A529" s="232"/>
      <c r="B529" s="233"/>
      <c r="C529" s="234"/>
      <c r="D529" s="194"/>
      <c r="E529" s="235"/>
      <c r="F529" s="235"/>
      <c r="G529" s="235"/>
      <c r="H529" s="194"/>
      <c r="I529" s="235"/>
      <c r="J529" s="194"/>
      <c r="K529" s="194"/>
      <c r="L529" s="194"/>
      <c r="M529" s="194"/>
    </row>
    <row r="530" spans="1:13" ht="15.75" customHeight="1">
      <c r="A530" s="232"/>
      <c r="B530" s="233"/>
      <c r="C530" s="234"/>
      <c r="D530" s="194"/>
      <c r="E530" s="235"/>
      <c r="F530" s="235"/>
      <c r="G530" s="235"/>
      <c r="H530" s="194"/>
      <c r="I530" s="235"/>
      <c r="J530" s="194"/>
      <c r="K530" s="194"/>
      <c r="L530" s="194"/>
      <c r="M530" s="194"/>
    </row>
    <row r="531" spans="1:13" ht="15.75" customHeight="1">
      <c r="A531" s="232"/>
      <c r="B531" s="233"/>
      <c r="C531" s="234"/>
      <c r="D531" s="194"/>
      <c r="E531" s="235"/>
      <c r="F531" s="235"/>
      <c r="G531" s="235"/>
      <c r="H531" s="194"/>
      <c r="I531" s="235"/>
      <c r="J531" s="194"/>
      <c r="K531" s="194"/>
      <c r="L531" s="194"/>
      <c r="M531" s="194"/>
    </row>
    <row r="532" spans="1:13" ht="15.75" customHeight="1">
      <c r="A532" s="232"/>
      <c r="B532" s="233"/>
      <c r="C532" s="234"/>
      <c r="D532" s="194"/>
      <c r="E532" s="235"/>
      <c r="F532" s="235"/>
      <c r="G532" s="235"/>
      <c r="H532" s="194"/>
      <c r="I532" s="235"/>
      <c r="J532" s="194"/>
      <c r="K532" s="194"/>
      <c r="L532" s="194"/>
      <c r="M532" s="194"/>
    </row>
    <row r="533" spans="1:13" ht="15.75" customHeight="1">
      <c r="A533" s="232"/>
      <c r="B533" s="233"/>
      <c r="C533" s="234"/>
      <c r="D533" s="194"/>
      <c r="E533" s="235"/>
      <c r="F533" s="235"/>
      <c r="G533" s="235"/>
      <c r="H533" s="194"/>
      <c r="I533" s="235"/>
      <c r="J533" s="194"/>
      <c r="K533" s="194"/>
      <c r="L533" s="194"/>
      <c r="M533" s="194"/>
    </row>
    <row r="534" spans="1:13" ht="15.75" customHeight="1">
      <c r="A534" s="232"/>
      <c r="B534" s="233"/>
      <c r="C534" s="234"/>
      <c r="D534" s="194"/>
      <c r="E534" s="235"/>
      <c r="F534" s="235"/>
      <c r="G534" s="235"/>
      <c r="H534" s="194"/>
      <c r="I534" s="235"/>
      <c r="J534" s="194"/>
      <c r="K534" s="194"/>
      <c r="L534" s="194"/>
      <c r="M534" s="194"/>
    </row>
    <row r="535" spans="1:13" ht="15.75" customHeight="1">
      <c r="A535" s="232"/>
      <c r="B535" s="233"/>
      <c r="C535" s="234"/>
      <c r="D535" s="194"/>
      <c r="E535" s="235"/>
      <c r="F535" s="235"/>
      <c r="G535" s="235"/>
      <c r="H535" s="194"/>
      <c r="I535" s="235"/>
      <c r="J535" s="194"/>
      <c r="K535" s="194"/>
      <c r="L535" s="194"/>
      <c r="M535" s="194"/>
    </row>
    <row r="536" spans="1:13" ht="15.75" customHeight="1">
      <c r="A536" s="232"/>
      <c r="B536" s="233"/>
      <c r="C536" s="234"/>
      <c r="D536" s="194"/>
      <c r="E536" s="235"/>
      <c r="F536" s="235"/>
      <c r="G536" s="235"/>
      <c r="H536" s="194"/>
      <c r="I536" s="235"/>
      <c r="J536" s="194"/>
      <c r="K536" s="194"/>
      <c r="L536" s="194"/>
      <c r="M536" s="194"/>
    </row>
    <row r="537" spans="1:13" ht="15.75" customHeight="1">
      <c r="A537" s="232"/>
      <c r="B537" s="233"/>
      <c r="C537" s="234"/>
      <c r="D537" s="194"/>
      <c r="E537" s="235"/>
      <c r="F537" s="235"/>
      <c r="G537" s="235"/>
      <c r="H537" s="194"/>
      <c r="I537" s="235"/>
      <c r="J537" s="194"/>
      <c r="K537" s="194"/>
      <c r="L537" s="194"/>
      <c r="M537" s="194"/>
    </row>
    <row r="538" spans="1:13" ht="15.75" customHeight="1">
      <c r="A538" s="232"/>
      <c r="B538" s="233"/>
      <c r="C538" s="234"/>
      <c r="D538" s="194"/>
      <c r="E538" s="235"/>
      <c r="F538" s="235"/>
      <c r="G538" s="235"/>
      <c r="H538" s="194"/>
      <c r="I538" s="235"/>
      <c r="J538" s="194"/>
      <c r="K538" s="194"/>
      <c r="L538" s="194"/>
      <c r="M538" s="194"/>
    </row>
    <row r="539" spans="1:13" ht="15.75" customHeight="1">
      <c r="A539" s="232"/>
      <c r="B539" s="233"/>
      <c r="C539" s="234"/>
      <c r="D539" s="194"/>
      <c r="E539" s="235"/>
      <c r="F539" s="235"/>
      <c r="G539" s="235"/>
      <c r="H539" s="194"/>
      <c r="I539" s="235"/>
      <c r="J539" s="194"/>
      <c r="K539" s="194"/>
      <c r="L539" s="194"/>
      <c r="M539" s="194"/>
    </row>
    <row r="540" spans="1:13" ht="15.75" customHeight="1">
      <c r="A540" s="232"/>
      <c r="B540" s="233"/>
      <c r="C540" s="234"/>
      <c r="D540" s="194"/>
      <c r="E540" s="235"/>
      <c r="F540" s="235"/>
      <c r="G540" s="235"/>
      <c r="H540" s="194"/>
      <c r="I540" s="235"/>
      <c r="J540" s="194"/>
      <c r="K540" s="194"/>
      <c r="L540" s="194"/>
      <c r="M540" s="194"/>
    </row>
    <row r="541" spans="1:13" ht="15.75" customHeight="1">
      <c r="A541" s="232"/>
      <c r="B541" s="233"/>
      <c r="C541" s="234"/>
      <c r="D541" s="194"/>
      <c r="E541" s="235"/>
      <c r="F541" s="235"/>
      <c r="G541" s="235"/>
      <c r="H541" s="194"/>
      <c r="I541" s="235"/>
      <c r="J541" s="194"/>
      <c r="K541" s="194"/>
      <c r="L541" s="194"/>
      <c r="M541" s="194"/>
    </row>
    <row r="542" spans="1:13" ht="15.75" customHeight="1">
      <c r="A542" s="232"/>
      <c r="B542" s="233"/>
      <c r="C542" s="234"/>
      <c r="D542" s="194"/>
      <c r="E542" s="235"/>
      <c r="F542" s="235"/>
      <c r="G542" s="235"/>
      <c r="H542" s="194"/>
      <c r="I542" s="235"/>
      <c r="J542" s="194"/>
      <c r="K542" s="194"/>
      <c r="L542" s="194"/>
      <c r="M542" s="194"/>
    </row>
    <row r="543" spans="1:13" ht="15.75" customHeight="1">
      <c r="A543" s="232"/>
      <c r="B543" s="233"/>
      <c r="C543" s="234"/>
      <c r="D543" s="194"/>
      <c r="E543" s="235"/>
      <c r="F543" s="235"/>
      <c r="G543" s="235"/>
      <c r="H543" s="194"/>
      <c r="I543" s="235"/>
      <c r="J543" s="194"/>
      <c r="K543" s="194"/>
      <c r="L543" s="194"/>
      <c r="M543" s="194"/>
    </row>
    <row r="544" spans="1:13" ht="15.75" customHeight="1">
      <c r="A544" s="232"/>
      <c r="B544" s="233"/>
      <c r="C544" s="234"/>
      <c r="D544" s="194"/>
      <c r="E544" s="235"/>
      <c r="F544" s="235"/>
      <c r="G544" s="235"/>
      <c r="H544" s="194"/>
      <c r="I544" s="235"/>
      <c r="J544" s="194"/>
      <c r="K544" s="194"/>
      <c r="L544" s="194"/>
      <c r="M544" s="194"/>
    </row>
    <row r="545" spans="1:13" ht="15.75" customHeight="1">
      <c r="A545" s="232"/>
      <c r="B545" s="233"/>
      <c r="C545" s="234"/>
      <c r="D545" s="194"/>
      <c r="E545" s="235"/>
      <c r="F545" s="235"/>
      <c r="G545" s="235"/>
      <c r="H545" s="194"/>
      <c r="I545" s="235"/>
      <c r="J545" s="194"/>
      <c r="K545" s="194"/>
      <c r="L545" s="194"/>
      <c r="M545" s="194"/>
    </row>
    <row r="546" spans="1:13" ht="15.75" customHeight="1">
      <c r="A546" s="232"/>
      <c r="B546" s="233"/>
      <c r="C546" s="234"/>
      <c r="D546" s="194"/>
      <c r="E546" s="235"/>
      <c r="F546" s="235"/>
      <c r="G546" s="235"/>
      <c r="H546" s="194"/>
      <c r="I546" s="235"/>
      <c r="J546" s="194"/>
      <c r="K546" s="194"/>
      <c r="L546" s="194"/>
      <c r="M546" s="194"/>
    </row>
    <row r="547" spans="1:13" ht="15.75" customHeight="1">
      <c r="A547" s="232"/>
      <c r="B547" s="233"/>
      <c r="C547" s="234"/>
      <c r="D547" s="194"/>
      <c r="E547" s="235"/>
      <c r="F547" s="235"/>
      <c r="G547" s="235"/>
      <c r="H547" s="194"/>
      <c r="I547" s="235"/>
      <c r="J547" s="194"/>
      <c r="K547" s="194"/>
      <c r="L547" s="194"/>
      <c r="M547" s="194"/>
    </row>
    <row r="548" spans="1:13" ht="15.75" customHeight="1">
      <c r="A548" s="232"/>
      <c r="B548" s="233"/>
      <c r="C548" s="234"/>
      <c r="D548" s="194"/>
      <c r="E548" s="235"/>
      <c r="F548" s="235"/>
      <c r="G548" s="235"/>
      <c r="H548" s="194"/>
      <c r="I548" s="235"/>
      <c r="J548" s="194"/>
      <c r="K548" s="194"/>
      <c r="L548" s="194"/>
      <c r="M548" s="194"/>
    </row>
    <row r="549" spans="1:13" ht="15.75" customHeight="1">
      <c r="A549" s="232"/>
      <c r="B549" s="233"/>
      <c r="C549" s="234"/>
      <c r="D549" s="194"/>
      <c r="E549" s="235"/>
      <c r="F549" s="235"/>
      <c r="G549" s="235"/>
      <c r="H549" s="194"/>
      <c r="I549" s="235"/>
      <c r="J549" s="194"/>
      <c r="K549" s="194"/>
      <c r="L549" s="194"/>
      <c r="M549" s="194"/>
    </row>
    <row r="550" spans="1:13" ht="15.75" customHeight="1">
      <c r="A550" s="232"/>
      <c r="B550" s="233"/>
      <c r="C550" s="234"/>
      <c r="D550" s="194"/>
      <c r="E550" s="235"/>
      <c r="F550" s="235"/>
      <c r="G550" s="235"/>
      <c r="H550" s="194"/>
      <c r="I550" s="235"/>
      <c r="J550" s="194"/>
      <c r="K550" s="194"/>
      <c r="L550" s="194"/>
      <c r="M550" s="194"/>
    </row>
    <row r="551" spans="1:13" ht="15.75" customHeight="1">
      <c r="A551" s="232"/>
      <c r="B551" s="233"/>
      <c r="C551" s="234"/>
      <c r="D551" s="194"/>
      <c r="E551" s="235"/>
      <c r="F551" s="235"/>
      <c r="G551" s="235"/>
      <c r="H551" s="194"/>
      <c r="I551" s="235"/>
      <c r="J551" s="194"/>
      <c r="K551" s="194"/>
      <c r="L551" s="194"/>
      <c r="M551" s="194"/>
    </row>
    <row r="552" spans="1:13" ht="15.75" customHeight="1">
      <c r="A552" s="232"/>
      <c r="B552" s="233"/>
      <c r="C552" s="234"/>
      <c r="D552" s="194"/>
      <c r="E552" s="235"/>
      <c r="F552" s="235"/>
      <c r="G552" s="235"/>
      <c r="H552" s="194"/>
      <c r="I552" s="235"/>
      <c r="J552" s="194"/>
      <c r="K552" s="194"/>
      <c r="L552" s="194"/>
      <c r="M552" s="194"/>
    </row>
    <row r="553" spans="1:13" ht="15.75" customHeight="1">
      <c r="A553" s="232"/>
      <c r="B553" s="233"/>
      <c r="C553" s="234"/>
      <c r="D553" s="194"/>
      <c r="E553" s="235"/>
      <c r="F553" s="235"/>
      <c r="G553" s="235"/>
      <c r="H553" s="194"/>
      <c r="I553" s="235"/>
      <c r="J553" s="194"/>
      <c r="K553" s="194"/>
      <c r="L553" s="194"/>
      <c r="M553" s="194"/>
    </row>
    <row r="554" spans="1:13" ht="15.75" customHeight="1">
      <c r="A554" s="232"/>
      <c r="B554" s="233"/>
      <c r="C554" s="234"/>
      <c r="D554" s="194"/>
      <c r="E554" s="235"/>
      <c r="F554" s="235"/>
      <c r="G554" s="235"/>
      <c r="H554" s="194"/>
      <c r="I554" s="235"/>
      <c r="J554" s="194"/>
      <c r="K554" s="194"/>
      <c r="L554" s="194"/>
      <c r="M554" s="194"/>
    </row>
    <row r="555" spans="1:13" ht="15.75" customHeight="1">
      <c r="A555" s="232"/>
      <c r="B555" s="233"/>
      <c r="C555" s="234"/>
      <c r="D555" s="194"/>
      <c r="E555" s="235"/>
      <c r="F555" s="235"/>
      <c r="G555" s="235"/>
      <c r="H555" s="194"/>
      <c r="I555" s="235"/>
      <c r="J555" s="194"/>
      <c r="K555" s="194"/>
      <c r="L555" s="194"/>
      <c r="M555" s="194"/>
    </row>
    <row r="556" spans="1:13" ht="15.75" customHeight="1">
      <c r="A556" s="232"/>
      <c r="B556" s="233"/>
      <c r="C556" s="234"/>
      <c r="D556" s="194"/>
      <c r="E556" s="235"/>
      <c r="F556" s="235"/>
      <c r="G556" s="235"/>
      <c r="H556" s="194"/>
      <c r="I556" s="235"/>
      <c r="J556" s="194"/>
      <c r="K556" s="194"/>
      <c r="L556" s="194"/>
      <c r="M556" s="194"/>
    </row>
    <row r="557" spans="1:13" ht="15.75" customHeight="1">
      <c r="A557" s="232"/>
      <c r="B557" s="233"/>
      <c r="C557" s="234"/>
      <c r="D557" s="194"/>
      <c r="E557" s="235"/>
      <c r="F557" s="235"/>
      <c r="G557" s="235"/>
      <c r="H557" s="194"/>
      <c r="I557" s="235"/>
      <c r="J557" s="194"/>
      <c r="K557" s="194"/>
      <c r="L557" s="194"/>
      <c r="M557" s="194"/>
    </row>
    <row r="558" spans="1:13" ht="15.75" customHeight="1">
      <c r="A558" s="232"/>
      <c r="B558" s="233"/>
      <c r="C558" s="234"/>
      <c r="D558" s="194"/>
      <c r="E558" s="235"/>
      <c r="F558" s="235"/>
      <c r="G558" s="235"/>
      <c r="H558" s="194"/>
      <c r="I558" s="235"/>
      <c r="J558" s="194"/>
      <c r="K558" s="194"/>
      <c r="L558" s="194"/>
      <c r="M558" s="194"/>
    </row>
    <row r="559" spans="1:13" ht="15.75" customHeight="1">
      <c r="A559" s="232"/>
      <c r="B559" s="233"/>
      <c r="C559" s="234"/>
      <c r="D559" s="194"/>
      <c r="E559" s="235"/>
      <c r="F559" s="235"/>
      <c r="G559" s="235"/>
      <c r="H559" s="194"/>
      <c r="I559" s="235"/>
      <c r="J559" s="194"/>
      <c r="K559" s="194"/>
      <c r="L559" s="194"/>
      <c r="M559" s="194"/>
    </row>
    <row r="560" spans="1:13" ht="15.75" customHeight="1">
      <c r="A560" s="232"/>
      <c r="B560" s="233"/>
      <c r="C560" s="234"/>
      <c r="D560" s="194"/>
      <c r="E560" s="235"/>
      <c r="F560" s="235"/>
      <c r="G560" s="235"/>
      <c r="H560" s="194"/>
      <c r="I560" s="235"/>
      <c r="J560" s="194"/>
      <c r="K560" s="194"/>
      <c r="L560" s="194"/>
      <c r="M560" s="194"/>
    </row>
    <row r="561" spans="1:13" ht="15.75" customHeight="1">
      <c r="A561" s="232"/>
      <c r="B561" s="233"/>
      <c r="C561" s="234"/>
      <c r="D561" s="194"/>
      <c r="E561" s="235"/>
      <c r="F561" s="235"/>
      <c r="G561" s="235"/>
      <c r="H561" s="194"/>
      <c r="I561" s="235"/>
      <c r="J561" s="194"/>
      <c r="K561" s="194"/>
      <c r="L561" s="194"/>
      <c r="M561" s="194"/>
    </row>
    <row r="562" spans="1:13" ht="15.75" customHeight="1">
      <c r="A562" s="232"/>
      <c r="B562" s="233"/>
      <c r="C562" s="234"/>
      <c r="D562" s="194"/>
      <c r="E562" s="235"/>
      <c r="F562" s="235"/>
      <c r="G562" s="235"/>
      <c r="H562" s="194"/>
      <c r="I562" s="235"/>
      <c r="J562" s="194"/>
      <c r="K562" s="194"/>
      <c r="L562" s="194"/>
      <c r="M562" s="194"/>
    </row>
    <row r="563" spans="1:13" ht="15.75" customHeight="1">
      <c r="A563" s="232"/>
      <c r="B563" s="233"/>
      <c r="C563" s="234"/>
      <c r="D563" s="194"/>
      <c r="E563" s="235"/>
      <c r="F563" s="235"/>
      <c r="G563" s="235"/>
      <c r="H563" s="194"/>
      <c r="I563" s="235"/>
      <c r="J563" s="194"/>
      <c r="K563" s="194"/>
      <c r="L563" s="194"/>
      <c r="M563" s="194"/>
    </row>
    <row r="564" spans="1:13" ht="15.75" customHeight="1">
      <c r="A564" s="232"/>
      <c r="B564" s="233"/>
      <c r="C564" s="234"/>
      <c r="D564" s="194"/>
      <c r="E564" s="235"/>
      <c r="F564" s="235"/>
      <c r="G564" s="235"/>
      <c r="H564" s="194"/>
      <c r="I564" s="235"/>
      <c r="J564" s="194"/>
      <c r="K564" s="194"/>
      <c r="L564" s="194"/>
      <c r="M564" s="194"/>
    </row>
    <row r="565" spans="1:13" ht="15.75" customHeight="1">
      <c r="A565" s="232"/>
      <c r="B565" s="233"/>
      <c r="C565" s="234"/>
      <c r="D565" s="194"/>
      <c r="E565" s="235"/>
      <c r="F565" s="235"/>
      <c r="G565" s="235"/>
      <c r="H565" s="194"/>
      <c r="I565" s="235"/>
      <c r="J565" s="194"/>
      <c r="K565" s="194"/>
      <c r="L565" s="194"/>
      <c r="M565" s="194"/>
    </row>
    <row r="566" spans="1:13" ht="15.75" customHeight="1">
      <c r="A566" s="232"/>
      <c r="B566" s="233"/>
      <c r="C566" s="234"/>
      <c r="D566" s="194"/>
      <c r="E566" s="235"/>
      <c r="F566" s="235"/>
      <c r="G566" s="235"/>
      <c r="H566" s="194"/>
      <c r="I566" s="235"/>
      <c r="J566" s="194"/>
      <c r="K566" s="194"/>
      <c r="L566" s="194"/>
      <c r="M566" s="194"/>
    </row>
    <row r="567" spans="1:13" ht="15.75" customHeight="1">
      <c r="A567" s="232"/>
      <c r="B567" s="233"/>
      <c r="C567" s="234"/>
      <c r="D567" s="194"/>
      <c r="E567" s="235"/>
      <c r="F567" s="235"/>
      <c r="G567" s="235"/>
      <c r="H567" s="194"/>
      <c r="I567" s="235"/>
      <c r="J567" s="194"/>
      <c r="K567" s="194"/>
      <c r="L567" s="194"/>
      <c r="M567" s="194"/>
    </row>
    <row r="568" spans="1:13" ht="15.75" customHeight="1">
      <c r="A568" s="232"/>
      <c r="B568" s="233"/>
      <c r="C568" s="234"/>
      <c r="D568" s="194"/>
      <c r="E568" s="235"/>
      <c r="F568" s="235"/>
      <c r="G568" s="235"/>
      <c r="H568" s="194"/>
      <c r="I568" s="235"/>
      <c r="J568" s="194"/>
      <c r="K568" s="194"/>
      <c r="L568" s="194"/>
      <c r="M568" s="194"/>
    </row>
    <row r="569" spans="1:13" ht="15.75" customHeight="1">
      <c r="A569" s="232"/>
      <c r="B569" s="233"/>
      <c r="C569" s="234"/>
      <c r="D569" s="194"/>
      <c r="E569" s="235"/>
      <c r="F569" s="235"/>
      <c r="G569" s="235"/>
      <c r="H569" s="194"/>
      <c r="I569" s="235"/>
      <c r="J569" s="194"/>
      <c r="K569" s="194"/>
      <c r="L569" s="194"/>
      <c r="M569" s="194"/>
    </row>
    <row r="570" spans="1:13" ht="15.75" customHeight="1">
      <c r="A570" s="232"/>
      <c r="B570" s="233"/>
      <c r="C570" s="234"/>
      <c r="D570" s="194"/>
      <c r="E570" s="235"/>
      <c r="F570" s="235"/>
      <c r="G570" s="235"/>
      <c r="H570" s="194"/>
      <c r="I570" s="235"/>
      <c r="J570" s="194"/>
      <c r="K570" s="194"/>
      <c r="L570" s="194"/>
      <c r="M570" s="194"/>
    </row>
    <row r="571" spans="1:13" ht="15.75" customHeight="1">
      <c r="A571" s="232"/>
      <c r="B571" s="233"/>
      <c r="C571" s="234"/>
      <c r="D571" s="194"/>
      <c r="E571" s="235"/>
      <c r="F571" s="235"/>
      <c r="G571" s="235"/>
      <c r="H571" s="194"/>
      <c r="I571" s="235"/>
      <c r="J571" s="194"/>
      <c r="K571" s="194"/>
      <c r="L571" s="194"/>
      <c r="M571" s="194"/>
    </row>
    <row r="572" spans="1:13" ht="15.75" customHeight="1">
      <c r="A572" s="232"/>
      <c r="B572" s="233"/>
      <c r="C572" s="234"/>
      <c r="D572" s="194"/>
      <c r="E572" s="235"/>
      <c r="F572" s="235"/>
      <c r="G572" s="235"/>
      <c r="H572" s="194"/>
      <c r="I572" s="235"/>
      <c r="J572" s="194"/>
      <c r="K572" s="194"/>
      <c r="L572" s="194"/>
      <c r="M572" s="194"/>
    </row>
    <row r="573" spans="1:13" ht="15.75" customHeight="1">
      <c r="A573" s="232"/>
      <c r="B573" s="233"/>
      <c r="C573" s="234"/>
      <c r="D573" s="194"/>
      <c r="E573" s="235"/>
      <c r="F573" s="235"/>
      <c r="G573" s="235"/>
      <c r="H573" s="194"/>
      <c r="I573" s="235"/>
      <c r="J573" s="194"/>
      <c r="K573" s="194"/>
      <c r="L573" s="194"/>
      <c r="M573" s="194"/>
    </row>
    <row r="574" spans="1:13" ht="15.75" customHeight="1">
      <c r="A574" s="232"/>
      <c r="B574" s="233"/>
      <c r="C574" s="234"/>
      <c r="D574" s="194"/>
      <c r="E574" s="235"/>
      <c r="F574" s="235"/>
      <c r="G574" s="235"/>
      <c r="H574" s="194"/>
      <c r="I574" s="235"/>
      <c r="J574" s="194"/>
      <c r="K574" s="194"/>
      <c r="L574" s="194"/>
      <c r="M574" s="194"/>
    </row>
    <row r="575" spans="1:13" ht="15.75" customHeight="1">
      <c r="A575" s="232"/>
      <c r="B575" s="233"/>
      <c r="C575" s="234"/>
      <c r="D575" s="194"/>
      <c r="E575" s="235"/>
      <c r="F575" s="235"/>
      <c r="G575" s="235"/>
      <c r="H575" s="194"/>
      <c r="I575" s="235"/>
      <c r="J575" s="194"/>
      <c r="K575" s="194"/>
      <c r="L575" s="194"/>
      <c r="M575" s="194"/>
    </row>
    <row r="576" spans="1:13" ht="15.75" customHeight="1">
      <c r="A576" s="232"/>
      <c r="B576" s="233"/>
      <c r="C576" s="234"/>
      <c r="D576" s="194"/>
      <c r="E576" s="235"/>
      <c r="F576" s="235"/>
      <c r="G576" s="235"/>
      <c r="H576" s="194"/>
      <c r="I576" s="235"/>
      <c r="J576" s="194"/>
      <c r="K576" s="194"/>
      <c r="L576" s="194"/>
      <c r="M576" s="194"/>
    </row>
    <row r="577" spans="1:13" ht="15.75" customHeight="1">
      <c r="A577" s="232"/>
      <c r="B577" s="233"/>
      <c r="C577" s="234"/>
      <c r="D577" s="194"/>
      <c r="E577" s="235"/>
      <c r="F577" s="235"/>
      <c r="G577" s="235"/>
      <c r="H577" s="194"/>
      <c r="I577" s="235"/>
      <c r="J577" s="194"/>
      <c r="K577" s="194"/>
      <c r="L577" s="194"/>
      <c r="M577" s="194"/>
    </row>
    <row r="578" spans="1:13" ht="15.75" customHeight="1">
      <c r="A578" s="232"/>
      <c r="B578" s="233"/>
      <c r="C578" s="234"/>
      <c r="D578" s="194"/>
      <c r="E578" s="235"/>
      <c r="F578" s="235"/>
      <c r="G578" s="235"/>
      <c r="H578" s="194"/>
      <c r="I578" s="235"/>
      <c r="J578" s="194"/>
      <c r="K578" s="194"/>
      <c r="L578" s="194"/>
      <c r="M578" s="194"/>
    </row>
    <row r="579" spans="1:13" ht="15.75" customHeight="1">
      <c r="A579" s="232"/>
      <c r="B579" s="233"/>
      <c r="C579" s="234"/>
      <c r="D579" s="194"/>
      <c r="E579" s="235"/>
      <c r="F579" s="235"/>
      <c r="G579" s="235"/>
      <c r="H579" s="194"/>
      <c r="I579" s="235"/>
      <c r="J579" s="194"/>
      <c r="K579" s="194"/>
      <c r="L579" s="194"/>
      <c r="M579" s="194"/>
    </row>
    <row r="580" spans="1:13" ht="15.75" customHeight="1">
      <c r="A580" s="232"/>
      <c r="B580" s="233"/>
      <c r="C580" s="234"/>
      <c r="D580" s="194"/>
      <c r="E580" s="235"/>
      <c r="F580" s="235"/>
      <c r="G580" s="235"/>
      <c r="H580" s="194"/>
      <c r="I580" s="235"/>
      <c r="J580" s="194"/>
      <c r="K580" s="194"/>
      <c r="L580" s="194"/>
      <c r="M580" s="194"/>
    </row>
    <row r="581" spans="1:13" ht="15.75" customHeight="1">
      <c r="A581" s="232"/>
      <c r="B581" s="233"/>
      <c r="C581" s="234"/>
      <c r="D581" s="194"/>
      <c r="E581" s="235"/>
      <c r="F581" s="235"/>
      <c r="G581" s="235"/>
      <c r="H581" s="194"/>
      <c r="I581" s="235"/>
      <c r="J581" s="194"/>
      <c r="K581" s="194"/>
      <c r="L581" s="194"/>
      <c r="M581" s="194"/>
    </row>
    <row r="582" spans="1:13" ht="15.75" customHeight="1">
      <c r="A582" s="232"/>
      <c r="B582" s="233"/>
      <c r="C582" s="234"/>
      <c r="D582" s="194"/>
      <c r="E582" s="235"/>
      <c r="F582" s="235"/>
      <c r="G582" s="235"/>
      <c r="H582" s="194"/>
      <c r="I582" s="235"/>
      <c r="J582" s="194"/>
      <c r="K582" s="194"/>
      <c r="L582" s="194"/>
      <c r="M582" s="194"/>
    </row>
    <row r="583" spans="1:13" ht="15.75" customHeight="1">
      <c r="A583" s="232"/>
      <c r="B583" s="233"/>
      <c r="C583" s="234"/>
      <c r="D583" s="194"/>
      <c r="E583" s="235"/>
      <c r="F583" s="235"/>
      <c r="G583" s="235"/>
      <c r="H583" s="194"/>
      <c r="I583" s="235"/>
      <c r="J583" s="194"/>
      <c r="K583" s="194"/>
      <c r="L583" s="194"/>
      <c r="M583" s="194"/>
    </row>
    <row r="584" spans="1:13" ht="15.75" customHeight="1">
      <c r="A584" s="232"/>
      <c r="B584" s="233"/>
      <c r="C584" s="234"/>
      <c r="D584" s="194"/>
      <c r="E584" s="235"/>
      <c r="F584" s="235"/>
      <c r="G584" s="235"/>
      <c r="H584" s="194"/>
      <c r="I584" s="235"/>
      <c r="J584" s="194"/>
      <c r="K584" s="194"/>
      <c r="L584" s="194"/>
      <c r="M584" s="194"/>
    </row>
    <row r="585" spans="1:13" ht="15.75" customHeight="1">
      <c r="A585" s="232"/>
      <c r="B585" s="233"/>
      <c r="C585" s="234"/>
      <c r="D585" s="194"/>
      <c r="E585" s="235"/>
      <c r="F585" s="235"/>
      <c r="G585" s="235"/>
      <c r="H585" s="194"/>
      <c r="I585" s="235"/>
      <c r="J585" s="194"/>
      <c r="K585" s="194"/>
      <c r="L585" s="194"/>
      <c r="M585" s="194"/>
    </row>
    <row r="586" spans="1:13" ht="15.75" customHeight="1">
      <c r="A586" s="232"/>
      <c r="B586" s="233"/>
      <c r="C586" s="234"/>
      <c r="D586" s="194"/>
      <c r="E586" s="235"/>
      <c r="F586" s="235"/>
      <c r="G586" s="235"/>
      <c r="H586" s="194"/>
      <c r="I586" s="235"/>
      <c r="J586" s="194"/>
      <c r="K586" s="194"/>
      <c r="L586" s="194"/>
      <c r="M586" s="194"/>
    </row>
    <row r="587" spans="1:13" ht="15.75" customHeight="1">
      <c r="A587" s="232"/>
      <c r="B587" s="233"/>
      <c r="C587" s="234"/>
      <c r="D587" s="194"/>
      <c r="E587" s="235"/>
      <c r="F587" s="235"/>
      <c r="G587" s="235"/>
      <c r="H587" s="194"/>
      <c r="I587" s="235"/>
      <c r="J587" s="194"/>
      <c r="K587" s="194"/>
      <c r="L587" s="194"/>
      <c r="M587" s="194"/>
    </row>
    <row r="588" spans="1:13" ht="15.75" customHeight="1">
      <c r="A588" s="232"/>
      <c r="B588" s="233"/>
      <c r="C588" s="234"/>
      <c r="D588" s="194"/>
      <c r="E588" s="235"/>
      <c r="F588" s="235"/>
      <c r="G588" s="235"/>
      <c r="H588" s="194"/>
      <c r="I588" s="235"/>
      <c r="J588" s="194"/>
      <c r="K588" s="194"/>
      <c r="L588" s="194"/>
      <c r="M588" s="194"/>
    </row>
    <row r="589" spans="1:13" ht="15.75" customHeight="1">
      <c r="A589" s="232"/>
      <c r="B589" s="233"/>
      <c r="C589" s="234"/>
      <c r="D589" s="194"/>
      <c r="E589" s="235"/>
      <c r="F589" s="235"/>
      <c r="G589" s="235"/>
      <c r="H589" s="194"/>
      <c r="I589" s="235"/>
      <c r="J589" s="194"/>
      <c r="K589" s="194"/>
      <c r="L589" s="194"/>
      <c r="M589" s="194"/>
    </row>
    <row r="590" spans="1:13" ht="15.75" customHeight="1">
      <c r="A590" s="232"/>
      <c r="B590" s="233"/>
      <c r="C590" s="234"/>
      <c r="D590" s="194"/>
      <c r="E590" s="235"/>
      <c r="F590" s="235"/>
      <c r="G590" s="235"/>
      <c r="H590" s="194"/>
      <c r="I590" s="235"/>
      <c r="J590" s="194"/>
      <c r="K590" s="194"/>
      <c r="L590" s="194"/>
      <c r="M590" s="194"/>
    </row>
    <row r="591" spans="1:13" ht="15.75" customHeight="1">
      <c r="A591" s="232"/>
      <c r="B591" s="233"/>
      <c r="C591" s="234"/>
      <c r="D591" s="194"/>
      <c r="E591" s="235"/>
      <c r="F591" s="235"/>
      <c r="G591" s="235"/>
      <c r="H591" s="194"/>
      <c r="I591" s="235"/>
      <c r="J591" s="194"/>
      <c r="K591" s="194"/>
      <c r="L591" s="194"/>
      <c r="M591" s="194"/>
    </row>
    <row r="592" spans="1:13" ht="15.75" customHeight="1">
      <c r="A592" s="232"/>
      <c r="B592" s="233"/>
      <c r="C592" s="234"/>
      <c r="D592" s="194"/>
      <c r="E592" s="235"/>
      <c r="F592" s="235"/>
      <c r="G592" s="235"/>
      <c r="H592" s="194"/>
      <c r="I592" s="235"/>
      <c r="J592" s="194"/>
      <c r="K592" s="194"/>
      <c r="L592" s="194"/>
      <c r="M592" s="194"/>
    </row>
    <row r="593" spans="1:13" ht="15.75" customHeight="1">
      <c r="A593" s="232"/>
      <c r="B593" s="233"/>
      <c r="C593" s="234"/>
      <c r="D593" s="194"/>
      <c r="E593" s="235"/>
      <c r="F593" s="235"/>
      <c r="G593" s="235"/>
      <c r="H593" s="194"/>
      <c r="I593" s="235"/>
      <c r="J593" s="194"/>
      <c r="K593" s="194"/>
      <c r="L593" s="194"/>
      <c r="M593" s="194"/>
    </row>
    <row r="594" spans="1:13" ht="15.75" customHeight="1">
      <c r="A594" s="232"/>
      <c r="B594" s="233"/>
      <c r="C594" s="234"/>
      <c r="D594" s="194"/>
      <c r="E594" s="235"/>
      <c r="F594" s="235"/>
      <c r="G594" s="235"/>
      <c r="H594" s="194"/>
      <c r="I594" s="235"/>
      <c r="J594" s="194"/>
      <c r="K594" s="194"/>
      <c r="L594" s="194"/>
      <c r="M594" s="194"/>
    </row>
    <row r="595" spans="1:13" ht="15.75" customHeight="1">
      <c r="A595" s="232"/>
      <c r="B595" s="233"/>
      <c r="C595" s="234"/>
      <c r="D595" s="194"/>
      <c r="E595" s="235"/>
      <c r="F595" s="235"/>
      <c r="G595" s="235"/>
      <c r="H595" s="194"/>
      <c r="I595" s="235"/>
      <c r="J595" s="194"/>
      <c r="K595" s="194"/>
      <c r="L595" s="194"/>
      <c r="M595" s="194"/>
    </row>
    <row r="596" spans="1:13" ht="15.75" customHeight="1">
      <c r="A596" s="232"/>
      <c r="B596" s="233"/>
      <c r="C596" s="234"/>
      <c r="D596" s="194"/>
      <c r="E596" s="235"/>
      <c r="F596" s="235"/>
      <c r="G596" s="235"/>
      <c r="H596" s="194"/>
      <c r="I596" s="235"/>
      <c r="J596" s="194"/>
      <c r="K596" s="194"/>
      <c r="L596" s="194"/>
      <c r="M596" s="194"/>
    </row>
    <row r="597" spans="1:13" ht="15.75" customHeight="1">
      <c r="A597" s="232"/>
      <c r="B597" s="233"/>
      <c r="C597" s="234"/>
      <c r="D597" s="194"/>
      <c r="E597" s="235"/>
      <c r="F597" s="235"/>
      <c r="G597" s="235"/>
      <c r="H597" s="194"/>
      <c r="I597" s="235"/>
      <c r="J597" s="194"/>
      <c r="K597" s="194"/>
      <c r="L597" s="194"/>
      <c r="M597" s="194"/>
    </row>
    <row r="598" spans="1:13" ht="15.75" customHeight="1">
      <c r="A598" s="232"/>
      <c r="B598" s="233"/>
      <c r="C598" s="234"/>
      <c r="D598" s="194"/>
      <c r="E598" s="235"/>
      <c r="F598" s="235"/>
      <c r="G598" s="235"/>
      <c r="H598" s="194"/>
      <c r="I598" s="235"/>
      <c r="J598" s="194"/>
      <c r="K598" s="194"/>
      <c r="L598" s="194"/>
      <c r="M598" s="194"/>
    </row>
    <row r="599" spans="1:13" ht="15.75" customHeight="1">
      <c r="A599" s="232"/>
      <c r="B599" s="233"/>
      <c r="C599" s="234"/>
      <c r="D599" s="194"/>
      <c r="E599" s="235"/>
      <c r="F599" s="235"/>
      <c r="G599" s="235"/>
      <c r="H599" s="194"/>
      <c r="I599" s="235"/>
      <c r="J599" s="194"/>
      <c r="K599" s="194"/>
      <c r="L599" s="194"/>
      <c r="M599" s="194"/>
    </row>
    <row r="600" spans="1:13" ht="15.75" customHeight="1">
      <c r="A600" s="232"/>
      <c r="B600" s="233"/>
      <c r="C600" s="234"/>
      <c r="D600" s="194"/>
      <c r="E600" s="235"/>
      <c r="F600" s="235"/>
      <c r="G600" s="235"/>
      <c r="H600" s="194"/>
      <c r="I600" s="235"/>
      <c r="J600" s="194"/>
      <c r="K600" s="194"/>
      <c r="L600" s="194"/>
      <c r="M600" s="194"/>
    </row>
    <row r="601" spans="1:13" ht="15.75" customHeight="1">
      <c r="A601" s="232"/>
      <c r="B601" s="233"/>
      <c r="C601" s="234"/>
      <c r="D601" s="194"/>
      <c r="E601" s="235"/>
      <c r="F601" s="235"/>
      <c r="G601" s="235"/>
      <c r="H601" s="194"/>
      <c r="I601" s="235"/>
      <c r="J601" s="194"/>
      <c r="K601" s="194"/>
      <c r="L601" s="194"/>
      <c r="M601" s="194"/>
    </row>
    <row r="602" spans="1:13" ht="15.75" customHeight="1">
      <c r="A602" s="232"/>
      <c r="B602" s="233"/>
      <c r="C602" s="234"/>
      <c r="D602" s="194"/>
      <c r="E602" s="235"/>
      <c r="F602" s="235"/>
      <c r="G602" s="235"/>
      <c r="H602" s="194"/>
      <c r="I602" s="235"/>
      <c r="J602" s="194"/>
      <c r="K602" s="194"/>
      <c r="L602" s="194"/>
      <c r="M602" s="194"/>
    </row>
    <row r="603" spans="1:13" ht="15.75" customHeight="1">
      <c r="A603" s="232"/>
      <c r="B603" s="233"/>
      <c r="C603" s="234"/>
      <c r="D603" s="194"/>
      <c r="E603" s="235"/>
      <c r="F603" s="235"/>
      <c r="G603" s="235"/>
      <c r="H603" s="194"/>
      <c r="I603" s="235"/>
      <c r="J603" s="194"/>
      <c r="K603" s="194"/>
      <c r="L603" s="194"/>
      <c r="M603" s="194"/>
    </row>
    <row r="604" spans="1:13" ht="15.75" customHeight="1">
      <c r="A604" s="232"/>
      <c r="B604" s="233"/>
      <c r="C604" s="234"/>
      <c r="D604" s="194"/>
      <c r="E604" s="235"/>
      <c r="F604" s="235"/>
      <c r="G604" s="235"/>
      <c r="H604" s="194"/>
      <c r="I604" s="235"/>
      <c r="J604" s="194"/>
      <c r="K604" s="194"/>
      <c r="L604" s="194"/>
      <c r="M604" s="194"/>
    </row>
    <row r="605" spans="1:13" ht="15.75" customHeight="1">
      <c r="A605" s="232"/>
      <c r="B605" s="233"/>
      <c r="C605" s="234"/>
      <c r="D605" s="194"/>
      <c r="E605" s="235"/>
      <c r="F605" s="235"/>
      <c r="G605" s="235"/>
      <c r="H605" s="194"/>
      <c r="I605" s="235"/>
      <c r="J605" s="194"/>
      <c r="K605" s="194"/>
      <c r="L605" s="194"/>
      <c r="M605" s="194"/>
    </row>
    <row r="606" spans="1:13" ht="15.75" customHeight="1">
      <c r="A606" s="232"/>
      <c r="B606" s="233"/>
      <c r="C606" s="234"/>
      <c r="D606" s="194"/>
      <c r="E606" s="235"/>
      <c r="F606" s="235"/>
      <c r="G606" s="235"/>
      <c r="H606" s="194"/>
      <c r="I606" s="235"/>
      <c r="J606" s="194"/>
      <c r="K606" s="194"/>
      <c r="L606" s="194"/>
      <c r="M606" s="194"/>
    </row>
    <row r="607" spans="1:13" ht="15.75" customHeight="1">
      <c r="A607" s="232"/>
      <c r="B607" s="233"/>
      <c r="C607" s="234"/>
      <c r="D607" s="194"/>
      <c r="E607" s="235"/>
      <c r="F607" s="235"/>
      <c r="G607" s="235"/>
      <c r="H607" s="194"/>
      <c r="I607" s="235"/>
      <c r="J607" s="194"/>
      <c r="K607" s="194"/>
      <c r="L607" s="194"/>
      <c r="M607" s="194"/>
    </row>
    <row r="608" spans="1:13" ht="15.75" customHeight="1">
      <c r="A608" s="232"/>
      <c r="B608" s="233"/>
      <c r="C608" s="234"/>
      <c r="D608" s="194"/>
      <c r="E608" s="235"/>
      <c r="F608" s="235"/>
      <c r="G608" s="235"/>
      <c r="H608" s="194"/>
      <c r="I608" s="235"/>
      <c r="J608" s="194"/>
      <c r="K608" s="194"/>
      <c r="L608" s="194"/>
      <c r="M608" s="194"/>
    </row>
    <row r="609" spans="1:13" ht="15.75" customHeight="1">
      <c r="A609" s="232"/>
      <c r="B609" s="233"/>
      <c r="C609" s="234"/>
      <c r="D609" s="194"/>
      <c r="E609" s="235"/>
      <c r="F609" s="235"/>
      <c r="G609" s="235"/>
      <c r="H609" s="194"/>
      <c r="I609" s="235"/>
      <c r="J609" s="194"/>
      <c r="K609" s="194"/>
      <c r="L609" s="194"/>
      <c r="M609" s="194"/>
    </row>
    <row r="610" spans="1:13" ht="15.75" customHeight="1">
      <c r="A610" s="232"/>
      <c r="B610" s="233"/>
      <c r="C610" s="234"/>
      <c r="D610" s="194"/>
      <c r="E610" s="235"/>
      <c r="F610" s="235"/>
      <c r="G610" s="235"/>
      <c r="H610" s="194"/>
      <c r="I610" s="235"/>
      <c r="J610" s="194"/>
      <c r="K610" s="194"/>
      <c r="L610" s="194"/>
      <c r="M610" s="194"/>
    </row>
    <row r="611" spans="1:13" ht="15.75" customHeight="1">
      <c r="A611" s="232"/>
      <c r="B611" s="233"/>
      <c r="C611" s="234"/>
      <c r="D611" s="194"/>
      <c r="E611" s="235"/>
      <c r="F611" s="235"/>
      <c r="G611" s="235"/>
      <c r="H611" s="194"/>
      <c r="I611" s="235"/>
      <c r="J611" s="194"/>
      <c r="K611" s="194"/>
      <c r="L611" s="194"/>
      <c r="M611" s="194"/>
    </row>
    <row r="612" spans="1:13" ht="15.75" customHeight="1">
      <c r="A612" s="232"/>
      <c r="B612" s="233"/>
      <c r="C612" s="234"/>
      <c r="D612" s="194"/>
      <c r="E612" s="235"/>
      <c r="F612" s="235"/>
      <c r="G612" s="235"/>
      <c r="H612" s="194"/>
      <c r="I612" s="235"/>
      <c r="J612" s="194"/>
      <c r="K612" s="194"/>
      <c r="L612" s="194"/>
      <c r="M612" s="194"/>
    </row>
    <row r="613" spans="1:13" ht="15.75" customHeight="1">
      <c r="A613" s="232"/>
      <c r="B613" s="233"/>
      <c r="C613" s="234"/>
      <c r="D613" s="194"/>
      <c r="E613" s="235"/>
      <c r="F613" s="235"/>
      <c r="G613" s="235"/>
      <c r="H613" s="194"/>
      <c r="I613" s="235"/>
      <c r="J613" s="194"/>
      <c r="K613" s="194"/>
      <c r="L613" s="194"/>
      <c r="M613" s="194"/>
    </row>
    <row r="614" spans="1:13" ht="15.75" customHeight="1">
      <c r="A614" s="232"/>
      <c r="B614" s="233"/>
      <c r="C614" s="234"/>
      <c r="D614" s="194"/>
      <c r="E614" s="235"/>
      <c r="F614" s="235"/>
      <c r="G614" s="235"/>
      <c r="H614" s="194"/>
      <c r="I614" s="235"/>
      <c r="J614" s="194"/>
      <c r="K614" s="194"/>
      <c r="L614" s="194"/>
      <c r="M614" s="194"/>
    </row>
    <row r="615" spans="1:13" ht="15.75" customHeight="1">
      <c r="A615" s="232"/>
      <c r="B615" s="233"/>
      <c r="C615" s="234"/>
      <c r="D615" s="194"/>
      <c r="E615" s="235"/>
      <c r="F615" s="235"/>
      <c r="G615" s="235"/>
      <c r="H615" s="194"/>
      <c r="I615" s="235"/>
      <c r="J615" s="194"/>
      <c r="K615" s="194"/>
      <c r="L615" s="194"/>
      <c r="M615" s="194"/>
    </row>
    <row r="616" spans="1:13" ht="15.75" customHeight="1">
      <c r="A616" s="232"/>
      <c r="B616" s="233"/>
      <c r="C616" s="234"/>
      <c r="D616" s="194"/>
      <c r="E616" s="235"/>
      <c r="F616" s="235"/>
      <c r="G616" s="235"/>
      <c r="H616" s="194"/>
      <c r="I616" s="235"/>
      <c r="J616" s="194"/>
      <c r="K616" s="194"/>
      <c r="L616" s="194"/>
      <c r="M616" s="194"/>
    </row>
    <row r="617" spans="1:13" ht="15.75" customHeight="1">
      <c r="A617" s="232"/>
      <c r="B617" s="233"/>
      <c r="C617" s="234"/>
      <c r="D617" s="194"/>
      <c r="E617" s="235"/>
      <c r="F617" s="235"/>
      <c r="G617" s="235"/>
      <c r="H617" s="194"/>
      <c r="I617" s="235"/>
      <c r="J617" s="194"/>
      <c r="K617" s="194"/>
      <c r="L617" s="194"/>
      <c r="M617" s="194"/>
    </row>
    <row r="618" spans="1:13" ht="15.75" customHeight="1">
      <c r="A618" s="232"/>
      <c r="B618" s="233"/>
      <c r="C618" s="234"/>
      <c r="D618" s="194"/>
      <c r="E618" s="235"/>
      <c r="F618" s="235"/>
      <c r="G618" s="235"/>
      <c r="H618" s="194"/>
      <c r="I618" s="235"/>
      <c r="J618" s="194"/>
      <c r="K618" s="194"/>
      <c r="L618" s="194"/>
      <c r="M618" s="194"/>
    </row>
    <row r="619" spans="1:13" ht="15.75" customHeight="1">
      <c r="A619" s="232"/>
      <c r="B619" s="233"/>
      <c r="C619" s="234"/>
      <c r="D619" s="194"/>
      <c r="E619" s="235"/>
      <c r="F619" s="235"/>
      <c r="G619" s="235"/>
      <c r="H619" s="194"/>
      <c r="I619" s="235"/>
      <c r="J619" s="194"/>
      <c r="K619" s="194"/>
      <c r="L619" s="194"/>
      <c r="M619" s="194"/>
    </row>
    <row r="620" spans="1:13" ht="15.75" customHeight="1">
      <c r="A620" s="232"/>
      <c r="B620" s="233"/>
      <c r="C620" s="234"/>
      <c r="D620" s="194"/>
      <c r="E620" s="235"/>
      <c r="F620" s="235"/>
      <c r="G620" s="235"/>
      <c r="H620" s="194"/>
      <c r="I620" s="235"/>
      <c r="J620" s="194"/>
      <c r="K620" s="194"/>
      <c r="L620" s="194"/>
      <c r="M620" s="194"/>
    </row>
    <row r="621" spans="1:13" ht="15.75" customHeight="1">
      <c r="A621" s="232"/>
      <c r="B621" s="233"/>
      <c r="C621" s="234"/>
      <c r="D621" s="194"/>
      <c r="E621" s="235"/>
      <c r="F621" s="235"/>
      <c r="G621" s="235"/>
      <c r="H621" s="194"/>
      <c r="I621" s="235"/>
      <c r="J621" s="194"/>
      <c r="K621" s="194"/>
      <c r="L621" s="194"/>
      <c r="M621" s="194"/>
    </row>
    <row r="622" spans="1:13" ht="15.75" customHeight="1">
      <c r="A622" s="232"/>
      <c r="B622" s="233"/>
      <c r="C622" s="234"/>
      <c r="D622" s="194"/>
      <c r="E622" s="235"/>
      <c r="F622" s="235"/>
      <c r="G622" s="235"/>
      <c r="H622" s="194"/>
      <c r="I622" s="235"/>
      <c r="J622" s="194"/>
      <c r="K622" s="194"/>
      <c r="L622" s="194"/>
      <c r="M622" s="194"/>
    </row>
    <row r="623" spans="1:13" ht="15.75" customHeight="1">
      <c r="A623" s="232"/>
      <c r="B623" s="233"/>
      <c r="C623" s="234"/>
      <c r="D623" s="194"/>
      <c r="E623" s="235"/>
      <c r="F623" s="235"/>
      <c r="G623" s="235"/>
      <c r="H623" s="194"/>
      <c r="I623" s="235"/>
      <c r="J623" s="194"/>
      <c r="K623" s="194"/>
      <c r="L623" s="194"/>
      <c r="M623" s="194"/>
    </row>
    <row r="624" spans="1:13" ht="15.75" customHeight="1">
      <c r="A624" s="232"/>
      <c r="B624" s="233"/>
      <c r="C624" s="234"/>
      <c r="D624" s="194"/>
      <c r="E624" s="235"/>
      <c r="F624" s="235"/>
      <c r="G624" s="235"/>
      <c r="H624" s="194"/>
      <c r="I624" s="235"/>
      <c r="J624" s="194"/>
      <c r="K624" s="194"/>
      <c r="L624" s="194"/>
      <c r="M624" s="194"/>
    </row>
    <row r="625" spans="1:13" ht="15.75" customHeight="1">
      <c r="A625" s="232"/>
      <c r="B625" s="233"/>
      <c r="C625" s="234"/>
      <c r="D625" s="194"/>
      <c r="E625" s="235"/>
      <c r="F625" s="235"/>
      <c r="G625" s="235"/>
      <c r="H625" s="194"/>
      <c r="I625" s="235"/>
      <c r="J625" s="194"/>
      <c r="K625" s="194"/>
      <c r="L625" s="194"/>
      <c r="M625" s="194"/>
    </row>
    <row r="626" spans="1:13" ht="15.75" customHeight="1">
      <c r="A626" s="232"/>
      <c r="B626" s="233"/>
      <c r="C626" s="234"/>
      <c r="D626" s="194"/>
      <c r="E626" s="235"/>
      <c r="F626" s="235"/>
      <c r="G626" s="235"/>
      <c r="H626" s="194"/>
      <c r="I626" s="235"/>
      <c r="J626" s="194"/>
      <c r="K626" s="194"/>
      <c r="L626" s="194"/>
      <c r="M626" s="194"/>
    </row>
    <row r="627" spans="1:13" ht="15.75" customHeight="1">
      <c r="A627" s="232"/>
      <c r="B627" s="233"/>
      <c r="C627" s="234"/>
      <c r="D627" s="194"/>
      <c r="E627" s="235"/>
      <c r="F627" s="235"/>
      <c r="G627" s="235"/>
      <c r="H627" s="194"/>
      <c r="I627" s="235"/>
      <c r="J627" s="194"/>
      <c r="K627" s="194"/>
      <c r="L627" s="194"/>
      <c r="M627" s="194"/>
    </row>
    <row r="628" spans="1:13" ht="15.75" customHeight="1">
      <c r="A628" s="232"/>
      <c r="B628" s="233"/>
      <c r="C628" s="234"/>
      <c r="D628" s="194"/>
      <c r="E628" s="235"/>
      <c r="F628" s="235"/>
      <c r="G628" s="235"/>
      <c r="H628" s="194"/>
      <c r="I628" s="235"/>
      <c r="J628" s="194"/>
      <c r="K628" s="194"/>
      <c r="L628" s="194"/>
      <c r="M628" s="194"/>
    </row>
    <row r="629" spans="1:13" ht="15.75" customHeight="1">
      <c r="A629" s="232"/>
      <c r="B629" s="233"/>
      <c r="C629" s="234"/>
      <c r="D629" s="194"/>
      <c r="E629" s="235"/>
      <c r="F629" s="235"/>
      <c r="G629" s="235"/>
      <c r="H629" s="194"/>
      <c r="I629" s="235"/>
      <c r="J629" s="194"/>
      <c r="K629" s="194"/>
      <c r="L629" s="194"/>
      <c r="M629" s="194"/>
    </row>
    <row r="630" spans="1:13" ht="15.75" customHeight="1">
      <c r="A630" s="232"/>
      <c r="B630" s="233"/>
      <c r="C630" s="234"/>
      <c r="D630" s="194"/>
      <c r="E630" s="235"/>
      <c r="F630" s="235"/>
      <c r="G630" s="235"/>
      <c r="H630" s="194"/>
      <c r="I630" s="235"/>
      <c r="J630" s="194"/>
      <c r="K630" s="194"/>
      <c r="L630" s="194"/>
      <c r="M630" s="194"/>
    </row>
    <row r="631" spans="1:13" ht="15.75" customHeight="1">
      <c r="A631" s="232"/>
      <c r="B631" s="233"/>
      <c r="C631" s="234"/>
      <c r="D631" s="194"/>
      <c r="E631" s="235"/>
      <c r="F631" s="235"/>
      <c r="G631" s="235"/>
      <c r="H631" s="194"/>
      <c r="I631" s="235"/>
      <c r="J631" s="194"/>
      <c r="K631" s="194"/>
      <c r="L631" s="194"/>
      <c r="M631" s="194"/>
    </row>
    <row r="632" spans="1:13" ht="15.75" customHeight="1">
      <c r="A632" s="232"/>
      <c r="B632" s="233"/>
      <c r="C632" s="234"/>
      <c r="D632" s="194"/>
      <c r="E632" s="235"/>
      <c r="F632" s="235"/>
      <c r="G632" s="235"/>
      <c r="H632" s="194"/>
      <c r="I632" s="235"/>
      <c r="J632" s="194"/>
      <c r="K632" s="194"/>
      <c r="L632" s="194"/>
      <c r="M632" s="194"/>
    </row>
    <row r="633" spans="1:13" ht="15.75" customHeight="1">
      <c r="A633" s="232"/>
      <c r="B633" s="233"/>
      <c r="C633" s="234"/>
      <c r="D633" s="194"/>
      <c r="E633" s="235"/>
      <c r="F633" s="235"/>
      <c r="G633" s="235"/>
      <c r="H633" s="194"/>
      <c r="I633" s="235"/>
      <c r="J633" s="194"/>
      <c r="K633" s="194"/>
      <c r="L633" s="194"/>
      <c r="M633" s="194"/>
    </row>
    <row r="634" spans="1:13" ht="15.75" customHeight="1">
      <c r="A634" s="232"/>
      <c r="B634" s="233"/>
      <c r="C634" s="234"/>
      <c r="D634" s="194"/>
      <c r="E634" s="235"/>
      <c r="F634" s="235"/>
      <c r="G634" s="235"/>
      <c r="H634" s="194"/>
      <c r="I634" s="235"/>
      <c r="J634" s="194"/>
      <c r="K634" s="194"/>
      <c r="L634" s="194"/>
      <c r="M634" s="194"/>
    </row>
    <row r="635" spans="1:13" ht="15.75" customHeight="1">
      <c r="A635" s="232"/>
      <c r="B635" s="233"/>
      <c r="C635" s="234"/>
      <c r="D635" s="194"/>
      <c r="E635" s="235"/>
      <c r="F635" s="235"/>
      <c r="G635" s="235"/>
      <c r="H635" s="194"/>
      <c r="I635" s="235"/>
      <c r="J635" s="194"/>
      <c r="K635" s="194"/>
      <c r="L635" s="194"/>
      <c r="M635" s="194"/>
    </row>
    <row r="636" spans="1:13" ht="15.75" customHeight="1">
      <c r="A636" s="232"/>
      <c r="B636" s="233"/>
      <c r="C636" s="234"/>
      <c r="D636" s="194"/>
      <c r="E636" s="235"/>
      <c r="F636" s="235"/>
      <c r="G636" s="235"/>
      <c r="H636" s="194"/>
      <c r="I636" s="235"/>
      <c r="J636" s="194"/>
      <c r="K636" s="194"/>
      <c r="L636" s="194"/>
      <c r="M636" s="194"/>
    </row>
    <row r="637" spans="1:13" ht="15.75" customHeight="1">
      <c r="A637" s="232"/>
      <c r="B637" s="233"/>
      <c r="C637" s="234"/>
      <c r="D637" s="194"/>
      <c r="E637" s="235"/>
      <c r="F637" s="235"/>
      <c r="G637" s="235"/>
      <c r="H637" s="194"/>
      <c r="I637" s="235"/>
      <c r="J637" s="194"/>
      <c r="K637" s="194"/>
      <c r="L637" s="194"/>
      <c r="M637" s="194"/>
    </row>
    <row r="638" spans="1:13" ht="15.75" customHeight="1">
      <c r="A638" s="232"/>
      <c r="B638" s="233"/>
      <c r="C638" s="234"/>
      <c r="D638" s="194"/>
      <c r="E638" s="235"/>
      <c r="F638" s="235"/>
      <c r="G638" s="235"/>
      <c r="H638" s="194"/>
      <c r="I638" s="235"/>
      <c r="J638" s="194"/>
      <c r="K638" s="194"/>
      <c r="L638" s="194"/>
      <c r="M638" s="194"/>
    </row>
    <row r="639" spans="1:13" ht="15.75" customHeight="1">
      <c r="A639" s="232"/>
      <c r="B639" s="233"/>
      <c r="C639" s="234"/>
      <c r="D639" s="194"/>
      <c r="E639" s="235"/>
      <c r="F639" s="235"/>
      <c r="G639" s="235"/>
      <c r="H639" s="194"/>
      <c r="I639" s="235"/>
      <c r="J639" s="194"/>
      <c r="K639" s="194"/>
      <c r="L639" s="194"/>
      <c r="M639" s="194"/>
    </row>
    <row r="640" spans="1:13" ht="15.75" customHeight="1">
      <c r="A640" s="232"/>
      <c r="B640" s="233"/>
      <c r="C640" s="234"/>
      <c r="D640" s="194"/>
      <c r="E640" s="235"/>
      <c r="F640" s="235"/>
      <c r="G640" s="235"/>
      <c r="H640" s="194"/>
      <c r="I640" s="235"/>
      <c r="J640" s="194"/>
      <c r="K640" s="194"/>
      <c r="L640" s="194"/>
      <c r="M640" s="194"/>
    </row>
    <row r="641" spans="1:13" ht="15.75" customHeight="1">
      <c r="A641" s="232"/>
      <c r="B641" s="233"/>
      <c r="C641" s="234"/>
      <c r="D641" s="194"/>
      <c r="E641" s="235"/>
      <c r="F641" s="235"/>
      <c r="G641" s="235"/>
      <c r="H641" s="194"/>
      <c r="I641" s="235"/>
      <c r="J641" s="194"/>
      <c r="K641" s="194"/>
      <c r="L641" s="194"/>
      <c r="M641" s="194"/>
    </row>
    <row r="642" spans="1:13" ht="15.75" customHeight="1">
      <c r="A642" s="232"/>
      <c r="B642" s="233"/>
      <c r="C642" s="234"/>
      <c r="D642" s="194"/>
      <c r="E642" s="235"/>
      <c r="F642" s="235"/>
      <c r="G642" s="235"/>
      <c r="H642" s="194"/>
      <c r="I642" s="235"/>
      <c r="J642" s="194"/>
      <c r="K642" s="194"/>
      <c r="L642" s="194"/>
      <c r="M642" s="194"/>
    </row>
    <row r="643" spans="1:13" ht="15.75" customHeight="1">
      <c r="A643" s="232"/>
      <c r="B643" s="233"/>
      <c r="C643" s="234"/>
      <c r="D643" s="194"/>
      <c r="E643" s="235"/>
      <c r="F643" s="235"/>
      <c r="G643" s="235"/>
      <c r="H643" s="194"/>
      <c r="I643" s="235"/>
      <c r="J643" s="194"/>
      <c r="K643" s="194"/>
      <c r="L643" s="194"/>
      <c r="M643" s="194"/>
    </row>
    <row r="644" spans="1:13" ht="15.75" customHeight="1">
      <c r="A644" s="232"/>
      <c r="B644" s="233"/>
      <c r="C644" s="234"/>
      <c r="D644" s="194"/>
      <c r="E644" s="235"/>
      <c r="F644" s="235"/>
      <c r="G644" s="235"/>
      <c r="H644" s="194"/>
      <c r="I644" s="235"/>
      <c r="J644" s="194"/>
      <c r="K644" s="194"/>
      <c r="L644" s="194"/>
      <c r="M644" s="194"/>
    </row>
    <row r="645" spans="1:13" ht="15.75" customHeight="1">
      <c r="A645" s="232"/>
      <c r="B645" s="233"/>
      <c r="C645" s="234"/>
      <c r="D645" s="194"/>
      <c r="E645" s="235"/>
      <c r="F645" s="235"/>
      <c r="G645" s="235"/>
      <c r="H645" s="194"/>
      <c r="I645" s="235"/>
      <c r="J645" s="194"/>
      <c r="K645" s="194"/>
      <c r="L645" s="194"/>
      <c r="M645" s="194"/>
    </row>
    <row r="646" spans="1:13" ht="15.75" customHeight="1">
      <c r="A646" s="232"/>
      <c r="B646" s="233"/>
      <c r="C646" s="234"/>
      <c r="D646" s="194"/>
      <c r="E646" s="235"/>
      <c r="F646" s="235"/>
      <c r="G646" s="235"/>
      <c r="H646" s="194"/>
      <c r="I646" s="235"/>
      <c r="J646" s="194"/>
      <c r="K646" s="194"/>
      <c r="L646" s="194"/>
      <c r="M646" s="194"/>
    </row>
    <row r="647" spans="1:13" ht="15.75" customHeight="1">
      <c r="A647" s="232"/>
      <c r="B647" s="233"/>
      <c r="C647" s="234"/>
      <c r="D647" s="194"/>
      <c r="E647" s="235"/>
      <c r="F647" s="235"/>
      <c r="G647" s="235"/>
      <c r="H647" s="194"/>
      <c r="I647" s="235"/>
      <c r="J647" s="194"/>
      <c r="K647" s="194"/>
      <c r="L647" s="194"/>
      <c r="M647" s="194"/>
    </row>
    <row r="648" spans="1:13" ht="15.75" customHeight="1">
      <c r="A648" s="232"/>
      <c r="B648" s="233"/>
      <c r="C648" s="234"/>
      <c r="D648" s="194"/>
      <c r="E648" s="235"/>
      <c r="F648" s="235"/>
      <c r="G648" s="235"/>
      <c r="H648" s="194"/>
      <c r="I648" s="235"/>
      <c r="J648" s="194"/>
      <c r="K648" s="194"/>
      <c r="L648" s="194"/>
      <c r="M648" s="194"/>
    </row>
    <row r="649" spans="1:13" ht="15.75" customHeight="1">
      <c r="A649" s="232"/>
      <c r="B649" s="233"/>
      <c r="C649" s="234"/>
      <c r="D649" s="194"/>
      <c r="E649" s="235"/>
      <c r="F649" s="235"/>
      <c r="G649" s="235"/>
      <c r="H649" s="194"/>
      <c r="I649" s="235"/>
      <c r="J649" s="194"/>
      <c r="K649" s="194"/>
      <c r="L649" s="194"/>
      <c r="M649" s="194"/>
    </row>
    <row r="650" spans="1:13" ht="15.75" customHeight="1">
      <c r="A650" s="232"/>
      <c r="B650" s="233"/>
      <c r="C650" s="234"/>
      <c r="D650" s="194"/>
      <c r="E650" s="235"/>
      <c r="F650" s="235"/>
      <c r="G650" s="235"/>
      <c r="H650" s="194"/>
      <c r="I650" s="235"/>
      <c r="J650" s="194"/>
      <c r="K650" s="194"/>
      <c r="L650" s="194"/>
      <c r="M650" s="194"/>
    </row>
    <row r="651" spans="1:13" ht="15.75" customHeight="1">
      <c r="A651" s="232"/>
      <c r="B651" s="233"/>
      <c r="C651" s="234"/>
      <c r="D651" s="194"/>
      <c r="E651" s="235"/>
      <c r="F651" s="235"/>
      <c r="G651" s="235"/>
      <c r="H651" s="194"/>
      <c r="I651" s="235"/>
      <c r="J651" s="194"/>
      <c r="K651" s="194"/>
      <c r="L651" s="194"/>
      <c r="M651" s="194"/>
    </row>
    <row r="652" spans="1:13" ht="15.75" customHeight="1">
      <c r="A652" s="232"/>
      <c r="B652" s="233"/>
      <c r="C652" s="234"/>
      <c r="D652" s="194"/>
      <c r="E652" s="235"/>
      <c r="F652" s="235"/>
      <c r="G652" s="235"/>
      <c r="H652" s="194"/>
      <c r="I652" s="235"/>
      <c r="J652" s="194"/>
      <c r="K652" s="194"/>
      <c r="L652" s="194"/>
      <c r="M652" s="194"/>
    </row>
    <row r="653" spans="1:13" ht="15.75" customHeight="1">
      <c r="A653" s="232"/>
      <c r="B653" s="233"/>
      <c r="C653" s="234"/>
      <c r="D653" s="194"/>
      <c r="E653" s="235"/>
      <c r="F653" s="235"/>
      <c r="G653" s="235"/>
      <c r="H653" s="194"/>
      <c r="I653" s="235"/>
      <c r="J653" s="194"/>
      <c r="K653" s="194"/>
      <c r="L653" s="194"/>
      <c r="M653" s="194"/>
    </row>
    <row r="654" spans="1:13" ht="15.75" customHeight="1">
      <c r="A654" s="232"/>
      <c r="B654" s="233"/>
      <c r="C654" s="234"/>
      <c r="D654" s="194"/>
      <c r="E654" s="235"/>
      <c r="F654" s="235"/>
      <c r="G654" s="235"/>
      <c r="H654" s="194"/>
      <c r="I654" s="235"/>
      <c r="J654" s="194"/>
      <c r="K654" s="194"/>
      <c r="L654" s="194"/>
      <c r="M654" s="194"/>
    </row>
    <row r="655" spans="1:13" ht="15.75" customHeight="1">
      <c r="A655" s="232"/>
      <c r="B655" s="233"/>
      <c r="C655" s="234"/>
      <c r="D655" s="194"/>
      <c r="E655" s="235"/>
      <c r="F655" s="235"/>
      <c r="G655" s="235"/>
      <c r="H655" s="194"/>
      <c r="I655" s="235"/>
      <c r="J655" s="194"/>
      <c r="K655" s="194"/>
      <c r="L655" s="194"/>
      <c r="M655" s="194"/>
    </row>
    <row r="656" spans="1:13" ht="15.75" customHeight="1">
      <c r="A656" s="232"/>
      <c r="B656" s="233"/>
      <c r="C656" s="234"/>
      <c r="D656" s="194"/>
      <c r="E656" s="235"/>
      <c r="F656" s="235"/>
      <c r="G656" s="235"/>
      <c r="H656" s="194"/>
      <c r="I656" s="235"/>
      <c r="J656" s="194"/>
      <c r="K656" s="194"/>
      <c r="L656" s="194"/>
      <c r="M656" s="194"/>
    </row>
    <row r="657" spans="1:13" ht="15.75" customHeight="1">
      <c r="A657" s="232"/>
      <c r="B657" s="233"/>
      <c r="C657" s="234"/>
      <c r="D657" s="194"/>
      <c r="E657" s="235"/>
      <c r="F657" s="235"/>
      <c r="G657" s="235"/>
      <c r="H657" s="194"/>
      <c r="I657" s="235"/>
      <c r="J657" s="194"/>
      <c r="K657" s="194"/>
      <c r="L657" s="194"/>
      <c r="M657" s="194"/>
    </row>
    <row r="658" spans="1:13" ht="15.75" customHeight="1">
      <c r="A658" s="232"/>
      <c r="B658" s="233"/>
      <c r="C658" s="234"/>
      <c r="D658" s="194"/>
      <c r="E658" s="235"/>
      <c r="F658" s="235"/>
      <c r="G658" s="235"/>
      <c r="H658" s="194"/>
      <c r="I658" s="235"/>
      <c r="J658" s="194"/>
      <c r="K658" s="194"/>
      <c r="L658" s="194"/>
      <c r="M658" s="194"/>
    </row>
    <row r="659" spans="1:13" ht="15.75" customHeight="1">
      <c r="A659" s="232"/>
      <c r="B659" s="233"/>
      <c r="C659" s="234"/>
      <c r="D659" s="194"/>
      <c r="E659" s="235"/>
      <c r="F659" s="235"/>
      <c r="G659" s="235"/>
      <c r="H659" s="194"/>
      <c r="I659" s="235"/>
      <c r="J659" s="194"/>
      <c r="K659" s="194"/>
      <c r="L659" s="194"/>
      <c r="M659" s="194"/>
    </row>
    <row r="660" spans="1:13" ht="15.75" customHeight="1">
      <c r="A660" s="232"/>
      <c r="B660" s="233"/>
      <c r="C660" s="234"/>
      <c r="D660" s="194"/>
      <c r="E660" s="235"/>
      <c r="F660" s="235"/>
      <c r="G660" s="235"/>
      <c r="H660" s="194"/>
      <c r="I660" s="235"/>
      <c r="J660" s="194"/>
      <c r="K660" s="194"/>
      <c r="L660" s="194"/>
      <c r="M660" s="194"/>
    </row>
    <row r="661" spans="1:13" ht="15.75" customHeight="1">
      <c r="A661" s="232"/>
      <c r="B661" s="233"/>
      <c r="C661" s="234"/>
      <c r="D661" s="194"/>
      <c r="E661" s="235"/>
      <c r="F661" s="235"/>
      <c r="G661" s="235"/>
      <c r="H661" s="194"/>
      <c r="I661" s="235"/>
      <c r="J661" s="194"/>
      <c r="K661" s="194"/>
      <c r="L661" s="194"/>
      <c r="M661" s="194"/>
    </row>
    <row r="662" spans="1:13" ht="15.75" customHeight="1">
      <c r="A662" s="232"/>
      <c r="B662" s="233"/>
      <c r="C662" s="234"/>
      <c r="D662" s="194"/>
      <c r="E662" s="235"/>
      <c r="F662" s="235"/>
      <c r="G662" s="235"/>
      <c r="H662" s="194"/>
      <c r="I662" s="235"/>
      <c r="J662" s="194"/>
      <c r="K662" s="194"/>
      <c r="L662" s="194"/>
      <c r="M662" s="194"/>
    </row>
    <row r="663" spans="1:13" ht="15.75" customHeight="1">
      <c r="A663" s="232"/>
      <c r="B663" s="233"/>
      <c r="C663" s="234"/>
      <c r="D663" s="194"/>
      <c r="E663" s="235"/>
      <c r="F663" s="235"/>
      <c r="G663" s="235"/>
      <c r="H663" s="194"/>
      <c r="I663" s="235"/>
      <c r="J663" s="194"/>
      <c r="K663" s="194"/>
      <c r="L663" s="194"/>
      <c r="M663" s="194"/>
    </row>
    <row r="664" spans="1:13" ht="15.75" customHeight="1">
      <c r="A664" s="232"/>
      <c r="B664" s="233"/>
      <c r="C664" s="234"/>
      <c r="D664" s="194"/>
      <c r="E664" s="235"/>
      <c r="F664" s="235"/>
      <c r="G664" s="235"/>
      <c r="H664" s="194"/>
      <c r="I664" s="235"/>
      <c r="J664" s="194"/>
      <c r="K664" s="194"/>
      <c r="L664" s="194"/>
      <c r="M664" s="194"/>
    </row>
    <row r="665" spans="1:13" ht="15.75" customHeight="1">
      <c r="A665" s="232"/>
      <c r="B665" s="233"/>
      <c r="C665" s="234"/>
      <c r="D665" s="194"/>
      <c r="E665" s="235"/>
      <c r="F665" s="235"/>
      <c r="G665" s="235"/>
      <c r="H665" s="194"/>
      <c r="I665" s="235"/>
      <c r="J665" s="194"/>
      <c r="K665" s="194"/>
      <c r="L665" s="194"/>
      <c r="M665" s="194"/>
    </row>
    <row r="666" spans="1:13" ht="15.75" customHeight="1">
      <c r="A666" s="232"/>
      <c r="B666" s="233"/>
      <c r="C666" s="234"/>
      <c r="D666" s="194"/>
      <c r="E666" s="235"/>
      <c r="F666" s="235"/>
      <c r="G666" s="235"/>
      <c r="H666" s="194"/>
      <c r="I666" s="235"/>
      <c r="J666" s="194"/>
      <c r="K666" s="194"/>
      <c r="L666" s="194"/>
      <c r="M666" s="194"/>
    </row>
    <row r="667" spans="1:13" ht="15.75" customHeight="1">
      <c r="A667" s="232"/>
      <c r="B667" s="233"/>
      <c r="C667" s="234"/>
      <c r="D667" s="194"/>
      <c r="E667" s="235"/>
      <c r="F667" s="235"/>
      <c r="G667" s="235"/>
      <c r="H667" s="194"/>
      <c r="I667" s="235"/>
      <c r="J667" s="194"/>
      <c r="K667" s="194"/>
      <c r="L667" s="194"/>
      <c r="M667" s="194"/>
    </row>
    <row r="668" spans="1:13" ht="15.75" customHeight="1">
      <c r="A668" s="232"/>
      <c r="B668" s="233"/>
      <c r="C668" s="234"/>
      <c r="D668" s="194"/>
      <c r="E668" s="235"/>
      <c r="F668" s="235"/>
      <c r="G668" s="235"/>
      <c r="H668" s="194"/>
      <c r="I668" s="235"/>
      <c r="J668" s="194"/>
      <c r="K668" s="194"/>
      <c r="L668" s="194"/>
      <c r="M668" s="194"/>
    </row>
    <row r="669" spans="1:13" ht="15.75" customHeight="1">
      <c r="A669" s="232"/>
      <c r="B669" s="233"/>
      <c r="C669" s="234"/>
      <c r="D669" s="194"/>
      <c r="E669" s="235"/>
      <c r="F669" s="235"/>
      <c r="G669" s="235"/>
      <c r="H669" s="194"/>
      <c r="I669" s="235"/>
      <c r="J669" s="194"/>
      <c r="K669" s="194"/>
      <c r="L669" s="194"/>
      <c r="M669" s="194"/>
    </row>
    <row r="670" spans="1:13" ht="15.75" customHeight="1">
      <c r="A670" s="232"/>
      <c r="B670" s="233"/>
      <c r="C670" s="234"/>
      <c r="D670" s="194"/>
      <c r="E670" s="235"/>
      <c r="F670" s="235"/>
      <c r="G670" s="235"/>
      <c r="H670" s="194"/>
      <c r="I670" s="235"/>
      <c r="J670" s="194"/>
      <c r="K670" s="194"/>
      <c r="L670" s="194"/>
      <c r="M670" s="194"/>
    </row>
    <row r="671" spans="1:13" ht="15.75" customHeight="1">
      <c r="A671" s="232"/>
      <c r="B671" s="233"/>
      <c r="C671" s="234"/>
      <c r="D671" s="194"/>
      <c r="E671" s="235"/>
      <c r="F671" s="235"/>
      <c r="G671" s="235"/>
      <c r="H671" s="194"/>
      <c r="I671" s="235"/>
      <c r="J671" s="194"/>
      <c r="K671" s="194"/>
      <c r="L671" s="194"/>
      <c r="M671" s="194"/>
    </row>
    <row r="672" spans="1:13" ht="15.75" customHeight="1">
      <c r="A672" s="232"/>
      <c r="B672" s="233"/>
      <c r="C672" s="234"/>
      <c r="D672" s="194"/>
      <c r="E672" s="235"/>
      <c r="F672" s="235"/>
      <c r="G672" s="235"/>
      <c r="H672" s="194"/>
      <c r="I672" s="235"/>
      <c r="J672" s="194"/>
      <c r="K672" s="194"/>
      <c r="L672" s="194"/>
      <c r="M672" s="194"/>
    </row>
    <row r="673" spans="1:13" ht="15.75" customHeight="1">
      <c r="A673" s="232"/>
      <c r="B673" s="233"/>
      <c r="C673" s="234"/>
      <c r="D673" s="194"/>
      <c r="E673" s="235"/>
      <c r="F673" s="235"/>
      <c r="G673" s="235"/>
      <c r="H673" s="194"/>
      <c r="I673" s="235"/>
      <c r="J673" s="194"/>
      <c r="K673" s="194"/>
      <c r="L673" s="194"/>
      <c r="M673" s="194"/>
    </row>
    <row r="674" spans="1:13" ht="15.75" customHeight="1">
      <c r="A674" s="232"/>
      <c r="B674" s="233"/>
      <c r="C674" s="234"/>
      <c r="D674" s="194"/>
      <c r="E674" s="235"/>
      <c r="F674" s="235"/>
      <c r="G674" s="235"/>
      <c r="H674" s="194"/>
      <c r="I674" s="235"/>
      <c r="J674" s="194"/>
      <c r="K674" s="194"/>
      <c r="L674" s="194"/>
      <c r="M674" s="194"/>
    </row>
    <row r="675" spans="1:13" ht="15.75" customHeight="1">
      <c r="A675" s="232"/>
      <c r="B675" s="233"/>
      <c r="C675" s="234"/>
      <c r="D675" s="194"/>
      <c r="E675" s="235"/>
      <c r="F675" s="235"/>
      <c r="G675" s="235"/>
      <c r="H675" s="194"/>
      <c r="I675" s="235"/>
      <c r="J675" s="194"/>
      <c r="K675" s="194"/>
      <c r="L675" s="194"/>
      <c r="M675" s="194"/>
    </row>
    <row r="676" spans="1:13" ht="15.75" customHeight="1">
      <c r="A676" s="232"/>
      <c r="B676" s="233"/>
      <c r="C676" s="234"/>
      <c r="D676" s="194"/>
      <c r="E676" s="235"/>
      <c r="F676" s="235"/>
      <c r="G676" s="235"/>
      <c r="H676" s="194"/>
      <c r="I676" s="235"/>
      <c r="J676" s="194"/>
      <c r="K676" s="194"/>
      <c r="L676" s="194"/>
      <c r="M676" s="194"/>
    </row>
    <row r="677" spans="1:13" ht="15.75" customHeight="1">
      <c r="A677" s="232"/>
      <c r="B677" s="233"/>
      <c r="C677" s="234"/>
      <c r="D677" s="194"/>
      <c r="E677" s="235"/>
      <c r="F677" s="235"/>
      <c r="G677" s="235"/>
      <c r="H677" s="194"/>
      <c r="I677" s="235"/>
      <c r="J677" s="194"/>
      <c r="K677" s="194"/>
      <c r="L677" s="194"/>
      <c r="M677" s="194"/>
    </row>
    <row r="678" spans="1:13" ht="15.75" customHeight="1">
      <c r="A678" s="232"/>
      <c r="B678" s="233"/>
      <c r="C678" s="234"/>
      <c r="D678" s="194"/>
      <c r="E678" s="235"/>
      <c r="F678" s="235"/>
      <c r="G678" s="235"/>
      <c r="H678" s="194"/>
      <c r="I678" s="235"/>
      <c r="J678" s="194"/>
      <c r="K678" s="194"/>
      <c r="L678" s="194"/>
      <c r="M678" s="194"/>
    </row>
    <row r="679" spans="1:13" ht="15.75" customHeight="1">
      <c r="A679" s="232"/>
      <c r="B679" s="233"/>
      <c r="C679" s="234"/>
      <c r="D679" s="194"/>
      <c r="E679" s="235"/>
      <c r="F679" s="235"/>
      <c r="G679" s="235"/>
      <c r="H679" s="194"/>
      <c r="I679" s="235"/>
      <c r="J679" s="194"/>
      <c r="K679" s="194"/>
      <c r="L679" s="194"/>
      <c r="M679" s="194"/>
    </row>
    <row r="680" spans="1:13" ht="15.75" customHeight="1">
      <c r="A680" s="232"/>
      <c r="B680" s="233"/>
      <c r="C680" s="234"/>
      <c r="D680" s="194"/>
      <c r="E680" s="235"/>
      <c r="F680" s="235"/>
      <c r="G680" s="235"/>
      <c r="H680" s="194"/>
      <c r="I680" s="235"/>
      <c r="J680" s="194"/>
      <c r="K680" s="194"/>
      <c r="L680" s="194"/>
      <c r="M680" s="194"/>
    </row>
    <row r="681" spans="1:13" ht="15.75" customHeight="1">
      <c r="A681" s="232"/>
      <c r="B681" s="233"/>
      <c r="C681" s="234"/>
      <c r="D681" s="194"/>
      <c r="E681" s="235"/>
      <c r="F681" s="235"/>
      <c r="G681" s="235"/>
      <c r="H681" s="194"/>
      <c r="I681" s="235"/>
      <c r="J681" s="194"/>
      <c r="K681" s="194"/>
      <c r="L681" s="194"/>
      <c r="M681" s="194"/>
    </row>
    <row r="682" spans="1:13" ht="15.75" customHeight="1">
      <c r="A682" s="232"/>
      <c r="B682" s="233"/>
      <c r="C682" s="234"/>
      <c r="D682" s="194"/>
      <c r="E682" s="235"/>
      <c r="F682" s="235"/>
      <c r="G682" s="235"/>
      <c r="H682" s="194"/>
      <c r="I682" s="235"/>
      <c r="J682" s="194"/>
      <c r="K682" s="194"/>
      <c r="L682" s="194"/>
      <c r="M682" s="194"/>
    </row>
    <row r="683" spans="1:13" ht="15.75" customHeight="1">
      <c r="A683" s="232"/>
      <c r="B683" s="233"/>
      <c r="C683" s="234"/>
      <c r="D683" s="194"/>
      <c r="E683" s="235"/>
      <c r="F683" s="235"/>
      <c r="G683" s="235"/>
      <c r="H683" s="194"/>
      <c r="I683" s="235"/>
      <c r="J683" s="194"/>
      <c r="K683" s="194"/>
      <c r="L683" s="194"/>
      <c r="M683" s="194"/>
    </row>
    <row r="684" spans="1:13" ht="15.75" customHeight="1">
      <c r="A684" s="232"/>
      <c r="B684" s="233"/>
      <c r="C684" s="234"/>
      <c r="D684" s="194"/>
      <c r="E684" s="235"/>
      <c r="F684" s="235"/>
      <c r="G684" s="235"/>
      <c r="H684" s="194"/>
      <c r="I684" s="235"/>
      <c r="J684" s="194"/>
      <c r="K684" s="194"/>
      <c r="L684" s="194"/>
      <c r="M684" s="194"/>
    </row>
    <row r="685" spans="1:13" ht="15.75" customHeight="1">
      <c r="A685" s="232"/>
      <c r="B685" s="233"/>
      <c r="C685" s="234"/>
      <c r="D685" s="194"/>
      <c r="E685" s="235"/>
      <c r="F685" s="235"/>
      <c r="G685" s="235"/>
      <c r="H685" s="194"/>
      <c r="I685" s="235"/>
      <c r="J685" s="194"/>
      <c r="K685" s="194"/>
      <c r="L685" s="194"/>
      <c r="M685" s="194"/>
    </row>
    <row r="686" spans="1:13" ht="15.75" customHeight="1">
      <c r="A686" s="232"/>
      <c r="B686" s="233"/>
      <c r="C686" s="234"/>
      <c r="D686" s="194"/>
      <c r="E686" s="235"/>
      <c r="F686" s="235"/>
      <c r="G686" s="235"/>
      <c r="H686" s="194"/>
      <c r="I686" s="235"/>
      <c r="J686" s="194"/>
      <c r="K686" s="194"/>
      <c r="L686" s="194"/>
      <c r="M686" s="194"/>
    </row>
    <row r="687" spans="1:13" ht="15.75" customHeight="1">
      <c r="A687" s="232"/>
      <c r="B687" s="233"/>
      <c r="C687" s="234"/>
      <c r="D687" s="194"/>
      <c r="E687" s="235"/>
      <c r="F687" s="235"/>
      <c r="G687" s="235"/>
      <c r="H687" s="194"/>
      <c r="I687" s="235"/>
      <c r="J687" s="194"/>
      <c r="K687" s="194"/>
      <c r="L687" s="194"/>
      <c r="M687" s="194"/>
    </row>
    <row r="688" spans="1:13" ht="15.75" customHeight="1">
      <c r="A688" s="232"/>
      <c r="B688" s="233"/>
      <c r="C688" s="234"/>
      <c r="D688" s="194"/>
      <c r="E688" s="235"/>
      <c r="F688" s="235"/>
      <c r="G688" s="235"/>
      <c r="H688" s="194"/>
      <c r="I688" s="235"/>
      <c r="J688" s="194"/>
      <c r="K688" s="194"/>
      <c r="L688" s="194"/>
      <c r="M688" s="194"/>
    </row>
    <row r="689" spans="1:13" ht="15.75" customHeight="1">
      <c r="A689" s="232"/>
      <c r="B689" s="233"/>
      <c r="C689" s="234"/>
      <c r="D689" s="194"/>
      <c r="E689" s="235"/>
      <c r="F689" s="235"/>
      <c r="G689" s="235"/>
      <c r="H689" s="194"/>
      <c r="I689" s="235"/>
      <c r="J689" s="194"/>
      <c r="K689" s="194"/>
      <c r="L689" s="194"/>
      <c r="M689" s="194"/>
    </row>
    <row r="690" spans="1:13" ht="15.75" customHeight="1">
      <c r="A690" s="232"/>
      <c r="B690" s="233"/>
      <c r="C690" s="234"/>
      <c r="D690" s="194"/>
      <c r="E690" s="235"/>
      <c r="F690" s="235"/>
      <c r="G690" s="235"/>
      <c r="H690" s="194"/>
      <c r="I690" s="235"/>
      <c r="J690" s="194"/>
      <c r="K690" s="194"/>
      <c r="L690" s="194"/>
      <c r="M690" s="194"/>
    </row>
    <row r="691" spans="1:13" ht="15.75" customHeight="1">
      <c r="A691" s="232"/>
      <c r="B691" s="233"/>
      <c r="C691" s="234"/>
      <c r="D691" s="194"/>
      <c r="E691" s="235"/>
      <c r="F691" s="235"/>
      <c r="G691" s="235"/>
      <c r="H691" s="194"/>
      <c r="I691" s="235"/>
      <c r="J691" s="194"/>
      <c r="K691" s="194"/>
      <c r="L691" s="194"/>
      <c r="M691" s="194"/>
    </row>
    <row r="692" spans="1:13" ht="15.75" customHeight="1">
      <c r="A692" s="232"/>
      <c r="B692" s="233"/>
      <c r="C692" s="234"/>
      <c r="D692" s="194"/>
      <c r="E692" s="235"/>
      <c r="F692" s="235"/>
      <c r="G692" s="235"/>
      <c r="H692" s="194"/>
      <c r="I692" s="235"/>
      <c r="J692" s="194"/>
      <c r="K692" s="194"/>
      <c r="L692" s="194"/>
      <c r="M692" s="194"/>
    </row>
    <row r="693" spans="1:13" ht="15.75" customHeight="1">
      <c r="A693" s="232"/>
      <c r="B693" s="233"/>
      <c r="C693" s="234"/>
      <c r="D693" s="194"/>
      <c r="E693" s="235"/>
      <c r="F693" s="235"/>
      <c r="G693" s="235"/>
      <c r="H693" s="194"/>
      <c r="I693" s="235"/>
      <c r="J693" s="194"/>
      <c r="K693" s="194"/>
      <c r="L693" s="194"/>
      <c r="M693" s="194"/>
    </row>
    <row r="694" spans="1:13" ht="15.75" customHeight="1">
      <c r="A694" s="232"/>
      <c r="B694" s="233"/>
      <c r="C694" s="234"/>
      <c r="D694" s="194"/>
      <c r="E694" s="235"/>
      <c r="F694" s="235"/>
      <c r="G694" s="235"/>
      <c r="H694" s="194"/>
      <c r="I694" s="235"/>
      <c r="J694" s="194"/>
      <c r="K694" s="194"/>
      <c r="L694" s="194"/>
      <c r="M694" s="194"/>
    </row>
    <row r="695" spans="1:13" ht="15.75" customHeight="1">
      <c r="A695" s="232"/>
      <c r="B695" s="233"/>
      <c r="C695" s="234"/>
      <c r="D695" s="194"/>
      <c r="E695" s="235"/>
      <c r="F695" s="235"/>
      <c r="G695" s="235"/>
      <c r="H695" s="194"/>
      <c r="I695" s="235"/>
      <c r="J695" s="194"/>
      <c r="K695" s="194"/>
      <c r="L695" s="194"/>
      <c r="M695" s="194"/>
    </row>
    <row r="696" spans="1:13" ht="15.75" customHeight="1">
      <c r="A696" s="232"/>
      <c r="B696" s="233"/>
      <c r="C696" s="234"/>
      <c r="D696" s="194"/>
      <c r="E696" s="235"/>
      <c r="F696" s="235"/>
      <c r="G696" s="235"/>
      <c r="H696" s="194"/>
      <c r="I696" s="235"/>
      <c r="J696" s="194"/>
      <c r="K696" s="194"/>
      <c r="L696" s="194"/>
      <c r="M696" s="194"/>
    </row>
    <row r="697" spans="1:13" ht="15.75" customHeight="1">
      <c r="A697" s="232"/>
      <c r="B697" s="233"/>
      <c r="C697" s="234"/>
      <c r="D697" s="194"/>
      <c r="E697" s="235"/>
      <c r="F697" s="235"/>
      <c r="G697" s="235"/>
      <c r="H697" s="194"/>
      <c r="I697" s="235"/>
      <c r="J697" s="194"/>
      <c r="K697" s="194"/>
      <c r="L697" s="194"/>
      <c r="M697" s="194"/>
    </row>
    <row r="698" spans="1:13" ht="15.75" customHeight="1">
      <c r="A698" s="232"/>
      <c r="B698" s="233"/>
      <c r="C698" s="234"/>
      <c r="D698" s="194"/>
      <c r="E698" s="235"/>
      <c r="F698" s="235"/>
      <c r="G698" s="235"/>
      <c r="H698" s="194"/>
      <c r="I698" s="235"/>
      <c r="J698" s="194"/>
      <c r="K698" s="194"/>
      <c r="L698" s="194"/>
      <c r="M698" s="194"/>
    </row>
    <row r="699" spans="1:13" ht="15.75" customHeight="1">
      <c r="A699" s="232"/>
      <c r="B699" s="233"/>
      <c r="C699" s="234"/>
      <c r="D699" s="194"/>
      <c r="E699" s="235"/>
      <c r="F699" s="235"/>
      <c r="G699" s="235"/>
      <c r="H699" s="194"/>
      <c r="I699" s="235"/>
      <c r="J699" s="194"/>
      <c r="K699" s="194"/>
      <c r="L699" s="194"/>
      <c r="M699" s="194"/>
    </row>
    <row r="700" spans="1:13" ht="15.75" customHeight="1">
      <c r="A700" s="232"/>
      <c r="B700" s="233"/>
      <c r="C700" s="234"/>
      <c r="D700" s="194"/>
      <c r="E700" s="235"/>
      <c r="F700" s="235"/>
      <c r="G700" s="235"/>
      <c r="H700" s="194"/>
      <c r="I700" s="235"/>
      <c r="J700" s="194"/>
      <c r="K700" s="194"/>
      <c r="L700" s="194"/>
      <c r="M700" s="194"/>
    </row>
    <row r="701" spans="1:13" ht="15.75" customHeight="1">
      <c r="A701" s="232"/>
      <c r="B701" s="233"/>
      <c r="C701" s="234"/>
      <c r="D701" s="194"/>
      <c r="E701" s="235"/>
      <c r="F701" s="235"/>
      <c r="G701" s="235"/>
      <c r="H701" s="194"/>
      <c r="I701" s="235"/>
      <c r="J701" s="194"/>
      <c r="K701" s="194"/>
      <c r="L701" s="194"/>
      <c r="M701" s="194"/>
    </row>
    <row r="702" spans="1:13" ht="15.75" customHeight="1">
      <c r="A702" s="232"/>
      <c r="B702" s="233"/>
      <c r="C702" s="234"/>
      <c r="D702" s="194"/>
      <c r="E702" s="235"/>
      <c r="F702" s="235"/>
      <c r="G702" s="235"/>
      <c r="H702" s="194"/>
      <c r="I702" s="235"/>
      <c r="J702" s="194"/>
      <c r="K702" s="194"/>
      <c r="L702" s="194"/>
      <c r="M702" s="194"/>
    </row>
    <row r="703" spans="1:13" ht="15.75" customHeight="1">
      <c r="A703" s="232"/>
      <c r="B703" s="233"/>
      <c r="C703" s="234"/>
      <c r="D703" s="194"/>
      <c r="E703" s="235"/>
      <c r="F703" s="235"/>
      <c r="G703" s="235"/>
      <c r="H703" s="194"/>
      <c r="I703" s="235"/>
      <c r="J703" s="194"/>
      <c r="K703" s="194"/>
      <c r="L703" s="194"/>
      <c r="M703" s="194"/>
    </row>
    <row r="704" spans="1:13" ht="15.75" customHeight="1">
      <c r="A704" s="232"/>
      <c r="B704" s="233"/>
      <c r="C704" s="234"/>
      <c r="D704" s="194"/>
      <c r="E704" s="235"/>
      <c r="F704" s="235"/>
      <c r="G704" s="235"/>
      <c r="H704" s="194"/>
      <c r="I704" s="235"/>
      <c r="J704" s="194"/>
      <c r="K704" s="194"/>
      <c r="L704" s="194"/>
      <c r="M704" s="194"/>
    </row>
    <row r="705" spans="1:13" ht="15.75" customHeight="1">
      <c r="A705" s="232"/>
      <c r="B705" s="233"/>
      <c r="C705" s="234"/>
      <c r="D705" s="194"/>
      <c r="E705" s="235"/>
      <c r="F705" s="235"/>
      <c r="G705" s="235"/>
      <c r="H705" s="194"/>
      <c r="I705" s="235"/>
      <c r="J705" s="194"/>
      <c r="K705" s="194"/>
      <c r="L705" s="194"/>
      <c r="M705" s="194"/>
    </row>
    <row r="706" spans="1:13" ht="15.75" customHeight="1">
      <c r="A706" s="232"/>
      <c r="B706" s="233"/>
      <c r="C706" s="234"/>
      <c r="D706" s="194"/>
      <c r="E706" s="235"/>
      <c r="F706" s="235"/>
      <c r="G706" s="235"/>
      <c r="H706" s="194"/>
      <c r="I706" s="235"/>
      <c r="J706" s="194"/>
      <c r="K706" s="194"/>
      <c r="L706" s="194"/>
      <c r="M706" s="194"/>
    </row>
    <row r="707" spans="1:13" ht="15.75" customHeight="1">
      <c r="A707" s="232"/>
      <c r="B707" s="233"/>
      <c r="C707" s="234"/>
      <c r="D707" s="194"/>
      <c r="E707" s="235"/>
      <c r="F707" s="235"/>
      <c r="G707" s="235"/>
      <c r="H707" s="194"/>
      <c r="I707" s="235"/>
      <c r="J707" s="194"/>
      <c r="K707" s="194"/>
      <c r="L707" s="194"/>
      <c r="M707" s="194"/>
    </row>
    <row r="708" spans="1:13" ht="15.75" customHeight="1">
      <c r="A708" s="232"/>
      <c r="B708" s="233"/>
      <c r="C708" s="234"/>
      <c r="D708" s="194"/>
      <c r="E708" s="235"/>
      <c r="F708" s="235"/>
      <c r="G708" s="235"/>
      <c r="H708" s="194"/>
      <c r="I708" s="235"/>
      <c r="J708" s="194"/>
      <c r="K708" s="194"/>
      <c r="L708" s="194"/>
      <c r="M708" s="194"/>
    </row>
    <row r="709" spans="1:13" ht="15.75" customHeight="1">
      <c r="A709" s="232"/>
      <c r="B709" s="233"/>
      <c r="C709" s="234"/>
      <c r="D709" s="194"/>
      <c r="E709" s="235"/>
      <c r="F709" s="235"/>
      <c r="G709" s="235"/>
      <c r="H709" s="194"/>
      <c r="I709" s="235"/>
      <c r="J709" s="194"/>
      <c r="K709" s="194"/>
      <c r="L709" s="194"/>
      <c r="M709" s="194"/>
    </row>
    <row r="710" spans="1:13" ht="15.75" customHeight="1">
      <c r="A710" s="232"/>
      <c r="B710" s="233"/>
      <c r="C710" s="234"/>
      <c r="D710" s="194"/>
      <c r="E710" s="235"/>
      <c r="F710" s="235"/>
      <c r="G710" s="235"/>
      <c r="H710" s="194"/>
      <c r="I710" s="235"/>
      <c r="J710" s="194"/>
      <c r="K710" s="194"/>
      <c r="L710" s="194"/>
      <c r="M710" s="194"/>
    </row>
    <row r="711" spans="1:13" ht="15.75" customHeight="1">
      <c r="A711" s="232"/>
      <c r="B711" s="233"/>
      <c r="C711" s="234"/>
      <c r="D711" s="194"/>
      <c r="E711" s="235"/>
      <c r="F711" s="235"/>
      <c r="G711" s="235"/>
      <c r="H711" s="194"/>
      <c r="I711" s="235"/>
      <c r="J711" s="194"/>
      <c r="K711" s="194"/>
      <c r="L711" s="194"/>
      <c r="M711" s="194"/>
    </row>
    <row r="712" spans="1:13" ht="15.75" customHeight="1">
      <c r="A712" s="232"/>
      <c r="B712" s="233"/>
      <c r="C712" s="234"/>
      <c r="D712" s="194"/>
      <c r="E712" s="235"/>
      <c r="F712" s="235"/>
      <c r="G712" s="235"/>
      <c r="H712" s="194"/>
      <c r="I712" s="235"/>
      <c r="J712" s="194"/>
      <c r="K712" s="194"/>
      <c r="L712" s="194"/>
      <c r="M712" s="194"/>
    </row>
    <row r="713" spans="1:13" ht="15.75" customHeight="1">
      <c r="A713" s="232"/>
      <c r="B713" s="233"/>
      <c r="C713" s="234"/>
      <c r="D713" s="194"/>
      <c r="E713" s="235"/>
      <c r="F713" s="235"/>
      <c r="G713" s="235"/>
      <c r="H713" s="194"/>
      <c r="I713" s="235"/>
      <c r="J713" s="194"/>
      <c r="K713" s="194"/>
      <c r="L713" s="194"/>
      <c r="M713" s="194"/>
    </row>
    <row r="714" spans="1:13" ht="15.75" customHeight="1">
      <c r="A714" s="232"/>
      <c r="B714" s="233"/>
      <c r="C714" s="234"/>
      <c r="D714" s="194"/>
      <c r="E714" s="235"/>
      <c r="F714" s="235"/>
      <c r="G714" s="235"/>
      <c r="H714" s="194"/>
      <c r="I714" s="235"/>
      <c r="J714" s="194"/>
      <c r="K714" s="194"/>
      <c r="L714" s="194"/>
      <c r="M714" s="194"/>
    </row>
    <row r="715" spans="1:13" ht="15.75" customHeight="1">
      <c r="A715" s="232"/>
      <c r="B715" s="233"/>
      <c r="C715" s="234"/>
      <c r="D715" s="194"/>
      <c r="E715" s="235"/>
      <c r="F715" s="235"/>
      <c r="G715" s="235"/>
      <c r="H715" s="194"/>
      <c r="I715" s="235"/>
      <c r="J715" s="194"/>
      <c r="K715" s="194"/>
      <c r="L715" s="194"/>
      <c r="M715" s="194"/>
    </row>
    <row r="716" spans="1:13" ht="15.75" customHeight="1">
      <c r="A716" s="232"/>
      <c r="B716" s="233"/>
      <c r="C716" s="234"/>
      <c r="D716" s="194"/>
      <c r="E716" s="235"/>
      <c r="F716" s="235"/>
      <c r="G716" s="235"/>
      <c r="H716" s="194"/>
      <c r="I716" s="235"/>
      <c r="J716" s="194"/>
      <c r="K716" s="194"/>
      <c r="L716" s="194"/>
      <c r="M716" s="194"/>
    </row>
    <row r="717" spans="1:13" ht="15.75" customHeight="1">
      <c r="A717" s="232"/>
      <c r="B717" s="233"/>
      <c r="C717" s="234"/>
      <c r="D717" s="194"/>
      <c r="E717" s="235"/>
      <c r="F717" s="235"/>
      <c r="G717" s="235"/>
      <c r="H717" s="194"/>
      <c r="I717" s="235"/>
      <c r="J717" s="194"/>
      <c r="K717" s="194"/>
      <c r="L717" s="194"/>
      <c r="M717" s="194"/>
    </row>
    <row r="718" spans="1:13" ht="15.75" customHeight="1">
      <c r="A718" s="232"/>
      <c r="B718" s="233"/>
      <c r="C718" s="234"/>
      <c r="D718" s="194"/>
      <c r="E718" s="235"/>
      <c r="F718" s="235"/>
      <c r="G718" s="235"/>
      <c r="H718" s="194"/>
      <c r="I718" s="235"/>
      <c r="J718" s="194"/>
      <c r="K718" s="194"/>
      <c r="L718" s="194"/>
      <c r="M718" s="194"/>
    </row>
    <row r="719" spans="1:13" ht="15.75" customHeight="1">
      <c r="A719" s="232"/>
      <c r="B719" s="233"/>
      <c r="C719" s="234"/>
      <c r="D719" s="194"/>
      <c r="E719" s="235"/>
      <c r="F719" s="235"/>
      <c r="G719" s="235"/>
      <c r="H719" s="194"/>
      <c r="I719" s="235"/>
      <c r="J719" s="194"/>
      <c r="K719" s="194"/>
      <c r="L719" s="194"/>
      <c r="M719" s="194"/>
    </row>
    <row r="720" spans="1:13" ht="15.75" customHeight="1">
      <c r="A720" s="232"/>
      <c r="B720" s="233"/>
      <c r="C720" s="234"/>
      <c r="D720" s="194"/>
      <c r="E720" s="235"/>
      <c r="F720" s="235"/>
      <c r="G720" s="235"/>
      <c r="H720" s="194"/>
      <c r="I720" s="235"/>
      <c r="J720" s="194"/>
      <c r="K720" s="194"/>
      <c r="L720" s="194"/>
      <c r="M720" s="194"/>
    </row>
    <row r="721" spans="1:13" ht="15.75" customHeight="1">
      <c r="A721" s="232"/>
      <c r="B721" s="233"/>
      <c r="C721" s="234"/>
      <c r="D721" s="194"/>
      <c r="E721" s="235"/>
      <c r="F721" s="235"/>
      <c r="G721" s="235"/>
      <c r="H721" s="194"/>
      <c r="I721" s="235"/>
      <c r="J721" s="194"/>
      <c r="K721" s="194"/>
      <c r="L721" s="194"/>
      <c r="M721" s="194"/>
    </row>
    <row r="722" spans="1:13" ht="15.75" customHeight="1">
      <c r="A722" s="232"/>
      <c r="B722" s="233"/>
      <c r="C722" s="234"/>
      <c r="D722" s="194"/>
      <c r="E722" s="235"/>
      <c r="F722" s="235"/>
      <c r="G722" s="235"/>
      <c r="H722" s="194"/>
      <c r="I722" s="235"/>
      <c r="J722" s="194"/>
      <c r="K722" s="194"/>
      <c r="L722" s="194"/>
      <c r="M722" s="194"/>
    </row>
    <row r="723" spans="1:13" ht="15.75" customHeight="1">
      <c r="A723" s="232"/>
      <c r="B723" s="233"/>
      <c r="C723" s="234"/>
      <c r="D723" s="194"/>
      <c r="E723" s="235"/>
      <c r="F723" s="235"/>
      <c r="G723" s="235"/>
      <c r="H723" s="194"/>
      <c r="I723" s="235"/>
      <c r="J723" s="194"/>
      <c r="K723" s="194"/>
      <c r="L723" s="194"/>
      <c r="M723" s="194"/>
    </row>
    <row r="724" spans="1:13" ht="15.75" customHeight="1">
      <c r="A724" s="232"/>
      <c r="B724" s="233"/>
      <c r="C724" s="234"/>
      <c r="D724" s="194"/>
      <c r="E724" s="235"/>
      <c r="F724" s="235"/>
      <c r="G724" s="235"/>
      <c r="H724" s="194"/>
      <c r="I724" s="235"/>
      <c r="J724" s="194"/>
      <c r="K724" s="194"/>
      <c r="L724" s="194"/>
      <c r="M724" s="194"/>
    </row>
    <row r="725" spans="1:13" ht="15.75" customHeight="1">
      <c r="A725" s="232"/>
      <c r="B725" s="233"/>
      <c r="C725" s="234"/>
      <c r="D725" s="194"/>
      <c r="E725" s="235"/>
      <c r="F725" s="235"/>
      <c r="G725" s="235"/>
      <c r="H725" s="194"/>
      <c r="I725" s="235"/>
      <c r="J725" s="194"/>
      <c r="K725" s="194"/>
      <c r="L725" s="194"/>
      <c r="M725" s="194"/>
    </row>
    <row r="726" spans="1:13" ht="15.75" customHeight="1">
      <c r="A726" s="232"/>
      <c r="B726" s="233"/>
      <c r="C726" s="234"/>
      <c r="D726" s="194"/>
      <c r="E726" s="235"/>
      <c r="F726" s="235"/>
      <c r="G726" s="235"/>
      <c r="H726" s="194"/>
      <c r="I726" s="235"/>
      <c r="J726" s="194"/>
      <c r="K726" s="194"/>
      <c r="L726" s="194"/>
      <c r="M726" s="194"/>
    </row>
    <row r="727" spans="1:13" ht="15.75" customHeight="1">
      <c r="A727" s="232"/>
      <c r="B727" s="233"/>
      <c r="C727" s="234"/>
      <c r="D727" s="194"/>
      <c r="E727" s="235"/>
      <c r="F727" s="235"/>
      <c r="G727" s="235"/>
      <c r="H727" s="194"/>
      <c r="I727" s="235"/>
      <c r="J727" s="194"/>
      <c r="K727" s="194"/>
      <c r="L727" s="194"/>
      <c r="M727" s="194"/>
    </row>
    <row r="728" spans="1:13" ht="15.75" customHeight="1">
      <c r="A728" s="232"/>
      <c r="B728" s="233"/>
      <c r="C728" s="234"/>
      <c r="D728" s="194"/>
      <c r="E728" s="235"/>
      <c r="F728" s="235"/>
      <c r="G728" s="235"/>
      <c r="H728" s="194"/>
      <c r="I728" s="235"/>
      <c r="J728" s="194"/>
      <c r="K728" s="194"/>
      <c r="L728" s="194"/>
      <c r="M728" s="194"/>
    </row>
    <row r="729" spans="1:13" ht="15.75" customHeight="1">
      <c r="A729" s="232"/>
      <c r="B729" s="233"/>
      <c r="C729" s="234"/>
      <c r="D729" s="194"/>
      <c r="E729" s="235"/>
      <c r="F729" s="235"/>
      <c r="G729" s="235"/>
      <c r="H729" s="194"/>
      <c r="I729" s="235"/>
      <c r="J729" s="194"/>
      <c r="K729" s="194"/>
      <c r="L729" s="194"/>
      <c r="M729" s="194"/>
    </row>
    <row r="730" spans="1:13" ht="15.75" customHeight="1">
      <c r="A730" s="232"/>
      <c r="B730" s="233"/>
      <c r="C730" s="234"/>
      <c r="D730" s="194"/>
      <c r="E730" s="235"/>
      <c r="F730" s="235"/>
      <c r="G730" s="235"/>
      <c r="H730" s="194"/>
      <c r="I730" s="235"/>
      <c r="J730" s="194"/>
      <c r="K730" s="194"/>
      <c r="L730" s="194"/>
      <c r="M730" s="194"/>
    </row>
    <row r="731" spans="1:13" ht="15.75" customHeight="1">
      <c r="A731" s="232"/>
      <c r="B731" s="233"/>
      <c r="C731" s="234"/>
      <c r="D731" s="194"/>
      <c r="E731" s="235"/>
      <c r="F731" s="235"/>
      <c r="G731" s="235"/>
      <c r="H731" s="194"/>
      <c r="I731" s="235"/>
      <c r="J731" s="194"/>
      <c r="K731" s="194"/>
      <c r="L731" s="194"/>
      <c r="M731" s="194"/>
    </row>
    <row r="732" spans="1:13" ht="15.75" customHeight="1">
      <c r="A732" s="232"/>
      <c r="B732" s="233"/>
      <c r="C732" s="234"/>
      <c r="D732" s="194"/>
      <c r="E732" s="235"/>
      <c r="F732" s="235"/>
      <c r="G732" s="235"/>
      <c r="H732" s="194"/>
      <c r="I732" s="235"/>
      <c r="J732" s="194"/>
      <c r="K732" s="194"/>
      <c r="L732" s="194"/>
      <c r="M732" s="194"/>
    </row>
    <row r="733" spans="1:13" ht="15.75" customHeight="1">
      <c r="A733" s="232"/>
      <c r="B733" s="233"/>
      <c r="C733" s="234"/>
      <c r="D733" s="194"/>
      <c r="E733" s="235"/>
      <c r="F733" s="235"/>
      <c r="G733" s="235"/>
      <c r="H733" s="194"/>
      <c r="I733" s="235"/>
      <c r="J733" s="194"/>
      <c r="K733" s="194"/>
      <c r="L733" s="194"/>
      <c r="M733" s="194"/>
    </row>
    <row r="734" spans="1:13" ht="15.75" customHeight="1">
      <c r="A734" s="232"/>
      <c r="B734" s="233"/>
      <c r="C734" s="234"/>
      <c r="D734" s="194"/>
      <c r="E734" s="235"/>
      <c r="F734" s="235"/>
      <c r="G734" s="235"/>
      <c r="H734" s="194"/>
      <c r="I734" s="235"/>
      <c r="J734" s="194"/>
      <c r="K734" s="194"/>
      <c r="L734" s="194"/>
      <c r="M734" s="194"/>
    </row>
    <row r="735" spans="1:13" ht="15.75" customHeight="1">
      <c r="A735" s="232"/>
      <c r="B735" s="233"/>
      <c r="C735" s="234"/>
      <c r="D735" s="194"/>
      <c r="E735" s="235"/>
      <c r="F735" s="235"/>
      <c r="G735" s="235"/>
      <c r="H735" s="194"/>
      <c r="I735" s="235"/>
      <c r="J735" s="194"/>
      <c r="K735" s="194"/>
      <c r="L735" s="194"/>
      <c r="M735" s="194"/>
    </row>
    <row r="736" spans="1:13" ht="15.75" customHeight="1">
      <c r="A736" s="232"/>
      <c r="B736" s="233"/>
      <c r="C736" s="234"/>
      <c r="D736" s="194"/>
      <c r="E736" s="235"/>
      <c r="F736" s="235"/>
      <c r="G736" s="235"/>
      <c r="H736" s="194"/>
      <c r="I736" s="235"/>
      <c r="J736" s="194"/>
      <c r="K736" s="194"/>
      <c r="L736" s="194"/>
      <c r="M736" s="194"/>
    </row>
    <row r="737" spans="1:13" ht="15.75" customHeight="1">
      <c r="A737" s="232"/>
      <c r="B737" s="233"/>
      <c r="C737" s="234"/>
      <c r="D737" s="194"/>
      <c r="E737" s="235"/>
      <c r="F737" s="235"/>
      <c r="G737" s="235"/>
      <c r="H737" s="194"/>
      <c r="I737" s="235"/>
      <c r="J737" s="194"/>
      <c r="K737" s="194"/>
      <c r="L737" s="194"/>
      <c r="M737" s="194"/>
    </row>
    <row r="738" spans="1:13" ht="15.75" customHeight="1">
      <c r="A738" s="232"/>
      <c r="B738" s="233"/>
      <c r="C738" s="234"/>
      <c r="D738" s="194"/>
      <c r="E738" s="235"/>
      <c r="F738" s="235"/>
      <c r="G738" s="235"/>
      <c r="H738" s="194"/>
      <c r="I738" s="235"/>
      <c r="J738" s="194"/>
      <c r="K738" s="194"/>
      <c r="L738" s="194"/>
      <c r="M738" s="194"/>
    </row>
    <row r="739" spans="1:13" ht="15.75" customHeight="1">
      <c r="A739" s="232"/>
      <c r="B739" s="233"/>
      <c r="C739" s="234"/>
      <c r="D739" s="194"/>
      <c r="E739" s="235"/>
      <c r="F739" s="235"/>
      <c r="G739" s="235"/>
      <c r="H739" s="194"/>
      <c r="I739" s="235"/>
      <c r="J739" s="194"/>
      <c r="K739" s="194"/>
      <c r="L739" s="194"/>
      <c r="M739" s="194"/>
    </row>
    <row r="740" spans="1:13" ht="15.75" customHeight="1">
      <c r="A740" s="232"/>
      <c r="B740" s="233"/>
      <c r="C740" s="234"/>
      <c r="D740" s="194"/>
      <c r="E740" s="235"/>
      <c r="F740" s="235"/>
      <c r="G740" s="235"/>
      <c r="H740" s="194"/>
      <c r="I740" s="235"/>
      <c r="J740" s="194"/>
      <c r="K740" s="194"/>
      <c r="L740" s="194"/>
      <c r="M740" s="194"/>
    </row>
    <row r="741" spans="1:13" ht="15.75" customHeight="1">
      <c r="A741" s="232"/>
      <c r="B741" s="233"/>
      <c r="C741" s="234"/>
      <c r="D741" s="194"/>
      <c r="E741" s="235"/>
      <c r="F741" s="235"/>
      <c r="G741" s="235"/>
      <c r="H741" s="194"/>
      <c r="I741" s="235"/>
      <c r="J741" s="194"/>
      <c r="K741" s="194"/>
      <c r="L741" s="194"/>
      <c r="M741" s="194"/>
    </row>
    <row r="742" spans="1:13" ht="15.75" customHeight="1">
      <c r="A742" s="232"/>
      <c r="B742" s="233"/>
      <c r="C742" s="234"/>
      <c r="D742" s="194"/>
      <c r="E742" s="235"/>
      <c r="F742" s="235"/>
      <c r="G742" s="235"/>
      <c r="H742" s="194"/>
      <c r="I742" s="235"/>
      <c r="J742" s="194"/>
      <c r="K742" s="194"/>
      <c r="L742" s="194"/>
      <c r="M742" s="194"/>
    </row>
    <row r="743" spans="1:13" ht="15.75" customHeight="1">
      <c r="A743" s="232"/>
      <c r="B743" s="233"/>
      <c r="C743" s="234"/>
      <c r="D743" s="194"/>
      <c r="E743" s="235"/>
      <c r="F743" s="235"/>
      <c r="G743" s="235"/>
      <c r="H743" s="194"/>
      <c r="I743" s="235"/>
      <c r="J743" s="194"/>
      <c r="K743" s="194"/>
      <c r="L743" s="194"/>
      <c r="M743" s="194"/>
    </row>
    <row r="744" spans="1:13" ht="15.75" customHeight="1">
      <c r="A744" s="232"/>
      <c r="B744" s="233"/>
      <c r="C744" s="234"/>
      <c r="D744" s="194"/>
      <c r="E744" s="235"/>
      <c r="F744" s="235"/>
      <c r="G744" s="235"/>
      <c r="H744" s="194"/>
      <c r="I744" s="235"/>
      <c r="J744" s="194"/>
      <c r="K744" s="194"/>
      <c r="L744" s="194"/>
      <c r="M744" s="194"/>
    </row>
    <row r="745" spans="1:13" ht="15.75" customHeight="1">
      <c r="A745" s="232"/>
      <c r="B745" s="233"/>
      <c r="C745" s="234"/>
      <c r="D745" s="194"/>
      <c r="E745" s="235"/>
      <c r="F745" s="235"/>
      <c r="G745" s="235"/>
      <c r="H745" s="194"/>
      <c r="I745" s="235"/>
      <c r="J745" s="194"/>
      <c r="K745" s="194"/>
      <c r="L745" s="194"/>
      <c r="M745" s="194"/>
    </row>
    <row r="746" spans="1:13" ht="15.75" customHeight="1">
      <c r="A746" s="232"/>
      <c r="B746" s="233"/>
      <c r="C746" s="234"/>
      <c r="D746" s="194"/>
      <c r="E746" s="235"/>
      <c r="F746" s="235"/>
      <c r="G746" s="235"/>
      <c r="H746" s="194"/>
      <c r="I746" s="235"/>
      <c r="J746" s="194"/>
      <c r="K746" s="194"/>
      <c r="L746" s="194"/>
      <c r="M746" s="194"/>
    </row>
    <row r="747" spans="1:13" ht="15.75" customHeight="1">
      <c r="A747" s="232"/>
      <c r="B747" s="233"/>
      <c r="C747" s="234"/>
      <c r="D747" s="194"/>
      <c r="E747" s="235"/>
      <c r="F747" s="235"/>
      <c r="G747" s="235"/>
      <c r="H747" s="194"/>
      <c r="I747" s="235"/>
      <c r="J747" s="194"/>
      <c r="K747" s="194"/>
      <c r="L747" s="194"/>
      <c r="M747" s="194"/>
    </row>
    <row r="748" spans="1:13" ht="15.75" customHeight="1">
      <c r="A748" s="232"/>
      <c r="B748" s="233"/>
      <c r="C748" s="234"/>
      <c r="D748" s="194"/>
      <c r="E748" s="235"/>
      <c r="F748" s="235"/>
      <c r="G748" s="235"/>
      <c r="H748" s="194"/>
      <c r="I748" s="235"/>
      <c r="J748" s="194"/>
      <c r="K748" s="194"/>
      <c r="L748" s="194"/>
      <c r="M748" s="194"/>
    </row>
    <row r="749" spans="1:13" ht="15.75" customHeight="1">
      <c r="A749" s="232"/>
      <c r="B749" s="233"/>
      <c r="C749" s="234"/>
      <c r="D749" s="194"/>
      <c r="E749" s="235"/>
      <c r="F749" s="235"/>
      <c r="G749" s="235"/>
      <c r="H749" s="194"/>
      <c r="I749" s="235"/>
      <c r="J749" s="194"/>
      <c r="K749" s="194"/>
      <c r="L749" s="194"/>
      <c r="M749" s="194"/>
    </row>
    <row r="750" spans="1:13" ht="15.75" customHeight="1">
      <c r="A750" s="232"/>
      <c r="B750" s="233"/>
      <c r="C750" s="234"/>
      <c r="D750" s="194"/>
      <c r="E750" s="235"/>
      <c r="F750" s="235"/>
      <c r="G750" s="235"/>
      <c r="H750" s="194"/>
      <c r="I750" s="235"/>
      <c r="J750" s="194"/>
      <c r="K750" s="194"/>
      <c r="L750" s="194"/>
      <c r="M750" s="194"/>
    </row>
    <row r="751" spans="1:13" ht="15.75" customHeight="1">
      <c r="A751" s="232"/>
      <c r="B751" s="233"/>
      <c r="C751" s="234"/>
      <c r="D751" s="194"/>
      <c r="E751" s="235"/>
      <c r="F751" s="235"/>
      <c r="G751" s="235"/>
      <c r="H751" s="194"/>
      <c r="I751" s="235"/>
      <c r="J751" s="194"/>
      <c r="K751" s="194"/>
      <c r="L751" s="194"/>
      <c r="M751" s="194"/>
    </row>
    <row r="752" spans="1:13" ht="15.75" customHeight="1">
      <c r="A752" s="232"/>
      <c r="B752" s="233"/>
      <c r="C752" s="234"/>
      <c r="D752" s="194"/>
      <c r="E752" s="235"/>
      <c r="F752" s="235"/>
      <c r="G752" s="235"/>
      <c r="H752" s="194"/>
      <c r="I752" s="235"/>
      <c r="J752" s="194"/>
      <c r="K752" s="194"/>
      <c r="L752" s="194"/>
      <c r="M752" s="194"/>
    </row>
    <row r="753" spans="1:13" ht="15.75" customHeight="1">
      <c r="A753" s="232"/>
      <c r="B753" s="233"/>
      <c r="C753" s="234"/>
      <c r="D753" s="194"/>
      <c r="E753" s="235"/>
      <c r="F753" s="235"/>
      <c r="G753" s="235"/>
      <c r="H753" s="194"/>
      <c r="I753" s="235"/>
      <c r="J753" s="194"/>
      <c r="K753" s="194"/>
      <c r="L753" s="194"/>
      <c r="M753" s="194"/>
    </row>
    <row r="754" spans="1:13" ht="15.75" customHeight="1">
      <c r="A754" s="232"/>
      <c r="B754" s="233"/>
      <c r="C754" s="234"/>
      <c r="D754" s="194"/>
      <c r="E754" s="235"/>
      <c r="F754" s="235"/>
      <c r="G754" s="235"/>
      <c r="H754" s="194"/>
      <c r="I754" s="235"/>
      <c r="J754" s="194"/>
      <c r="K754" s="194"/>
      <c r="L754" s="194"/>
      <c r="M754" s="194"/>
    </row>
    <row r="755" spans="1:13" ht="15.75" customHeight="1">
      <c r="A755" s="232"/>
      <c r="B755" s="233"/>
      <c r="C755" s="234"/>
      <c r="D755" s="194"/>
      <c r="E755" s="235"/>
      <c r="F755" s="235"/>
      <c r="G755" s="235"/>
      <c r="H755" s="194"/>
      <c r="I755" s="235"/>
      <c r="J755" s="194"/>
      <c r="K755" s="194"/>
      <c r="L755" s="194"/>
      <c r="M755" s="194"/>
    </row>
    <row r="756" spans="1:13" ht="15.75" customHeight="1">
      <c r="A756" s="232"/>
      <c r="B756" s="233"/>
      <c r="C756" s="234"/>
      <c r="D756" s="194"/>
      <c r="E756" s="235"/>
      <c r="F756" s="235"/>
      <c r="G756" s="235"/>
      <c r="H756" s="194"/>
      <c r="I756" s="235"/>
      <c r="J756" s="194"/>
      <c r="K756" s="194"/>
      <c r="L756" s="194"/>
      <c r="M756" s="194"/>
    </row>
    <row r="757" spans="1:13" ht="15.75" customHeight="1">
      <c r="A757" s="232"/>
      <c r="B757" s="233"/>
      <c r="C757" s="234"/>
      <c r="D757" s="194"/>
      <c r="E757" s="235"/>
      <c r="F757" s="235"/>
      <c r="G757" s="235"/>
      <c r="H757" s="194"/>
      <c r="I757" s="235"/>
      <c r="J757" s="194"/>
      <c r="K757" s="194"/>
      <c r="L757" s="194"/>
      <c r="M757" s="194"/>
    </row>
    <row r="758" spans="1:13" ht="15.75" customHeight="1">
      <c r="A758" s="232"/>
      <c r="B758" s="233"/>
      <c r="C758" s="234"/>
      <c r="D758" s="194"/>
      <c r="E758" s="235"/>
      <c r="F758" s="235"/>
      <c r="G758" s="235"/>
      <c r="H758" s="194"/>
      <c r="I758" s="235"/>
      <c r="J758" s="194"/>
      <c r="K758" s="194"/>
      <c r="L758" s="194"/>
      <c r="M758" s="194"/>
    </row>
    <row r="759" spans="1:13" ht="15.75" customHeight="1">
      <c r="A759" s="232"/>
      <c r="B759" s="233"/>
      <c r="C759" s="234"/>
      <c r="D759" s="194"/>
      <c r="E759" s="235"/>
      <c r="F759" s="235"/>
      <c r="G759" s="235"/>
      <c r="H759" s="194"/>
      <c r="I759" s="235"/>
      <c r="J759" s="194"/>
      <c r="K759" s="194"/>
      <c r="L759" s="194"/>
      <c r="M759" s="194"/>
    </row>
    <row r="760" spans="1:13" ht="15.75" customHeight="1">
      <c r="A760" s="232"/>
      <c r="B760" s="233"/>
      <c r="C760" s="234"/>
      <c r="D760" s="194"/>
      <c r="E760" s="235"/>
      <c r="F760" s="235"/>
      <c r="G760" s="235"/>
      <c r="H760" s="194"/>
      <c r="I760" s="235"/>
      <c r="J760" s="194"/>
      <c r="K760" s="194"/>
      <c r="L760" s="194"/>
      <c r="M760" s="194"/>
    </row>
    <row r="761" spans="1:13" ht="15.75" customHeight="1">
      <c r="A761" s="232"/>
      <c r="B761" s="233"/>
      <c r="C761" s="234"/>
      <c r="D761" s="194"/>
      <c r="E761" s="235"/>
      <c r="F761" s="235"/>
      <c r="G761" s="235"/>
      <c r="H761" s="194"/>
      <c r="I761" s="235"/>
      <c r="J761" s="194"/>
      <c r="K761" s="194"/>
      <c r="L761" s="194"/>
      <c r="M761" s="194"/>
    </row>
    <row r="762" spans="1:13" ht="15.75" customHeight="1">
      <c r="A762" s="232"/>
      <c r="B762" s="233"/>
      <c r="C762" s="234"/>
      <c r="D762" s="194"/>
      <c r="E762" s="235"/>
      <c r="F762" s="235"/>
      <c r="G762" s="235"/>
      <c r="H762" s="194"/>
      <c r="I762" s="235"/>
      <c r="J762" s="194"/>
      <c r="K762" s="194"/>
      <c r="L762" s="194"/>
      <c r="M762" s="194"/>
    </row>
    <row r="763" spans="1:13" ht="15.75" customHeight="1">
      <c r="A763" s="232"/>
      <c r="B763" s="233"/>
      <c r="C763" s="234"/>
      <c r="D763" s="194"/>
      <c r="E763" s="235"/>
      <c r="F763" s="235"/>
      <c r="G763" s="235"/>
      <c r="H763" s="194"/>
      <c r="I763" s="235"/>
      <c r="J763" s="194"/>
      <c r="K763" s="194"/>
      <c r="L763" s="194"/>
      <c r="M763" s="194"/>
    </row>
    <row r="764" spans="1:13" ht="15.75" customHeight="1">
      <c r="A764" s="232"/>
      <c r="B764" s="233"/>
      <c r="C764" s="234"/>
      <c r="D764" s="194"/>
      <c r="E764" s="235"/>
      <c r="F764" s="235"/>
      <c r="G764" s="235"/>
      <c r="H764" s="194"/>
      <c r="I764" s="235"/>
      <c r="J764" s="194"/>
      <c r="K764" s="194"/>
      <c r="L764" s="194"/>
      <c r="M764" s="194"/>
    </row>
    <row r="765" spans="1:13" ht="15.75" customHeight="1">
      <c r="A765" s="232"/>
      <c r="B765" s="233"/>
      <c r="C765" s="234"/>
      <c r="D765" s="194"/>
      <c r="E765" s="235"/>
      <c r="F765" s="235"/>
      <c r="G765" s="235"/>
      <c r="H765" s="194"/>
      <c r="I765" s="235"/>
      <c r="J765" s="194"/>
      <c r="K765" s="194"/>
      <c r="L765" s="194"/>
      <c r="M765" s="194"/>
    </row>
    <row r="766" spans="1:13" ht="15.75" customHeight="1">
      <c r="A766" s="232"/>
      <c r="B766" s="233"/>
      <c r="C766" s="234"/>
      <c r="D766" s="194"/>
      <c r="E766" s="235"/>
      <c r="F766" s="235"/>
      <c r="G766" s="235"/>
      <c r="H766" s="194"/>
      <c r="I766" s="235"/>
      <c r="J766" s="194"/>
      <c r="K766" s="194"/>
      <c r="L766" s="194"/>
      <c r="M766" s="194"/>
    </row>
    <row r="767" spans="1:13" ht="15.75" customHeight="1">
      <c r="A767" s="232"/>
      <c r="B767" s="233"/>
      <c r="C767" s="234"/>
      <c r="D767" s="194"/>
      <c r="E767" s="235"/>
      <c r="F767" s="235"/>
      <c r="G767" s="235"/>
      <c r="H767" s="194"/>
      <c r="I767" s="235"/>
      <c r="J767" s="194"/>
      <c r="K767" s="194"/>
      <c r="L767" s="194"/>
      <c r="M767" s="194"/>
    </row>
    <row r="768" spans="1:13" ht="15.75" customHeight="1">
      <c r="A768" s="232"/>
      <c r="B768" s="233"/>
      <c r="C768" s="234"/>
      <c r="D768" s="194"/>
      <c r="E768" s="235"/>
      <c r="F768" s="235"/>
      <c r="G768" s="235"/>
      <c r="H768" s="194"/>
      <c r="I768" s="235"/>
      <c r="J768" s="194"/>
      <c r="K768" s="194"/>
      <c r="L768" s="194"/>
      <c r="M768" s="194"/>
    </row>
    <row r="769" spans="1:13" ht="15.75" customHeight="1">
      <c r="A769" s="232"/>
      <c r="B769" s="233"/>
      <c r="C769" s="234"/>
      <c r="D769" s="194"/>
      <c r="E769" s="235"/>
      <c r="F769" s="235"/>
      <c r="G769" s="235"/>
      <c r="H769" s="194"/>
      <c r="I769" s="235"/>
      <c r="J769" s="194"/>
      <c r="K769" s="194"/>
      <c r="L769" s="194"/>
      <c r="M769" s="194"/>
    </row>
    <row r="770" spans="1:13" ht="15.75" customHeight="1">
      <c r="A770" s="232"/>
      <c r="B770" s="233"/>
      <c r="C770" s="234"/>
      <c r="D770" s="194"/>
      <c r="E770" s="235"/>
      <c r="F770" s="235"/>
      <c r="G770" s="235"/>
      <c r="H770" s="194"/>
      <c r="I770" s="235"/>
      <c r="J770" s="194"/>
      <c r="K770" s="194"/>
      <c r="L770" s="194"/>
      <c r="M770" s="194"/>
    </row>
    <row r="771" spans="1:13" ht="15.75" customHeight="1">
      <c r="A771" s="232"/>
      <c r="B771" s="233"/>
      <c r="C771" s="234"/>
      <c r="D771" s="194"/>
      <c r="E771" s="235"/>
      <c r="F771" s="235"/>
      <c r="G771" s="235"/>
      <c r="H771" s="194"/>
      <c r="I771" s="235"/>
      <c r="J771" s="194"/>
      <c r="K771" s="194"/>
      <c r="L771" s="194"/>
      <c r="M771" s="194"/>
    </row>
    <row r="772" spans="1:13" ht="15.75" customHeight="1">
      <c r="A772" s="232"/>
      <c r="B772" s="233"/>
      <c r="C772" s="234"/>
      <c r="D772" s="194"/>
      <c r="E772" s="235"/>
      <c r="F772" s="235"/>
      <c r="G772" s="235"/>
      <c r="H772" s="194"/>
      <c r="I772" s="235"/>
      <c r="J772" s="194"/>
      <c r="K772" s="194"/>
      <c r="L772" s="194"/>
      <c r="M772" s="194"/>
    </row>
    <row r="773" spans="1:13" ht="15.75" customHeight="1">
      <c r="A773" s="232"/>
      <c r="B773" s="233"/>
      <c r="C773" s="234"/>
      <c r="D773" s="194"/>
      <c r="E773" s="235"/>
      <c r="F773" s="235"/>
      <c r="G773" s="235"/>
      <c r="H773" s="194"/>
      <c r="I773" s="235"/>
      <c r="J773" s="194"/>
      <c r="K773" s="194"/>
      <c r="L773" s="194"/>
      <c r="M773" s="194"/>
    </row>
    <row r="774" spans="1:13" ht="15.75" customHeight="1">
      <c r="A774" s="232"/>
      <c r="B774" s="233"/>
      <c r="C774" s="234"/>
      <c r="D774" s="194"/>
      <c r="E774" s="235"/>
      <c r="F774" s="235"/>
      <c r="G774" s="235"/>
      <c r="H774" s="194"/>
      <c r="I774" s="235"/>
      <c r="J774" s="194"/>
      <c r="K774" s="194"/>
      <c r="L774" s="194"/>
      <c r="M774" s="194"/>
    </row>
    <row r="775" spans="1:13" ht="15.75" customHeight="1">
      <c r="A775" s="232"/>
      <c r="B775" s="233"/>
      <c r="C775" s="234"/>
      <c r="D775" s="194"/>
      <c r="E775" s="235"/>
      <c r="F775" s="235"/>
      <c r="G775" s="235"/>
      <c r="H775" s="194"/>
      <c r="I775" s="235"/>
      <c r="J775" s="194"/>
      <c r="K775" s="194"/>
      <c r="L775" s="194"/>
      <c r="M775" s="194"/>
    </row>
    <row r="776" spans="1:13" ht="15.75" customHeight="1">
      <c r="A776" s="232"/>
      <c r="B776" s="233"/>
      <c r="C776" s="234"/>
      <c r="D776" s="194"/>
      <c r="E776" s="235"/>
      <c r="F776" s="235"/>
      <c r="G776" s="235"/>
      <c r="H776" s="194"/>
      <c r="I776" s="235"/>
      <c r="J776" s="194"/>
      <c r="K776" s="194"/>
      <c r="L776" s="194"/>
      <c r="M776" s="194"/>
    </row>
    <row r="777" spans="1:13" ht="15.75" customHeight="1">
      <c r="A777" s="232"/>
      <c r="B777" s="233"/>
      <c r="C777" s="234"/>
      <c r="D777" s="194"/>
      <c r="E777" s="235"/>
      <c r="F777" s="235"/>
      <c r="G777" s="235"/>
      <c r="H777" s="194"/>
      <c r="I777" s="235"/>
      <c r="J777" s="194"/>
      <c r="K777" s="194"/>
      <c r="L777" s="194"/>
      <c r="M777" s="194"/>
    </row>
    <row r="778" spans="1:13" ht="15.75" customHeight="1">
      <c r="A778" s="232"/>
      <c r="B778" s="233"/>
      <c r="C778" s="234"/>
      <c r="D778" s="194"/>
      <c r="E778" s="235"/>
      <c r="F778" s="235"/>
      <c r="G778" s="235"/>
      <c r="H778" s="194"/>
      <c r="I778" s="235"/>
      <c r="J778" s="194"/>
      <c r="K778" s="194"/>
      <c r="L778" s="194"/>
      <c r="M778" s="194"/>
    </row>
    <row r="779" spans="1:13" ht="15.75" customHeight="1">
      <c r="A779" s="232"/>
      <c r="B779" s="233"/>
      <c r="C779" s="234"/>
      <c r="D779" s="194"/>
      <c r="E779" s="235"/>
      <c r="F779" s="235"/>
      <c r="G779" s="235"/>
      <c r="H779" s="194"/>
      <c r="I779" s="235"/>
      <c r="J779" s="194"/>
      <c r="K779" s="194"/>
      <c r="L779" s="194"/>
      <c r="M779" s="194"/>
    </row>
    <row r="780" spans="1:13" ht="15.75" customHeight="1">
      <c r="A780" s="232"/>
      <c r="B780" s="233"/>
      <c r="C780" s="234"/>
      <c r="D780" s="194"/>
      <c r="E780" s="235"/>
      <c r="F780" s="235"/>
      <c r="G780" s="235"/>
      <c r="H780" s="194"/>
      <c r="I780" s="235"/>
      <c r="J780" s="194"/>
      <c r="K780" s="194"/>
      <c r="L780" s="194"/>
      <c r="M780" s="194"/>
    </row>
    <row r="781" spans="1:13" ht="15.75" customHeight="1">
      <c r="A781" s="232"/>
      <c r="B781" s="233"/>
      <c r="C781" s="234"/>
      <c r="D781" s="194"/>
      <c r="E781" s="235"/>
      <c r="F781" s="235"/>
      <c r="G781" s="235"/>
      <c r="H781" s="194"/>
      <c r="I781" s="235"/>
      <c r="J781" s="194"/>
      <c r="K781" s="194"/>
      <c r="L781" s="194"/>
      <c r="M781" s="194"/>
    </row>
    <row r="782" spans="1:13" ht="15.75" customHeight="1">
      <c r="A782" s="232"/>
      <c r="B782" s="233"/>
      <c r="C782" s="234"/>
      <c r="D782" s="194"/>
      <c r="E782" s="235"/>
      <c r="F782" s="235"/>
      <c r="G782" s="235"/>
      <c r="H782" s="194"/>
      <c r="I782" s="235"/>
      <c r="J782" s="194"/>
      <c r="K782" s="194"/>
      <c r="L782" s="194"/>
      <c r="M782" s="194"/>
    </row>
    <row r="783" spans="1:13" ht="15.75" customHeight="1">
      <c r="A783" s="232"/>
      <c r="B783" s="233"/>
      <c r="C783" s="234"/>
      <c r="D783" s="194"/>
      <c r="E783" s="235"/>
      <c r="F783" s="235"/>
      <c r="G783" s="235"/>
      <c r="H783" s="194"/>
      <c r="I783" s="235"/>
      <c r="J783" s="194"/>
      <c r="K783" s="194"/>
      <c r="L783" s="194"/>
      <c r="M783" s="194"/>
    </row>
    <row r="784" spans="1:13" ht="15.75" customHeight="1">
      <c r="A784" s="232"/>
      <c r="B784" s="233"/>
      <c r="C784" s="234"/>
      <c r="D784" s="194"/>
      <c r="E784" s="235"/>
      <c r="F784" s="235"/>
      <c r="G784" s="235"/>
      <c r="H784" s="194"/>
      <c r="I784" s="235"/>
      <c r="J784" s="194"/>
      <c r="K784" s="194"/>
      <c r="L784" s="194"/>
      <c r="M784" s="194"/>
    </row>
    <row r="785" spans="1:13" ht="15.75" customHeight="1">
      <c r="A785" s="232"/>
      <c r="B785" s="233"/>
      <c r="C785" s="234"/>
      <c r="D785" s="194"/>
      <c r="E785" s="235"/>
      <c r="F785" s="235"/>
      <c r="G785" s="235"/>
      <c r="H785" s="194"/>
      <c r="I785" s="235"/>
      <c r="J785" s="194"/>
      <c r="K785" s="194"/>
      <c r="L785" s="194"/>
      <c r="M785" s="194"/>
    </row>
    <row r="786" spans="1:13" ht="15.75" customHeight="1">
      <c r="A786" s="232"/>
      <c r="B786" s="233"/>
      <c r="C786" s="234"/>
      <c r="D786" s="194"/>
      <c r="E786" s="235"/>
      <c r="F786" s="235"/>
      <c r="G786" s="235"/>
      <c r="H786" s="194"/>
      <c r="I786" s="235"/>
      <c r="J786" s="194"/>
      <c r="K786" s="194"/>
      <c r="L786" s="194"/>
      <c r="M786" s="194"/>
    </row>
    <row r="787" spans="1:13" ht="15.75" customHeight="1">
      <c r="A787" s="232"/>
      <c r="B787" s="233"/>
      <c r="C787" s="234"/>
      <c r="D787" s="194"/>
      <c r="E787" s="235"/>
      <c r="F787" s="235"/>
      <c r="G787" s="235"/>
      <c r="H787" s="194"/>
      <c r="I787" s="235"/>
      <c r="J787" s="194"/>
      <c r="K787" s="194"/>
      <c r="L787" s="194"/>
      <c r="M787" s="194"/>
    </row>
    <row r="788" spans="1:13" ht="15.75" customHeight="1">
      <c r="A788" s="232"/>
      <c r="B788" s="233"/>
      <c r="C788" s="234"/>
      <c r="D788" s="194"/>
      <c r="E788" s="235"/>
      <c r="F788" s="235"/>
      <c r="G788" s="235"/>
      <c r="H788" s="194"/>
      <c r="I788" s="235"/>
      <c r="J788" s="194"/>
      <c r="K788" s="194"/>
      <c r="L788" s="194"/>
      <c r="M788" s="194"/>
    </row>
    <row r="789" spans="1:13" ht="15.75" customHeight="1">
      <c r="A789" s="232"/>
      <c r="B789" s="233"/>
      <c r="C789" s="234"/>
      <c r="D789" s="194"/>
      <c r="E789" s="235"/>
      <c r="F789" s="235"/>
      <c r="G789" s="235"/>
      <c r="H789" s="194"/>
      <c r="I789" s="235"/>
      <c r="J789" s="194"/>
      <c r="K789" s="194"/>
      <c r="L789" s="194"/>
      <c r="M789" s="194"/>
    </row>
    <row r="790" spans="1:13" ht="15.75" customHeight="1">
      <c r="A790" s="232"/>
      <c r="B790" s="233"/>
      <c r="C790" s="234"/>
      <c r="D790" s="194"/>
      <c r="E790" s="235"/>
      <c r="F790" s="235"/>
      <c r="G790" s="235"/>
      <c r="H790" s="194"/>
      <c r="I790" s="235"/>
      <c r="J790" s="194"/>
      <c r="K790" s="194"/>
      <c r="L790" s="194"/>
      <c r="M790" s="194"/>
    </row>
    <row r="791" spans="1:13" ht="15.75" customHeight="1">
      <c r="A791" s="232"/>
      <c r="B791" s="233"/>
      <c r="C791" s="234"/>
      <c r="D791" s="194"/>
      <c r="E791" s="235"/>
      <c r="F791" s="235"/>
      <c r="G791" s="235"/>
      <c r="H791" s="194"/>
      <c r="I791" s="235"/>
      <c r="J791" s="194"/>
      <c r="K791" s="194"/>
      <c r="L791" s="194"/>
      <c r="M791" s="194"/>
    </row>
    <row r="792" spans="1:13" ht="15.75" customHeight="1">
      <c r="A792" s="232"/>
      <c r="B792" s="233"/>
      <c r="C792" s="234"/>
      <c r="D792" s="194"/>
      <c r="E792" s="235"/>
      <c r="F792" s="235"/>
      <c r="G792" s="235"/>
      <c r="H792" s="194"/>
      <c r="I792" s="235"/>
      <c r="J792" s="194"/>
      <c r="K792" s="194"/>
      <c r="L792" s="194"/>
      <c r="M792" s="194"/>
    </row>
    <row r="793" spans="1:13" ht="15.75" customHeight="1">
      <c r="A793" s="232"/>
      <c r="B793" s="233"/>
      <c r="C793" s="234"/>
      <c r="D793" s="194"/>
      <c r="E793" s="235"/>
      <c r="F793" s="235"/>
      <c r="G793" s="235"/>
      <c r="H793" s="194"/>
      <c r="I793" s="235"/>
      <c r="J793" s="194"/>
      <c r="K793" s="194"/>
      <c r="L793" s="194"/>
      <c r="M793" s="194"/>
    </row>
    <row r="794" spans="1:13" ht="15.75" customHeight="1">
      <c r="A794" s="232"/>
      <c r="B794" s="233"/>
      <c r="C794" s="234"/>
      <c r="D794" s="194"/>
      <c r="E794" s="235"/>
      <c r="F794" s="235"/>
      <c r="G794" s="235"/>
      <c r="H794" s="194"/>
      <c r="I794" s="235"/>
      <c r="J794" s="194"/>
      <c r="K794" s="194"/>
      <c r="L794" s="194"/>
      <c r="M794" s="194"/>
    </row>
    <row r="795" spans="1:13" ht="15.75" customHeight="1">
      <c r="A795" s="232"/>
      <c r="B795" s="233"/>
      <c r="C795" s="234"/>
      <c r="D795" s="194"/>
      <c r="E795" s="235"/>
      <c r="F795" s="235"/>
      <c r="G795" s="235"/>
      <c r="H795" s="194"/>
      <c r="I795" s="235"/>
      <c r="J795" s="194"/>
      <c r="K795" s="194"/>
      <c r="L795" s="194"/>
      <c r="M795" s="194"/>
    </row>
    <row r="796" spans="1:13" ht="15.75" customHeight="1">
      <c r="A796" s="232"/>
      <c r="B796" s="233"/>
      <c r="C796" s="234"/>
      <c r="D796" s="194"/>
      <c r="E796" s="235"/>
      <c r="F796" s="235"/>
      <c r="G796" s="235"/>
      <c r="H796" s="194"/>
      <c r="I796" s="235"/>
      <c r="J796" s="194"/>
      <c r="K796" s="194"/>
      <c r="L796" s="194"/>
      <c r="M796" s="194"/>
    </row>
    <row r="797" spans="1:13" ht="15.75" customHeight="1">
      <c r="A797" s="232"/>
      <c r="B797" s="233"/>
      <c r="C797" s="234"/>
      <c r="D797" s="194"/>
      <c r="E797" s="235"/>
      <c r="F797" s="235"/>
      <c r="G797" s="235"/>
      <c r="H797" s="194"/>
      <c r="I797" s="235"/>
      <c r="J797" s="194"/>
      <c r="K797" s="194"/>
      <c r="L797" s="194"/>
      <c r="M797" s="194"/>
    </row>
    <row r="798" spans="1:13" ht="15.75" customHeight="1">
      <c r="A798" s="232"/>
      <c r="B798" s="233"/>
      <c r="C798" s="234"/>
      <c r="D798" s="194"/>
      <c r="E798" s="235"/>
      <c r="F798" s="235"/>
      <c r="G798" s="235"/>
      <c r="H798" s="194"/>
      <c r="I798" s="235"/>
      <c r="J798" s="194"/>
      <c r="K798" s="194"/>
      <c r="L798" s="194"/>
      <c r="M798" s="194"/>
    </row>
    <row r="799" spans="1:13" ht="15.75" customHeight="1">
      <c r="A799" s="232"/>
      <c r="B799" s="233"/>
      <c r="C799" s="234"/>
      <c r="D799" s="194"/>
      <c r="E799" s="235"/>
      <c r="F799" s="235"/>
      <c r="G799" s="235"/>
      <c r="H799" s="194"/>
      <c r="I799" s="235"/>
      <c r="J799" s="194"/>
      <c r="K799" s="194"/>
      <c r="L799" s="194"/>
      <c r="M799" s="194"/>
    </row>
    <row r="800" spans="1:13" ht="15.75" customHeight="1">
      <c r="A800" s="232"/>
      <c r="B800" s="233"/>
      <c r="C800" s="234"/>
      <c r="D800" s="194"/>
      <c r="E800" s="235"/>
      <c r="F800" s="235"/>
      <c r="G800" s="235"/>
      <c r="H800" s="194"/>
      <c r="I800" s="235"/>
      <c r="J800" s="194"/>
      <c r="K800" s="194"/>
      <c r="L800" s="194"/>
      <c r="M800" s="194"/>
    </row>
    <row r="801" spans="1:13" ht="15.75" customHeight="1">
      <c r="A801" s="232"/>
      <c r="B801" s="233"/>
      <c r="C801" s="234"/>
      <c r="D801" s="194"/>
      <c r="E801" s="235"/>
      <c r="F801" s="235"/>
      <c r="G801" s="235"/>
      <c r="H801" s="194"/>
      <c r="I801" s="235"/>
      <c r="J801" s="194"/>
      <c r="K801" s="194"/>
      <c r="L801" s="194"/>
      <c r="M801" s="194"/>
    </row>
    <row r="802" spans="1:13" ht="15.75" customHeight="1">
      <c r="A802" s="232"/>
      <c r="B802" s="233"/>
      <c r="C802" s="234"/>
      <c r="D802" s="194"/>
      <c r="E802" s="235"/>
      <c r="F802" s="235"/>
      <c r="G802" s="235"/>
      <c r="H802" s="194"/>
      <c r="I802" s="235"/>
      <c r="J802" s="194"/>
      <c r="K802" s="194"/>
      <c r="L802" s="194"/>
      <c r="M802" s="194"/>
    </row>
    <row r="803" spans="1:13" ht="15.75" customHeight="1">
      <c r="A803" s="232"/>
      <c r="B803" s="233"/>
      <c r="C803" s="234"/>
      <c r="D803" s="194"/>
      <c r="E803" s="235"/>
      <c r="F803" s="235"/>
      <c r="G803" s="235"/>
      <c r="H803" s="194"/>
      <c r="I803" s="235"/>
      <c r="J803" s="194"/>
      <c r="K803" s="194"/>
      <c r="L803" s="194"/>
      <c r="M803" s="194"/>
    </row>
    <row r="804" spans="1:13" ht="15.75" customHeight="1">
      <c r="A804" s="232"/>
      <c r="B804" s="233"/>
      <c r="C804" s="234"/>
      <c r="D804" s="194"/>
      <c r="E804" s="235"/>
      <c r="F804" s="235"/>
      <c r="G804" s="235"/>
      <c r="H804" s="194"/>
      <c r="I804" s="235"/>
      <c r="J804" s="194"/>
      <c r="K804" s="194"/>
      <c r="L804" s="194"/>
      <c r="M804" s="194"/>
    </row>
    <row r="805" spans="1:13" ht="15.75" customHeight="1">
      <c r="A805" s="232"/>
      <c r="B805" s="233"/>
      <c r="C805" s="234"/>
      <c r="D805" s="194"/>
      <c r="E805" s="235"/>
      <c r="F805" s="235"/>
      <c r="G805" s="235"/>
      <c r="H805" s="194"/>
      <c r="I805" s="235"/>
      <c r="J805" s="194"/>
      <c r="K805" s="194"/>
      <c r="L805" s="194"/>
      <c r="M805" s="194"/>
    </row>
    <row r="806" spans="1:13" ht="15.75" customHeight="1">
      <c r="A806" s="232"/>
      <c r="B806" s="233"/>
      <c r="C806" s="234"/>
      <c r="D806" s="194"/>
      <c r="E806" s="235"/>
      <c r="F806" s="235"/>
      <c r="G806" s="235"/>
      <c r="H806" s="194"/>
      <c r="I806" s="235"/>
      <c r="J806" s="194"/>
      <c r="K806" s="194"/>
      <c r="L806" s="194"/>
      <c r="M806" s="194"/>
    </row>
    <row r="807" spans="1:13" ht="15.75" customHeight="1">
      <c r="A807" s="232"/>
      <c r="B807" s="233"/>
      <c r="C807" s="234"/>
      <c r="D807" s="194"/>
      <c r="E807" s="235"/>
      <c r="F807" s="235"/>
      <c r="G807" s="235"/>
      <c r="H807" s="194"/>
      <c r="I807" s="235"/>
      <c r="J807" s="194"/>
      <c r="K807" s="194"/>
      <c r="L807" s="194"/>
      <c r="M807" s="194"/>
    </row>
    <row r="808" spans="1:13" ht="15.75" customHeight="1">
      <c r="A808" s="232"/>
      <c r="B808" s="233"/>
      <c r="C808" s="234"/>
      <c r="D808" s="194"/>
      <c r="E808" s="235"/>
      <c r="F808" s="235"/>
      <c r="G808" s="235"/>
      <c r="H808" s="194"/>
      <c r="I808" s="235"/>
      <c r="J808" s="194"/>
      <c r="K808" s="194"/>
      <c r="L808" s="194"/>
      <c r="M808" s="194"/>
    </row>
    <row r="809" spans="1:13" ht="15.75" customHeight="1">
      <c r="A809" s="232"/>
      <c r="B809" s="233"/>
      <c r="C809" s="234"/>
      <c r="D809" s="194"/>
      <c r="E809" s="235"/>
      <c r="F809" s="235"/>
      <c r="G809" s="235"/>
      <c r="H809" s="194"/>
      <c r="I809" s="235"/>
      <c r="J809" s="194"/>
      <c r="K809" s="194"/>
      <c r="L809" s="194"/>
      <c r="M809" s="194"/>
    </row>
    <row r="810" spans="1:13" ht="15.75" customHeight="1">
      <c r="A810" s="232"/>
      <c r="B810" s="233"/>
      <c r="C810" s="234"/>
      <c r="D810" s="194"/>
      <c r="E810" s="235"/>
      <c r="F810" s="235"/>
      <c r="G810" s="235"/>
      <c r="H810" s="194"/>
      <c r="I810" s="235"/>
      <c r="J810" s="194"/>
      <c r="K810" s="194"/>
      <c r="L810" s="194"/>
      <c r="M810" s="194"/>
    </row>
    <row r="811" spans="1:13" ht="15.75" customHeight="1">
      <c r="A811" s="232"/>
      <c r="B811" s="233"/>
      <c r="C811" s="234"/>
      <c r="D811" s="194"/>
      <c r="E811" s="235"/>
      <c r="F811" s="235"/>
      <c r="G811" s="235"/>
      <c r="H811" s="194"/>
      <c r="I811" s="235"/>
      <c r="J811" s="194"/>
      <c r="K811" s="194"/>
      <c r="L811" s="194"/>
      <c r="M811" s="194"/>
    </row>
    <row r="812" spans="1:13" ht="15.75" customHeight="1">
      <c r="A812" s="232"/>
      <c r="B812" s="233"/>
      <c r="C812" s="234"/>
      <c r="D812" s="194"/>
      <c r="E812" s="235"/>
      <c r="F812" s="235"/>
      <c r="G812" s="235"/>
      <c r="H812" s="194"/>
      <c r="I812" s="235"/>
      <c r="J812" s="194"/>
      <c r="K812" s="194"/>
      <c r="L812" s="194"/>
      <c r="M812" s="194"/>
    </row>
    <row r="813" spans="1:13" ht="15.75" customHeight="1">
      <c r="A813" s="232"/>
      <c r="B813" s="233"/>
      <c r="C813" s="234"/>
      <c r="D813" s="194"/>
      <c r="E813" s="235"/>
      <c r="F813" s="235"/>
      <c r="G813" s="235"/>
      <c r="H813" s="194"/>
      <c r="I813" s="235"/>
      <c r="J813" s="194"/>
      <c r="K813" s="194"/>
      <c r="L813" s="194"/>
      <c r="M813" s="194"/>
    </row>
    <row r="814" spans="1:13" ht="15.75" customHeight="1">
      <c r="A814" s="232"/>
      <c r="B814" s="233"/>
      <c r="C814" s="234"/>
      <c r="D814" s="194"/>
      <c r="E814" s="235"/>
      <c r="F814" s="235"/>
      <c r="G814" s="235"/>
      <c r="H814" s="194"/>
      <c r="I814" s="235"/>
      <c r="J814" s="194"/>
      <c r="K814" s="194"/>
      <c r="L814" s="194"/>
      <c r="M814" s="194"/>
    </row>
    <row r="815" spans="1:13" ht="15.75" customHeight="1">
      <c r="A815" s="232"/>
      <c r="B815" s="233"/>
      <c r="C815" s="234"/>
      <c r="D815" s="194"/>
      <c r="E815" s="235"/>
      <c r="F815" s="235"/>
      <c r="G815" s="235"/>
      <c r="H815" s="194"/>
      <c r="I815" s="235"/>
      <c r="J815" s="194"/>
      <c r="K815" s="194"/>
      <c r="L815" s="194"/>
      <c r="M815" s="194"/>
    </row>
    <row r="816" spans="1:13" ht="15.75" customHeight="1">
      <c r="A816" s="232"/>
      <c r="B816" s="233"/>
      <c r="C816" s="234"/>
      <c r="D816" s="194"/>
      <c r="E816" s="235"/>
      <c r="F816" s="235"/>
      <c r="G816" s="235"/>
      <c r="H816" s="194"/>
      <c r="I816" s="235"/>
      <c r="J816" s="194"/>
      <c r="K816" s="194"/>
      <c r="L816" s="194"/>
      <c r="M816" s="194"/>
    </row>
    <row r="817" spans="1:13" ht="15.75" customHeight="1">
      <c r="A817" s="232"/>
      <c r="B817" s="233"/>
      <c r="C817" s="234"/>
      <c r="D817" s="194"/>
      <c r="E817" s="235"/>
      <c r="F817" s="235"/>
      <c r="G817" s="235"/>
      <c r="H817" s="194"/>
      <c r="I817" s="235"/>
      <c r="J817" s="194"/>
      <c r="K817" s="194"/>
      <c r="L817" s="194"/>
      <c r="M817" s="194"/>
    </row>
    <row r="818" spans="1:13" ht="15.75" customHeight="1">
      <c r="A818" s="232"/>
      <c r="B818" s="233"/>
      <c r="C818" s="234"/>
      <c r="D818" s="194"/>
      <c r="E818" s="235"/>
      <c r="F818" s="235"/>
      <c r="G818" s="235"/>
      <c r="H818" s="194"/>
      <c r="I818" s="235"/>
      <c r="J818" s="194"/>
      <c r="K818" s="194"/>
      <c r="L818" s="194"/>
      <c r="M818" s="194"/>
    </row>
    <row r="819" spans="1:13" ht="15.75" customHeight="1">
      <c r="A819" s="232"/>
      <c r="B819" s="233"/>
      <c r="C819" s="234"/>
      <c r="D819" s="194"/>
      <c r="E819" s="235"/>
      <c r="F819" s="235"/>
      <c r="G819" s="235"/>
      <c r="H819" s="194"/>
      <c r="I819" s="235"/>
      <c r="J819" s="194"/>
      <c r="K819" s="194"/>
      <c r="L819" s="194"/>
      <c r="M819" s="194"/>
    </row>
    <row r="820" spans="1:13" ht="15.75" customHeight="1">
      <c r="A820" s="232"/>
      <c r="B820" s="233"/>
      <c r="C820" s="234"/>
      <c r="D820" s="194"/>
      <c r="E820" s="235"/>
      <c r="F820" s="235"/>
      <c r="G820" s="235"/>
      <c r="H820" s="194"/>
      <c r="I820" s="235"/>
      <c r="J820" s="194"/>
      <c r="K820" s="194"/>
      <c r="L820" s="194"/>
      <c r="M820" s="194"/>
    </row>
    <row r="821" spans="1:13" ht="15.75" customHeight="1">
      <c r="A821" s="232"/>
      <c r="B821" s="233"/>
      <c r="C821" s="234"/>
      <c r="D821" s="194"/>
      <c r="E821" s="235"/>
      <c r="F821" s="235"/>
      <c r="G821" s="235"/>
      <c r="H821" s="194"/>
      <c r="I821" s="235"/>
      <c r="J821" s="194"/>
      <c r="K821" s="194"/>
      <c r="L821" s="194"/>
      <c r="M821" s="194"/>
    </row>
    <row r="822" spans="1:13" ht="15.75" customHeight="1">
      <c r="A822" s="232"/>
      <c r="B822" s="233"/>
      <c r="C822" s="234"/>
      <c r="D822" s="194"/>
      <c r="E822" s="235"/>
      <c r="F822" s="235"/>
      <c r="G822" s="235"/>
      <c r="H822" s="194"/>
      <c r="I822" s="235"/>
      <c r="J822" s="194"/>
      <c r="K822" s="194"/>
      <c r="L822" s="194"/>
      <c r="M822" s="194"/>
    </row>
    <row r="823" spans="1:13" ht="15.75" customHeight="1">
      <c r="A823" s="232"/>
      <c r="B823" s="233"/>
      <c r="C823" s="234"/>
      <c r="D823" s="194"/>
      <c r="E823" s="235"/>
      <c r="F823" s="235"/>
      <c r="G823" s="235"/>
      <c r="H823" s="194"/>
      <c r="I823" s="235"/>
      <c r="J823" s="194"/>
      <c r="K823" s="194"/>
      <c r="L823" s="194"/>
      <c r="M823" s="194"/>
    </row>
    <row r="824" spans="1:13" ht="15.75" customHeight="1">
      <c r="A824" s="232"/>
      <c r="B824" s="233"/>
      <c r="C824" s="234"/>
      <c r="D824" s="194"/>
      <c r="E824" s="235"/>
      <c r="F824" s="235"/>
      <c r="G824" s="235"/>
      <c r="H824" s="194"/>
      <c r="I824" s="235"/>
      <c r="J824" s="194"/>
      <c r="K824" s="194"/>
      <c r="L824" s="194"/>
      <c r="M824" s="194"/>
    </row>
    <row r="825" spans="1:13" ht="15.75" customHeight="1">
      <c r="A825" s="232"/>
      <c r="B825" s="233"/>
      <c r="C825" s="234"/>
      <c r="D825" s="194"/>
      <c r="E825" s="235"/>
      <c r="F825" s="235"/>
      <c r="G825" s="235"/>
      <c r="H825" s="194"/>
      <c r="I825" s="235"/>
      <c r="J825" s="194"/>
      <c r="K825" s="194"/>
      <c r="L825" s="194"/>
      <c r="M825" s="194"/>
    </row>
    <row r="826" spans="1:13" ht="15.75" customHeight="1">
      <c r="A826" s="232"/>
      <c r="B826" s="233"/>
      <c r="C826" s="234"/>
      <c r="D826" s="194"/>
      <c r="E826" s="235"/>
      <c r="F826" s="235"/>
      <c r="G826" s="235"/>
      <c r="H826" s="194"/>
      <c r="I826" s="235"/>
      <c r="J826" s="194"/>
      <c r="K826" s="194"/>
      <c r="L826" s="194"/>
      <c r="M826" s="194"/>
    </row>
    <row r="827" spans="1:13" ht="15.75" customHeight="1">
      <c r="A827" s="232"/>
      <c r="B827" s="233"/>
      <c r="C827" s="234"/>
      <c r="D827" s="194"/>
      <c r="E827" s="235"/>
      <c r="F827" s="235"/>
      <c r="G827" s="235"/>
      <c r="H827" s="194"/>
      <c r="I827" s="235"/>
      <c r="J827" s="194"/>
      <c r="K827" s="194"/>
      <c r="L827" s="194"/>
      <c r="M827" s="194"/>
    </row>
    <row r="828" spans="1:13" ht="15.75" customHeight="1">
      <c r="A828" s="232"/>
      <c r="B828" s="233"/>
      <c r="C828" s="234"/>
      <c r="D828" s="194"/>
      <c r="E828" s="235"/>
      <c r="F828" s="235"/>
      <c r="G828" s="235"/>
      <c r="H828" s="194"/>
      <c r="I828" s="235"/>
      <c r="J828" s="194"/>
      <c r="K828" s="194"/>
      <c r="L828" s="194"/>
      <c r="M828" s="194"/>
    </row>
    <row r="829" spans="1:13" ht="15.75" customHeight="1">
      <c r="A829" s="232"/>
      <c r="B829" s="233"/>
      <c r="C829" s="234"/>
      <c r="D829" s="194"/>
      <c r="E829" s="235"/>
      <c r="F829" s="235"/>
      <c r="G829" s="235"/>
      <c r="H829" s="194"/>
      <c r="I829" s="235"/>
      <c r="J829" s="194"/>
      <c r="K829" s="194"/>
      <c r="L829" s="194"/>
      <c r="M829" s="194"/>
    </row>
    <row r="830" spans="1:13" ht="15.75" customHeight="1">
      <c r="A830" s="232"/>
      <c r="B830" s="233"/>
      <c r="C830" s="234"/>
      <c r="D830" s="194"/>
      <c r="E830" s="235"/>
      <c r="F830" s="235"/>
      <c r="G830" s="235"/>
      <c r="H830" s="194"/>
      <c r="I830" s="235"/>
      <c r="J830" s="194"/>
      <c r="K830" s="194"/>
      <c r="L830" s="194"/>
      <c r="M830" s="194"/>
    </row>
    <row r="831" spans="1:13" ht="15.75" customHeight="1">
      <c r="A831" s="232"/>
      <c r="B831" s="233"/>
      <c r="C831" s="234"/>
      <c r="D831" s="194"/>
      <c r="E831" s="235"/>
      <c r="F831" s="235"/>
      <c r="G831" s="235"/>
      <c r="H831" s="194"/>
      <c r="I831" s="235"/>
      <c r="J831" s="194"/>
      <c r="K831" s="194"/>
      <c r="L831" s="194"/>
      <c r="M831" s="194"/>
    </row>
    <row r="832" spans="1:13" ht="15.75" customHeight="1">
      <c r="A832" s="232"/>
      <c r="B832" s="233"/>
      <c r="C832" s="234"/>
      <c r="D832" s="194"/>
      <c r="E832" s="235"/>
      <c r="F832" s="235"/>
      <c r="G832" s="235"/>
      <c r="H832" s="194"/>
      <c r="I832" s="235"/>
      <c r="J832" s="194"/>
      <c r="K832" s="194"/>
      <c r="L832" s="194"/>
      <c r="M832" s="194"/>
    </row>
    <row r="833" spans="1:13" ht="15.75" customHeight="1">
      <c r="A833" s="232"/>
      <c r="B833" s="233"/>
      <c r="C833" s="234"/>
      <c r="D833" s="194"/>
      <c r="E833" s="235"/>
      <c r="F833" s="235"/>
      <c r="G833" s="235"/>
      <c r="H833" s="194"/>
      <c r="I833" s="235"/>
      <c r="J833" s="194"/>
      <c r="K833" s="194"/>
      <c r="L833" s="194"/>
      <c r="M833" s="194"/>
    </row>
    <row r="834" spans="1:13" ht="15.75" customHeight="1">
      <c r="A834" s="232"/>
      <c r="B834" s="233"/>
      <c r="C834" s="234"/>
      <c r="D834" s="194"/>
      <c r="E834" s="235"/>
      <c r="F834" s="235"/>
      <c r="G834" s="235"/>
      <c r="H834" s="194"/>
      <c r="I834" s="235"/>
      <c r="J834" s="194"/>
      <c r="K834" s="194"/>
      <c r="L834" s="194"/>
      <c r="M834" s="194"/>
    </row>
    <row r="835" spans="1:13" ht="15.75" customHeight="1">
      <c r="A835" s="232"/>
      <c r="B835" s="233"/>
      <c r="C835" s="234"/>
      <c r="D835" s="194"/>
      <c r="E835" s="235"/>
      <c r="F835" s="235"/>
      <c r="G835" s="235"/>
      <c r="H835" s="194"/>
      <c r="I835" s="235"/>
      <c r="J835" s="194"/>
      <c r="K835" s="194"/>
      <c r="L835" s="194"/>
      <c r="M835" s="194"/>
    </row>
    <row r="836" spans="1:13" ht="15.75" customHeight="1">
      <c r="A836" s="232"/>
      <c r="B836" s="233"/>
      <c r="C836" s="234"/>
      <c r="D836" s="194"/>
      <c r="E836" s="235"/>
      <c r="F836" s="235"/>
      <c r="G836" s="235"/>
      <c r="H836" s="194"/>
      <c r="I836" s="235"/>
      <c r="J836" s="194"/>
      <c r="K836" s="194"/>
      <c r="L836" s="194"/>
      <c r="M836" s="194"/>
    </row>
    <row r="837" spans="1:13" ht="15.75" customHeight="1">
      <c r="A837" s="232"/>
      <c r="B837" s="233"/>
      <c r="C837" s="234"/>
      <c r="D837" s="194"/>
      <c r="E837" s="235"/>
      <c r="F837" s="235"/>
      <c r="G837" s="235"/>
      <c r="H837" s="194"/>
      <c r="I837" s="235"/>
      <c r="J837" s="194"/>
      <c r="K837" s="194"/>
      <c r="L837" s="194"/>
      <c r="M837" s="194"/>
    </row>
    <row r="838" spans="1:13" ht="15.75" customHeight="1">
      <c r="A838" s="232"/>
      <c r="B838" s="233"/>
      <c r="C838" s="234"/>
      <c r="D838" s="194"/>
      <c r="E838" s="235"/>
      <c r="F838" s="235"/>
      <c r="G838" s="235"/>
      <c r="H838" s="194"/>
      <c r="I838" s="235"/>
      <c r="J838" s="194"/>
      <c r="K838" s="194"/>
      <c r="L838" s="194"/>
      <c r="M838" s="194"/>
    </row>
    <row r="839" spans="1:13" ht="15.75" customHeight="1">
      <c r="A839" s="232"/>
      <c r="B839" s="233"/>
      <c r="C839" s="234"/>
      <c r="D839" s="194"/>
      <c r="E839" s="235"/>
      <c r="F839" s="235"/>
      <c r="G839" s="235"/>
      <c r="H839" s="194"/>
      <c r="I839" s="235"/>
      <c r="J839" s="194"/>
      <c r="K839" s="194"/>
      <c r="L839" s="194"/>
      <c r="M839" s="194"/>
    </row>
    <row r="840" spans="1:13" ht="15.75" customHeight="1">
      <c r="A840" s="232"/>
      <c r="B840" s="233"/>
      <c r="C840" s="234"/>
      <c r="D840" s="194"/>
      <c r="E840" s="235"/>
      <c r="F840" s="235"/>
      <c r="G840" s="235"/>
      <c r="H840" s="194"/>
      <c r="I840" s="235"/>
      <c r="J840" s="194"/>
      <c r="K840" s="194"/>
      <c r="L840" s="194"/>
      <c r="M840" s="194"/>
    </row>
    <row r="841" spans="1:13" ht="15.75" customHeight="1">
      <c r="A841" s="232"/>
      <c r="B841" s="233"/>
      <c r="C841" s="234"/>
      <c r="D841" s="194"/>
      <c r="E841" s="235"/>
      <c r="F841" s="235"/>
      <c r="G841" s="235"/>
      <c r="H841" s="194"/>
      <c r="I841" s="235"/>
      <c r="J841" s="194"/>
      <c r="K841" s="194"/>
      <c r="L841" s="194"/>
      <c r="M841" s="194"/>
    </row>
    <row r="842" spans="1:13" ht="15.75" customHeight="1">
      <c r="A842" s="232"/>
      <c r="B842" s="233"/>
      <c r="C842" s="234"/>
      <c r="D842" s="194"/>
      <c r="E842" s="235"/>
      <c r="F842" s="235"/>
      <c r="G842" s="235"/>
      <c r="H842" s="194"/>
      <c r="I842" s="235"/>
      <c r="J842" s="194"/>
      <c r="K842" s="194"/>
      <c r="L842" s="194"/>
      <c r="M842" s="194"/>
    </row>
    <row r="843" spans="1:13" ht="15.75" customHeight="1">
      <c r="A843" s="232"/>
      <c r="B843" s="233"/>
      <c r="C843" s="234"/>
      <c r="D843" s="194"/>
      <c r="E843" s="235"/>
      <c r="F843" s="235"/>
      <c r="G843" s="235"/>
      <c r="H843" s="194"/>
      <c r="I843" s="235"/>
      <c r="J843" s="194"/>
      <c r="K843" s="194"/>
      <c r="L843" s="194"/>
      <c r="M843" s="194"/>
    </row>
    <row r="844" spans="1:13" ht="15.75" customHeight="1">
      <c r="A844" s="232"/>
      <c r="B844" s="233"/>
      <c r="C844" s="234"/>
      <c r="D844" s="194"/>
      <c r="E844" s="235"/>
      <c r="F844" s="235"/>
      <c r="G844" s="235"/>
      <c r="H844" s="194"/>
      <c r="I844" s="235"/>
      <c r="J844" s="194"/>
      <c r="K844" s="194"/>
      <c r="L844" s="194"/>
      <c r="M844" s="194"/>
    </row>
    <row r="845" spans="1:13" ht="15.75" customHeight="1">
      <c r="A845" s="232"/>
      <c r="B845" s="233"/>
      <c r="C845" s="234"/>
      <c r="D845" s="194"/>
      <c r="E845" s="235"/>
      <c r="F845" s="235"/>
      <c r="G845" s="235"/>
      <c r="H845" s="194"/>
      <c r="I845" s="235"/>
      <c r="J845" s="194"/>
      <c r="K845" s="194"/>
      <c r="L845" s="194"/>
      <c r="M845" s="194"/>
    </row>
    <row r="846" spans="1:13" ht="15.75" customHeight="1">
      <c r="A846" s="232"/>
      <c r="B846" s="233"/>
      <c r="C846" s="234"/>
      <c r="D846" s="194"/>
      <c r="E846" s="235"/>
      <c r="F846" s="235"/>
      <c r="G846" s="235"/>
      <c r="H846" s="194"/>
      <c r="I846" s="235"/>
      <c r="J846" s="194"/>
      <c r="K846" s="194"/>
      <c r="L846" s="194"/>
      <c r="M846" s="194"/>
    </row>
    <row r="847" spans="1:13" ht="15.75" customHeight="1">
      <c r="A847" s="232"/>
      <c r="B847" s="233"/>
      <c r="C847" s="234"/>
      <c r="D847" s="194"/>
      <c r="E847" s="235"/>
      <c r="F847" s="235"/>
      <c r="G847" s="235"/>
      <c r="H847" s="194"/>
      <c r="I847" s="235"/>
      <c r="J847" s="194"/>
      <c r="K847" s="194"/>
      <c r="L847" s="194"/>
      <c r="M847" s="194"/>
    </row>
    <row r="848" spans="1:13" ht="15.75" customHeight="1">
      <c r="A848" s="232"/>
      <c r="B848" s="233"/>
      <c r="C848" s="234"/>
      <c r="D848" s="194"/>
      <c r="E848" s="235"/>
      <c r="F848" s="235"/>
      <c r="G848" s="235"/>
      <c r="H848" s="194"/>
      <c r="I848" s="235"/>
      <c r="J848" s="194"/>
      <c r="K848" s="194"/>
      <c r="L848" s="194"/>
      <c r="M848" s="194"/>
    </row>
    <row r="849" spans="1:13" ht="15.75" customHeight="1">
      <c r="A849" s="232"/>
      <c r="B849" s="233"/>
      <c r="C849" s="234"/>
      <c r="D849" s="194"/>
      <c r="E849" s="235"/>
      <c r="F849" s="235"/>
      <c r="G849" s="235"/>
      <c r="H849" s="194"/>
      <c r="I849" s="235"/>
      <c r="J849" s="194"/>
      <c r="K849" s="194"/>
      <c r="L849" s="194"/>
      <c r="M849" s="194"/>
    </row>
    <row r="850" spans="1:13" ht="15.75" customHeight="1">
      <c r="A850" s="232"/>
      <c r="B850" s="233"/>
      <c r="C850" s="234"/>
      <c r="D850" s="194"/>
      <c r="E850" s="235"/>
      <c r="F850" s="235"/>
      <c r="G850" s="235"/>
      <c r="H850" s="194"/>
      <c r="I850" s="235"/>
      <c r="J850" s="194"/>
      <c r="K850" s="194"/>
      <c r="L850" s="194"/>
      <c r="M850" s="194"/>
    </row>
    <row r="851" spans="1:13" ht="15.75" customHeight="1">
      <c r="A851" s="232"/>
      <c r="B851" s="233"/>
      <c r="C851" s="234"/>
      <c r="D851" s="194"/>
      <c r="E851" s="235"/>
      <c r="F851" s="235"/>
      <c r="G851" s="235"/>
      <c r="H851" s="194"/>
      <c r="I851" s="235"/>
      <c r="J851" s="194"/>
      <c r="K851" s="194"/>
      <c r="L851" s="194"/>
      <c r="M851" s="194"/>
    </row>
    <row r="852" spans="1:13" ht="15.75" customHeight="1">
      <c r="A852" s="232"/>
      <c r="B852" s="233"/>
      <c r="C852" s="234"/>
      <c r="D852" s="194"/>
      <c r="E852" s="235"/>
      <c r="F852" s="235"/>
      <c r="G852" s="235"/>
      <c r="H852" s="194"/>
      <c r="I852" s="235"/>
      <c r="J852" s="194"/>
      <c r="K852" s="194"/>
      <c r="L852" s="194"/>
      <c r="M852" s="194"/>
    </row>
    <row r="853" spans="1:13" ht="15.75" customHeight="1">
      <c r="A853" s="232"/>
      <c r="B853" s="233"/>
      <c r="C853" s="234"/>
      <c r="D853" s="194"/>
      <c r="E853" s="235"/>
      <c r="F853" s="235"/>
      <c r="G853" s="235"/>
      <c r="H853" s="194"/>
      <c r="I853" s="235"/>
      <c r="J853" s="194"/>
      <c r="K853" s="194"/>
      <c r="L853" s="194"/>
      <c r="M853" s="194"/>
    </row>
    <row r="854" spans="1:13" ht="15.75" customHeight="1">
      <c r="A854" s="232"/>
      <c r="B854" s="233"/>
      <c r="C854" s="234"/>
      <c r="D854" s="194"/>
      <c r="E854" s="235"/>
      <c r="F854" s="235"/>
      <c r="G854" s="235"/>
      <c r="H854" s="194"/>
      <c r="I854" s="235"/>
      <c r="J854" s="194"/>
      <c r="K854" s="194"/>
      <c r="L854" s="194"/>
      <c r="M854" s="194"/>
    </row>
    <row r="855" spans="1:13" ht="15.75" customHeight="1">
      <c r="A855" s="232"/>
      <c r="B855" s="233"/>
      <c r="C855" s="234"/>
      <c r="D855" s="194"/>
      <c r="E855" s="235"/>
      <c r="F855" s="235"/>
      <c r="G855" s="235"/>
      <c r="H855" s="194"/>
      <c r="I855" s="235"/>
      <c r="J855" s="194"/>
      <c r="K855" s="194"/>
      <c r="L855" s="194"/>
      <c r="M855" s="194"/>
    </row>
    <row r="856" spans="1:13" ht="15.75" customHeight="1">
      <c r="A856" s="232"/>
      <c r="B856" s="233"/>
      <c r="C856" s="234"/>
      <c r="D856" s="194"/>
      <c r="E856" s="235"/>
      <c r="F856" s="235"/>
      <c r="G856" s="235"/>
      <c r="H856" s="194"/>
      <c r="I856" s="235"/>
      <c r="J856" s="194"/>
      <c r="K856" s="194"/>
      <c r="L856" s="194"/>
      <c r="M856" s="194"/>
    </row>
    <row r="857" spans="1:13" ht="15.75" customHeight="1">
      <c r="A857" s="232"/>
      <c r="B857" s="233"/>
      <c r="C857" s="234"/>
      <c r="D857" s="194"/>
      <c r="E857" s="235"/>
      <c r="F857" s="235"/>
      <c r="G857" s="235"/>
      <c r="H857" s="194"/>
      <c r="I857" s="235"/>
      <c r="J857" s="194"/>
      <c r="K857" s="194"/>
      <c r="L857" s="194"/>
      <c r="M857" s="194"/>
    </row>
    <row r="858" spans="1:13" ht="15.75" customHeight="1">
      <c r="A858" s="232"/>
      <c r="B858" s="233"/>
      <c r="C858" s="234"/>
      <c r="D858" s="194"/>
      <c r="E858" s="235"/>
      <c r="F858" s="235"/>
      <c r="G858" s="235"/>
      <c r="H858" s="194"/>
      <c r="I858" s="235"/>
      <c r="J858" s="194"/>
      <c r="K858" s="194"/>
      <c r="L858" s="194"/>
      <c r="M858" s="194"/>
    </row>
    <row r="859" spans="1:13" ht="15.75" customHeight="1">
      <c r="A859" s="232"/>
      <c r="B859" s="233"/>
      <c r="C859" s="234"/>
      <c r="D859" s="194"/>
      <c r="E859" s="235"/>
      <c r="F859" s="235"/>
      <c r="G859" s="235"/>
      <c r="H859" s="194"/>
      <c r="I859" s="235"/>
      <c r="J859" s="194"/>
      <c r="K859" s="194"/>
      <c r="L859" s="194"/>
      <c r="M859" s="194"/>
    </row>
    <row r="860" spans="1:13" ht="15.75" customHeight="1">
      <c r="A860" s="232"/>
      <c r="B860" s="233"/>
      <c r="C860" s="234"/>
      <c r="D860" s="194"/>
      <c r="E860" s="235"/>
      <c r="F860" s="235"/>
      <c r="G860" s="235"/>
      <c r="H860" s="194"/>
      <c r="I860" s="235"/>
      <c r="J860" s="194"/>
      <c r="K860" s="194"/>
      <c r="L860" s="194"/>
      <c r="M860" s="194"/>
    </row>
    <row r="861" spans="1:13" ht="15.75" customHeight="1">
      <c r="A861" s="232"/>
      <c r="B861" s="233"/>
      <c r="C861" s="234"/>
      <c r="D861" s="194"/>
      <c r="E861" s="235"/>
      <c r="F861" s="235"/>
      <c r="G861" s="235"/>
      <c r="H861" s="194"/>
      <c r="I861" s="235"/>
      <c r="J861" s="194"/>
      <c r="K861" s="194"/>
      <c r="L861" s="194"/>
      <c r="M861" s="194"/>
    </row>
    <row r="862" spans="1:13" ht="15.75" customHeight="1">
      <c r="A862" s="232"/>
      <c r="B862" s="233"/>
      <c r="C862" s="234"/>
      <c r="D862" s="194"/>
      <c r="E862" s="235"/>
      <c r="F862" s="235"/>
      <c r="G862" s="235"/>
      <c r="H862" s="194"/>
      <c r="I862" s="235"/>
      <c r="J862" s="194"/>
      <c r="K862" s="194"/>
      <c r="L862" s="194"/>
      <c r="M862" s="194"/>
    </row>
    <row r="863" spans="1:13" ht="15.75" customHeight="1">
      <c r="A863" s="232"/>
      <c r="B863" s="233"/>
      <c r="C863" s="234"/>
      <c r="D863" s="194"/>
      <c r="E863" s="235"/>
      <c r="F863" s="235"/>
      <c r="G863" s="235"/>
      <c r="H863" s="194"/>
      <c r="I863" s="235"/>
      <c r="J863" s="194"/>
      <c r="K863" s="194"/>
      <c r="L863" s="194"/>
      <c r="M863" s="194"/>
    </row>
    <row r="864" spans="1:13" ht="15.75" customHeight="1">
      <c r="A864" s="232"/>
      <c r="B864" s="233"/>
      <c r="C864" s="234"/>
      <c r="D864" s="194"/>
      <c r="E864" s="235"/>
      <c r="F864" s="235"/>
      <c r="G864" s="235"/>
      <c r="H864" s="194"/>
      <c r="I864" s="235"/>
      <c r="J864" s="194"/>
      <c r="K864" s="194"/>
      <c r="L864" s="194"/>
      <c r="M864" s="194"/>
    </row>
    <row r="865" spans="1:13" ht="15.75" customHeight="1">
      <c r="A865" s="232"/>
      <c r="B865" s="233"/>
      <c r="C865" s="234"/>
      <c r="D865" s="194"/>
      <c r="E865" s="235"/>
      <c r="F865" s="235"/>
      <c r="G865" s="235"/>
      <c r="H865" s="194"/>
      <c r="I865" s="235"/>
      <c r="J865" s="194"/>
      <c r="K865" s="194"/>
      <c r="L865" s="194"/>
      <c r="M865" s="194"/>
    </row>
    <row r="866" spans="1:13" ht="15.75" customHeight="1">
      <c r="A866" s="232"/>
      <c r="B866" s="233"/>
      <c r="C866" s="234"/>
      <c r="D866" s="194"/>
      <c r="E866" s="235"/>
      <c r="F866" s="235"/>
      <c r="G866" s="235"/>
      <c r="H866" s="194"/>
      <c r="I866" s="235"/>
      <c r="J866" s="194"/>
      <c r="K866" s="194"/>
      <c r="L866" s="194"/>
      <c r="M866" s="194"/>
    </row>
    <row r="867" spans="1:13" ht="15.75" customHeight="1">
      <c r="A867" s="232"/>
      <c r="B867" s="233"/>
      <c r="C867" s="234"/>
      <c r="D867" s="194"/>
      <c r="E867" s="235"/>
      <c r="F867" s="235"/>
      <c r="G867" s="235"/>
      <c r="H867" s="194"/>
      <c r="I867" s="235"/>
      <c r="J867" s="194"/>
      <c r="K867" s="194"/>
      <c r="L867" s="194"/>
      <c r="M867" s="194"/>
    </row>
    <row r="868" spans="1:13" ht="15.75" customHeight="1">
      <c r="A868" s="232"/>
      <c r="B868" s="233"/>
      <c r="C868" s="234"/>
      <c r="D868" s="194"/>
      <c r="E868" s="235"/>
      <c r="F868" s="235"/>
      <c r="G868" s="235"/>
      <c r="H868" s="194"/>
      <c r="I868" s="235"/>
      <c r="J868" s="194"/>
      <c r="K868" s="194"/>
      <c r="L868" s="194"/>
      <c r="M868" s="194"/>
    </row>
    <row r="869" spans="1:13" ht="15.75" customHeight="1">
      <c r="A869" s="232"/>
      <c r="B869" s="233"/>
      <c r="C869" s="234"/>
      <c r="D869" s="194"/>
      <c r="E869" s="235"/>
      <c r="F869" s="235"/>
      <c r="G869" s="235"/>
      <c r="H869" s="194"/>
      <c r="I869" s="235"/>
      <c r="J869" s="194"/>
      <c r="K869" s="194"/>
      <c r="L869" s="194"/>
      <c r="M869" s="194"/>
    </row>
    <row r="870" spans="1:13" ht="15.75" customHeight="1">
      <c r="A870" s="232"/>
      <c r="B870" s="233"/>
      <c r="C870" s="234"/>
      <c r="D870" s="194"/>
      <c r="E870" s="235"/>
      <c r="F870" s="235"/>
      <c r="G870" s="235"/>
      <c r="H870" s="194"/>
      <c r="I870" s="235"/>
      <c r="J870" s="194"/>
      <c r="K870" s="194"/>
      <c r="L870" s="194"/>
      <c r="M870" s="194"/>
    </row>
    <row r="871" spans="1:13" ht="15.75" customHeight="1">
      <c r="A871" s="232"/>
      <c r="B871" s="233"/>
      <c r="C871" s="234"/>
      <c r="D871" s="194"/>
      <c r="E871" s="235"/>
      <c r="F871" s="235"/>
      <c r="G871" s="235"/>
      <c r="H871" s="194"/>
      <c r="I871" s="235"/>
      <c r="J871" s="194"/>
      <c r="K871" s="194"/>
      <c r="L871" s="194"/>
      <c r="M871" s="194"/>
    </row>
    <row r="872" spans="1:13" ht="15.75" customHeight="1">
      <c r="A872" s="232"/>
      <c r="B872" s="233"/>
      <c r="C872" s="234"/>
      <c r="D872" s="194"/>
      <c r="E872" s="235"/>
      <c r="F872" s="235"/>
      <c r="G872" s="235"/>
      <c r="H872" s="194"/>
      <c r="I872" s="235"/>
      <c r="J872" s="194"/>
      <c r="K872" s="194"/>
      <c r="L872" s="194"/>
      <c r="M872" s="194"/>
    </row>
    <row r="873" spans="1:13" ht="15.75" customHeight="1">
      <c r="A873" s="232"/>
      <c r="B873" s="233"/>
      <c r="C873" s="234"/>
      <c r="D873" s="194"/>
      <c r="E873" s="235"/>
      <c r="F873" s="235"/>
      <c r="G873" s="235"/>
      <c r="H873" s="194"/>
      <c r="I873" s="235"/>
      <c r="J873" s="194"/>
      <c r="K873" s="194"/>
      <c r="L873" s="194"/>
      <c r="M873" s="194"/>
    </row>
    <row r="874" spans="1:13" ht="15.75" customHeight="1">
      <c r="A874" s="232"/>
      <c r="B874" s="233"/>
      <c r="C874" s="234"/>
      <c r="D874" s="194"/>
      <c r="E874" s="235"/>
      <c r="F874" s="235"/>
      <c r="G874" s="235"/>
      <c r="H874" s="194"/>
      <c r="I874" s="235"/>
      <c r="J874" s="194"/>
      <c r="K874" s="194"/>
      <c r="L874" s="194"/>
      <c r="M874" s="194"/>
    </row>
    <row r="875" spans="1:13" ht="15.75" customHeight="1">
      <c r="A875" s="232"/>
      <c r="B875" s="233"/>
      <c r="C875" s="234"/>
      <c r="D875" s="194"/>
      <c r="E875" s="235"/>
      <c r="F875" s="235"/>
      <c r="G875" s="235"/>
      <c r="H875" s="194"/>
      <c r="I875" s="235"/>
      <c r="J875" s="194"/>
      <c r="K875" s="194"/>
      <c r="L875" s="194"/>
      <c r="M875" s="194"/>
    </row>
    <row r="876" spans="1:13" ht="15.75" customHeight="1">
      <c r="A876" s="232"/>
      <c r="B876" s="233"/>
      <c r="C876" s="234"/>
      <c r="D876" s="194"/>
      <c r="E876" s="235"/>
      <c r="F876" s="235"/>
      <c r="G876" s="235"/>
      <c r="H876" s="194"/>
      <c r="I876" s="235"/>
      <c r="J876" s="194"/>
      <c r="K876" s="194"/>
      <c r="L876" s="194"/>
      <c r="M876" s="194"/>
    </row>
    <row r="877" spans="1:13" ht="15.75" customHeight="1">
      <c r="A877" s="232"/>
      <c r="B877" s="233"/>
      <c r="C877" s="234"/>
      <c r="D877" s="194"/>
      <c r="E877" s="235"/>
      <c r="F877" s="235"/>
      <c r="G877" s="235"/>
      <c r="H877" s="194"/>
      <c r="I877" s="235"/>
      <c r="J877" s="194"/>
      <c r="K877" s="194"/>
      <c r="L877" s="194"/>
      <c r="M877" s="194"/>
    </row>
    <row r="878" spans="1:13" ht="15.75" customHeight="1">
      <c r="A878" s="232"/>
      <c r="B878" s="233"/>
      <c r="C878" s="234"/>
      <c r="D878" s="194"/>
      <c r="E878" s="235"/>
      <c r="F878" s="235"/>
      <c r="G878" s="235"/>
      <c r="H878" s="194"/>
      <c r="I878" s="235"/>
      <c r="J878" s="194"/>
      <c r="K878" s="194"/>
      <c r="L878" s="194"/>
      <c r="M878" s="194"/>
    </row>
    <row r="879" spans="1:13" ht="15.75" customHeight="1">
      <c r="A879" s="232"/>
      <c r="B879" s="233"/>
      <c r="C879" s="234"/>
      <c r="D879" s="194"/>
      <c r="E879" s="235"/>
      <c r="F879" s="235"/>
      <c r="G879" s="235"/>
      <c r="H879" s="194"/>
      <c r="I879" s="235"/>
      <c r="J879" s="194"/>
      <c r="K879" s="194"/>
      <c r="L879" s="194"/>
      <c r="M879" s="194"/>
    </row>
    <row r="880" spans="1:13" ht="15.75" customHeight="1">
      <c r="A880" s="232"/>
      <c r="B880" s="233"/>
      <c r="C880" s="234"/>
      <c r="D880" s="194"/>
      <c r="E880" s="235"/>
      <c r="F880" s="235"/>
      <c r="G880" s="235"/>
      <c r="H880" s="194"/>
      <c r="I880" s="235"/>
      <c r="J880" s="194"/>
      <c r="K880" s="194"/>
      <c r="L880" s="194"/>
      <c r="M880" s="194"/>
    </row>
    <row r="881" spans="1:13" ht="15.75" customHeight="1">
      <c r="A881" s="232"/>
      <c r="B881" s="233"/>
      <c r="C881" s="234"/>
      <c r="D881" s="194"/>
      <c r="E881" s="235"/>
      <c r="F881" s="235"/>
      <c r="G881" s="235"/>
      <c r="H881" s="194"/>
      <c r="I881" s="235"/>
      <c r="J881" s="194"/>
      <c r="K881" s="194"/>
      <c r="L881" s="194"/>
      <c r="M881" s="194"/>
    </row>
    <row r="882" spans="1:13" ht="15.75" customHeight="1">
      <c r="A882" s="232"/>
      <c r="B882" s="233"/>
      <c r="C882" s="234"/>
      <c r="D882" s="194"/>
      <c r="E882" s="235"/>
      <c r="F882" s="235"/>
      <c r="G882" s="235"/>
      <c r="H882" s="194"/>
      <c r="I882" s="235"/>
      <c r="J882" s="194"/>
      <c r="K882" s="194"/>
      <c r="L882" s="194"/>
      <c r="M882" s="194"/>
    </row>
    <row r="883" spans="1:13" ht="15.75" customHeight="1">
      <c r="A883" s="232"/>
      <c r="B883" s="233"/>
      <c r="C883" s="234"/>
      <c r="D883" s="194"/>
      <c r="E883" s="235"/>
      <c r="F883" s="235"/>
      <c r="G883" s="235"/>
      <c r="H883" s="194"/>
      <c r="I883" s="235"/>
      <c r="J883" s="194"/>
      <c r="K883" s="194"/>
      <c r="L883" s="194"/>
      <c r="M883" s="194"/>
    </row>
    <row r="884" spans="1:13" ht="15.75" customHeight="1">
      <c r="A884" s="232"/>
      <c r="B884" s="233"/>
      <c r="C884" s="234"/>
      <c r="D884" s="194"/>
      <c r="E884" s="235"/>
      <c r="F884" s="235"/>
      <c r="G884" s="235"/>
      <c r="H884" s="194"/>
      <c r="I884" s="235"/>
      <c r="J884" s="194"/>
      <c r="K884" s="194"/>
      <c r="L884" s="194"/>
      <c r="M884" s="194"/>
    </row>
    <row r="885" spans="1:13" ht="15.75" customHeight="1">
      <c r="A885" s="232"/>
      <c r="B885" s="233"/>
      <c r="C885" s="234"/>
      <c r="D885" s="194"/>
      <c r="E885" s="235"/>
      <c r="F885" s="235"/>
      <c r="G885" s="235"/>
      <c r="H885" s="194"/>
      <c r="I885" s="235"/>
      <c r="J885" s="194"/>
      <c r="K885" s="194"/>
      <c r="L885" s="194"/>
      <c r="M885" s="194"/>
    </row>
    <row r="886" spans="1:13" ht="15.75" customHeight="1">
      <c r="A886" s="232"/>
      <c r="B886" s="233"/>
      <c r="C886" s="234"/>
      <c r="D886" s="194"/>
      <c r="E886" s="235"/>
      <c r="F886" s="235"/>
      <c r="G886" s="235"/>
      <c r="H886" s="194"/>
      <c r="I886" s="235"/>
      <c r="J886" s="194"/>
      <c r="K886" s="194"/>
      <c r="L886" s="194"/>
      <c r="M886" s="194"/>
    </row>
    <row r="887" spans="1:13" ht="15.75" customHeight="1">
      <c r="A887" s="232"/>
      <c r="B887" s="233"/>
      <c r="C887" s="234"/>
      <c r="D887" s="194"/>
      <c r="E887" s="235"/>
      <c r="F887" s="235"/>
      <c r="G887" s="235"/>
      <c r="H887" s="194"/>
      <c r="I887" s="235"/>
      <c r="J887" s="194"/>
      <c r="K887" s="194"/>
      <c r="L887" s="194"/>
      <c r="M887" s="194"/>
    </row>
    <row r="888" spans="1:13" ht="15.75" customHeight="1">
      <c r="A888" s="232"/>
      <c r="B888" s="233"/>
      <c r="C888" s="234"/>
      <c r="D888" s="194"/>
      <c r="E888" s="235"/>
      <c r="F888" s="235"/>
      <c r="G888" s="235"/>
      <c r="H888" s="194"/>
      <c r="I888" s="235"/>
      <c r="J888" s="194"/>
      <c r="K888" s="194"/>
      <c r="L888" s="194"/>
      <c r="M888" s="194"/>
    </row>
    <row r="889" spans="1:13" ht="15.75" customHeight="1">
      <c r="A889" s="232"/>
      <c r="B889" s="233"/>
      <c r="C889" s="234"/>
      <c r="D889" s="194"/>
      <c r="E889" s="235"/>
      <c r="F889" s="235"/>
      <c r="G889" s="235"/>
      <c r="H889" s="194"/>
      <c r="I889" s="235"/>
      <c r="J889" s="194"/>
      <c r="K889" s="194"/>
      <c r="L889" s="194"/>
      <c r="M889" s="194"/>
    </row>
    <row r="890" spans="1:13" ht="15.75" customHeight="1">
      <c r="A890" s="232"/>
      <c r="B890" s="233"/>
      <c r="C890" s="234"/>
      <c r="D890" s="194"/>
      <c r="E890" s="235"/>
      <c r="F890" s="235"/>
      <c r="G890" s="235"/>
      <c r="H890" s="194"/>
      <c r="I890" s="235"/>
      <c r="J890" s="194"/>
      <c r="K890" s="194"/>
      <c r="L890" s="194"/>
      <c r="M890" s="194"/>
    </row>
    <row r="891" spans="1:13" ht="15.75" customHeight="1">
      <c r="A891" s="232"/>
      <c r="B891" s="233"/>
      <c r="C891" s="234"/>
      <c r="D891" s="194"/>
      <c r="E891" s="235"/>
      <c r="F891" s="235"/>
      <c r="G891" s="235"/>
      <c r="H891" s="194"/>
      <c r="I891" s="235"/>
      <c r="J891" s="194"/>
      <c r="K891" s="194"/>
      <c r="L891" s="194"/>
      <c r="M891" s="194"/>
    </row>
    <row r="892" spans="1:13" ht="15.75" customHeight="1">
      <c r="A892" s="232"/>
      <c r="B892" s="233"/>
      <c r="C892" s="234"/>
      <c r="D892" s="194"/>
      <c r="E892" s="235"/>
      <c r="F892" s="235"/>
      <c r="G892" s="235"/>
      <c r="H892" s="194"/>
      <c r="I892" s="235"/>
      <c r="J892" s="194"/>
      <c r="K892" s="194"/>
      <c r="L892" s="194"/>
      <c r="M892" s="194"/>
    </row>
    <row r="893" spans="1:13" ht="15.75" customHeight="1">
      <c r="A893" s="232"/>
      <c r="B893" s="233"/>
      <c r="C893" s="234"/>
      <c r="D893" s="194"/>
      <c r="E893" s="235"/>
      <c r="F893" s="235"/>
      <c r="G893" s="235"/>
      <c r="H893" s="194"/>
      <c r="I893" s="235"/>
      <c r="J893" s="194"/>
      <c r="K893" s="194"/>
      <c r="L893" s="194"/>
      <c r="M893" s="194"/>
    </row>
    <row r="894" spans="1:13" ht="15.75" customHeight="1">
      <c r="A894" s="232"/>
      <c r="B894" s="233"/>
      <c r="C894" s="234"/>
      <c r="D894" s="194"/>
      <c r="E894" s="235"/>
      <c r="F894" s="235"/>
      <c r="G894" s="235"/>
      <c r="H894" s="194"/>
      <c r="I894" s="235"/>
      <c r="J894" s="194"/>
      <c r="K894" s="194"/>
      <c r="L894" s="194"/>
      <c r="M894" s="194"/>
    </row>
    <row r="895" spans="1:13" ht="15.75" customHeight="1">
      <c r="A895" s="232"/>
      <c r="B895" s="233"/>
      <c r="C895" s="234"/>
      <c r="D895" s="194"/>
      <c r="E895" s="235"/>
      <c r="F895" s="235"/>
      <c r="G895" s="235"/>
      <c r="H895" s="194"/>
      <c r="I895" s="235"/>
      <c r="J895" s="194"/>
      <c r="K895" s="194"/>
      <c r="L895" s="194"/>
      <c r="M895" s="194"/>
    </row>
    <row r="896" spans="1:13" ht="15.75" customHeight="1">
      <c r="A896" s="232"/>
      <c r="B896" s="233"/>
      <c r="C896" s="234"/>
      <c r="D896" s="194"/>
      <c r="E896" s="235"/>
      <c r="F896" s="235"/>
      <c r="G896" s="235"/>
      <c r="H896" s="194"/>
      <c r="I896" s="235"/>
      <c r="J896" s="194"/>
      <c r="K896" s="194"/>
      <c r="L896" s="194"/>
      <c r="M896" s="194"/>
    </row>
    <row r="897" spans="1:13" ht="15.75" customHeight="1">
      <c r="A897" s="232"/>
      <c r="B897" s="233"/>
      <c r="C897" s="234"/>
      <c r="D897" s="194"/>
      <c r="E897" s="235"/>
      <c r="F897" s="235"/>
      <c r="G897" s="235"/>
      <c r="H897" s="194"/>
      <c r="I897" s="235"/>
      <c r="J897" s="194"/>
      <c r="K897" s="194"/>
      <c r="L897" s="194"/>
      <c r="M897" s="194"/>
    </row>
    <row r="898" spans="1:13" ht="15.75" customHeight="1">
      <c r="A898" s="232"/>
      <c r="B898" s="233"/>
      <c r="C898" s="234"/>
      <c r="D898" s="194"/>
      <c r="E898" s="235"/>
      <c r="F898" s="235"/>
      <c r="G898" s="235"/>
      <c r="H898" s="194"/>
      <c r="I898" s="235"/>
      <c r="J898" s="194"/>
      <c r="K898" s="194"/>
      <c r="L898" s="194"/>
      <c r="M898" s="194"/>
    </row>
    <row r="899" spans="1:13" ht="15.75" customHeight="1">
      <c r="A899" s="232"/>
      <c r="B899" s="233"/>
      <c r="C899" s="234"/>
      <c r="D899" s="194"/>
      <c r="E899" s="235"/>
      <c r="F899" s="235"/>
      <c r="G899" s="235"/>
      <c r="H899" s="194"/>
      <c r="I899" s="235"/>
      <c r="J899" s="194"/>
      <c r="K899" s="194"/>
      <c r="L899" s="194"/>
      <c r="M899" s="194"/>
    </row>
    <row r="900" spans="1:13" ht="15.75" customHeight="1">
      <c r="A900" s="232"/>
      <c r="B900" s="233"/>
      <c r="C900" s="234"/>
      <c r="D900" s="194"/>
      <c r="E900" s="235"/>
      <c r="F900" s="235"/>
      <c r="G900" s="235"/>
      <c r="H900" s="194"/>
      <c r="I900" s="235"/>
      <c r="J900" s="194"/>
      <c r="K900" s="194"/>
      <c r="L900" s="194"/>
      <c r="M900" s="194"/>
    </row>
    <row r="901" spans="1:13" ht="15.75" customHeight="1">
      <c r="A901" s="232"/>
      <c r="B901" s="233"/>
      <c r="C901" s="234"/>
      <c r="D901" s="194"/>
      <c r="E901" s="235"/>
      <c r="F901" s="235"/>
      <c r="G901" s="235"/>
      <c r="H901" s="194"/>
      <c r="I901" s="235"/>
      <c r="J901" s="194"/>
      <c r="K901" s="194"/>
      <c r="L901" s="194"/>
      <c r="M901" s="194"/>
    </row>
    <row r="902" spans="1:13" ht="15.75" customHeight="1">
      <c r="A902" s="232"/>
      <c r="B902" s="233"/>
      <c r="C902" s="234"/>
      <c r="D902" s="194"/>
      <c r="E902" s="235"/>
      <c r="F902" s="235"/>
      <c r="G902" s="235"/>
      <c r="H902" s="194"/>
      <c r="I902" s="235"/>
      <c r="J902" s="194"/>
      <c r="K902" s="194"/>
      <c r="L902" s="194"/>
      <c r="M902" s="194"/>
    </row>
    <row r="903" spans="1:13" ht="15.75" customHeight="1">
      <c r="A903" s="232"/>
      <c r="B903" s="233"/>
      <c r="C903" s="234"/>
      <c r="D903" s="194"/>
      <c r="E903" s="235"/>
      <c r="F903" s="235"/>
      <c r="G903" s="235"/>
      <c r="H903" s="194"/>
      <c r="I903" s="235"/>
      <c r="J903" s="194"/>
      <c r="K903" s="194"/>
      <c r="L903" s="194"/>
      <c r="M903" s="194"/>
    </row>
    <row r="904" spans="1:13" ht="15.75" customHeight="1">
      <c r="A904" s="232"/>
      <c r="B904" s="233"/>
      <c r="C904" s="234"/>
      <c r="D904" s="194"/>
      <c r="E904" s="235"/>
      <c r="F904" s="235"/>
      <c r="G904" s="235"/>
      <c r="H904" s="194"/>
      <c r="I904" s="235"/>
      <c r="J904" s="194"/>
      <c r="K904" s="194"/>
      <c r="L904" s="194"/>
      <c r="M904" s="194"/>
    </row>
    <row r="905" spans="1:13" ht="15.75" customHeight="1">
      <c r="A905" s="232"/>
      <c r="B905" s="233"/>
      <c r="C905" s="234"/>
      <c r="D905" s="194"/>
      <c r="E905" s="235"/>
      <c r="F905" s="235"/>
      <c r="G905" s="235"/>
      <c r="H905" s="194"/>
      <c r="I905" s="235"/>
      <c r="J905" s="194"/>
      <c r="K905" s="194"/>
      <c r="L905" s="194"/>
      <c r="M905" s="194"/>
    </row>
    <row r="906" spans="1:13" ht="15.75" customHeight="1">
      <c r="A906" s="232"/>
      <c r="B906" s="233"/>
      <c r="C906" s="234"/>
      <c r="D906" s="194"/>
      <c r="E906" s="235"/>
      <c r="F906" s="235"/>
      <c r="G906" s="235"/>
      <c r="H906" s="194"/>
      <c r="I906" s="235"/>
      <c r="J906" s="194"/>
      <c r="K906" s="194"/>
      <c r="L906" s="194"/>
      <c r="M906" s="194"/>
    </row>
    <row r="907" spans="1:13" ht="15.75" customHeight="1">
      <c r="A907" s="232"/>
      <c r="B907" s="233"/>
      <c r="C907" s="234"/>
      <c r="D907" s="194"/>
      <c r="E907" s="235"/>
      <c r="F907" s="235"/>
      <c r="G907" s="235"/>
      <c r="H907" s="194"/>
      <c r="I907" s="235"/>
      <c r="J907" s="194"/>
      <c r="K907" s="194"/>
      <c r="L907" s="194"/>
      <c r="M907" s="194"/>
    </row>
    <row r="908" spans="1:13" ht="15.75" customHeight="1">
      <c r="A908" s="232"/>
      <c r="B908" s="233"/>
      <c r="C908" s="234"/>
      <c r="D908" s="194"/>
      <c r="E908" s="235"/>
      <c r="F908" s="235"/>
      <c r="G908" s="235"/>
      <c r="H908" s="194"/>
      <c r="I908" s="235"/>
      <c r="J908" s="194"/>
      <c r="K908" s="194"/>
      <c r="L908" s="194"/>
      <c r="M908" s="194"/>
    </row>
    <row r="909" spans="1:13" ht="15.75" customHeight="1">
      <c r="A909" s="232"/>
      <c r="B909" s="233"/>
      <c r="C909" s="234"/>
      <c r="D909" s="194"/>
      <c r="E909" s="235"/>
      <c r="F909" s="235"/>
      <c r="G909" s="235"/>
      <c r="H909" s="194"/>
      <c r="I909" s="235"/>
      <c r="J909" s="194"/>
      <c r="K909" s="194"/>
      <c r="L909" s="194"/>
      <c r="M909" s="194"/>
    </row>
    <row r="910" spans="1:13" ht="15.75" customHeight="1">
      <c r="A910" s="232"/>
      <c r="B910" s="233"/>
      <c r="C910" s="234"/>
      <c r="D910" s="194"/>
      <c r="E910" s="235"/>
      <c r="F910" s="235"/>
      <c r="G910" s="235"/>
      <c r="H910" s="194"/>
      <c r="I910" s="235"/>
      <c r="J910" s="194"/>
      <c r="K910" s="194"/>
      <c r="L910" s="194"/>
      <c r="M910" s="194"/>
    </row>
    <row r="911" spans="1:13" ht="15.75" customHeight="1">
      <c r="A911" s="232"/>
      <c r="B911" s="233"/>
      <c r="C911" s="234"/>
      <c r="D911" s="194"/>
      <c r="E911" s="235"/>
      <c r="F911" s="235"/>
      <c r="G911" s="235"/>
      <c r="H911" s="194"/>
      <c r="I911" s="235"/>
      <c r="J911" s="194"/>
      <c r="K911" s="194"/>
      <c r="L911" s="194"/>
      <c r="M911" s="194"/>
    </row>
    <row r="912" spans="1:13" ht="15.75" customHeight="1">
      <c r="A912" s="232"/>
      <c r="B912" s="233"/>
      <c r="C912" s="234"/>
      <c r="D912" s="194"/>
      <c r="E912" s="235"/>
      <c r="F912" s="235"/>
      <c r="G912" s="235"/>
      <c r="H912" s="194"/>
      <c r="I912" s="235"/>
      <c r="J912" s="194"/>
      <c r="K912" s="194"/>
      <c r="L912" s="194"/>
      <c r="M912" s="194"/>
    </row>
    <row r="913" spans="1:13" ht="15.75" customHeight="1">
      <c r="A913" s="232"/>
      <c r="B913" s="233"/>
      <c r="C913" s="234"/>
      <c r="D913" s="194"/>
      <c r="E913" s="235"/>
      <c r="F913" s="235"/>
      <c r="G913" s="235"/>
      <c r="H913" s="194"/>
      <c r="I913" s="235"/>
      <c r="J913" s="194"/>
      <c r="K913" s="194"/>
      <c r="L913" s="194"/>
      <c r="M913" s="194"/>
    </row>
    <row r="914" spans="1:13" ht="15.75" customHeight="1">
      <c r="A914" s="232"/>
      <c r="B914" s="233"/>
      <c r="C914" s="234"/>
      <c r="D914" s="194"/>
      <c r="E914" s="235"/>
      <c r="F914" s="235"/>
      <c r="G914" s="235"/>
      <c r="H914" s="194"/>
      <c r="I914" s="235"/>
      <c r="J914" s="194"/>
      <c r="K914" s="194"/>
      <c r="L914" s="194"/>
      <c r="M914" s="194"/>
    </row>
    <row r="915" spans="1:13" ht="15.75" customHeight="1">
      <c r="A915" s="232"/>
      <c r="B915" s="233"/>
      <c r="C915" s="234"/>
      <c r="D915" s="194"/>
      <c r="E915" s="235"/>
      <c r="F915" s="235"/>
      <c r="G915" s="235"/>
      <c r="H915" s="194"/>
      <c r="I915" s="235"/>
      <c r="J915" s="194"/>
      <c r="K915" s="194"/>
      <c r="L915" s="194"/>
      <c r="M915" s="194"/>
    </row>
    <row r="916" spans="1:13" ht="15.75" customHeight="1">
      <c r="A916" s="232"/>
      <c r="B916" s="233"/>
      <c r="C916" s="234"/>
      <c r="D916" s="194"/>
      <c r="E916" s="235"/>
      <c r="F916" s="235"/>
      <c r="G916" s="235"/>
      <c r="H916" s="194"/>
      <c r="I916" s="235"/>
      <c r="J916" s="194"/>
      <c r="K916" s="194"/>
      <c r="L916" s="194"/>
      <c r="M916" s="194"/>
    </row>
    <row r="917" spans="1:13" ht="15.75" customHeight="1">
      <c r="A917" s="232"/>
      <c r="B917" s="233"/>
      <c r="C917" s="234"/>
      <c r="D917" s="194"/>
      <c r="E917" s="235"/>
      <c r="F917" s="235"/>
      <c r="G917" s="235"/>
      <c r="H917" s="194"/>
      <c r="I917" s="235"/>
      <c r="J917" s="194"/>
      <c r="K917" s="194"/>
      <c r="L917" s="194"/>
      <c r="M917" s="194"/>
    </row>
    <row r="918" spans="1:13" ht="15.75" customHeight="1">
      <c r="A918" s="232"/>
      <c r="B918" s="233"/>
      <c r="C918" s="234"/>
      <c r="D918" s="194"/>
      <c r="E918" s="235"/>
      <c r="F918" s="235"/>
      <c r="G918" s="235"/>
      <c r="H918" s="194"/>
      <c r="I918" s="235"/>
      <c r="J918" s="194"/>
      <c r="K918" s="194"/>
      <c r="L918" s="194"/>
      <c r="M918" s="194"/>
    </row>
    <row r="919" spans="1:13" ht="15.75" customHeight="1">
      <c r="A919" s="232"/>
      <c r="B919" s="233"/>
      <c r="C919" s="234"/>
      <c r="D919" s="194"/>
      <c r="E919" s="235"/>
      <c r="F919" s="235"/>
      <c r="G919" s="235"/>
      <c r="H919" s="194"/>
      <c r="I919" s="235"/>
      <c r="J919" s="194"/>
      <c r="K919" s="194"/>
      <c r="L919" s="194"/>
      <c r="M919" s="194"/>
    </row>
    <row r="920" spans="1:13" ht="15.75" customHeight="1">
      <c r="A920" s="232"/>
      <c r="B920" s="233"/>
      <c r="C920" s="234"/>
      <c r="D920" s="194"/>
      <c r="E920" s="235"/>
      <c r="F920" s="235"/>
      <c r="G920" s="235"/>
      <c r="H920" s="194"/>
      <c r="I920" s="235"/>
      <c r="J920" s="194"/>
      <c r="K920" s="194"/>
      <c r="L920" s="194"/>
      <c r="M920" s="194"/>
    </row>
    <row r="921" spans="1:13" ht="15.75" customHeight="1">
      <c r="A921" s="232"/>
      <c r="B921" s="233"/>
      <c r="C921" s="234"/>
      <c r="D921" s="194"/>
      <c r="E921" s="235"/>
      <c r="F921" s="235"/>
      <c r="G921" s="235"/>
      <c r="H921" s="194"/>
      <c r="I921" s="235"/>
      <c r="J921" s="194"/>
      <c r="K921" s="194"/>
      <c r="L921" s="194"/>
      <c r="M921" s="194"/>
    </row>
    <row r="922" spans="1:13" ht="15.75" customHeight="1">
      <c r="A922" s="232"/>
      <c r="B922" s="233"/>
      <c r="C922" s="234"/>
      <c r="D922" s="194"/>
      <c r="E922" s="235"/>
      <c r="F922" s="235"/>
      <c r="G922" s="235"/>
      <c r="H922" s="194"/>
      <c r="I922" s="235"/>
      <c r="J922" s="194"/>
      <c r="K922" s="194"/>
      <c r="L922" s="194"/>
      <c r="M922" s="194"/>
    </row>
    <row r="923" spans="1:13" ht="15.75" customHeight="1">
      <c r="A923" s="232"/>
      <c r="B923" s="233"/>
      <c r="C923" s="234"/>
      <c r="D923" s="194"/>
      <c r="E923" s="235"/>
      <c r="F923" s="235"/>
      <c r="G923" s="235"/>
      <c r="H923" s="194"/>
      <c r="I923" s="235"/>
      <c r="J923" s="194"/>
      <c r="K923" s="194"/>
      <c r="L923" s="194"/>
      <c r="M923" s="194"/>
    </row>
    <row r="924" spans="1:13" ht="15.75" customHeight="1">
      <c r="A924" s="232"/>
      <c r="B924" s="233"/>
      <c r="C924" s="234"/>
      <c r="D924" s="194"/>
      <c r="E924" s="235"/>
      <c r="F924" s="235"/>
      <c r="G924" s="235"/>
      <c r="H924" s="194"/>
      <c r="I924" s="235"/>
      <c r="J924" s="194"/>
      <c r="K924" s="194"/>
      <c r="L924" s="194"/>
      <c r="M924" s="194"/>
    </row>
    <row r="925" spans="1:13" ht="15.75" customHeight="1">
      <c r="A925" s="232"/>
      <c r="B925" s="233"/>
      <c r="C925" s="234"/>
      <c r="D925" s="194"/>
      <c r="E925" s="235"/>
      <c r="F925" s="235"/>
      <c r="G925" s="235"/>
      <c r="H925" s="194"/>
      <c r="I925" s="235"/>
      <c r="J925" s="194"/>
      <c r="K925" s="194"/>
      <c r="L925" s="194"/>
      <c r="M925" s="194"/>
    </row>
    <row r="926" spans="1:13" ht="15.75" customHeight="1">
      <c r="A926" s="232"/>
      <c r="B926" s="233"/>
      <c r="C926" s="234"/>
      <c r="D926" s="194"/>
      <c r="E926" s="235"/>
      <c r="F926" s="235"/>
      <c r="G926" s="235"/>
      <c r="H926" s="194"/>
      <c r="I926" s="235"/>
      <c r="J926" s="194"/>
      <c r="K926" s="194"/>
      <c r="L926" s="194"/>
      <c r="M926" s="194"/>
    </row>
    <row r="927" spans="1:13" ht="15.75" customHeight="1">
      <c r="A927" s="232"/>
      <c r="B927" s="233"/>
      <c r="C927" s="234"/>
      <c r="D927" s="194"/>
      <c r="E927" s="235"/>
      <c r="F927" s="235"/>
      <c r="G927" s="235"/>
      <c r="H927" s="194"/>
      <c r="I927" s="235"/>
      <c r="J927" s="194"/>
      <c r="K927" s="194"/>
      <c r="L927" s="194"/>
      <c r="M927" s="194"/>
    </row>
    <row r="928" spans="1:13" ht="15.75" customHeight="1">
      <c r="A928" s="232"/>
      <c r="B928" s="233"/>
      <c r="C928" s="234"/>
      <c r="D928" s="194"/>
      <c r="E928" s="235"/>
      <c r="F928" s="235"/>
      <c r="G928" s="235"/>
      <c r="H928" s="194"/>
      <c r="I928" s="235"/>
      <c r="J928" s="194"/>
      <c r="K928" s="194"/>
      <c r="L928" s="194"/>
      <c r="M928" s="194"/>
    </row>
    <row r="929" spans="1:13" ht="15.75" customHeight="1">
      <c r="A929" s="232"/>
      <c r="B929" s="233"/>
      <c r="C929" s="234"/>
      <c r="D929" s="194"/>
      <c r="E929" s="235"/>
      <c r="F929" s="235"/>
      <c r="G929" s="235"/>
      <c r="H929" s="194"/>
      <c r="I929" s="235"/>
      <c r="J929" s="194"/>
      <c r="K929" s="194"/>
      <c r="L929" s="194"/>
      <c r="M929" s="194"/>
    </row>
    <row r="930" spans="1:13" ht="15.75" customHeight="1">
      <c r="A930" s="232"/>
      <c r="B930" s="233"/>
      <c r="C930" s="234"/>
      <c r="D930" s="194"/>
      <c r="E930" s="235"/>
      <c r="F930" s="235"/>
      <c r="G930" s="235"/>
      <c r="H930" s="194"/>
      <c r="I930" s="235"/>
      <c r="J930" s="194"/>
      <c r="K930" s="194"/>
      <c r="L930" s="194"/>
      <c r="M930" s="194"/>
    </row>
    <row r="931" spans="1:13" ht="15.75" customHeight="1">
      <c r="A931" s="232"/>
      <c r="B931" s="233"/>
      <c r="C931" s="234"/>
      <c r="D931" s="194"/>
      <c r="E931" s="235"/>
      <c r="F931" s="235"/>
      <c r="G931" s="235"/>
      <c r="H931" s="194"/>
      <c r="I931" s="235"/>
      <c r="J931" s="194"/>
      <c r="K931" s="194"/>
      <c r="L931" s="194"/>
      <c r="M931" s="194"/>
    </row>
    <row r="932" spans="1:13" ht="15.75" customHeight="1">
      <c r="A932" s="232"/>
      <c r="B932" s="233"/>
      <c r="C932" s="234"/>
      <c r="D932" s="194"/>
      <c r="E932" s="235"/>
      <c r="F932" s="235"/>
      <c r="G932" s="235"/>
      <c r="H932" s="194"/>
      <c r="I932" s="235"/>
      <c r="J932" s="194"/>
      <c r="K932" s="194"/>
      <c r="L932" s="194"/>
      <c r="M932" s="194"/>
    </row>
    <row r="933" spans="1:13" ht="15.75" customHeight="1">
      <c r="A933" s="232"/>
      <c r="B933" s="233"/>
      <c r="C933" s="234"/>
      <c r="D933" s="194"/>
      <c r="E933" s="235"/>
      <c r="F933" s="235"/>
      <c r="G933" s="235"/>
      <c r="H933" s="194"/>
      <c r="I933" s="235"/>
      <c r="J933" s="194"/>
      <c r="K933" s="194"/>
      <c r="L933" s="194"/>
      <c r="M933" s="194"/>
    </row>
    <row r="934" spans="1:13" ht="15.75" customHeight="1">
      <c r="A934" s="232"/>
      <c r="B934" s="233"/>
      <c r="C934" s="234"/>
      <c r="D934" s="194"/>
      <c r="E934" s="235"/>
      <c r="F934" s="235"/>
      <c r="G934" s="235"/>
      <c r="H934" s="194"/>
      <c r="I934" s="235"/>
      <c r="J934" s="194"/>
      <c r="K934" s="194"/>
      <c r="L934" s="194"/>
      <c r="M934" s="194"/>
    </row>
    <row r="935" spans="1:13" ht="15.75" customHeight="1">
      <c r="A935" s="232"/>
      <c r="B935" s="233"/>
      <c r="C935" s="234"/>
      <c r="D935" s="194"/>
      <c r="E935" s="235"/>
      <c r="F935" s="235"/>
      <c r="G935" s="235"/>
      <c r="H935" s="194"/>
      <c r="I935" s="235"/>
      <c r="J935" s="194"/>
      <c r="K935" s="194"/>
      <c r="L935" s="194"/>
      <c r="M935" s="194"/>
    </row>
    <row r="936" spans="1:13" ht="15.75" customHeight="1">
      <c r="A936" s="232"/>
      <c r="B936" s="233"/>
      <c r="C936" s="234"/>
      <c r="D936" s="194"/>
      <c r="E936" s="235"/>
      <c r="F936" s="235"/>
      <c r="G936" s="235"/>
      <c r="H936" s="194"/>
      <c r="I936" s="235"/>
      <c r="J936" s="194"/>
      <c r="K936" s="194"/>
      <c r="L936" s="194"/>
      <c r="M936" s="194"/>
    </row>
    <row r="937" spans="1:13" ht="15.75" customHeight="1">
      <c r="A937" s="232"/>
      <c r="B937" s="233"/>
      <c r="C937" s="234"/>
      <c r="D937" s="194"/>
      <c r="E937" s="235"/>
      <c r="F937" s="235"/>
      <c r="G937" s="235"/>
      <c r="H937" s="194"/>
      <c r="I937" s="235"/>
      <c r="J937" s="194"/>
      <c r="K937" s="194"/>
      <c r="L937" s="194"/>
      <c r="M937" s="194"/>
    </row>
    <row r="938" spans="1:13" ht="15.75" customHeight="1">
      <c r="A938" s="232"/>
      <c r="B938" s="233"/>
      <c r="C938" s="234"/>
      <c r="D938" s="194"/>
      <c r="E938" s="235"/>
      <c r="F938" s="235"/>
      <c r="G938" s="235"/>
      <c r="H938" s="194"/>
      <c r="I938" s="235"/>
      <c r="J938" s="194"/>
      <c r="K938" s="194"/>
      <c r="L938" s="194"/>
      <c r="M938" s="194"/>
    </row>
    <row r="939" spans="1:13" ht="15.75" customHeight="1">
      <c r="A939" s="232"/>
      <c r="B939" s="233"/>
      <c r="C939" s="234"/>
      <c r="D939" s="194"/>
      <c r="E939" s="235"/>
      <c r="F939" s="235"/>
      <c r="G939" s="235"/>
      <c r="H939" s="194"/>
      <c r="I939" s="235"/>
      <c r="J939" s="194"/>
      <c r="K939" s="194"/>
      <c r="L939" s="194"/>
      <c r="M939" s="194"/>
    </row>
    <row r="940" spans="1:13" ht="15.75" customHeight="1">
      <c r="A940" s="232"/>
      <c r="B940" s="233"/>
      <c r="C940" s="234"/>
      <c r="D940" s="194"/>
      <c r="E940" s="235"/>
      <c r="F940" s="235"/>
      <c r="G940" s="235"/>
      <c r="H940" s="194"/>
      <c r="I940" s="235"/>
      <c r="J940" s="194"/>
      <c r="K940" s="194"/>
      <c r="L940" s="194"/>
      <c r="M940" s="194"/>
    </row>
    <row r="941" spans="1:13" ht="15.75" customHeight="1">
      <c r="A941" s="232"/>
      <c r="B941" s="233"/>
      <c r="C941" s="234"/>
      <c r="D941" s="194"/>
      <c r="E941" s="235"/>
      <c r="F941" s="235"/>
      <c r="G941" s="235"/>
      <c r="H941" s="194"/>
      <c r="I941" s="235"/>
      <c r="J941" s="194"/>
      <c r="K941" s="194"/>
      <c r="L941" s="194"/>
      <c r="M941" s="194"/>
    </row>
    <row r="942" spans="1:13" ht="15.75" customHeight="1">
      <c r="A942" s="232"/>
      <c r="B942" s="233"/>
      <c r="C942" s="234"/>
      <c r="D942" s="194"/>
      <c r="E942" s="235"/>
      <c r="F942" s="235"/>
      <c r="G942" s="235"/>
      <c r="H942" s="194"/>
      <c r="I942" s="235"/>
      <c r="J942" s="194"/>
      <c r="K942" s="194"/>
      <c r="L942" s="194"/>
      <c r="M942" s="194"/>
    </row>
    <row r="943" spans="1:13" ht="15.75" customHeight="1">
      <c r="A943" s="232"/>
      <c r="B943" s="233"/>
      <c r="C943" s="234"/>
      <c r="D943" s="194"/>
      <c r="E943" s="235"/>
      <c r="F943" s="235"/>
      <c r="G943" s="235"/>
      <c r="H943" s="194"/>
      <c r="I943" s="235"/>
      <c r="J943" s="194"/>
      <c r="K943" s="194"/>
      <c r="L943" s="194"/>
      <c r="M943" s="194"/>
    </row>
    <row r="944" spans="1:13" ht="15.75" customHeight="1">
      <c r="A944" s="232"/>
      <c r="B944" s="233"/>
      <c r="C944" s="234"/>
      <c r="D944" s="194"/>
      <c r="E944" s="235"/>
      <c r="F944" s="235"/>
      <c r="G944" s="235"/>
      <c r="H944" s="194"/>
      <c r="I944" s="235"/>
      <c r="J944" s="194"/>
      <c r="K944" s="194"/>
      <c r="L944" s="194"/>
      <c r="M944" s="194"/>
    </row>
    <row r="945" spans="1:13" ht="15.75" customHeight="1">
      <c r="A945" s="232"/>
      <c r="B945" s="233"/>
      <c r="C945" s="234"/>
      <c r="D945" s="194"/>
      <c r="E945" s="235"/>
      <c r="F945" s="235"/>
      <c r="G945" s="235"/>
      <c r="H945" s="194"/>
      <c r="I945" s="235"/>
      <c r="J945" s="194"/>
      <c r="K945" s="194"/>
      <c r="L945" s="194"/>
      <c r="M945" s="194"/>
    </row>
    <row r="946" spans="1:13" ht="15.75" customHeight="1">
      <c r="A946" s="232"/>
      <c r="B946" s="233"/>
      <c r="C946" s="234"/>
      <c r="D946" s="194"/>
      <c r="E946" s="235"/>
      <c r="F946" s="235"/>
      <c r="G946" s="235"/>
      <c r="H946" s="194"/>
      <c r="I946" s="235"/>
      <c r="J946" s="194"/>
      <c r="K946" s="194"/>
      <c r="L946" s="194"/>
      <c r="M946" s="194"/>
    </row>
    <row r="947" spans="1:13" ht="15.75" customHeight="1">
      <c r="A947" s="232"/>
      <c r="B947" s="233"/>
      <c r="C947" s="234"/>
      <c r="D947" s="194"/>
      <c r="E947" s="235"/>
      <c r="F947" s="235"/>
      <c r="G947" s="235"/>
      <c r="H947" s="194"/>
      <c r="I947" s="235"/>
      <c r="J947" s="194"/>
      <c r="K947" s="194"/>
      <c r="L947" s="194"/>
      <c r="M947" s="194"/>
    </row>
    <row r="948" spans="1:13" ht="15.75" customHeight="1">
      <c r="A948" s="232"/>
      <c r="B948" s="233"/>
      <c r="C948" s="234"/>
      <c r="D948" s="194"/>
      <c r="E948" s="235"/>
      <c r="F948" s="235"/>
      <c r="G948" s="235"/>
      <c r="H948" s="194"/>
      <c r="I948" s="235"/>
      <c r="J948" s="194"/>
      <c r="K948" s="194"/>
      <c r="L948" s="194"/>
      <c r="M948" s="194"/>
    </row>
    <row r="949" spans="1:13" ht="15.75" customHeight="1">
      <c r="A949" s="232"/>
      <c r="B949" s="233"/>
      <c r="C949" s="234"/>
      <c r="D949" s="194"/>
      <c r="E949" s="235"/>
      <c r="F949" s="235"/>
      <c r="G949" s="235"/>
      <c r="H949" s="194"/>
      <c r="I949" s="235"/>
      <c r="J949" s="194"/>
      <c r="K949" s="194"/>
      <c r="L949" s="194"/>
      <c r="M949" s="194"/>
    </row>
    <row r="950" spans="1:13" ht="15.75" customHeight="1">
      <c r="A950" s="232"/>
      <c r="B950" s="233"/>
      <c r="C950" s="234"/>
      <c r="D950" s="194"/>
      <c r="E950" s="235"/>
      <c r="F950" s="235"/>
      <c r="G950" s="235"/>
      <c r="H950" s="194"/>
      <c r="I950" s="235"/>
      <c r="J950" s="194"/>
      <c r="K950" s="194"/>
      <c r="L950" s="194"/>
      <c r="M950" s="194"/>
    </row>
    <row r="951" spans="1:13" ht="15.75" customHeight="1">
      <c r="A951" s="232"/>
      <c r="B951" s="233"/>
      <c r="C951" s="234"/>
      <c r="D951" s="194"/>
      <c r="E951" s="235"/>
      <c r="F951" s="235"/>
      <c r="G951" s="235"/>
      <c r="H951" s="194"/>
      <c r="I951" s="235"/>
      <c r="J951" s="194"/>
      <c r="K951" s="194"/>
      <c r="L951" s="194"/>
      <c r="M951" s="194"/>
    </row>
    <row r="952" spans="1:13" ht="15.75" customHeight="1">
      <c r="A952" s="232"/>
      <c r="B952" s="233"/>
      <c r="C952" s="234"/>
      <c r="D952" s="194"/>
      <c r="E952" s="235"/>
      <c r="F952" s="235"/>
      <c r="G952" s="235"/>
      <c r="H952" s="194"/>
      <c r="I952" s="235"/>
      <c r="J952" s="194"/>
      <c r="K952" s="194"/>
      <c r="L952" s="194"/>
      <c r="M952" s="194"/>
    </row>
    <row r="953" spans="1:13" ht="15.75" customHeight="1">
      <c r="A953" s="232"/>
      <c r="B953" s="233"/>
      <c r="C953" s="234"/>
      <c r="D953" s="194"/>
      <c r="E953" s="235"/>
      <c r="F953" s="235"/>
      <c r="G953" s="235"/>
      <c r="H953" s="194"/>
      <c r="I953" s="235"/>
      <c r="J953" s="194"/>
      <c r="K953" s="194"/>
      <c r="L953" s="194"/>
      <c r="M953" s="194"/>
    </row>
    <row r="954" spans="1:13" ht="15.75" customHeight="1">
      <c r="A954" s="232"/>
      <c r="B954" s="233"/>
      <c r="C954" s="234"/>
      <c r="D954" s="194"/>
      <c r="E954" s="235"/>
      <c r="F954" s="235"/>
      <c r="G954" s="235"/>
      <c r="H954" s="194"/>
      <c r="I954" s="235"/>
      <c r="J954" s="194"/>
      <c r="K954" s="194"/>
      <c r="L954" s="194"/>
      <c r="M954" s="194"/>
    </row>
    <row r="955" spans="1:13" ht="15.75" customHeight="1">
      <c r="A955" s="232"/>
      <c r="B955" s="233"/>
      <c r="C955" s="234"/>
      <c r="D955" s="194"/>
      <c r="E955" s="235"/>
      <c r="F955" s="235"/>
      <c r="G955" s="235"/>
      <c r="H955" s="194"/>
      <c r="I955" s="235"/>
      <c r="J955" s="194"/>
      <c r="K955" s="194"/>
      <c r="L955" s="194"/>
      <c r="M955" s="194"/>
    </row>
    <row r="956" spans="1:13" ht="15.75" customHeight="1">
      <c r="A956" s="232"/>
      <c r="B956" s="233"/>
      <c r="C956" s="234"/>
      <c r="D956" s="194"/>
      <c r="E956" s="235"/>
      <c r="F956" s="235"/>
      <c r="G956" s="235"/>
      <c r="H956" s="194"/>
      <c r="I956" s="235"/>
      <c r="J956" s="194"/>
      <c r="K956" s="194"/>
      <c r="L956" s="194"/>
      <c r="M956" s="194"/>
    </row>
    <row r="957" spans="1:13" ht="15.75" customHeight="1">
      <c r="A957" s="232"/>
      <c r="B957" s="233"/>
      <c r="C957" s="234"/>
      <c r="D957" s="194"/>
      <c r="E957" s="235"/>
      <c r="F957" s="235"/>
      <c r="G957" s="235"/>
      <c r="H957" s="194"/>
      <c r="I957" s="235"/>
      <c r="J957" s="194"/>
      <c r="K957" s="194"/>
      <c r="L957" s="194"/>
      <c r="M957" s="194"/>
    </row>
    <row r="958" spans="1:13" ht="15.75" customHeight="1">
      <c r="A958" s="232"/>
      <c r="B958" s="233"/>
      <c r="C958" s="234"/>
      <c r="D958" s="194"/>
      <c r="E958" s="235"/>
      <c r="F958" s="235"/>
      <c r="G958" s="235"/>
      <c r="H958" s="194"/>
      <c r="I958" s="235"/>
      <c r="J958" s="194"/>
      <c r="K958" s="194"/>
      <c r="L958" s="194"/>
      <c r="M958" s="194"/>
    </row>
    <row r="959" spans="1:13" ht="15.75" customHeight="1">
      <c r="A959" s="232"/>
      <c r="B959" s="233"/>
      <c r="C959" s="234"/>
      <c r="D959" s="194"/>
      <c r="E959" s="235"/>
      <c r="F959" s="235"/>
      <c r="G959" s="235"/>
      <c r="H959" s="194"/>
      <c r="I959" s="235"/>
      <c r="J959" s="194"/>
      <c r="K959" s="194"/>
      <c r="L959" s="194"/>
      <c r="M959" s="194"/>
    </row>
    <row r="960" spans="1:13" ht="15.75" customHeight="1">
      <c r="A960" s="232"/>
      <c r="B960" s="233"/>
      <c r="C960" s="234"/>
      <c r="D960" s="194"/>
      <c r="E960" s="235"/>
      <c r="F960" s="235"/>
      <c r="G960" s="235"/>
      <c r="H960" s="194"/>
      <c r="I960" s="235"/>
      <c r="J960" s="194"/>
      <c r="K960" s="194"/>
      <c r="L960" s="194"/>
      <c r="M960" s="194"/>
    </row>
    <row r="961" spans="1:13" ht="15.75" customHeight="1">
      <c r="A961" s="232"/>
      <c r="B961" s="233"/>
      <c r="C961" s="234"/>
      <c r="D961" s="194"/>
      <c r="E961" s="235"/>
      <c r="F961" s="235"/>
      <c r="G961" s="235"/>
      <c r="H961" s="194"/>
      <c r="I961" s="235"/>
      <c r="J961" s="194"/>
      <c r="K961" s="194"/>
      <c r="L961" s="194"/>
      <c r="M961" s="194"/>
    </row>
    <row r="962" spans="1:13" ht="15.75" customHeight="1">
      <c r="A962" s="232"/>
      <c r="B962" s="233"/>
      <c r="C962" s="234"/>
      <c r="D962" s="194"/>
      <c r="E962" s="235"/>
      <c r="F962" s="235"/>
      <c r="G962" s="235"/>
      <c r="H962" s="194"/>
      <c r="I962" s="235"/>
      <c r="J962" s="194"/>
      <c r="K962" s="194"/>
      <c r="L962" s="194"/>
      <c r="M962" s="194"/>
    </row>
    <row r="963" spans="1:13" ht="15.75" customHeight="1">
      <c r="A963" s="232"/>
      <c r="B963" s="233"/>
      <c r="C963" s="234"/>
      <c r="D963" s="194"/>
      <c r="E963" s="235"/>
      <c r="F963" s="235"/>
      <c r="G963" s="235"/>
      <c r="H963" s="194"/>
      <c r="I963" s="235"/>
      <c r="J963" s="194"/>
      <c r="K963" s="194"/>
      <c r="L963" s="194"/>
      <c r="M963" s="194"/>
    </row>
    <row r="964" spans="1:13" ht="15.75" customHeight="1">
      <c r="A964" s="232"/>
      <c r="B964" s="233"/>
      <c r="C964" s="234"/>
      <c r="D964" s="194"/>
      <c r="E964" s="235"/>
      <c r="F964" s="235"/>
      <c r="G964" s="235"/>
      <c r="H964" s="194"/>
      <c r="I964" s="235"/>
      <c r="J964" s="194"/>
      <c r="K964" s="194"/>
      <c r="L964" s="194"/>
      <c r="M964" s="194"/>
    </row>
    <row r="965" spans="1:13" ht="15.75" customHeight="1">
      <c r="A965" s="232"/>
      <c r="B965" s="233"/>
      <c r="C965" s="234"/>
      <c r="D965" s="194"/>
      <c r="E965" s="235"/>
      <c r="F965" s="235"/>
      <c r="G965" s="235"/>
      <c r="H965" s="194"/>
      <c r="I965" s="235"/>
      <c r="J965" s="194"/>
      <c r="K965" s="194"/>
      <c r="L965" s="194"/>
      <c r="M965" s="194"/>
    </row>
    <row r="966" spans="1:13" ht="15.75" customHeight="1">
      <c r="A966" s="232"/>
      <c r="B966" s="233"/>
      <c r="C966" s="234"/>
      <c r="D966" s="194"/>
      <c r="E966" s="235"/>
      <c r="F966" s="235"/>
      <c r="G966" s="235"/>
      <c r="H966" s="194"/>
      <c r="I966" s="235"/>
      <c r="J966" s="194"/>
      <c r="K966" s="194"/>
      <c r="L966" s="194"/>
      <c r="M966" s="194"/>
    </row>
    <row r="967" spans="1:13" ht="15.75" customHeight="1">
      <c r="A967" s="232"/>
      <c r="B967" s="233"/>
      <c r="C967" s="234"/>
      <c r="D967" s="194"/>
      <c r="E967" s="235"/>
      <c r="F967" s="235"/>
      <c r="G967" s="235"/>
      <c r="H967" s="194"/>
      <c r="I967" s="235"/>
      <c r="J967" s="194"/>
      <c r="K967" s="194"/>
      <c r="L967" s="194"/>
      <c r="M967" s="194"/>
    </row>
    <row r="968" spans="1:13" ht="15.75" customHeight="1">
      <c r="A968" s="232"/>
      <c r="B968" s="233"/>
      <c r="C968" s="234"/>
      <c r="D968" s="194"/>
      <c r="E968" s="235"/>
      <c r="F968" s="235"/>
      <c r="G968" s="235"/>
      <c r="H968" s="194"/>
      <c r="I968" s="235"/>
      <c r="J968" s="194"/>
      <c r="K968" s="194"/>
      <c r="L968" s="194"/>
      <c r="M968" s="194"/>
    </row>
    <row r="969" spans="1:13" ht="15.75" customHeight="1">
      <c r="A969" s="232"/>
      <c r="B969" s="233"/>
      <c r="C969" s="234"/>
      <c r="D969" s="194"/>
      <c r="E969" s="235"/>
      <c r="F969" s="235"/>
      <c r="G969" s="235"/>
      <c r="H969" s="194"/>
      <c r="I969" s="235"/>
      <c r="J969" s="194"/>
      <c r="K969" s="194"/>
      <c r="L969" s="194"/>
      <c r="M969" s="194"/>
    </row>
    <row r="970" spans="1:13" ht="15.75" customHeight="1">
      <c r="A970" s="232"/>
      <c r="B970" s="233"/>
      <c r="C970" s="234"/>
      <c r="D970" s="194"/>
      <c r="E970" s="235"/>
      <c r="F970" s="235"/>
      <c r="G970" s="235"/>
      <c r="H970" s="194"/>
      <c r="I970" s="235"/>
      <c r="J970" s="194"/>
      <c r="K970" s="194"/>
      <c r="L970" s="194"/>
      <c r="M970" s="194"/>
    </row>
    <row r="971" spans="1:13" ht="15.75" customHeight="1">
      <c r="A971" s="232"/>
      <c r="B971" s="233"/>
      <c r="C971" s="234"/>
      <c r="D971" s="194"/>
      <c r="E971" s="235"/>
      <c r="F971" s="235"/>
      <c r="G971" s="235"/>
      <c r="H971" s="194"/>
      <c r="I971" s="235"/>
      <c r="J971" s="194"/>
      <c r="K971" s="194"/>
      <c r="L971" s="194"/>
      <c r="M971" s="194"/>
    </row>
    <row r="972" spans="1:13" ht="15.75" customHeight="1">
      <c r="A972" s="232"/>
      <c r="B972" s="233"/>
      <c r="C972" s="234"/>
      <c r="D972" s="194"/>
      <c r="E972" s="235"/>
      <c r="F972" s="235"/>
      <c r="G972" s="235"/>
      <c r="H972" s="194"/>
      <c r="I972" s="235"/>
      <c r="J972" s="194"/>
      <c r="K972" s="194"/>
      <c r="L972" s="194"/>
      <c r="M972" s="194"/>
    </row>
    <row r="973" spans="1:13" ht="15.75" customHeight="1">
      <c r="A973" s="232"/>
      <c r="B973" s="233"/>
      <c r="C973" s="234"/>
      <c r="D973" s="194"/>
      <c r="E973" s="235"/>
      <c r="F973" s="235"/>
      <c r="G973" s="235"/>
      <c r="H973" s="194"/>
      <c r="I973" s="235"/>
      <c r="J973" s="194"/>
      <c r="K973" s="194"/>
      <c r="L973" s="194"/>
      <c r="M973" s="194"/>
    </row>
    <row r="974" spans="1:13" ht="15.75" customHeight="1">
      <c r="A974" s="232"/>
      <c r="B974" s="233"/>
      <c r="C974" s="234"/>
      <c r="D974" s="194"/>
      <c r="E974" s="235"/>
      <c r="F974" s="235"/>
      <c r="G974" s="235"/>
      <c r="H974" s="194"/>
      <c r="I974" s="235"/>
      <c r="J974" s="194"/>
      <c r="K974" s="194"/>
      <c r="L974" s="194"/>
      <c r="M974" s="194"/>
    </row>
    <row r="975" spans="1:13" ht="15.75" customHeight="1">
      <c r="A975" s="232"/>
      <c r="B975" s="233"/>
      <c r="C975" s="234"/>
      <c r="D975" s="194"/>
      <c r="E975" s="235"/>
      <c r="F975" s="235"/>
      <c r="G975" s="235"/>
      <c r="H975" s="194"/>
      <c r="I975" s="235"/>
      <c r="J975" s="194"/>
      <c r="K975" s="194"/>
      <c r="L975" s="194"/>
      <c r="M975" s="194"/>
    </row>
    <row r="976" spans="1:13" ht="15.75" customHeight="1">
      <c r="A976" s="232"/>
      <c r="B976" s="233"/>
      <c r="C976" s="234"/>
      <c r="D976" s="194"/>
      <c r="E976" s="235"/>
      <c r="F976" s="235"/>
      <c r="G976" s="235"/>
      <c r="H976" s="194"/>
      <c r="I976" s="235"/>
      <c r="J976" s="194"/>
      <c r="K976" s="194"/>
      <c r="L976" s="194"/>
      <c r="M976" s="194"/>
    </row>
    <row r="977" spans="1:13" ht="15.75" customHeight="1">
      <c r="A977" s="232"/>
      <c r="B977" s="233"/>
      <c r="C977" s="234"/>
      <c r="D977" s="194"/>
      <c r="E977" s="235"/>
      <c r="F977" s="235"/>
      <c r="G977" s="235"/>
      <c r="H977" s="194"/>
      <c r="I977" s="235"/>
      <c r="J977" s="194"/>
      <c r="K977" s="194"/>
      <c r="L977" s="194"/>
      <c r="M977" s="194"/>
    </row>
    <row r="978" spans="1:13" ht="15.75" customHeight="1">
      <c r="A978" s="232"/>
      <c r="B978" s="233"/>
      <c r="C978" s="234"/>
      <c r="D978" s="194"/>
      <c r="E978" s="235"/>
      <c r="F978" s="235"/>
      <c r="G978" s="235"/>
      <c r="H978" s="194"/>
      <c r="I978" s="235"/>
      <c r="J978" s="194"/>
      <c r="K978" s="194"/>
      <c r="L978" s="194"/>
      <c r="M978" s="194"/>
    </row>
    <row r="979" spans="1:13" ht="15.75" customHeight="1">
      <c r="A979" s="232"/>
      <c r="B979" s="233"/>
      <c r="C979" s="234"/>
      <c r="D979" s="194"/>
      <c r="E979" s="235"/>
      <c r="F979" s="235"/>
      <c r="G979" s="235"/>
      <c r="H979" s="194"/>
      <c r="I979" s="235"/>
      <c r="J979" s="194"/>
      <c r="K979" s="194"/>
      <c r="L979" s="194"/>
      <c r="M979" s="194"/>
    </row>
    <row r="980" spans="1:13" ht="15.75" customHeight="1">
      <c r="A980" s="232"/>
      <c r="B980" s="233"/>
      <c r="C980" s="234"/>
      <c r="D980" s="194"/>
      <c r="E980" s="235"/>
      <c r="F980" s="235"/>
      <c r="G980" s="235"/>
      <c r="H980" s="194"/>
      <c r="I980" s="235"/>
      <c r="J980" s="194"/>
      <c r="K980" s="194"/>
      <c r="L980" s="194"/>
      <c r="M980" s="194"/>
    </row>
    <row r="981" spans="1:13" ht="15.75" customHeight="1">
      <c r="A981" s="232"/>
      <c r="B981" s="233"/>
      <c r="C981" s="234"/>
      <c r="D981" s="194"/>
      <c r="E981" s="235"/>
      <c r="F981" s="235"/>
      <c r="G981" s="235"/>
      <c r="H981" s="194"/>
      <c r="I981" s="235"/>
      <c r="J981" s="194"/>
      <c r="K981" s="194"/>
      <c r="L981" s="194"/>
      <c r="M981" s="194"/>
    </row>
    <row r="982" spans="1:13" ht="15.75" customHeight="1">
      <c r="A982" s="232"/>
      <c r="B982" s="233"/>
      <c r="C982" s="234"/>
      <c r="D982" s="194"/>
      <c r="E982" s="235"/>
      <c r="F982" s="235"/>
      <c r="G982" s="235"/>
      <c r="H982" s="194"/>
      <c r="I982" s="235"/>
      <c r="J982" s="194"/>
      <c r="K982" s="194"/>
      <c r="L982" s="194"/>
      <c r="M982" s="194"/>
    </row>
    <row r="983" spans="1:13" ht="15.75" customHeight="1">
      <c r="A983" s="232"/>
      <c r="B983" s="233"/>
      <c r="C983" s="234"/>
      <c r="D983" s="194"/>
      <c r="E983" s="235"/>
      <c r="F983" s="235"/>
      <c r="G983" s="235"/>
      <c r="H983" s="194"/>
      <c r="I983" s="235"/>
      <c r="J983" s="194"/>
      <c r="K983" s="194"/>
      <c r="L983" s="194"/>
      <c r="M983" s="194"/>
    </row>
    <row r="984" spans="1:13" ht="15.75" customHeight="1">
      <c r="A984" s="232"/>
      <c r="B984" s="233"/>
      <c r="C984" s="234"/>
      <c r="D984" s="194"/>
      <c r="E984" s="235"/>
      <c r="F984" s="235"/>
      <c r="G984" s="235"/>
      <c r="H984" s="194"/>
      <c r="I984" s="235"/>
      <c r="J984" s="194"/>
      <c r="K984" s="194"/>
      <c r="L984" s="194"/>
      <c r="M984" s="194"/>
    </row>
    <row r="985" spans="1:13" ht="15.75" customHeight="1">
      <c r="A985" s="232"/>
      <c r="B985" s="233"/>
      <c r="C985" s="234"/>
      <c r="D985" s="194"/>
      <c r="E985" s="235"/>
      <c r="F985" s="235"/>
      <c r="G985" s="235"/>
      <c r="H985" s="194"/>
      <c r="I985" s="235"/>
      <c r="J985" s="194"/>
      <c r="K985" s="194"/>
      <c r="L985" s="194"/>
      <c r="M985" s="194"/>
    </row>
    <row r="986" spans="1:13" ht="15.75" customHeight="1">
      <c r="A986" s="232"/>
      <c r="B986" s="233"/>
      <c r="C986" s="234"/>
      <c r="D986" s="194"/>
      <c r="E986" s="235"/>
      <c r="F986" s="235"/>
      <c r="G986" s="235"/>
      <c r="H986" s="194"/>
      <c r="I986" s="235"/>
      <c r="J986" s="194"/>
      <c r="K986" s="194"/>
      <c r="L986" s="194"/>
      <c r="M986" s="194"/>
    </row>
    <row r="987" spans="1:13" ht="15.75" customHeight="1">
      <c r="A987" s="232"/>
      <c r="B987" s="233"/>
      <c r="C987" s="234"/>
      <c r="D987" s="194"/>
      <c r="E987" s="235"/>
      <c r="F987" s="235"/>
      <c r="G987" s="235"/>
      <c r="H987" s="194"/>
      <c r="I987" s="235"/>
      <c r="J987" s="194"/>
      <c r="K987" s="194"/>
      <c r="L987" s="194"/>
      <c r="M987" s="194"/>
    </row>
    <row r="988" spans="1:13" ht="15.75" customHeight="1">
      <c r="A988" s="232"/>
      <c r="B988" s="233"/>
      <c r="C988" s="234"/>
      <c r="D988" s="194"/>
      <c r="E988" s="235"/>
      <c r="F988" s="235"/>
      <c r="G988" s="235"/>
      <c r="H988" s="194"/>
      <c r="I988" s="235"/>
      <c r="J988" s="194"/>
      <c r="K988" s="194"/>
      <c r="L988" s="194"/>
      <c r="M988" s="194"/>
    </row>
    <row r="989" spans="1:13" ht="15.75" customHeight="1">
      <c r="A989" s="232"/>
      <c r="B989" s="233"/>
      <c r="C989" s="234"/>
      <c r="D989" s="194"/>
      <c r="E989" s="235"/>
      <c r="F989" s="235"/>
      <c r="G989" s="235"/>
      <c r="H989" s="194"/>
      <c r="I989" s="235"/>
      <c r="J989" s="194"/>
      <c r="K989" s="194"/>
      <c r="L989" s="194"/>
      <c r="M989" s="194"/>
    </row>
    <row r="990" spans="1:13" ht="15.75" customHeight="1">
      <c r="A990" s="232"/>
      <c r="B990" s="233"/>
      <c r="C990" s="234"/>
      <c r="D990" s="194"/>
      <c r="E990" s="235"/>
      <c r="F990" s="235"/>
      <c r="G990" s="235"/>
      <c r="H990" s="194"/>
      <c r="I990" s="235"/>
      <c r="J990" s="194"/>
      <c r="K990" s="194"/>
      <c r="L990" s="194"/>
      <c r="M990" s="194"/>
    </row>
    <row r="991" spans="1:13" ht="15.75" customHeight="1">
      <c r="A991" s="232"/>
      <c r="B991" s="233"/>
      <c r="C991" s="234"/>
      <c r="D991" s="194"/>
      <c r="E991" s="235"/>
      <c r="F991" s="235"/>
      <c r="G991" s="235"/>
      <c r="H991" s="194"/>
      <c r="I991" s="235"/>
      <c r="J991" s="194"/>
      <c r="K991" s="194"/>
      <c r="L991" s="194"/>
      <c r="M991" s="194"/>
    </row>
    <row r="992" spans="1:13" ht="15.75" customHeight="1">
      <c r="A992" s="232"/>
      <c r="B992" s="233"/>
      <c r="C992" s="234"/>
      <c r="D992" s="194"/>
      <c r="E992" s="235"/>
      <c r="F992" s="235"/>
      <c r="G992" s="235"/>
      <c r="H992" s="194"/>
      <c r="I992" s="235"/>
      <c r="J992" s="194"/>
      <c r="K992" s="194"/>
      <c r="L992" s="194"/>
      <c r="M992" s="194"/>
    </row>
    <row r="993" spans="1:13" ht="15.75" customHeight="1">
      <c r="A993" s="232"/>
      <c r="B993" s="233"/>
      <c r="C993" s="234"/>
      <c r="D993" s="194"/>
      <c r="E993" s="235"/>
      <c r="F993" s="235"/>
      <c r="G993" s="235"/>
      <c r="H993" s="194"/>
      <c r="I993" s="235"/>
      <c r="J993" s="194"/>
      <c r="K993" s="194"/>
      <c r="L993" s="194"/>
      <c r="M993" s="194"/>
    </row>
    <row r="994" spans="1:13" ht="15.75" customHeight="1">
      <c r="A994" s="232"/>
      <c r="B994" s="233"/>
      <c r="C994" s="234"/>
      <c r="D994" s="194"/>
      <c r="E994" s="235"/>
      <c r="F994" s="235"/>
      <c r="G994" s="235"/>
      <c r="H994" s="194"/>
      <c r="I994" s="235"/>
      <c r="J994" s="194"/>
      <c r="K994" s="194"/>
      <c r="L994" s="194"/>
      <c r="M994" s="194"/>
    </row>
    <row r="995" spans="1:13" ht="15.75" customHeight="1">
      <c r="A995" s="232"/>
      <c r="B995" s="233"/>
      <c r="C995" s="234"/>
      <c r="D995" s="194"/>
      <c r="E995" s="235"/>
      <c r="F995" s="235"/>
      <c r="G995" s="235"/>
      <c r="H995" s="194"/>
      <c r="I995" s="235"/>
      <c r="J995" s="194"/>
      <c r="K995" s="194"/>
      <c r="L995" s="194"/>
      <c r="M995" s="194"/>
    </row>
    <row r="996" spans="1:13" ht="15.75" customHeight="1">
      <c r="A996" s="232"/>
      <c r="B996" s="233"/>
      <c r="C996" s="234"/>
      <c r="D996" s="194"/>
      <c r="E996" s="235"/>
      <c r="F996" s="235"/>
      <c r="G996" s="235"/>
      <c r="H996" s="194"/>
      <c r="I996" s="235"/>
      <c r="J996" s="194"/>
      <c r="K996" s="194"/>
      <c r="L996" s="194"/>
      <c r="M996" s="194"/>
    </row>
    <row r="997" spans="1:13" ht="15.75" customHeight="1">
      <c r="A997" s="232"/>
      <c r="B997" s="233"/>
      <c r="C997" s="234"/>
      <c r="D997" s="194"/>
      <c r="E997" s="235"/>
      <c r="F997" s="235"/>
      <c r="G997" s="235"/>
      <c r="H997" s="194"/>
      <c r="I997" s="235"/>
      <c r="J997" s="194"/>
      <c r="K997" s="194"/>
      <c r="L997" s="194"/>
      <c r="M997" s="194"/>
    </row>
    <row r="998" spans="1:13" ht="15.75" customHeight="1">
      <c r="A998" s="232"/>
      <c r="B998" s="233"/>
      <c r="C998" s="234"/>
      <c r="D998" s="194"/>
      <c r="E998" s="235"/>
      <c r="F998" s="235"/>
      <c r="G998" s="235"/>
      <c r="H998" s="194"/>
      <c r="I998" s="235"/>
      <c r="J998" s="194"/>
      <c r="K998" s="194"/>
      <c r="L998" s="194"/>
      <c r="M998" s="194"/>
    </row>
    <row r="999" spans="1:13" ht="15.75" customHeight="1">
      <c r="A999" s="232"/>
      <c r="B999" s="233"/>
      <c r="C999" s="234"/>
      <c r="D999" s="194"/>
      <c r="E999" s="235"/>
      <c r="F999" s="235"/>
      <c r="G999" s="235"/>
      <c r="H999" s="194"/>
      <c r="I999" s="235"/>
      <c r="J999" s="194"/>
      <c r="K999" s="194"/>
      <c r="L999" s="194"/>
      <c r="M999" s="194"/>
    </row>
    <row r="1000" spans="1:13" ht="15.75" customHeight="1">
      <c r="A1000" s="232"/>
      <c r="B1000" s="233"/>
      <c r="C1000" s="234"/>
      <c r="D1000" s="194"/>
      <c r="E1000" s="235"/>
      <c r="F1000" s="235"/>
      <c r="G1000" s="235"/>
      <c r="H1000" s="194"/>
      <c r="I1000" s="235"/>
      <c r="J1000" s="194"/>
      <c r="K1000" s="194"/>
      <c r="L1000" s="194"/>
      <c r="M1000" s="194"/>
    </row>
    <row r="1001" spans="1:13" ht="15.75" customHeight="1">
      <c r="A1001" s="232"/>
      <c r="B1001" s="233"/>
      <c r="C1001" s="234"/>
      <c r="D1001" s="194"/>
      <c r="E1001" s="235"/>
      <c r="F1001" s="235"/>
      <c r="G1001" s="235"/>
      <c r="H1001" s="194"/>
      <c r="I1001" s="235"/>
      <c r="J1001" s="194"/>
      <c r="K1001" s="194"/>
      <c r="L1001" s="194"/>
      <c r="M1001" s="194"/>
    </row>
    <row r="1002" spans="1:13" ht="15.75" customHeight="1">
      <c r="A1002" s="232"/>
      <c r="B1002" s="233"/>
      <c r="C1002" s="234"/>
      <c r="D1002" s="194"/>
      <c r="E1002" s="235"/>
      <c r="F1002" s="235"/>
      <c r="G1002" s="235"/>
      <c r="H1002" s="194"/>
      <c r="I1002" s="235"/>
      <c r="J1002" s="194"/>
      <c r="K1002" s="194"/>
      <c r="L1002" s="194"/>
      <c r="M1002" s="194"/>
    </row>
    <row r="1003" spans="1:13" ht="15.75" customHeight="1">
      <c r="A1003" s="232"/>
      <c r="B1003" s="233"/>
      <c r="C1003" s="234"/>
      <c r="D1003" s="194"/>
      <c r="E1003" s="235"/>
      <c r="F1003" s="235"/>
      <c r="G1003" s="235"/>
      <c r="H1003" s="194"/>
      <c r="I1003" s="235"/>
      <c r="J1003" s="194"/>
      <c r="K1003" s="194"/>
      <c r="L1003" s="194"/>
      <c r="M1003" s="194"/>
    </row>
    <row r="1004" spans="1:13" ht="15.75" customHeight="1">
      <c r="A1004" s="232"/>
      <c r="B1004" s="233"/>
      <c r="C1004" s="234"/>
      <c r="D1004" s="194"/>
      <c r="E1004" s="235"/>
      <c r="F1004" s="235"/>
      <c r="G1004" s="235"/>
      <c r="H1004" s="194"/>
      <c r="I1004" s="235"/>
      <c r="J1004" s="194"/>
      <c r="K1004" s="194"/>
      <c r="L1004" s="194"/>
      <c r="M1004" s="194"/>
    </row>
    <row r="1005" spans="1:13" ht="15.75" customHeight="1">
      <c r="A1005" s="232"/>
      <c r="B1005" s="233"/>
      <c r="C1005" s="234"/>
      <c r="D1005" s="194"/>
      <c r="E1005" s="235"/>
      <c r="F1005" s="235"/>
      <c r="G1005" s="235"/>
      <c r="H1005" s="194"/>
      <c r="I1005" s="235"/>
      <c r="J1005" s="194"/>
      <c r="K1005" s="194"/>
      <c r="L1005" s="194"/>
      <c r="M1005" s="194"/>
    </row>
    <row r="1006" spans="1:13" ht="15.75" customHeight="1">
      <c r="A1006" s="232"/>
      <c r="B1006" s="233"/>
      <c r="C1006" s="234"/>
      <c r="D1006" s="194"/>
      <c r="E1006" s="235"/>
      <c r="F1006" s="235"/>
      <c r="G1006" s="235"/>
      <c r="H1006" s="194"/>
      <c r="I1006" s="235"/>
      <c r="J1006" s="194"/>
      <c r="K1006" s="194"/>
      <c r="L1006" s="194"/>
      <c r="M1006" s="194"/>
    </row>
    <row r="1007" spans="1:13" ht="15.75" customHeight="1">
      <c r="A1007" s="232"/>
      <c r="B1007" s="233"/>
      <c r="C1007" s="234"/>
      <c r="D1007" s="194"/>
      <c r="E1007" s="235"/>
      <c r="F1007" s="235"/>
      <c r="G1007" s="235"/>
      <c r="H1007" s="194"/>
      <c r="I1007" s="235"/>
      <c r="J1007" s="194"/>
      <c r="K1007" s="194"/>
      <c r="L1007" s="194"/>
      <c r="M1007" s="194"/>
    </row>
    <row r="1008" spans="1:13" ht="15.75" customHeight="1">
      <c r="A1008" s="232"/>
      <c r="B1008" s="233"/>
      <c r="C1008" s="234"/>
      <c r="D1008" s="194"/>
      <c r="E1008" s="235"/>
      <c r="F1008" s="235"/>
      <c r="G1008" s="235"/>
      <c r="H1008" s="194"/>
      <c r="I1008" s="235"/>
      <c r="J1008" s="194"/>
      <c r="K1008" s="194"/>
      <c r="L1008" s="194"/>
      <c r="M1008" s="194"/>
    </row>
    <row r="1009" spans="1:13" ht="15.75" customHeight="1">
      <c r="A1009" s="232"/>
      <c r="B1009" s="233"/>
      <c r="C1009" s="234"/>
      <c r="D1009" s="194"/>
      <c r="E1009" s="235"/>
      <c r="F1009" s="235"/>
      <c r="G1009" s="235"/>
      <c r="H1009" s="194"/>
      <c r="I1009" s="235"/>
      <c r="J1009" s="194"/>
      <c r="K1009" s="194"/>
      <c r="L1009" s="194"/>
      <c r="M1009" s="194"/>
    </row>
    <row r="1010" spans="1:13" ht="15.75" customHeight="1">
      <c r="A1010" s="232"/>
      <c r="B1010" s="233"/>
      <c r="C1010" s="234"/>
      <c r="D1010" s="194"/>
      <c r="E1010" s="235"/>
      <c r="F1010" s="235"/>
      <c r="G1010" s="235"/>
      <c r="H1010" s="194"/>
      <c r="I1010" s="235"/>
      <c r="J1010" s="194"/>
      <c r="K1010" s="194"/>
      <c r="L1010" s="194"/>
      <c r="M1010" s="194"/>
    </row>
    <row r="1011" spans="1:13" ht="15.75" customHeight="1">
      <c r="A1011" s="232"/>
      <c r="B1011" s="233"/>
      <c r="C1011" s="234"/>
      <c r="D1011" s="194"/>
      <c r="E1011" s="235"/>
      <c r="F1011" s="235"/>
      <c r="G1011" s="235"/>
      <c r="H1011" s="194"/>
      <c r="I1011" s="235"/>
      <c r="J1011" s="194"/>
      <c r="K1011" s="194"/>
      <c r="L1011" s="194"/>
      <c r="M1011" s="194"/>
    </row>
    <row r="1012" spans="1:13" ht="15.75" customHeight="1">
      <c r="A1012" s="232"/>
      <c r="B1012" s="233"/>
      <c r="C1012" s="234"/>
      <c r="D1012" s="194"/>
      <c r="E1012" s="235"/>
      <c r="F1012" s="235"/>
      <c r="G1012" s="235"/>
      <c r="H1012" s="194"/>
      <c r="I1012" s="235"/>
      <c r="J1012" s="194"/>
      <c r="K1012" s="194"/>
      <c r="L1012" s="194"/>
      <c r="M1012" s="194"/>
    </row>
    <row r="1013" spans="1:13" ht="15.75" customHeight="1">
      <c r="A1013" s="232"/>
      <c r="B1013" s="233"/>
      <c r="C1013" s="234"/>
      <c r="D1013" s="194"/>
      <c r="E1013" s="235"/>
      <c r="F1013" s="235"/>
      <c r="G1013" s="235"/>
      <c r="H1013" s="194"/>
      <c r="I1013" s="235"/>
      <c r="J1013" s="194"/>
      <c r="K1013" s="194"/>
      <c r="L1013" s="194"/>
      <c r="M1013" s="194"/>
    </row>
    <row r="1014" spans="1:13" ht="15.75" customHeight="1">
      <c r="A1014" s="232"/>
      <c r="B1014" s="233"/>
      <c r="C1014" s="234"/>
      <c r="D1014" s="194"/>
      <c r="E1014" s="235"/>
      <c r="F1014" s="235"/>
      <c r="G1014" s="235"/>
      <c r="H1014" s="194"/>
      <c r="I1014" s="235"/>
      <c r="J1014" s="194"/>
      <c r="K1014" s="194"/>
      <c r="L1014" s="194"/>
      <c r="M1014" s="194"/>
    </row>
    <row r="1015" spans="1:13" ht="15.75" customHeight="1">
      <c r="A1015" s="232"/>
      <c r="B1015" s="233"/>
      <c r="C1015" s="234"/>
      <c r="D1015" s="194"/>
      <c r="E1015" s="235"/>
      <c r="F1015" s="235"/>
      <c r="G1015" s="235"/>
      <c r="H1015" s="194"/>
      <c r="I1015" s="235"/>
      <c r="J1015" s="194"/>
      <c r="K1015" s="194"/>
      <c r="L1015" s="194"/>
      <c r="M1015" s="194"/>
    </row>
    <row r="1016" spans="1:13" ht="15.75" customHeight="1">
      <c r="A1016" s="232"/>
      <c r="B1016" s="233"/>
      <c r="C1016" s="234"/>
      <c r="D1016" s="194"/>
      <c r="E1016" s="235"/>
      <c r="F1016" s="235"/>
      <c r="G1016" s="235"/>
      <c r="H1016" s="194"/>
      <c r="I1016" s="235"/>
      <c r="J1016" s="194"/>
      <c r="K1016" s="194"/>
      <c r="L1016" s="194"/>
      <c r="M1016" s="194"/>
    </row>
    <row r="1017" spans="1:13" ht="15.75" customHeight="1">
      <c r="A1017" s="232"/>
      <c r="B1017" s="233"/>
      <c r="C1017" s="234"/>
      <c r="D1017" s="194"/>
      <c r="E1017" s="235"/>
      <c r="F1017" s="235"/>
      <c r="G1017" s="235"/>
      <c r="H1017" s="194"/>
      <c r="I1017" s="235"/>
      <c r="J1017" s="194"/>
      <c r="K1017" s="194"/>
      <c r="L1017" s="194"/>
      <c r="M1017" s="194"/>
    </row>
    <row r="1018" spans="1:13" ht="15.75" customHeight="1">
      <c r="A1018" s="232"/>
      <c r="B1018" s="233"/>
      <c r="C1018" s="234"/>
      <c r="D1018" s="194"/>
      <c r="E1018" s="235"/>
      <c r="F1018" s="235"/>
      <c r="G1018" s="235"/>
      <c r="H1018" s="194"/>
      <c r="I1018" s="235"/>
      <c r="J1018" s="194"/>
      <c r="K1018" s="194"/>
      <c r="L1018" s="194"/>
      <c r="M1018" s="194"/>
    </row>
    <row r="1019" spans="1:13" ht="15.75" customHeight="1">
      <c r="A1019" s="232"/>
      <c r="B1019" s="233"/>
      <c r="C1019" s="234"/>
      <c r="D1019" s="194"/>
      <c r="E1019" s="235"/>
      <c r="F1019" s="235"/>
      <c r="G1019" s="235"/>
      <c r="H1019" s="194"/>
      <c r="I1019" s="235"/>
      <c r="J1019" s="194"/>
      <c r="K1019" s="194"/>
      <c r="L1019" s="194"/>
      <c r="M1019" s="194"/>
    </row>
    <row r="1020" spans="1:13" ht="15.75" customHeight="1">
      <c r="A1020" s="232"/>
      <c r="B1020" s="233"/>
      <c r="C1020" s="234"/>
      <c r="D1020" s="194"/>
      <c r="E1020" s="235"/>
      <c r="F1020" s="235"/>
      <c r="G1020" s="235"/>
      <c r="H1020" s="194"/>
      <c r="I1020" s="235"/>
      <c r="J1020" s="194"/>
      <c r="K1020" s="194"/>
      <c r="L1020" s="194"/>
      <c r="M1020" s="194"/>
    </row>
    <row r="1021" spans="1:13" ht="15.75" customHeight="1">
      <c r="A1021" s="232"/>
      <c r="B1021" s="233"/>
      <c r="C1021" s="234"/>
      <c r="D1021" s="194"/>
      <c r="E1021" s="235"/>
      <c r="F1021" s="235"/>
      <c r="G1021" s="235"/>
      <c r="H1021" s="194"/>
      <c r="I1021" s="235"/>
      <c r="J1021" s="194"/>
      <c r="K1021" s="194"/>
      <c r="L1021" s="194"/>
      <c r="M1021" s="194"/>
    </row>
    <row r="1022" spans="1:13" ht="15.75" customHeight="1">
      <c r="A1022" s="232"/>
      <c r="B1022" s="233"/>
      <c r="C1022" s="234"/>
      <c r="D1022" s="194"/>
      <c r="E1022" s="235"/>
      <c r="F1022" s="235"/>
      <c r="G1022" s="235"/>
      <c r="H1022" s="194"/>
      <c r="I1022" s="235"/>
      <c r="J1022" s="194"/>
      <c r="K1022" s="194"/>
      <c r="L1022" s="194"/>
      <c r="M1022" s="194"/>
    </row>
    <row r="1023" spans="1:13" ht="15.75" customHeight="1">
      <c r="A1023" s="232"/>
      <c r="B1023" s="233"/>
      <c r="C1023" s="234"/>
      <c r="D1023" s="194"/>
      <c r="E1023" s="235"/>
      <c r="F1023" s="235"/>
      <c r="G1023" s="235"/>
      <c r="H1023" s="194"/>
      <c r="I1023" s="235"/>
      <c r="J1023" s="194"/>
      <c r="K1023" s="194"/>
      <c r="L1023" s="194"/>
      <c r="M1023" s="194"/>
    </row>
    <row r="1024" spans="1:13" ht="15.75" customHeight="1">
      <c r="A1024" s="232"/>
      <c r="B1024" s="233"/>
      <c r="C1024" s="234"/>
      <c r="D1024" s="194"/>
      <c r="E1024" s="235"/>
      <c r="F1024" s="235"/>
      <c r="G1024" s="235"/>
      <c r="H1024" s="194"/>
      <c r="I1024" s="235"/>
      <c r="J1024" s="194"/>
      <c r="K1024" s="194"/>
      <c r="L1024" s="194"/>
      <c r="M1024" s="194"/>
    </row>
    <row r="1025" spans="1:13" ht="15.75" customHeight="1">
      <c r="A1025" s="232"/>
      <c r="B1025" s="233"/>
      <c r="C1025" s="234"/>
      <c r="D1025" s="194"/>
      <c r="E1025" s="235"/>
      <c r="F1025" s="235"/>
      <c r="G1025" s="235"/>
      <c r="H1025" s="194"/>
      <c r="I1025" s="235"/>
      <c r="J1025" s="194"/>
      <c r="K1025" s="194"/>
      <c r="L1025" s="194"/>
      <c r="M1025" s="194"/>
    </row>
    <row r="1026" spans="1:13" ht="15.75" customHeight="1">
      <c r="A1026" s="232"/>
      <c r="B1026" s="233"/>
      <c r="C1026" s="234"/>
      <c r="D1026" s="194"/>
      <c r="E1026" s="235"/>
      <c r="F1026" s="235"/>
      <c r="G1026" s="235"/>
      <c r="H1026" s="194"/>
      <c r="I1026" s="235"/>
      <c r="J1026" s="194"/>
      <c r="K1026" s="194"/>
      <c r="L1026" s="194"/>
      <c r="M1026" s="194"/>
    </row>
    <row r="1027" spans="1:13" ht="15.75" customHeight="1">
      <c r="A1027" s="232"/>
      <c r="B1027" s="233"/>
      <c r="C1027" s="234"/>
      <c r="D1027" s="194"/>
      <c r="E1027" s="235"/>
      <c r="F1027" s="235"/>
      <c r="G1027" s="235"/>
      <c r="H1027" s="194"/>
      <c r="I1027" s="235"/>
      <c r="J1027" s="194"/>
      <c r="K1027" s="194"/>
      <c r="L1027" s="194"/>
      <c r="M1027" s="194"/>
    </row>
    <row r="1028" spans="1:13" ht="15.75" customHeight="1">
      <c r="A1028" s="232"/>
      <c r="B1028" s="233"/>
      <c r="C1028" s="234"/>
      <c r="D1028" s="194"/>
      <c r="E1028" s="235"/>
      <c r="F1028" s="235"/>
      <c r="G1028" s="235"/>
      <c r="H1028" s="194"/>
      <c r="I1028" s="235"/>
      <c r="J1028" s="194"/>
      <c r="K1028" s="194"/>
      <c r="L1028" s="194"/>
      <c r="M1028" s="194"/>
    </row>
    <row r="1029" spans="1:13" ht="15.75" customHeight="1">
      <c r="A1029" s="232"/>
      <c r="B1029" s="233"/>
      <c r="C1029" s="234"/>
      <c r="D1029" s="194"/>
      <c r="E1029" s="235"/>
      <c r="F1029" s="235"/>
      <c r="G1029" s="235"/>
      <c r="H1029" s="194"/>
      <c r="I1029" s="235"/>
      <c r="J1029" s="194"/>
      <c r="K1029" s="194"/>
      <c r="L1029" s="194"/>
      <c r="M1029" s="194"/>
    </row>
    <row r="1030" spans="1:13" ht="15.75" customHeight="1">
      <c r="A1030" s="232"/>
      <c r="B1030" s="233"/>
      <c r="C1030" s="234"/>
      <c r="D1030" s="194"/>
      <c r="E1030" s="235"/>
      <c r="F1030" s="235"/>
      <c r="G1030" s="235"/>
      <c r="H1030" s="194"/>
      <c r="I1030" s="235"/>
      <c r="J1030" s="194"/>
      <c r="K1030" s="194"/>
      <c r="L1030" s="194"/>
      <c r="M1030" s="194"/>
    </row>
    <row r="1031" spans="1:13" ht="15.75" customHeight="1">
      <c r="A1031" s="232"/>
      <c r="B1031" s="233"/>
      <c r="C1031" s="234"/>
      <c r="D1031" s="194"/>
      <c r="E1031" s="235"/>
      <c r="F1031" s="235"/>
      <c r="G1031" s="235"/>
      <c r="H1031" s="194"/>
      <c r="I1031" s="235"/>
      <c r="J1031" s="194"/>
      <c r="K1031" s="194"/>
      <c r="L1031" s="194"/>
      <c r="M1031" s="194"/>
    </row>
    <row r="1032" spans="1:13" ht="15.75" customHeight="1">
      <c r="A1032" s="232"/>
      <c r="B1032" s="233"/>
      <c r="C1032" s="234"/>
      <c r="D1032" s="194"/>
      <c r="E1032" s="235"/>
      <c r="F1032" s="235"/>
      <c r="G1032" s="235"/>
      <c r="H1032" s="194"/>
      <c r="I1032" s="235"/>
      <c r="J1032" s="194"/>
      <c r="K1032" s="194"/>
      <c r="L1032" s="194"/>
      <c r="M1032" s="194"/>
    </row>
    <row r="1033" spans="1:13" ht="15.75" customHeight="1">
      <c r="A1033" s="232"/>
      <c r="B1033" s="233"/>
      <c r="C1033" s="234"/>
      <c r="D1033" s="194"/>
      <c r="E1033" s="235"/>
      <c r="F1033" s="235"/>
      <c r="G1033" s="235"/>
      <c r="H1033" s="194"/>
      <c r="I1033" s="235"/>
      <c r="J1033" s="194"/>
      <c r="K1033" s="194"/>
      <c r="L1033" s="194"/>
      <c r="M1033" s="194"/>
    </row>
    <row r="1034" spans="1:13" ht="15.75" customHeight="1">
      <c r="A1034" s="232"/>
      <c r="B1034" s="233"/>
      <c r="C1034" s="234"/>
      <c r="D1034" s="194"/>
      <c r="E1034" s="235"/>
      <c r="F1034" s="235"/>
      <c r="G1034" s="235"/>
      <c r="H1034" s="194"/>
      <c r="I1034" s="235"/>
      <c r="J1034" s="194"/>
      <c r="K1034" s="194"/>
      <c r="L1034" s="194"/>
      <c r="M1034" s="194"/>
    </row>
    <row r="1035" spans="1:13" ht="15.75" customHeight="1">
      <c r="A1035" s="232"/>
      <c r="B1035" s="233"/>
      <c r="C1035" s="234"/>
      <c r="D1035" s="194"/>
      <c r="E1035" s="235"/>
      <c r="F1035" s="235"/>
      <c r="G1035" s="235"/>
      <c r="H1035" s="194"/>
      <c r="I1035" s="235"/>
      <c r="J1035" s="194"/>
      <c r="K1035" s="194"/>
      <c r="L1035" s="194"/>
      <c r="M1035" s="194"/>
    </row>
    <row r="1036" spans="1:13" ht="15.75" customHeight="1">
      <c r="A1036" s="232"/>
      <c r="B1036" s="233"/>
      <c r="C1036" s="234"/>
      <c r="D1036" s="194"/>
      <c r="E1036" s="235"/>
      <c r="F1036" s="235"/>
      <c r="G1036" s="235"/>
      <c r="H1036" s="194"/>
      <c r="I1036" s="235"/>
      <c r="J1036" s="194"/>
      <c r="K1036" s="194"/>
      <c r="L1036" s="194"/>
      <c r="M1036" s="194"/>
    </row>
    <row r="1037" spans="1:13" ht="15.75" customHeight="1">
      <c r="A1037" s="232"/>
      <c r="B1037" s="233"/>
      <c r="C1037" s="234"/>
      <c r="D1037" s="194"/>
      <c r="E1037" s="235"/>
      <c r="F1037" s="235"/>
      <c r="G1037" s="235"/>
      <c r="H1037" s="194"/>
      <c r="I1037" s="235"/>
      <c r="J1037" s="194"/>
      <c r="K1037" s="194"/>
      <c r="L1037" s="194"/>
      <c r="M1037" s="194"/>
    </row>
    <row r="1038" spans="1:13" ht="15.75" customHeight="1">
      <c r="A1038" s="232"/>
      <c r="B1038" s="233"/>
      <c r="C1038" s="234"/>
      <c r="D1038" s="194"/>
      <c r="E1038" s="235"/>
      <c r="F1038" s="235"/>
      <c r="G1038" s="235"/>
      <c r="H1038" s="194"/>
      <c r="I1038" s="235"/>
      <c r="J1038" s="194"/>
      <c r="K1038" s="194"/>
      <c r="L1038" s="194"/>
      <c r="M1038" s="194"/>
    </row>
    <row r="1039" spans="1:13" ht="15.75" customHeight="1">
      <c r="A1039" s="232"/>
      <c r="B1039" s="233"/>
      <c r="C1039" s="234"/>
      <c r="D1039" s="194"/>
      <c r="E1039" s="235"/>
      <c r="F1039" s="235"/>
      <c r="G1039" s="235"/>
      <c r="H1039" s="194"/>
      <c r="I1039" s="235"/>
      <c r="J1039" s="194"/>
      <c r="K1039" s="194"/>
      <c r="L1039" s="194"/>
      <c r="M1039" s="194"/>
    </row>
    <row r="1040" spans="1:13" ht="15.75" customHeight="1">
      <c r="A1040" s="232"/>
      <c r="B1040" s="233"/>
      <c r="C1040" s="234"/>
      <c r="D1040" s="194"/>
      <c r="E1040" s="235"/>
      <c r="F1040" s="235"/>
      <c r="G1040" s="235"/>
      <c r="H1040" s="194"/>
      <c r="I1040" s="235"/>
      <c r="J1040" s="194"/>
      <c r="K1040" s="194"/>
      <c r="L1040" s="194"/>
      <c r="M1040" s="194"/>
    </row>
    <row r="1041" spans="1:13" ht="15.75" customHeight="1">
      <c r="A1041" s="232"/>
      <c r="B1041" s="233"/>
      <c r="C1041" s="234"/>
      <c r="D1041" s="194"/>
      <c r="E1041" s="235"/>
      <c r="F1041" s="235"/>
      <c r="G1041" s="235"/>
      <c r="H1041" s="194"/>
      <c r="I1041" s="235"/>
      <c r="J1041" s="194"/>
      <c r="K1041" s="194"/>
      <c r="L1041" s="194"/>
      <c r="M1041" s="194"/>
    </row>
    <row r="1042" spans="1:13" ht="15.75" customHeight="1">
      <c r="A1042" s="232"/>
      <c r="B1042" s="233"/>
      <c r="C1042" s="234"/>
      <c r="D1042" s="194"/>
      <c r="E1042" s="235"/>
      <c r="F1042" s="235"/>
      <c r="G1042" s="235"/>
      <c r="H1042" s="194"/>
      <c r="I1042" s="235"/>
      <c r="J1042" s="194"/>
      <c r="K1042" s="194"/>
      <c r="L1042" s="194"/>
      <c r="M1042" s="194"/>
    </row>
    <row r="1043" spans="1:13" ht="15.75" customHeight="1">
      <c r="A1043" s="232"/>
      <c r="B1043" s="233"/>
      <c r="C1043" s="234"/>
      <c r="D1043" s="194"/>
      <c r="E1043" s="235"/>
      <c r="F1043" s="235"/>
      <c r="G1043" s="235"/>
      <c r="H1043" s="194"/>
      <c r="I1043" s="235"/>
      <c r="J1043" s="194"/>
      <c r="K1043" s="194"/>
      <c r="L1043" s="194"/>
      <c r="M1043" s="194"/>
    </row>
    <row r="1044" spans="1:13" ht="15.75" customHeight="1">
      <c r="A1044" s="232"/>
      <c r="B1044" s="233"/>
      <c r="C1044" s="234"/>
      <c r="D1044" s="194"/>
      <c r="E1044" s="235"/>
      <c r="F1044" s="235"/>
      <c r="G1044" s="235"/>
      <c r="H1044" s="194"/>
      <c r="I1044" s="235"/>
      <c r="J1044" s="194"/>
      <c r="K1044" s="194"/>
      <c r="L1044" s="194"/>
      <c r="M1044" s="194"/>
    </row>
    <row r="1045" spans="1:13" ht="15.75" customHeight="1">
      <c r="A1045" s="232"/>
      <c r="B1045" s="233"/>
      <c r="C1045" s="234"/>
      <c r="D1045" s="194"/>
      <c r="E1045" s="235"/>
      <c r="F1045" s="235"/>
      <c r="G1045" s="235"/>
      <c r="H1045" s="194"/>
      <c r="I1045" s="235"/>
      <c r="J1045" s="194"/>
      <c r="K1045" s="194"/>
      <c r="L1045" s="194"/>
      <c r="M1045" s="194"/>
    </row>
    <row r="1046" spans="1:13" ht="15.75" customHeight="1">
      <c r="A1046" s="232"/>
      <c r="B1046" s="233"/>
      <c r="C1046" s="234"/>
      <c r="D1046" s="194"/>
      <c r="E1046" s="235"/>
      <c r="F1046" s="235"/>
      <c r="G1046" s="235"/>
      <c r="H1046" s="194"/>
      <c r="I1046" s="235"/>
      <c r="J1046" s="194"/>
      <c r="K1046" s="194"/>
      <c r="L1046" s="194"/>
      <c r="M1046" s="194"/>
    </row>
    <row r="1047" spans="1:13" ht="15.75" customHeight="1">
      <c r="A1047" s="232"/>
      <c r="B1047" s="233"/>
      <c r="C1047" s="234"/>
      <c r="D1047" s="194"/>
      <c r="E1047" s="235"/>
      <c r="F1047" s="235"/>
      <c r="G1047" s="235"/>
      <c r="H1047" s="194"/>
      <c r="I1047" s="235"/>
      <c r="J1047" s="194"/>
      <c r="K1047" s="194"/>
      <c r="L1047" s="194"/>
      <c r="M1047" s="194"/>
    </row>
    <row r="1048" spans="1:13" ht="15.75" customHeight="1">
      <c r="A1048" s="232"/>
      <c r="B1048" s="233"/>
      <c r="C1048" s="234"/>
      <c r="D1048" s="194"/>
      <c r="E1048" s="235"/>
      <c r="F1048" s="235"/>
      <c r="G1048" s="235"/>
      <c r="H1048" s="194"/>
      <c r="I1048" s="235"/>
      <c r="J1048" s="194"/>
      <c r="K1048" s="194"/>
      <c r="L1048" s="194"/>
      <c r="M1048" s="194"/>
    </row>
    <row r="1049" spans="1:13" ht="15.75" customHeight="1">
      <c r="A1049" s="232"/>
      <c r="B1049" s="233"/>
      <c r="C1049" s="234"/>
      <c r="D1049" s="194"/>
      <c r="E1049" s="235"/>
      <c r="F1049" s="235"/>
      <c r="G1049" s="235"/>
      <c r="H1049" s="194"/>
      <c r="I1049" s="235"/>
      <c r="J1049" s="194"/>
      <c r="K1049" s="194"/>
      <c r="L1049" s="194"/>
      <c r="M1049" s="194"/>
    </row>
    <row r="1050" spans="1:13" ht="15.75" customHeight="1">
      <c r="A1050" s="232"/>
      <c r="B1050" s="233"/>
      <c r="C1050" s="234"/>
      <c r="D1050" s="194"/>
      <c r="E1050" s="235"/>
      <c r="F1050" s="235"/>
      <c r="G1050" s="235"/>
      <c r="H1050" s="194"/>
      <c r="I1050" s="235"/>
      <c r="J1050" s="194"/>
      <c r="K1050" s="194"/>
      <c r="L1050" s="194"/>
      <c r="M1050" s="194"/>
    </row>
    <row r="1051" spans="1:13" ht="15.75" customHeight="1">
      <c r="A1051" s="232"/>
      <c r="B1051" s="233"/>
      <c r="C1051" s="234"/>
      <c r="D1051" s="194"/>
      <c r="E1051" s="235"/>
      <c r="F1051" s="235"/>
      <c r="G1051" s="235"/>
      <c r="H1051" s="194"/>
      <c r="I1051" s="235"/>
      <c r="J1051" s="194"/>
      <c r="K1051" s="194"/>
      <c r="L1051" s="194"/>
      <c r="M1051" s="194"/>
    </row>
    <row r="1052" spans="1:13" ht="15.75" customHeight="1">
      <c r="A1052" s="232"/>
      <c r="B1052" s="233"/>
      <c r="C1052" s="234"/>
      <c r="D1052" s="194"/>
      <c r="E1052" s="235"/>
      <c r="F1052" s="235"/>
      <c r="G1052" s="235"/>
      <c r="H1052" s="194"/>
      <c r="I1052" s="235"/>
      <c r="J1052" s="194"/>
      <c r="K1052" s="194"/>
      <c r="L1052" s="194"/>
      <c r="M1052" s="194"/>
    </row>
    <row r="1053" spans="1:13" ht="15.75" customHeight="1">
      <c r="A1053" s="232"/>
      <c r="B1053" s="233"/>
      <c r="C1053" s="234"/>
      <c r="D1053" s="194"/>
      <c r="E1053" s="235"/>
      <c r="F1053" s="235"/>
      <c r="G1053" s="235"/>
      <c r="H1053" s="194"/>
      <c r="I1053" s="235"/>
      <c r="J1053" s="194"/>
      <c r="K1053" s="194"/>
      <c r="L1053" s="194"/>
      <c r="M1053" s="194"/>
    </row>
    <row r="1054" spans="1:13" ht="15.75" customHeight="1">
      <c r="A1054" s="232"/>
      <c r="B1054" s="233"/>
      <c r="C1054" s="234"/>
      <c r="D1054" s="194"/>
      <c r="E1054" s="235"/>
      <c r="F1054" s="235"/>
      <c r="G1054" s="235"/>
      <c r="H1054" s="194"/>
      <c r="I1054" s="235"/>
      <c r="J1054" s="194"/>
      <c r="K1054" s="194"/>
      <c r="L1054" s="194"/>
      <c r="M1054" s="194"/>
    </row>
    <row r="1055" spans="1:13" ht="15.75" customHeight="1">
      <c r="A1055" s="232"/>
      <c r="B1055" s="233"/>
      <c r="C1055" s="234"/>
      <c r="D1055" s="194"/>
      <c r="E1055" s="235"/>
      <c r="F1055" s="235"/>
      <c r="G1055" s="235"/>
      <c r="H1055" s="194"/>
      <c r="I1055" s="235"/>
      <c r="J1055" s="194"/>
      <c r="K1055" s="194"/>
      <c r="L1055" s="194"/>
      <c r="M1055" s="194"/>
    </row>
    <row r="1056" spans="1:13" ht="15.75" customHeight="1">
      <c r="A1056" s="232"/>
      <c r="B1056" s="233"/>
      <c r="C1056" s="234"/>
      <c r="D1056" s="194"/>
      <c r="E1056" s="235"/>
      <c r="F1056" s="235"/>
      <c r="G1056" s="235"/>
      <c r="H1056" s="194"/>
      <c r="I1056" s="235"/>
      <c r="J1056" s="194"/>
      <c r="K1056" s="194"/>
      <c r="L1056" s="194"/>
      <c r="M1056" s="194"/>
    </row>
    <row r="1057" spans="1:13" ht="15.75" customHeight="1">
      <c r="A1057" s="232"/>
      <c r="B1057" s="233"/>
      <c r="C1057" s="234"/>
      <c r="D1057" s="194"/>
      <c r="E1057" s="235"/>
      <c r="F1057" s="235"/>
      <c r="G1057" s="235"/>
      <c r="H1057" s="194"/>
      <c r="I1057" s="235"/>
      <c r="J1057" s="194"/>
      <c r="K1057" s="194"/>
      <c r="L1057" s="194"/>
      <c r="M1057" s="194"/>
    </row>
    <row r="1058" spans="1:13" ht="15.75" customHeight="1">
      <c r="A1058" s="232"/>
      <c r="B1058" s="233"/>
      <c r="C1058" s="234"/>
      <c r="D1058" s="194"/>
      <c r="E1058" s="235"/>
      <c r="F1058" s="235"/>
      <c r="G1058" s="235"/>
      <c r="H1058" s="194"/>
      <c r="I1058" s="235"/>
      <c r="J1058" s="194"/>
      <c r="K1058" s="194"/>
      <c r="L1058" s="194"/>
      <c r="M1058" s="194"/>
    </row>
    <row r="1059" spans="1:13" ht="15.75" customHeight="1">
      <c r="A1059" s="232"/>
      <c r="B1059" s="233"/>
      <c r="C1059" s="234"/>
      <c r="D1059" s="194"/>
      <c r="E1059" s="235"/>
      <c r="F1059" s="235"/>
      <c r="G1059" s="235"/>
      <c r="H1059" s="194"/>
      <c r="I1059" s="235"/>
      <c r="J1059" s="194"/>
      <c r="K1059" s="194"/>
      <c r="L1059" s="194"/>
      <c r="M1059" s="194"/>
    </row>
    <row r="1060" spans="1:13" ht="15.75" customHeight="1">
      <c r="A1060" s="232"/>
      <c r="B1060" s="233"/>
      <c r="C1060" s="234"/>
      <c r="D1060" s="194"/>
      <c r="E1060" s="235"/>
      <c r="F1060" s="235"/>
      <c r="G1060" s="235"/>
      <c r="H1060" s="194"/>
      <c r="I1060" s="235"/>
      <c r="J1060" s="194"/>
      <c r="K1060" s="194"/>
      <c r="L1060" s="194"/>
      <c r="M1060" s="194"/>
    </row>
    <row r="1061" spans="1:13" ht="15.75" customHeight="1">
      <c r="A1061" s="232"/>
      <c r="B1061" s="233"/>
      <c r="C1061" s="234"/>
      <c r="D1061" s="194"/>
      <c r="E1061" s="235"/>
      <c r="F1061" s="235"/>
      <c r="G1061" s="235"/>
      <c r="H1061" s="194"/>
      <c r="I1061" s="235"/>
      <c r="J1061" s="194"/>
      <c r="K1061" s="194"/>
      <c r="L1061" s="194"/>
      <c r="M1061" s="194"/>
    </row>
  </sheetData>
  <mergeCells count="6">
    <mergeCell ref="A123:M123"/>
    <mergeCell ref="A2:M2"/>
    <mergeCell ref="A4:M4"/>
    <mergeCell ref="A5:M5"/>
    <mergeCell ref="A6:M6"/>
    <mergeCell ref="A7:M7"/>
  </mergeCells>
  <hyperlinks>
    <hyperlink ref="J11" r:id="rId1" xr:uid="{00000000-0004-0000-0500-000000000000}"/>
    <hyperlink ref="K11" r:id="rId2" xr:uid="{00000000-0004-0000-0500-000001000000}"/>
    <hyperlink ref="K14" r:id="rId3" xr:uid="{A728E6E8-F23D-4C29-A21B-827F28396791}"/>
    <hyperlink ref="K15" r:id="rId4" xr:uid="{9AE0932D-B36A-46E8-965F-58D5598F98F3}"/>
    <hyperlink ref="K17" r:id="rId5" xr:uid="{1349057E-5D70-4DCE-BE03-49AB3232B6BF}"/>
    <hyperlink ref="K19" r:id="rId6" xr:uid="{A91E9F03-6205-40D2-8EEC-1E143E9CE98D}"/>
    <hyperlink ref="K20" r:id="rId7" xr:uid="{3E26E589-D4D6-4B77-B709-AFF5DCE0E9F4}"/>
    <hyperlink ref="K21" r:id="rId8" xr:uid="{35661545-D9F8-4269-9594-4C100244ED5A}"/>
    <hyperlink ref="K22" r:id="rId9" xr:uid="{97531E6F-BCE0-4CB7-A7BB-DDDF2815C313}"/>
    <hyperlink ref="K23" r:id="rId10" xr:uid="{4B3EE5D5-247E-4912-90BE-7CB8458B50CA}"/>
    <hyperlink ref="K24" r:id="rId11" xr:uid="{F96D5CF7-4C01-4156-ADCF-2BC1F4477818}"/>
    <hyperlink ref="K27" r:id="rId12" xr:uid="{0DF8A3E6-0E18-4C36-94CC-3372A5A0A9EF}"/>
    <hyperlink ref="K29" r:id="rId13" xr:uid="{E4CBD2B3-EEA1-4D4D-97F2-97233AD558AE}"/>
    <hyperlink ref="K30" r:id="rId14" xr:uid="{B04EB4F4-9347-4E88-9989-01AFE1069342}"/>
    <hyperlink ref="K31" r:id="rId15" xr:uid="{684DF810-FF55-490A-9D46-7A39F81908D3}"/>
    <hyperlink ref="K32" r:id="rId16" xr:uid="{016FFACD-C550-4769-92CE-5958F080EBE4}"/>
    <hyperlink ref="K33" r:id="rId17" xr:uid="{6263A02A-532A-4463-9C26-B5BAEED8CC1A}"/>
    <hyperlink ref="K34" r:id="rId18" xr:uid="{9B746A06-5F11-4CE8-8D95-15741378C8C1}"/>
    <hyperlink ref="K35" r:id="rId19" xr:uid="{865DD00F-C210-471D-AD80-D214B170FD0E}"/>
    <hyperlink ref="K36" r:id="rId20" xr:uid="{78E1B914-F73D-4072-93F9-9955E17B0286}"/>
    <hyperlink ref="K37" r:id="rId21" xr:uid="{0B3AC7F5-3B22-4A5B-9CCA-F47E7DC382AC}"/>
    <hyperlink ref="K38" r:id="rId22" xr:uid="{EB84DEA2-C6CB-40A5-9CF1-A604820E5A55}"/>
    <hyperlink ref="K39" r:id="rId23" xr:uid="{DA6BF112-3F60-42BC-8268-0FDAAD9E837F}"/>
    <hyperlink ref="K40" r:id="rId24" xr:uid="{BED9639F-27AA-4A1F-B879-E548AAD9E387}"/>
    <hyperlink ref="A43" r:id="rId25" display="https://scholar.google.com/scholar?oi=bibs&amp;cluster=2207448430654509961&amp;btnI=1&amp;hl=en" xr:uid="{5E0E511F-AB10-458E-A713-22B3EB67EDB6}"/>
    <hyperlink ref="A44" r:id="rId26" display="https://scholar.google.com/scholar?oi=bibs&amp;cluster=17037356959082927917&amp;btnI=1&amp;hl=en" xr:uid="{A14D4F60-EF14-469C-AA80-4592C40A7FB8}"/>
    <hyperlink ref="K45" r:id="rId27" xr:uid="{4FEE3554-012A-451C-B349-A326408659E9}"/>
    <hyperlink ref="K46" r:id="rId28" xr:uid="{50FD3F84-48FE-4E04-99D3-8DB3791A51A2}"/>
    <hyperlink ref="K47" r:id="rId29" xr:uid="{2045976B-2EC3-4045-BD0A-45234E31CF61}"/>
    <hyperlink ref="K49" r:id="rId30" xr:uid="{C8D78AA8-9C61-46B1-87E6-1A2023306C6A}"/>
    <hyperlink ref="K48" r:id="rId31" xr:uid="{7D91F860-CEAC-4DEB-A142-177F8114B8EB}"/>
    <hyperlink ref="K53" r:id="rId32" xr:uid="{7BAD5FC7-573D-423B-8256-25111EF13940}"/>
    <hyperlink ref="K54" r:id="rId33" xr:uid="{F8BBEDD2-AFDE-49B1-BF25-8B602CB9BD55}"/>
    <hyperlink ref="J55" r:id="rId34" xr:uid="{10F62B6F-C0E9-4467-A16D-0514F04C4DDE}"/>
    <hyperlink ref="K55" r:id="rId35" xr:uid="{A8CCCFDB-31CD-4936-86D6-F1B4A1E6FE80}"/>
    <hyperlink ref="K58" r:id="rId36" xr:uid="{17D552FE-F426-4FAA-9C2B-344F9714A34D}"/>
    <hyperlink ref="K59" r:id="rId37" xr:uid="{869A39B7-7204-41D4-9847-8301DBA904DA}"/>
    <hyperlink ref="K63" r:id="rId38" xr:uid="{915A2E99-4D01-4646-A0B9-846664F66F23}"/>
    <hyperlink ref="K61" r:id="rId39" xr:uid="{9250998F-68F5-4158-8A7B-7D8687258693}"/>
    <hyperlink ref="K62" r:id="rId40" xr:uid="{291CD5CC-CB16-4079-A713-2840F28403BF}"/>
    <hyperlink ref="K64" r:id="rId41" xr:uid="{B990278F-F6A8-4CDB-91AC-5974172D81C1}"/>
    <hyperlink ref="K71" r:id="rId42" xr:uid="{EBDBE838-90E7-47CE-97AB-EAE9995ACCCE}"/>
  </hyperlinks>
  <pageMargins left="0.7" right="0.7" top="0.75" bottom="0.75" header="0" footer="0"/>
  <pageSetup orientation="landscape" r:id="rId4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61"/>
  <sheetViews>
    <sheetView topLeftCell="A10" workbookViewId="0">
      <selection activeCell="J24" sqref="J24"/>
    </sheetView>
  </sheetViews>
  <sheetFormatPr baseColWidth="10" defaultColWidth="14.42578125" defaultRowHeight="15" customHeight="1"/>
  <cols>
    <col min="1" max="1" width="28" customWidth="1"/>
    <col min="2" max="2" width="20.85546875" customWidth="1"/>
    <col min="3" max="3" width="10.42578125" customWidth="1"/>
    <col min="4" max="4" width="15" customWidth="1"/>
    <col min="5" max="5" width="8.42578125" customWidth="1"/>
    <col min="6" max="6" width="10.7109375" customWidth="1"/>
    <col min="7" max="7" width="10" customWidth="1"/>
    <col min="8" max="9" width="9.140625" customWidth="1"/>
    <col min="10" max="10" width="10.42578125" customWidth="1"/>
    <col min="11" max="11" width="20.85546875" customWidth="1"/>
    <col min="12" max="15" width="8.85546875" customWidth="1"/>
    <col min="16" max="26" width="8" customWidth="1"/>
  </cols>
  <sheetData>
    <row r="1" spans="1:26">
      <c r="A1" s="29"/>
      <c r="B1" s="30"/>
      <c r="C1" s="30"/>
      <c r="D1" s="1"/>
      <c r="E1" s="1"/>
      <c r="F1" s="1"/>
      <c r="G1" s="1"/>
      <c r="H1" s="1"/>
      <c r="I1" s="1"/>
      <c r="J1" s="1"/>
    </row>
    <row r="2" spans="1:26" ht="35.25" customHeight="1">
      <c r="A2" s="1236" t="s">
        <v>450</v>
      </c>
      <c r="B2" s="1231"/>
      <c r="C2" s="1231"/>
      <c r="D2" s="1231"/>
      <c r="E2" s="1231"/>
      <c r="F2" s="1231"/>
      <c r="G2" s="1231"/>
      <c r="H2" s="1231"/>
      <c r="I2" s="1231"/>
      <c r="J2" s="1232"/>
      <c r="K2" s="32"/>
      <c r="L2" s="32"/>
      <c r="M2" s="32"/>
      <c r="N2" s="32"/>
      <c r="O2" s="32"/>
      <c r="P2" s="32"/>
      <c r="Q2" s="32"/>
      <c r="R2" s="32"/>
      <c r="S2" s="32"/>
      <c r="T2" s="32"/>
      <c r="U2" s="32"/>
      <c r="V2" s="32"/>
      <c r="W2" s="32"/>
      <c r="X2" s="32"/>
      <c r="Y2" s="32"/>
      <c r="Z2" s="32"/>
    </row>
    <row r="3" spans="1:26">
      <c r="A3" s="33"/>
      <c r="B3" s="34"/>
      <c r="C3" s="34"/>
      <c r="D3" s="33"/>
      <c r="E3" s="33"/>
      <c r="F3" s="33"/>
      <c r="G3" s="33"/>
      <c r="H3" s="31"/>
      <c r="I3" s="31"/>
      <c r="J3" s="31"/>
      <c r="K3" s="32"/>
      <c r="L3" s="32"/>
      <c r="M3" s="32"/>
      <c r="N3" s="32"/>
      <c r="O3" s="32"/>
      <c r="P3" s="32"/>
      <c r="Q3" s="32"/>
      <c r="R3" s="32"/>
      <c r="S3" s="32"/>
      <c r="T3" s="32"/>
      <c r="U3" s="32"/>
      <c r="V3" s="32"/>
      <c r="W3" s="32"/>
      <c r="X3" s="32"/>
      <c r="Y3" s="32"/>
      <c r="Z3" s="32"/>
    </row>
    <row r="4" spans="1:26">
      <c r="A4" s="1238" t="s">
        <v>451</v>
      </c>
      <c r="B4" s="1231"/>
      <c r="C4" s="1231"/>
      <c r="D4" s="1231"/>
      <c r="E4" s="1231"/>
      <c r="F4" s="1231"/>
      <c r="G4" s="1231"/>
      <c r="H4" s="1231"/>
      <c r="I4" s="1231"/>
      <c r="J4" s="1232"/>
      <c r="K4" s="32"/>
      <c r="L4" s="32"/>
      <c r="M4" s="32"/>
      <c r="N4" s="32"/>
      <c r="O4" s="32"/>
      <c r="P4" s="32"/>
      <c r="Q4" s="32"/>
      <c r="R4" s="32"/>
      <c r="S4" s="32"/>
      <c r="T4" s="32"/>
      <c r="U4" s="32"/>
      <c r="V4" s="32"/>
      <c r="W4" s="32"/>
      <c r="X4" s="32"/>
      <c r="Y4" s="32"/>
      <c r="Z4" s="32"/>
    </row>
    <row r="5" spans="1:26" ht="28.5" customHeight="1">
      <c r="A5" s="1230" t="s">
        <v>452</v>
      </c>
      <c r="B5" s="1231"/>
      <c r="C5" s="1231"/>
      <c r="D5" s="1231"/>
      <c r="E5" s="1231"/>
      <c r="F5" s="1231"/>
      <c r="G5" s="1231"/>
      <c r="H5" s="1231"/>
      <c r="I5" s="1231"/>
      <c r="J5" s="1232"/>
      <c r="K5" s="32"/>
      <c r="L5" s="32"/>
      <c r="M5" s="32"/>
      <c r="N5" s="32"/>
      <c r="O5" s="32"/>
      <c r="P5" s="32"/>
      <c r="Q5" s="32"/>
      <c r="R5" s="32"/>
      <c r="S5" s="32"/>
      <c r="T5" s="32"/>
      <c r="U5" s="32"/>
      <c r="V5" s="32"/>
      <c r="W5" s="32"/>
      <c r="X5" s="32"/>
      <c r="Y5" s="32"/>
      <c r="Z5" s="32"/>
    </row>
    <row r="6" spans="1:26">
      <c r="A6" s="1237" t="s">
        <v>453</v>
      </c>
      <c r="B6" s="1231"/>
      <c r="C6" s="1231"/>
      <c r="D6" s="1231"/>
      <c r="E6" s="1231"/>
      <c r="F6" s="1231"/>
      <c r="G6" s="1231"/>
      <c r="H6" s="1231"/>
      <c r="I6" s="1231"/>
      <c r="J6" s="1232"/>
      <c r="K6" s="32"/>
      <c r="L6" s="32"/>
      <c r="M6" s="32"/>
      <c r="N6" s="32"/>
      <c r="O6" s="32"/>
      <c r="P6" s="32"/>
      <c r="Q6" s="32"/>
      <c r="R6" s="32"/>
      <c r="S6" s="32"/>
      <c r="T6" s="32"/>
      <c r="U6" s="32"/>
      <c r="V6" s="32"/>
      <c r="W6" s="32"/>
      <c r="X6" s="32"/>
      <c r="Y6" s="32"/>
      <c r="Z6" s="32"/>
    </row>
    <row r="7" spans="1:26" ht="68.25" customHeight="1">
      <c r="A7" s="1240" t="s">
        <v>454</v>
      </c>
      <c r="B7" s="1231"/>
      <c r="C7" s="1231"/>
      <c r="D7" s="1231"/>
      <c r="E7" s="1231"/>
      <c r="F7" s="1231"/>
      <c r="G7" s="1231"/>
      <c r="H7" s="1231"/>
      <c r="I7" s="1231"/>
      <c r="J7" s="1232"/>
      <c r="O7" s="268"/>
    </row>
    <row r="8" spans="1:26" ht="64.5" customHeight="1">
      <c r="A8" s="1240" t="s">
        <v>455</v>
      </c>
      <c r="B8" s="1231"/>
      <c r="C8" s="1231"/>
      <c r="D8" s="1231"/>
      <c r="E8" s="1231"/>
      <c r="F8" s="1231"/>
      <c r="G8" s="1231"/>
      <c r="H8" s="1231"/>
      <c r="I8" s="1231"/>
      <c r="J8" s="1232"/>
    </row>
    <row r="9" spans="1:26" ht="54" customHeight="1">
      <c r="A9" s="1238" t="s">
        <v>456</v>
      </c>
      <c r="B9" s="1231"/>
      <c r="C9" s="1231"/>
      <c r="D9" s="1231"/>
      <c r="E9" s="1231"/>
      <c r="F9" s="1231"/>
      <c r="G9" s="1231"/>
      <c r="H9" s="1231"/>
      <c r="I9" s="1231"/>
      <c r="J9" s="1232"/>
    </row>
    <row r="10" spans="1:26">
      <c r="A10" s="33"/>
      <c r="B10" s="34"/>
      <c r="C10" s="34"/>
      <c r="D10" s="33"/>
      <c r="E10" s="33"/>
      <c r="F10" s="33"/>
      <c r="G10" s="33"/>
      <c r="H10" s="33"/>
      <c r="I10" s="31"/>
      <c r="J10" s="31"/>
    </row>
    <row r="11" spans="1:26" ht="78" customHeight="1">
      <c r="A11" s="247" t="s">
        <v>457</v>
      </c>
      <c r="B11" s="269" t="s">
        <v>458</v>
      </c>
      <c r="C11" s="166" t="s">
        <v>9</v>
      </c>
      <c r="D11" s="270" t="s">
        <v>459</v>
      </c>
      <c r="E11" s="269" t="s">
        <v>460</v>
      </c>
      <c r="F11" s="269" t="s">
        <v>108</v>
      </c>
      <c r="G11" s="269" t="s">
        <v>461</v>
      </c>
      <c r="H11" s="269" t="s">
        <v>462</v>
      </c>
      <c r="I11" s="247" t="s">
        <v>111</v>
      </c>
      <c r="J11" s="247" t="s">
        <v>112</v>
      </c>
      <c r="K11" s="37" t="s">
        <v>113</v>
      </c>
      <c r="L11" s="32"/>
      <c r="M11" s="32"/>
      <c r="N11" s="32"/>
      <c r="O11" s="32"/>
      <c r="P11" s="32"/>
      <c r="Q11" s="32"/>
      <c r="R11" s="32"/>
      <c r="S11" s="32"/>
      <c r="T11" s="32"/>
      <c r="U11" s="32"/>
      <c r="V11" s="32"/>
      <c r="W11" s="32"/>
      <c r="X11" s="32"/>
      <c r="Y11" s="32"/>
      <c r="Z11" s="32"/>
    </row>
    <row r="12" spans="1:26" s="496" customFormat="1" ht="89.25">
      <c r="A12" s="1072" t="s">
        <v>4064</v>
      </c>
      <c r="B12" s="997" t="s">
        <v>4065</v>
      </c>
      <c r="C12" s="990" t="s">
        <v>3903</v>
      </c>
      <c r="D12" s="997" t="s">
        <v>4066</v>
      </c>
      <c r="E12" s="1073" t="s">
        <v>4067</v>
      </c>
      <c r="F12" s="990">
        <v>2020</v>
      </c>
      <c r="G12" s="990" t="s">
        <v>4068</v>
      </c>
      <c r="H12" s="1074" t="s">
        <v>4069</v>
      </c>
      <c r="I12" s="1075">
        <v>100</v>
      </c>
      <c r="J12" s="993">
        <v>100</v>
      </c>
      <c r="K12" s="994" t="s">
        <v>3884</v>
      </c>
    </row>
    <row r="13" spans="1:26">
      <c r="A13" s="115"/>
      <c r="B13" s="115"/>
      <c r="C13" s="112"/>
      <c r="D13" s="115"/>
      <c r="E13" s="112"/>
      <c r="F13" s="112"/>
      <c r="G13" s="112"/>
      <c r="H13" s="112"/>
      <c r="I13" s="271"/>
      <c r="J13" s="114"/>
      <c r="K13" s="114"/>
    </row>
    <row r="14" spans="1:26">
      <c r="A14" s="115"/>
      <c r="B14" s="115"/>
      <c r="C14" s="108"/>
      <c r="D14" s="115"/>
      <c r="E14" s="112"/>
      <c r="F14" s="112"/>
      <c r="G14" s="112"/>
      <c r="H14" s="112"/>
      <c r="I14" s="271"/>
      <c r="J14" s="114"/>
      <c r="K14" s="114"/>
    </row>
    <row r="15" spans="1:26" ht="15.75" customHeight="1">
      <c r="A15" s="115"/>
      <c r="B15" s="115"/>
      <c r="C15" s="108"/>
      <c r="D15" s="115"/>
      <c r="E15" s="112"/>
      <c r="F15" s="112"/>
      <c r="G15" s="112"/>
      <c r="H15" s="112"/>
      <c r="I15" s="271"/>
      <c r="J15" s="114"/>
      <c r="K15" s="114"/>
    </row>
    <row r="16" spans="1:26" ht="15.75" customHeight="1">
      <c r="A16" s="115"/>
      <c r="B16" s="115"/>
      <c r="C16" s="108"/>
      <c r="D16" s="115"/>
      <c r="E16" s="112"/>
      <c r="F16" s="112"/>
      <c r="G16" s="112"/>
      <c r="H16" s="112"/>
      <c r="I16" s="271"/>
      <c r="J16" s="114"/>
      <c r="K16" s="114"/>
    </row>
    <row r="17" spans="1:11" ht="15.75" customHeight="1">
      <c r="A17" s="115"/>
      <c r="B17" s="115"/>
      <c r="C17" s="108"/>
      <c r="D17" s="115"/>
      <c r="E17" s="112"/>
      <c r="F17" s="112"/>
      <c r="G17" s="112"/>
      <c r="H17" s="112"/>
      <c r="I17" s="271"/>
      <c r="J17" s="114"/>
      <c r="K17" s="114"/>
    </row>
    <row r="18" spans="1:11" ht="15.75" customHeight="1">
      <c r="A18" s="115"/>
      <c r="B18" s="115"/>
      <c r="C18" s="110"/>
      <c r="D18" s="115"/>
      <c r="E18" s="112"/>
      <c r="F18" s="112"/>
      <c r="G18" s="112"/>
      <c r="H18" s="112"/>
      <c r="I18" s="271"/>
      <c r="J18" s="114"/>
      <c r="K18" s="114"/>
    </row>
    <row r="19" spans="1:11" ht="15.75" customHeight="1">
      <c r="A19" s="115"/>
      <c r="B19" s="115"/>
      <c r="C19" s="112"/>
      <c r="D19" s="115"/>
      <c r="E19" s="112"/>
      <c r="F19" s="112"/>
      <c r="G19" s="112"/>
      <c r="H19" s="112"/>
      <c r="I19" s="271"/>
      <c r="J19" s="114"/>
      <c r="K19" s="114"/>
    </row>
    <row r="20" spans="1:11" ht="15.75" customHeight="1">
      <c r="A20" s="115"/>
      <c r="B20" s="115"/>
      <c r="C20" s="112"/>
      <c r="D20" s="115"/>
      <c r="E20" s="112"/>
      <c r="F20" s="112"/>
      <c r="G20" s="112"/>
      <c r="H20" s="112"/>
      <c r="I20" s="271"/>
      <c r="J20" s="114"/>
      <c r="K20" s="114"/>
    </row>
    <row r="21" spans="1:11" ht="15.75" customHeight="1">
      <c r="A21" s="115"/>
      <c r="B21" s="115"/>
      <c r="C21" s="112"/>
      <c r="D21" s="115"/>
      <c r="E21" s="112"/>
      <c r="F21" s="112"/>
      <c r="G21" s="112"/>
      <c r="H21" s="112"/>
      <c r="I21" s="271"/>
      <c r="J21" s="114"/>
      <c r="K21" s="114"/>
    </row>
    <row r="22" spans="1:11" ht="15.75" customHeight="1">
      <c r="A22" s="115"/>
      <c r="B22" s="115"/>
      <c r="C22" s="112"/>
      <c r="D22" s="115"/>
      <c r="E22" s="112"/>
      <c r="F22" s="112"/>
      <c r="G22" s="112"/>
      <c r="H22" s="112"/>
      <c r="I22" s="271"/>
      <c r="J22" s="114"/>
      <c r="K22" s="114"/>
    </row>
    <row r="23" spans="1:11" ht="15.75" customHeight="1">
      <c r="A23" s="119" t="s">
        <v>83</v>
      </c>
      <c r="B23" s="119"/>
      <c r="C23" s="30"/>
      <c r="D23" s="1"/>
      <c r="E23" s="1"/>
      <c r="F23" s="1"/>
      <c r="G23" s="1"/>
      <c r="H23" s="1"/>
      <c r="I23" s="272"/>
      <c r="J23" s="120">
        <f>SUM(J12:J22)</f>
        <v>100</v>
      </c>
    </row>
    <row r="24" spans="1:11" ht="15.75" customHeight="1">
      <c r="A24" s="273"/>
      <c r="B24" s="30"/>
      <c r="C24" s="30"/>
      <c r="D24" s="30"/>
      <c r="E24" s="30"/>
      <c r="F24" s="1"/>
      <c r="G24" s="1"/>
      <c r="H24" s="1"/>
      <c r="I24" s="1"/>
      <c r="J24" s="1"/>
    </row>
    <row r="25" spans="1:11" ht="15.75" customHeight="1">
      <c r="A25" s="1233" t="s">
        <v>187</v>
      </c>
      <c r="B25" s="1234"/>
      <c r="C25" s="1234"/>
      <c r="D25" s="1234"/>
      <c r="E25" s="1234"/>
      <c r="F25" s="1234"/>
      <c r="G25" s="1234"/>
      <c r="H25" s="1234"/>
      <c r="I25" s="1234"/>
      <c r="J25" s="1235"/>
    </row>
    <row r="26" spans="1:11" ht="15.75" customHeight="1">
      <c r="A26" s="29"/>
      <c r="B26" s="30"/>
      <c r="C26" s="30"/>
      <c r="D26" s="1"/>
      <c r="E26" s="1"/>
      <c r="F26" s="1"/>
      <c r="G26" s="1"/>
      <c r="H26" s="1"/>
      <c r="I26" s="1"/>
      <c r="J26" s="1"/>
    </row>
    <row r="27" spans="1:11" ht="15.75" customHeight="1">
      <c r="A27" s="29"/>
      <c r="B27" s="30"/>
      <c r="C27" s="30"/>
      <c r="D27" s="1"/>
      <c r="E27" s="1"/>
      <c r="F27" s="1"/>
      <c r="G27" s="1"/>
      <c r="H27" s="1"/>
      <c r="I27" s="1"/>
      <c r="J27" s="1"/>
    </row>
    <row r="28" spans="1:11" ht="15.75" customHeight="1">
      <c r="A28" s="29"/>
      <c r="B28" s="30"/>
      <c r="C28" s="30"/>
      <c r="D28" s="1"/>
      <c r="E28" s="1"/>
      <c r="F28" s="1"/>
      <c r="G28" s="1"/>
      <c r="H28" s="1"/>
      <c r="I28" s="1"/>
      <c r="J28" s="1"/>
    </row>
    <row r="29" spans="1:11" ht="15.75" customHeight="1">
      <c r="A29" s="29"/>
      <c r="B29" s="30"/>
      <c r="C29" s="30"/>
      <c r="D29" s="1"/>
      <c r="E29" s="1"/>
      <c r="F29" s="1"/>
      <c r="G29" s="1"/>
      <c r="H29" s="1"/>
      <c r="I29" s="1"/>
      <c r="J29" s="1"/>
    </row>
    <row r="30" spans="1:11" ht="15.75" customHeight="1">
      <c r="A30" s="29"/>
      <c r="B30" s="30"/>
      <c r="C30" s="30"/>
      <c r="D30" s="1"/>
      <c r="E30" s="1"/>
      <c r="F30" s="1"/>
      <c r="G30" s="1"/>
      <c r="H30" s="1"/>
      <c r="I30" s="1"/>
      <c r="J30" s="1"/>
    </row>
    <row r="31" spans="1:11" ht="15.75" customHeight="1">
      <c r="A31" s="29"/>
      <c r="B31" s="30"/>
      <c r="C31" s="30"/>
      <c r="D31" s="1"/>
      <c r="E31" s="1"/>
      <c r="F31" s="1"/>
      <c r="G31" s="1"/>
      <c r="H31" s="1"/>
      <c r="I31" s="1"/>
      <c r="J31" s="1"/>
    </row>
    <row r="32" spans="1:11" ht="15.75" customHeight="1">
      <c r="A32" s="29"/>
      <c r="B32" s="30"/>
      <c r="C32" s="30"/>
      <c r="D32" s="1"/>
      <c r="E32" s="1"/>
      <c r="F32" s="1"/>
      <c r="G32" s="1"/>
      <c r="H32" s="1"/>
      <c r="I32" s="1"/>
      <c r="J32" s="1"/>
    </row>
    <row r="33" spans="1:10" ht="15.75" customHeight="1">
      <c r="A33" s="29"/>
      <c r="B33" s="30"/>
      <c r="C33" s="30"/>
      <c r="D33" s="1"/>
      <c r="E33" s="1"/>
      <c r="F33" s="1"/>
      <c r="G33" s="1"/>
      <c r="H33" s="1"/>
      <c r="I33" s="1"/>
      <c r="J33" s="1"/>
    </row>
    <row r="34" spans="1:10" ht="15.75" customHeight="1">
      <c r="A34" s="29"/>
      <c r="B34" s="30"/>
      <c r="C34" s="30"/>
      <c r="D34" s="1"/>
      <c r="E34" s="1"/>
      <c r="F34" s="1"/>
      <c r="G34" s="1"/>
      <c r="H34" s="1"/>
      <c r="I34" s="1"/>
      <c r="J34" s="1"/>
    </row>
    <row r="35" spans="1:10" ht="15.75" customHeight="1">
      <c r="A35" s="29"/>
      <c r="B35" s="30"/>
      <c r="C35" s="30"/>
      <c r="D35" s="1"/>
      <c r="E35" s="1"/>
      <c r="F35" s="1"/>
      <c r="G35" s="1"/>
      <c r="H35" s="1"/>
      <c r="I35" s="1"/>
      <c r="J35" s="1"/>
    </row>
    <row r="36" spans="1:10" ht="15.75" customHeight="1">
      <c r="A36" s="29"/>
      <c r="B36" s="30"/>
      <c r="C36" s="30"/>
      <c r="D36" s="1"/>
      <c r="E36" s="1"/>
      <c r="F36" s="1"/>
      <c r="G36" s="1"/>
      <c r="H36" s="1"/>
      <c r="I36" s="1"/>
      <c r="J36" s="1"/>
    </row>
    <row r="37" spans="1:10" ht="15.75" customHeight="1">
      <c r="A37" s="29"/>
      <c r="B37" s="30"/>
      <c r="C37" s="30"/>
      <c r="D37" s="1"/>
      <c r="E37" s="1"/>
      <c r="F37" s="1"/>
      <c r="G37" s="1"/>
      <c r="H37" s="1"/>
      <c r="I37" s="1"/>
      <c r="J37" s="1"/>
    </row>
    <row r="38" spans="1:10" ht="15.75" customHeight="1">
      <c r="A38" s="29"/>
      <c r="B38" s="30"/>
      <c r="C38" s="30"/>
      <c r="D38" s="1"/>
      <c r="E38" s="1"/>
      <c r="F38" s="1"/>
      <c r="G38" s="1"/>
      <c r="H38" s="1"/>
      <c r="I38" s="1"/>
      <c r="J38" s="1"/>
    </row>
    <row r="39" spans="1:10" ht="15.75" customHeight="1">
      <c r="A39" s="29"/>
      <c r="B39" s="30"/>
      <c r="C39" s="30"/>
      <c r="D39" s="1"/>
      <c r="E39" s="1"/>
      <c r="F39" s="1"/>
      <c r="G39" s="1"/>
      <c r="H39" s="1"/>
      <c r="I39" s="1"/>
      <c r="J39" s="1"/>
    </row>
    <row r="40" spans="1:10" ht="15.75" customHeight="1">
      <c r="A40" s="29"/>
      <c r="B40" s="30"/>
      <c r="C40" s="30"/>
      <c r="D40" s="1"/>
      <c r="E40" s="1"/>
      <c r="F40" s="1"/>
      <c r="G40" s="1"/>
      <c r="H40" s="1"/>
      <c r="I40" s="1"/>
      <c r="J40" s="1"/>
    </row>
    <row r="41" spans="1:10" ht="15.75" customHeight="1">
      <c r="A41" s="29"/>
      <c r="B41" s="30"/>
      <c r="C41" s="30"/>
      <c r="D41" s="1"/>
      <c r="E41" s="1"/>
      <c r="F41" s="1"/>
      <c r="G41" s="1"/>
      <c r="H41" s="1"/>
      <c r="I41" s="1"/>
      <c r="J41" s="1"/>
    </row>
    <row r="42" spans="1:10" ht="15.75" customHeight="1">
      <c r="A42" s="29"/>
      <c r="B42" s="30"/>
      <c r="C42" s="30"/>
      <c r="D42" s="1"/>
      <c r="E42" s="1"/>
      <c r="F42" s="1"/>
      <c r="G42" s="1"/>
      <c r="H42" s="1"/>
      <c r="I42" s="1"/>
      <c r="J42" s="1"/>
    </row>
    <row r="43" spans="1:10" ht="15.75" customHeight="1">
      <c r="A43" s="29"/>
      <c r="B43" s="30"/>
      <c r="C43" s="30"/>
      <c r="D43" s="1"/>
      <c r="E43" s="1"/>
      <c r="F43" s="1"/>
      <c r="G43" s="1"/>
      <c r="H43" s="1"/>
      <c r="I43" s="1"/>
      <c r="J43" s="1"/>
    </row>
    <row r="44" spans="1:10" ht="15.75" customHeight="1">
      <c r="A44" s="29"/>
      <c r="B44" s="30"/>
      <c r="C44" s="30"/>
      <c r="D44" s="1"/>
      <c r="E44" s="1"/>
      <c r="F44" s="1"/>
      <c r="G44" s="1"/>
      <c r="H44" s="1"/>
      <c r="I44" s="1"/>
      <c r="J44" s="1"/>
    </row>
    <row r="45" spans="1:10" ht="15.75" customHeight="1">
      <c r="A45" s="29"/>
      <c r="B45" s="30"/>
      <c r="C45" s="30"/>
      <c r="D45" s="1"/>
      <c r="E45" s="1"/>
      <c r="F45" s="1"/>
      <c r="G45" s="1"/>
      <c r="H45" s="1"/>
      <c r="I45" s="1"/>
      <c r="J45" s="1"/>
    </row>
    <row r="46" spans="1:10" ht="15.75" customHeight="1">
      <c r="A46" s="29"/>
      <c r="B46" s="30"/>
      <c r="C46" s="30"/>
      <c r="D46" s="1"/>
      <c r="E46" s="1"/>
      <c r="F46" s="1"/>
      <c r="G46" s="1"/>
      <c r="H46" s="1"/>
      <c r="I46" s="1"/>
      <c r="J46" s="1"/>
    </row>
    <row r="47" spans="1:10" ht="15.75" customHeight="1">
      <c r="A47" s="29"/>
      <c r="B47" s="30"/>
      <c r="C47" s="30"/>
      <c r="D47" s="1"/>
      <c r="E47" s="1"/>
      <c r="F47" s="1"/>
      <c r="G47" s="1"/>
      <c r="H47" s="1"/>
      <c r="I47" s="1"/>
      <c r="J47" s="1"/>
    </row>
    <row r="48" spans="1:10" ht="15.75" customHeight="1">
      <c r="A48" s="29"/>
      <c r="B48" s="30"/>
      <c r="C48" s="30"/>
      <c r="D48" s="1"/>
      <c r="E48" s="1"/>
      <c r="F48" s="1"/>
      <c r="G48" s="1"/>
      <c r="H48" s="1"/>
      <c r="I48" s="1"/>
      <c r="J48" s="1"/>
    </row>
    <row r="49" spans="1:10" ht="15.75" customHeight="1">
      <c r="A49" s="29"/>
      <c r="B49" s="30"/>
      <c r="C49" s="30"/>
      <c r="D49" s="1"/>
      <c r="E49" s="1"/>
      <c r="F49" s="1"/>
      <c r="G49" s="1"/>
      <c r="H49" s="1"/>
      <c r="I49" s="1"/>
      <c r="J49" s="1"/>
    </row>
    <row r="50" spans="1:10" ht="15.75" customHeight="1">
      <c r="A50" s="29"/>
      <c r="B50" s="30"/>
      <c r="C50" s="30"/>
      <c r="D50" s="1"/>
      <c r="E50" s="1"/>
      <c r="F50" s="1"/>
      <c r="G50" s="1"/>
      <c r="H50" s="1"/>
      <c r="I50" s="1"/>
      <c r="J50" s="1"/>
    </row>
    <row r="51" spans="1:10" ht="15.75" customHeight="1">
      <c r="A51" s="29"/>
      <c r="B51" s="30"/>
      <c r="C51" s="30"/>
      <c r="D51" s="1"/>
      <c r="E51" s="1"/>
      <c r="F51" s="1"/>
      <c r="G51" s="1"/>
      <c r="H51" s="1"/>
      <c r="I51" s="1"/>
      <c r="J51" s="1"/>
    </row>
    <row r="52" spans="1:10" ht="15.75" customHeight="1">
      <c r="A52" s="29"/>
      <c r="B52" s="30"/>
      <c r="C52" s="30"/>
      <c r="D52" s="1"/>
      <c r="E52" s="1"/>
      <c r="F52" s="1"/>
      <c r="G52" s="1"/>
      <c r="H52" s="1"/>
      <c r="I52" s="1"/>
      <c r="J52" s="1"/>
    </row>
    <row r="53" spans="1:10" ht="15.75" customHeight="1">
      <c r="A53" s="29"/>
      <c r="B53" s="30"/>
      <c r="C53" s="30"/>
      <c r="D53" s="1"/>
      <c r="E53" s="1"/>
      <c r="F53" s="1"/>
      <c r="G53" s="1"/>
      <c r="H53" s="1"/>
      <c r="I53" s="1"/>
      <c r="J53" s="1"/>
    </row>
    <row r="54" spans="1:10" ht="15.75" customHeight="1">
      <c r="A54" s="29"/>
      <c r="B54" s="30"/>
      <c r="C54" s="30"/>
      <c r="D54" s="1"/>
      <c r="E54" s="1"/>
      <c r="F54" s="1"/>
      <c r="G54" s="1"/>
      <c r="H54" s="1"/>
      <c r="I54" s="1"/>
      <c r="J54" s="1"/>
    </row>
    <row r="55" spans="1:10" ht="15.75" customHeight="1">
      <c r="A55" s="29"/>
      <c r="B55" s="30"/>
      <c r="C55" s="30"/>
      <c r="D55" s="1"/>
      <c r="E55" s="1"/>
      <c r="F55" s="1"/>
      <c r="G55" s="1"/>
      <c r="H55" s="1"/>
      <c r="I55" s="1"/>
      <c r="J55" s="1"/>
    </row>
    <row r="56" spans="1:10" ht="15.75" customHeight="1">
      <c r="A56" s="29"/>
      <c r="B56" s="30"/>
      <c r="C56" s="30"/>
      <c r="D56" s="1"/>
      <c r="E56" s="1"/>
      <c r="F56" s="1"/>
      <c r="G56" s="1"/>
      <c r="H56" s="1"/>
      <c r="I56" s="1"/>
      <c r="J56" s="1"/>
    </row>
    <row r="57" spans="1:10" ht="15.75" customHeight="1">
      <c r="A57" s="29"/>
      <c r="B57" s="30"/>
      <c r="C57" s="30"/>
      <c r="D57" s="1"/>
      <c r="E57" s="1"/>
      <c r="F57" s="1"/>
      <c r="G57" s="1"/>
      <c r="H57" s="1"/>
      <c r="I57" s="1"/>
      <c r="J57" s="1"/>
    </row>
    <row r="58" spans="1:10" ht="15.75" customHeight="1">
      <c r="A58" s="29"/>
      <c r="B58" s="30"/>
      <c r="C58" s="30"/>
      <c r="D58" s="1"/>
      <c r="E58" s="1"/>
      <c r="F58" s="1"/>
      <c r="G58" s="1"/>
      <c r="H58" s="1"/>
      <c r="I58" s="1"/>
      <c r="J58" s="1"/>
    </row>
    <row r="59" spans="1:10" ht="15.75" customHeight="1">
      <c r="A59" s="29"/>
      <c r="B59" s="30"/>
      <c r="C59" s="30"/>
      <c r="D59" s="1"/>
      <c r="E59" s="1"/>
      <c r="F59" s="1"/>
      <c r="G59" s="1"/>
      <c r="H59" s="1"/>
      <c r="I59" s="1"/>
      <c r="J59" s="1"/>
    </row>
    <row r="60" spans="1:10" ht="15.75" customHeight="1">
      <c r="A60" s="29"/>
      <c r="B60" s="30"/>
      <c r="C60" s="30"/>
      <c r="D60" s="1"/>
      <c r="E60" s="1"/>
      <c r="F60" s="1"/>
      <c r="G60" s="1"/>
      <c r="H60" s="1"/>
      <c r="I60" s="1"/>
      <c r="J60" s="1"/>
    </row>
    <row r="61" spans="1:10" ht="15.75" customHeight="1">
      <c r="A61" s="29"/>
      <c r="B61" s="30"/>
      <c r="C61" s="30"/>
      <c r="D61" s="1"/>
      <c r="E61" s="1"/>
      <c r="F61" s="1"/>
      <c r="G61" s="1"/>
      <c r="H61" s="1"/>
      <c r="I61" s="1"/>
      <c r="J61" s="1"/>
    </row>
    <row r="62" spans="1:10" ht="15.75" customHeight="1">
      <c r="A62" s="29"/>
      <c r="B62" s="30"/>
      <c r="C62" s="30"/>
      <c r="D62" s="1"/>
      <c r="E62" s="1"/>
      <c r="F62" s="1"/>
      <c r="G62" s="1"/>
      <c r="H62" s="1"/>
      <c r="I62" s="1"/>
      <c r="J62" s="1"/>
    </row>
    <row r="63" spans="1:10" ht="15.75" customHeight="1">
      <c r="A63" s="29"/>
      <c r="B63" s="30"/>
      <c r="C63" s="30"/>
      <c r="D63" s="1"/>
      <c r="E63" s="1"/>
      <c r="F63" s="1"/>
      <c r="G63" s="1"/>
      <c r="H63" s="1"/>
      <c r="I63" s="1"/>
      <c r="J63" s="1"/>
    </row>
    <row r="64" spans="1:10" ht="15.75" customHeight="1">
      <c r="A64" s="29"/>
      <c r="B64" s="30"/>
      <c r="C64" s="30"/>
      <c r="D64" s="1"/>
      <c r="E64" s="1"/>
      <c r="F64" s="1"/>
      <c r="G64" s="1"/>
      <c r="H64" s="1"/>
      <c r="I64" s="1"/>
      <c r="J64" s="1"/>
    </row>
    <row r="65" spans="1:10" ht="15.75" customHeight="1">
      <c r="A65" s="29"/>
      <c r="B65" s="30"/>
      <c r="C65" s="30"/>
      <c r="D65" s="1"/>
      <c r="E65" s="1"/>
      <c r="F65" s="1"/>
      <c r="G65" s="1"/>
      <c r="H65" s="1"/>
      <c r="I65" s="1"/>
      <c r="J65" s="1"/>
    </row>
    <row r="66" spans="1:10" ht="15.75" customHeight="1">
      <c r="A66" s="29"/>
      <c r="B66" s="30"/>
      <c r="C66" s="30"/>
      <c r="D66" s="1"/>
      <c r="E66" s="1"/>
      <c r="F66" s="1"/>
      <c r="G66" s="1"/>
      <c r="H66" s="1"/>
      <c r="I66" s="1"/>
      <c r="J66" s="1"/>
    </row>
    <row r="67" spans="1:10" ht="15.75" customHeight="1">
      <c r="A67" s="29"/>
      <c r="B67" s="30"/>
      <c r="C67" s="30"/>
      <c r="D67" s="1"/>
      <c r="E67" s="1"/>
      <c r="F67" s="1"/>
      <c r="G67" s="1"/>
      <c r="H67" s="1"/>
      <c r="I67" s="1"/>
      <c r="J67" s="1"/>
    </row>
    <row r="68" spans="1:10" ht="15.75" customHeight="1">
      <c r="A68" s="29"/>
      <c r="B68" s="30"/>
      <c r="C68" s="30"/>
      <c r="D68" s="1"/>
      <c r="E68" s="1"/>
      <c r="F68" s="1"/>
      <c r="G68" s="1"/>
      <c r="H68" s="1"/>
      <c r="I68" s="1"/>
      <c r="J68" s="1"/>
    </row>
    <row r="69" spans="1:10" ht="15.75" customHeight="1">
      <c r="A69" s="29"/>
      <c r="B69" s="30"/>
      <c r="C69" s="30"/>
      <c r="D69" s="1"/>
      <c r="E69" s="1"/>
      <c r="F69" s="1"/>
      <c r="G69" s="1"/>
      <c r="H69" s="1"/>
      <c r="I69" s="1"/>
      <c r="J69" s="1"/>
    </row>
    <row r="70" spans="1:10" ht="15.75" customHeight="1">
      <c r="A70" s="29"/>
      <c r="B70" s="30"/>
      <c r="C70" s="30"/>
      <c r="D70" s="1"/>
      <c r="E70" s="1"/>
      <c r="F70" s="1"/>
      <c r="G70" s="1"/>
      <c r="H70" s="1"/>
      <c r="I70" s="1"/>
      <c r="J70" s="1"/>
    </row>
    <row r="71" spans="1:10" ht="15.75" customHeight="1">
      <c r="A71" s="29"/>
      <c r="B71" s="30"/>
      <c r="C71" s="30"/>
      <c r="D71" s="1"/>
      <c r="E71" s="1"/>
      <c r="F71" s="1"/>
      <c r="G71" s="1"/>
      <c r="H71" s="1"/>
      <c r="I71" s="1"/>
      <c r="J71" s="1"/>
    </row>
    <row r="72" spans="1:10" ht="15.75" customHeight="1">
      <c r="A72" s="29"/>
      <c r="B72" s="30"/>
      <c r="C72" s="30"/>
      <c r="D72" s="1"/>
      <c r="E72" s="1"/>
      <c r="F72" s="1"/>
      <c r="G72" s="1"/>
      <c r="H72" s="1"/>
      <c r="I72" s="1"/>
      <c r="J72" s="1"/>
    </row>
    <row r="73" spans="1:10" ht="15.75" customHeight="1">
      <c r="A73" s="29"/>
      <c r="B73" s="30"/>
      <c r="C73" s="30"/>
      <c r="D73" s="1"/>
      <c r="E73" s="1"/>
      <c r="F73" s="1"/>
      <c r="G73" s="1"/>
      <c r="H73" s="1"/>
      <c r="I73" s="1"/>
      <c r="J73" s="1"/>
    </row>
    <row r="74" spans="1:10" ht="15.75" customHeight="1">
      <c r="A74" s="29"/>
      <c r="B74" s="30"/>
      <c r="C74" s="30"/>
      <c r="D74" s="1"/>
      <c r="E74" s="1"/>
      <c r="F74" s="1"/>
      <c r="G74" s="1"/>
      <c r="H74" s="1"/>
      <c r="I74" s="1"/>
      <c r="J74" s="1"/>
    </row>
    <row r="75" spans="1:10" ht="15.75" customHeight="1">
      <c r="A75" s="29"/>
      <c r="B75" s="30"/>
      <c r="C75" s="30"/>
      <c r="D75" s="1"/>
      <c r="E75" s="1"/>
      <c r="F75" s="1"/>
      <c r="G75" s="1"/>
      <c r="H75" s="1"/>
      <c r="I75" s="1"/>
      <c r="J75" s="1"/>
    </row>
    <row r="76" spans="1:10" ht="15.75" customHeight="1">
      <c r="A76" s="29"/>
      <c r="B76" s="30"/>
      <c r="C76" s="30"/>
      <c r="D76" s="1"/>
      <c r="E76" s="1"/>
      <c r="F76" s="1"/>
      <c r="G76" s="1"/>
      <c r="H76" s="1"/>
      <c r="I76" s="1"/>
      <c r="J76" s="1"/>
    </row>
    <row r="77" spans="1:10" ht="15.75" customHeight="1">
      <c r="A77" s="29"/>
      <c r="B77" s="30"/>
      <c r="C77" s="30"/>
      <c r="D77" s="1"/>
      <c r="E77" s="1"/>
      <c r="F77" s="1"/>
      <c r="G77" s="1"/>
      <c r="H77" s="1"/>
      <c r="I77" s="1"/>
      <c r="J77" s="1"/>
    </row>
    <row r="78" spans="1:10" ht="15.75" customHeight="1">
      <c r="A78" s="29"/>
      <c r="B78" s="30"/>
      <c r="C78" s="30"/>
      <c r="D78" s="1"/>
      <c r="E78" s="1"/>
      <c r="F78" s="1"/>
      <c r="G78" s="1"/>
      <c r="H78" s="1"/>
      <c r="I78" s="1"/>
      <c r="J78" s="1"/>
    </row>
    <row r="79" spans="1:10" ht="15.75" customHeight="1">
      <c r="A79" s="29"/>
      <c r="B79" s="30"/>
      <c r="C79" s="30"/>
      <c r="D79" s="1"/>
      <c r="E79" s="1"/>
      <c r="F79" s="1"/>
      <c r="G79" s="1"/>
      <c r="H79" s="1"/>
      <c r="I79" s="1"/>
      <c r="J79" s="1"/>
    </row>
    <row r="80" spans="1:10" ht="15.75" customHeight="1">
      <c r="A80" s="29"/>
      <c r="B80" s="30"/>
      <c r="C80" s="30"/>
      <c r="D80" s="1"/>
      <c r="E80" s="1"/>
      <c r="F80" s="1"/>
      <c r="G80" s="1"/>
      <c r="H80" s="1"/>
      <c r="I80" s="1"/>
      <c r="J80" s="1"/>
    </row>
    <row r="81" spans="1:10" ht="15.75" customHeight="1">
      <c r="A81" s="29"/>
      <c r="B81" s="30"/>
      <c r="C81" s="30"/>
      <c r="D81" s="1"/>
      <c r="E81" s="1"/>
      <c r="F81" s="1"/>
      <c r="G81" s="1"/>
      <c r="H81" s="1"/>
      <c r="I81" s="1"/>
      <c r="J81" s="1"/>
    </row>
    <row r="82" spans="1:10" ht="15.75" customHeight="1">
      <c r="A82" s="29"/>
      <c r="B82" s="30"/>
      <c r="C82" s="30"/>
      <c r="D82" s="1"/>
      <c r="E82" s="1"/>
      <c r="F82" s="1"/>
      <c r="G82" s="1"/>
      <c r="H82" s="1"/>
      <c r="I82" s="1"/>
      <c r="J82" s="1"/>
    </row>
    <row r="83" spans="1:10" ht="15.75" customHeight="1">
      <c r="A83" s="29"/>
      <c r="B83" s="30"/>
      <c r="C83" s="30"/>
      <c r="D83" s="1"/>
      <c r="E83" s="1"/>
      <c r="F83" s="1"/>
      <c r="G83" s="1"/>
      <c r="H83" s="1"/>
      <c r="I83" s="1"/>
      <c r="J83" s="1"/>
    </row>
    <row r="84" spans="1:10" ht="15.75" customHeight="1">
      <c r="A84" s="29"/>
      <c r="B84" s="30"/>
      <c r="C84" s="30"/>
      <c r="D84" s="1"/>
      <c r="E84" s="1"/>
      <c r="F84" s="1"/>
      <c r="G84" s="1"/>
      <c r="H84" s="1"/>
      <c r="I84" s="1"/>
      <c r="J84" s="1"/>
    </row>
    <row r="85" spans="1:10" ht="15.75" customHeight="1">
      <c r="A85" s="29"/>
      <c r="B85" s="30"/>
      <c r="C85" s="30"/>
      <c r="D85" s="1"/>
      <c r="E85" s="1"/>
      <c r="F85" s="1"/>
      <c r="G85" s="1"/>
      <c r="H85" s="1"/>
      <c r="I85" s="1"/>
      <c r="J85" s="1"/>
    </row>
    <row r="86" spans="1:10" ht="15.75" customHeight="1">
      <c r="A86" s="29"/>
      <c r="B86" s="30"/>
      <c r="C86" s="30"/>
      <c r="D86" s="1"/>
      <c r="E86" s="1"/>
      <c r="F86" s="1"/>
      <c r="G86" s="1"/>
      <c r="H86" s="1"/>
      <c r="I86" s="1"/>
      <c r="J86" s="1"/>
    </row>
    <row r="87" spans="1:10" ht="15.75" customHeight="1">
      <c r="A87" s="29"/>
      <c r="B87" s="30"/>
      <c r="C87" s="30"/>
      <c r="D87" s="1"/>
      <c r="E87" s="1"/>
      <c r="F87" s="1"/>
      <c r="G87" s="1"/>
      <c r="H87" s="1"/>
      <c r="I87" s="1"/>
      <c r="J87" s="1"/>
    </row>
    <row r="88" spans="1:10" ht="15.75" customHeight="1">
      <c r="A88" s="29"/>
      <c r="B88" s="30"/>
      <c r="C88" s="30"/>
      <c r="D88" s="1"/>
      <c r="E88" s="1"/>
      <c r="F88" s="1"/>
      <c r="G88" s="1"/>
      <c r="H88" s="1"/>
      <c r="I88" s="1"/>
      <c r="J88" s="1"/>
    </row>
    <row r="89" spans="1:10" ht="15.75" customHeight="1">
      <c r="A89" s="29"/>
      <c r="B89" s="30"/>
      <c r="C89" s="30"/>
      <c r="D89" s="1"/>
      <c r="E89" s="1"/>
      <c r="F89" s="1"/>
      <c r="G89" s="1"/>
      <c r="H89" s="1"/>
      <c r="I89" s="1"/>
      <c r="J89" s="1"/>
    </row>
    <row r="90" spans="1:10" ht="15.75" customHeight="1">
      <c r="A90" s="29"/>
      <c r="B90" s="30"/>
      <c r="C90" s="30"/>
      <c r="D90" s="1"/>
      <c r="E90" s="1"/>
      <c r="F90" s="1"/>
      <c r="G90" s="1"/>
      <c r="H90" s="1"/>
      <c r="I90" s="1"/>
      <c r="J90" s="1"/>
    </row>
    <row r="91" spans="1:10" ht="15.75" customHeight="1">
      <c r="A91" s="29"/>
      <c r="B91" s="30"/>
      <c r="C91" s="30"/>
      <c r="D91" s="1"/>
      <c r="E91" s="1"/>
      <c r="F91" s="1"/>
      <c r="G91" s="1"/>
      <c r="H91" s="1"/>
      <c r="I91" s="1"/>
      <c r="J91" s="1"/>
    </row>
    <row r="92" spans="1:10" ht="15.75" customHeight="1">
      <c r="A92" s="29"/>
      <c r="B92" s="30"/>
      <c r="C92" s="30"/>
      <c r="D92" s="1"/>
      <c r="E92" s="1"/>
      <c r="F92" s="1"/>
      <c r="G92" s="1"/>
      <c r="H92" s="1"/>
      <c r="I92" s="1"/>
      <c r="J92" s="1"/>
    </row>
    <row r="93" spans="1:10" ht="15.75" customHeight="1">
      <c r="A93" s="29"/>
      <c r="B93" s="30"/>
      <c r="C93" s="30"/>
      <c r="D93" s="1"/>
      <c r="E93" s="1"/>
      <c r="F93" s="1"/>
      <c r="G93" s="1"/>
      <c r="H93" s="1"/>
      <c r="I93" s="1"/>
      <c r="J93" s="1"/>
    </row>
    <row r="94" spans="1:10" ht="15.75" customHeight="1">
      <c r="A94" s="29"/>
      <c r="B94" s="30"/>
      <c r="C94" s="30"/>
      <c r="D94" s="1"/>
      <c r="E94" s="1"/>
      <c r="F94" s="1"/>
      <c r="G94" s="1"/>
      <c r="H94" s="1"/>
      <c r="I94" s="1"/>
      <c r="J94" s="1"/>
    </row>
    <row r="95" spans="1:10" ht="15.75" customHeight="1">
      <c r="A95" s="29"/>
      <c r="B95" s="30"/>
      <c r="C95" s="30"/>
      <c r="D95" s="1"/>
      <c r="E95" s="1"/>
      <c r="F95" s="1"/>
      <c r="G95" s="1"/>
      <c r="H95" s="1"/>
      <c r="I95" s="1"/>
      <c r="J95" s="1"/>
    </row>
    <row r="96" spans="1:10" ht="15.75" customHeight="1">
      <c r="A96" s="29"/>
      <c r="B96" s="30"/>
      <c r="C96" s="30"/>
      <c r="D96" s="1"/>
      <c r="E96" s="1"/>
      <c r="F96" s="1"/>
      <c r="G96" s="1"/>
      <c r="H96" s="1"/>
      <c r="I96" s="1"/>
      <c r="J96" s="1"/>
    </row>
    <row r="97" spans="1:10" ht="15.75" customHeight="1">
      <c r="A97" s="29"/>
      <c r="B97" s="30"/>
      <c r="C97" s="30"/>
      <c r="D97" s="1"/>
      <c r="E97" s="1"/>
      <c r="F97" s="1"/>
      <c r="G97" s="1"/>
      <c r="H97" s="1"/>
      <c r="I97" s="1"/>
      <c r="J97" s="1"/>
    </row>
    <row r="98" spans="1:10" ht="15.75" customHeight="1">
      <c r="A98" s="29"/>
      <c r="B98" s="30"/>
      <c r="C98" s="30"/>
      <c r="D98" s="1"/>
      <c r="E98" s="1"/>
      <c r="F98" s="1"/>
      <c r="G98" s="1"/>
      <c r="H98" s="1"/>
      <c r="I98" s="1"/>
      <c r="J98" s="1"/>
    </row>
    <row r="99" spans="1:10" ht="15.75" customHeight="1">
      <c r="A99" s="29"/>
      <c r="B99" s="30"/>
      <c r="C99" s="30"/>
      <c r="D99" s="1"/>
      <c r="E99" s="1"/>
      <c r="F99" s="1"/>
      <c r="G99" s="1"/>
      <c r="H99" s="1"/>
      <c r="I99" s="1"/>
      <c r="J99" s="1"/>
    </row>
    <row r="100" spans="1:10" ht="15.75" customHeight="1">
      <c r="A100" s="29"/>
      <c r="B100" s="30"/>
      <c r="C100" s="30"/>
      <c r="D100" s="1"/>
      <c r="E100" s="1"/>
      <c r="F100" s="1"/>
      <c r="G100" s="1"/>
      <c r="H100" s="1"/>
      <c r="I100" s="1"/>
      <c r="J100" s="1"/>
    </row>
    <row r="101" spans="1:10" ht="15.75" customHeight="1">
      <c r="A101" s="29"/>
      <c r="B101" s="30"/>
      <c r="C101" s="30"/>
      <c r="D101" s="1"/>
      <c r="E101" s="1"/>
      <c r="F101" s="1"/>
      <c r="G101" s="1"/>
      <c r="H101" s="1"/>
      <c r="I101" s="1"/>
      <c r="J101" s="1"/>
    </row>
    <row r="102" spans="1:10" ht="15.75" customHeight="1">
      <c r="A102" s="29"/>
      <c r="B102" s="30"/>
      <c r="C102" s="30"/>
      <c r="D102" s="1"/>
      <c r="E102" s="1"/>
      <c r="F102" s="1"/>
      <c r="G102" s="1"/>
      <c r="H102" s="1"/>
      <c r="I102" s="1"/>
      <c r="J102" s="1"/>
    </row>
    <row r="103" spans="1:10" ht="15.75" customHeight="1">
      <c r="A103" s="29"/>
      <c r="B103" s="30"/>
      <c r="C103" s="30"/>
      <c r="D103" s="1"/>
      <c r="E103" s="1"/>
      <c r="F103" s="1"/>
      <c r="G103" s="1"/>
      <c r="H103" s="1"/>
      <c r="I103" s="1"/>
      <c r="J103" s="1"/>
    </row>
    <row r="104" spans="1:10" ht="15.75" customHeight="1">
      <c r="A104" s="29"/>
      <c r="B104" s="30"/>
      <c r="C104" s="30"/>
      <c r="D104" s="1"/>
      <c r="E104" s="1"/>
      <c r="F104" s="1"/>
      <c r="G104" s="1"/>
      <c r="H104" s="1"/>
      <c r="I104" s="1"/>
      <c r="J104" s="1"/>
    </row>
    <row r="105" spans="1:10" ht="15.75" customHeight="1">
      <c r="A105" s="29"/>
      <c r="B105" s="30"/>
      <c r="C105" s="30"/>
      <c r="D105" s="1"/>
      <c r="E105" s="1"/>
      <c r="F105" s="1"/>
      <c r="G105" s="1"/>
      <c r="H105" s="1"/>
      <c r="I105" s="1"/>
      <c r="J105" s="1"/>
    </row>
    <row r="106" spans="1:10" ht="15.75" customHeight="1">
      <c r="A106" s="29"/>
      <c r="B106" s="30"/>
      <c r="C106" s="30"/>
      <c r="D106" s="1"/>
      <c r="E106" s="1"/>
      <c r="F106" s="1"/>
      <c r="G106" s="1"/>
      <c r="H106" s="1"/>
      <c r="I106" s="1"/>
      <c r="J106" s="1"/>
    </row>
    <row r="107" spans="1:10" ht="15.75" customHeight="1">
      <c r="A107" s="29"/>
      <c r="B107" s="30"/>
      <c r="C107" s="30"/>
      <c r="D107" s="1"/>
      <c r="E107" s="1"/>
      <c r="F107" s="1"/>
      <c r="G107" s="1"/>
      <c r="H107" s="1"/>
      <c r="I107" s="1"/>
      <c r="J107" s="1"/>
    </row>
    <row r="108" spans="1:10" ht="15.75" customHeight="1">
      <c r="A108" s="29"/>
      <c r="B108" s="30"/>
      <c r="C108" s="30"/>
      <c r="D108" s="1"/>
      <c r="E108" s="1"/>
      <c r="F108" s="1"/>
      <c r="G108" s="1"/>
      <c r="H108" s="1"/>
      <c r="I108" s="1"/>
      <c r="J108" s="1"/>
    </row>
    <row r="109" spans="1:10" ht="15.75" customHeight="1">
      <c r="A109" s="29"/>
      <c r="B109" s="30"/>
      <c r="C109" s="30"/>
      <c r="D109" s="1"/>
      <c r="E109" s="1"/>
      <c r="F109" s="1"/>
      <c r="G109" s="1"/>
      <c r="H109" s="1"/>
      <c r="I109" s="1"/>
      <c r="J109" s="1"/>
    </row>
    <row r="110" spans="1:10" ht="15.75" customHeight="1">
      <c r="A110" s="29"/>
      <c r="B110" s="30"/>
      <c r="C110" s="30"/>
      <c r="D110" s="1"/>
      <c r="E110" s="1"/>
      <c r="F110" s="1"/>
      <c r="G110" s="1"/>
      <c r="H110" s="1"/>
      <c r="I110" s="1"/>
      <c r="J110" s="1"/>
    </row>
    <row r="111" spans="1:10" ht="15.75" customHeight="1">
      <c r="A111" s="29"/>
      <c r="B111" s="30"/>
      <c r="C111" s="30"/>
      <c r="D111" s="1"/>
      <c r="E111" s="1"/>
      <c r="F111" s="1"/>
      <c r="G111" s="1"/>
      <c r="H111" s="1"/>
      <c r="I111" s="1"/>
      <c r="J111" s="1"/>
    </row>
    <row r="112" spans="1:10" ht="15.75" customHeight="1">
      <c r="A112" s="29"/>
      <c r="B112" s="30"/>
      <c r="C112" s="30"/>
      <c r="D112" s="1"/>
      <c r="E112" s="1"/>
      <c r="F112" s="1"/>
      <c r="G112" s="1"/>
      <c r="H112" s="1"/>
      <c r="I112" s="1"/>
      <c r="J112" s="1"/>
    </row>
    <row r="113" spans="1:10" ht="15.75" customHeight="1">
      <c r="A113" s="29"/>
      <c r="B113" s="30"/>
      <c r="C113" s="30"/>
      <c r="D113" s="1"/>
      <c r="E113" s="1"/>
      <c r="F113" s="1"/>
      <c r="G113" s="1"/>
      <c r="H113" s="1"/>
      <c r="I113" s="1"/>
      <c r="J113" s="1"/>
    </row>
    <row r="114" spans="1:10" ht="15.75" customHeight="1">
      <c r="A114" s="29"/>
      <c r="B114" s="30"/>
      <c r="C114" s="30"/>
      <c r="D114" s="1"/>
      <c r="E114" s="1"/>
      <c r="F114" s="1"/>
      <c r="G114" s="1"/>
      <c r="H114" s="1"/>
      <c r="I114" s="1"/>
      <c r="J114" s="1"/>
    </row>
    <row r="115" spans="1:10" ht="15.75" customHeight="1">
      <c r="A115" s="29"/>
      <c r="B115" s="30"/>
      <c r="C115" s="30"/>
      <c r="D115" s="1"/>
      <c r="E115" s="1"/>
      <c r="F115" s="1"/>
      <c r="G115" s="1"/>
      <c r="H115" s="1"/>
      <c r="I115" s="1"/>
      <c r="J115" s="1"/>
    </row>
    <row r="116" spans="1:10" ht="15.75" customHeight="1">
      <c r="A116" s="29"/>
      <c r="B116" s="30"/>
      <c r="C116" s="30"/>
      <c r="D116" s="1"/>
      <c r="E116" s="1"/>
      <c r="F116" s="1"/>
      <c r="G116" s="1"/>
      <c r="H116" s="1"/>
      <c r="I116" s="1"/>
      <c r="J116" s="1"/>
    </row>
    <row r="117" spans="1:10" ht="15.75" customHeight="1">
      <c r="A117" s="29"/>
      <c r="B117" s="30"/>
      <c r="C117" s="30"/>
      <c r="D117" s="1"/>
      <c r="E117" s="1"/>
      <c r="F117" s="1"/>
      <c r="G117" s="1"/>
      <c r="H117" s="1"/>
      <c r="I117" s="1"/>
      <c r="J117" s="1"/>
    </row>
    <row r="118" spans="1:10" ht="15.75" customHeight="1">
      <c r="A118" s="29"/>
      <c r="B118" s="30"/>
      <c r="C118" s="30"/>
      <c r="D118" s="1"/>
      <c r="E118" s="1"/>
      <c r="F118" s="1"/>
      <c r="G118" s="1"/>
      <c r="H118" s="1"/>
      <c r="I118" s="1"/>
      <c r="J118" s="1"/>
    </row>
    <row r="119" spans="1:10" ht="15.75" customHeight="1">
      <c r="A119" s="29"/>
      <c r="B119" s="30"/>
      <c r="C119" s="30"/>
      <c r="D119" s="1"/>
      <c r="E119" s="1"/>
      <c r="F119" s="1"/>
      <c r="G119" s="1"/>
      <c r="H119" s="1"/>
      <c r="I119" s="1"/>
      <c r="J119" s="1"/>
    </row>
    <row r="120" spans="1:10" ht="15.75" customHeight="1">
      <c r="A120" s="29"/>
      <c r="B120" s="30"/>
      <c r="C120" s="30"/>
      <c r="D120" s="1"/>
      <c r="E120" s="1"/>
      <c r="F120" s="1"/>
      <c r="G120" s="1"/>
      <c r="H120" s="1"/>
      <c r="I120" s="1"/>
      <c r="J120" s="1"/>
    </row>
    <row r="121" spans="1:10" ht="15.75" customHeight="1">
      <c r="A121" s="29"/>
      <c r="B121" s="30"/>
      <c r="C121" s="30"/>
      <c r="D121" s="1"/>
      <c r="E121" s="1"/>
      <c r="F121" s="1"/>
      <c r="G121" s="1"/>
      <c r="H121" s="1"/>
      <c r="I121" s="1"/>
      <c r="J121" s="1"/>
    </row>
    <row r="122" spans="1:10" ht="15.75" customHeight="1">
      <c r="A122" s="29"/>
      <c r="B122" s="30"/>
      <c r="C122" s="30"/>
      <c r="D122" s="1"/>
      <c r="E122" s="1"/>
      <c r="F122" s="1"/>
      <c r="G122" s="1"/>
      <c r="H122" s="1"/>
      <c r="I122" s="1"/>
      <c r="J122" s="1"/>
    </row>
    <row r="123" spans="1:10" ht="15.75" customHeight="1">
      <c r="A123" s="29"/>
      <c r="B123" s="30"/>
      <c r="C123" s="30"/>
      <c r="D123" s="1"/>
      <c r="E123" s="1"/>
      <c r="F123" s="1"/>
      <c r="G123" s="1"/>
      <c r="H123" s="1"/>
      <c r="I123" s="1"/>
      <c r="J123" s="1"/>
    </row>
    <row r="124" spans="1:10" ht="15.75" customHeight="1">
      <c r="A124" s="29"/>
      <c r="B124" s="30"/>
      <c r="C124" s="30"/>
      <c r="D124" s="1"/>
      <c r="E124" s="1"/>
      <c r="F124" s="1"/>
      <c r="G124" s="1"/>
      <c r="H124" s="1"/>
      <c r="I124" s="1"/>
      <c r="J124" s="1"/>
    </row>
    <row r="125" spans="1:10" ht="15.75" customHeight="1">
      <c r="A125" s="29"/>
      <c r="B125" s="30"/>
      <c r="C125" s="30"/>
      <c r="D125" s="1"/>
      <c r="E125" s="1"/>
      <c r="F125" s="1"/>
      <c r="G125" s="1"/>
      <c r="H125" s="1"/>
      <c r="I125" s="1"/>
      <c r="J125" s="1"/>
    </row>
    <row r="126" spans="1:10" ht="15.75" customHeight="1">
      <c r="A126" s="29"/>
      <c r="B126" s="30"/>
      <c r="C126" s="30"/>
      <c r="D126" s="1"/>
      <c r="E126" s="1"/>
      <c r="F126" s="1"/>
      <c r="G126" s="1"/>
      <c r="H126" s="1"/>
      <c r="I126" s="1"/>
      <c r="J126" s="1"/>
    </row>
    <row r="127" spans="1:10" ht="15.75" customHeight="1">
      <c r="A127" s="29"/>
      <c r="B127" s="30"/>
      <c r="C127" s="30"/>
      <c r="D127" s="1"/>
      <c r="E127" s="1"/>
      <c r="F127" s="1"/>
      <c r="G127" s="1"/>
      <c r="H127" s="1"/>
      <c r="I127" s="1"/>
      <c r="J127" s="1"/>
    </row>
    <row r="128" spans="1:10" ht="15.75" customHeight="1">
      <c r="A128" s="29"/>
      <c r="B128" s="30"/>
      <c r="C128" s="30"/>
      <c r="D128" s="1"/>
      <c r="E128" s="1"/>
      <c r="F128" s="1"/>
      <c r="G128" s="1"/>
      <c r="H128" s="1"/>
      <c r="I128" s="1"/>
      <c r="J128" s="1"/>
    </row>
    <row r="129" spans="1:10" ht="15.75" customHeight="1">
      <c r="A129" s="29"/>
      <c r="B129" s="30"/>
      <c r="C129" s="30"/>
      <c r="D129" s="1"/>
      <c r="E129" s="1"/>
      <c r="F129" s="1"/>
      <c r="G129" s="1"/>
      <c r="H129" s="1"/>
      <c r="I129" s="1"/>
      <c r="J129" s="1"/>
    </row>
    <row r="130" spans="1:10" ht="15.75" customHeight="1">
      <c r="A130" s="29"/>
      <c r="B130" s="30"/>
      <c r="C130" s="30"/>
      <c r="D130" s="1"/>
      <c r="E130" s="1"/>
      <c r="F130" s="1"/>
      <c r="G130" s="1"/>
      <c r="H130" s="1"/>
      <c r="I130" s="1"/>
      <c r="J130" s="1"/>
    </row>
    <row r="131" spans="1:10" ht="15.75" customHeight="1">
      <c r="A131" s="29"/>
      <c r="B131" s="30"/>
      <c r="C131" s="30"/>
      <c r="D131" s="1"/>
      <c r="E131" s="1"/>
      <c r="F131" s="1"/>
      <c r="G131" s="1"/>
      <c r="H131" s="1"/>
      <c r="I131" s="1"/>
      <c r="J131" s="1"/>
    </row>
    <row r="132" spans="1:10" ht="15.75" customHeight="1">
      <c r="A132" s="29"/>
      <c r="B132" s="30"/>
      <c r="C132" s="30"/>
      <c r="D132" s="1"/>
      <c r="E132" s="1"/>
      <c r="F132" s="1"/>
      <c r="G132" s="1"/>
      <c r="H132" s="1"/>
      <c r="I132" s="1"/>
      <c r="J132" s="1"/>
    </row>
    <row r="133" spans="1:10" ht="15.75" customHeight="1">
      <c r="A133" s="29"/>
      <c r="B133" s="30"/>
      <c r="C133" s="30"/>
      <c r="D133" s="1"/>
      <c r="E133" s="1"/>
      <c r="F133" s="1"/>
      <c r="G133" s="1"/>
      <c r="H133" s="1"/>
      <c r="I133" s="1"/>
      <c r="J133" s="1"/>
    </row>
    <row r="134" spans="1:10" ht="15.75" customHeight="1">
      <c r="A134" s="29"/>
      <c r="B134" s="30"/>
      <c r="C134" s="30"/>
      <c r="D134" s="1"/>
      <c r="E134" s="1"/>
      <c r="F134" s="1"/>
      <c r="G134" s="1"/>
      <c r="H134" s="1"/>
      <c r="I134" s="1"/>
      <c r="J134" s="1"/>
    </row>
    <row r="135" spans="1:10" ht="15.75" customHeight="1">
      <c r="A135" s="29"/>
      <c r="B135" s="30"/>
      <c r="C135" s="30"/>
      <c r="D135" s="1"/>
      <c r="E135" s="1"/>
      <c r="F135" s="1"/>
      <c r="G135" s="1"/>
      <c r="H135" s="1"/>
      <c r="I135" s="1"/>
      <c r="J135" s="1"/>
    </row>
    <row r="136" spans="1:10" ht="15.75" customHeight="1">
      <c r="A136" s="29"/>
      <c r="B136" s="30"/>
      <c r="C136" s="30"/>
      <c r="D136" s="1"/>
      <c r="E136" s="1"/>
      <c r="F136" s="1"/>
      <c r="G136" s="1"/>
      <c r="H136" s="1"/>
      <c r="I136" s="1"/>
      <c r="J136" s="1"/>
    </row>
    <row r="137" spans="1:10" ht="15.75" customHeight="1">
      <c r="A137" s="29"/>
      <c r="B137" s="30"/>
      <c r="C137" s="30"/>
      <c r="D137" s="1"/>
      <c r="E137" s="1"/>
      <c r="F137" s="1"/>
      <c r="G137" s="1"/>
      <c r="H137" s="1"/>
      <c r="I137" s="1"/>
      <c r="J137" s="1"/>
    </row>
    <row r="138" spans="1:10" ht="15.75" customHeight="1">
      <c r="A138" s="29"/>
      <c r="B138" s="30"/>
      <c r="C138" s="30"/>
      <c r="D138" s="1"/>
      <c r="E138" s="1"/>
      <c r="F138" s="1"/>
      <c r="G138" s="1"/>
      <c r="H138" s="1"/>
      <c r="I138" s="1"/>
      <c r="J138" s="1"/>
    </row>
    <row r="139" spans="1:10" ht="15.75" customHeight="1">
      <c r="A139" s="29"/>
      <c r="B139" s="30"/>
      <c r="C139" s="30"/>
      <c r="D139" s="1"/>
      <c r="E139" s="1"/>
      <c r="F139" s="1"/>
      <c r="G139" s="1"/>
      <c r="H139" s="1"/>
      <c r="I139" s="1"/>
      <c r="J139" s="1"/>
    </row>
    <row r="140" spans="1:10" ht="15.75" customHeight="1">
      <c r="A140" s="29"/>
      <c r="B140" s="30"/>
      <c r="C140" s="30"/>
      <c r="D140" s="1"/>
      <c r="E140" s="1"/>
      <c r="F140" s="1"/>
      <c r="G140" s="1"/>
      <c r="H140" s="1"/>
      <c r="I140" s="1"/>
      <c r="J140" s="1"/>
    </row>
    <row r="141" spans="1:10" ht="15.75" customHeight="1">
      <c r="A141" s="29"/>
      <c r="B141" s="30"/>
      <c r="C141" s="30"/>
      <c r="D141" s="1"/>
      <c r="E141" s="1"/>
      <c r="F141" s="1"/>
      <c r="G141" s="1"/>
      <c r="H141" s="1"/>
      <c r="I141" s="1"/>
      <c r="J141" s="1"/>
    </row>
    <row r="142" spans="1:10" ht="15.75" customHeight="1">
      <c r="A142" s="29"/>
      <c r="B142" s="30"/>
      <c r="C142" s="30"/>
      <c r="D142" s="1"/>
      <c r="E142" s="1"/>
      <c r="F142" s="1"/>
      <c r="G142" s="1"/>
      <c r="H142" s="1"/>
      <c r="I142" s="1"/>
      <c r="J142" s="1"/>
    </row>
    <row r="143" spans="1:10" ht="15.75" customHeight="1">
      <c r="A143" s="29"/>
      <c r="B143" s="30"/>
      <c r="C143" s="30"/>
      <c r="D143" s="1"/>
      <c r="E143" s="1"/>
      <c r="F143" s="1"/>
      <c r="G143" s="1"/>
      <c r="H143" s="1"/>
      <c r="I143" s="1"/>
      <c r="J143" s="1"/>
    </row>
    <row r="144" spans="1:10" ht="15.75" customHeight="1">
      <c r="A144" s="29"/>
      <c r="B144" s="30"/>
      <c r="C144" s="30"/>
      <c r="D144" s="1"/>
      <c r="E144" s="1"/>
      <c r="F144" s="1"/>
      <c r="G144" s="1"/>
      <c r="H144" s="1"/>
      <c r="I144" s="1"/>
      <c r="J144" s="1"/>
    </row>
    <row r="145" spans="1:10" ht="15.75" customHeight="1">
      <c r="A145" s="29"/>
      <c r="B145" s="30"/>
      <c r="C145" s="30"/>
      <c r="D145" s="1"/>
      <c r="E145" s="1"/>
      <c r="F145" s="1"/>
      <c r="G145" s="1"/>
      <c r="H145" s="1"/>
      <c r="I145" s="1"/>
      <c r="J145" s="1"/>
    </row>
    <row r="146" spans="1:10" ht="15.75" customHeight="1">
      <c r="A146" s="29"/>
      <c r="B146" s="30"/>
      <c r="C146" s="30"/>
      <c r="D146" s="1"/>
      <c r="E146" s="1"/>
      <c r="F146" s="1"/>
      <c r="G146" s="1"/>
      <c r="H146" s="1"/>
      <c r="I146" s="1"/>
      <c r="J146" s="1"/>
    </row>
    <row r="147" spans="1:10" ht="15.75" customHeight="1">
      <c r="A147" s="29"/>
      <c r="B147" s="30"/>
      <c r="C147" s="30"/>
      <c r="D147" s="1"/>
      <c r="E147" s="1"/>
      <c r="F147" s="1"/>
      <c r="G147" s="1"/>
      <c r="H147" s="1"/>
      <c r="I147" s="1"/>
      <c r="J147" s="1"/>
    </row>
    <row r="148" spans="1:10" ht="15.75" customHeight="1">
      <c r="A148" s="29"/>
      <c r="B148" s="30"/>
      <c r="C148" s="30"/>
      <c r="D148" s="1"/>
      <c r="E148" s="1"/>
      <c r="F148" s="1"/>
      <c r="G148" s="1"/>
      <c r="H148" s="1"/>
      <c r="I148" s="1"/>
      <c r="J148" s="1"/>
    </row>
    <row r="149" spans="1:10" ht="15.75" customHeight="1">
      <c r="A149" s="29"/>
      <c r="B149" s="30"/>
      <c r="C149" s="30"/>
      <c r="D149" s="1"/>
      <c r="E149" s="1"/>
      <c r="F149" s="1"/>
      <c r="G149" s="1"/>
      <c r="H149" s="1"/>
      <c r="I149" s="1"/>
      <c r="J149" s="1"/>
    </row>
    <row r="150" spans="1:10" ht="15.75" customHeight="1">
      <c r="A150" s="29"/>
      <c r="B150" s="30"/>
      <c r="C150" s="30"/>
      <c r="D150" s="1"/>
      <c r="E150" s="1"/>
      <c r="F150" s="1"/>
      <c r="G150" s="1"/>
      <c r="H150" s="1"/>
      <c r="I150" s="1"/>
      <c r="J150" s="1"/>
    </row>
    <row r="151" spans="1:10" ht="15.75" customHeight="1">
      <c r="A151" s="29"/>
      <c r="B151" s="30"/>
      <c r="C151" s="30"/>
      <c r="D151" s="1"/>
      <c r="E151" s="1"/>
      <c r="F151" s="1"/>
      <c r="G151" s="1"/>
      <c r="H151" s="1"/>
      <c r="I151" s="1"/>
      <c r="J151" s="1"/>
    </row>
    <row r="152" spans="1:10" ht="15.75" customHeight="1">
      <c r="A152" s="29"/>
      <c r="B152" s="30"/>
      <c r="C152" s="30"/>
      <c r="D152" s="1"/>
      <c r="E152" s="1"/>
      <c r="F152" s="1"/>
      <c r="G152" s="1"/>
      <c r="H152" s="1"/>
      <c r="I152" s="1"/>
      <c r="J152" s="1"/>
    </row>
    <row r="153" spans="1:10" ht="15.75" customHeight="1">
      <c r="A153" s="29"/>
      <c r="B153" s="30"/>
      <c r="C153" s="30"/>
      <c r="D153" s="1"/>
      <c r="E153" s="1"/>
      <c r="F153" s="1"/>
      <c r="G153" s="1"/>
      <c r="H153" s="1"/>
      <c r="I153" s="1"/>
      <c r="J153" s="1"/>
    </row>
    <row r="154" spans="1:10" ht="15.75" customHeight="1">
      <c r="A154" s="29"/>
      <c r="B154" s="30"/>
      <c r="C154" s="30"/>
      <c r="D154" s="1"/>
      <c r="E154" s="1"/>
      <c r="F154" s="1"/>
      <c r="G154" s="1"/>
      <c r="H154" s="1"/>
      <c r="I154" s="1"/>
      <c r="J154" s="1"/>
    </row>
    <row r="155" spans="1:10" ht="15.75" customHeight="1">
      <c r="A155" s="29"/>
      <c r="B155" s="30"/>
      <c r="C155" s="30"/>
      <c r="D155" s="1"/>
      <c r="E155" s="1"/>
      <c r="F155" s="1"/>
      <c r="G155" s="1"/>
      <c r="H155" s="1"/>
      <c r="I155" s="1"/>
      <c r="J155" s="1"/>
    </row>
    <row r="156" spans="1:10" ht="15.75" customHeight="1">
      <c r="A156" s="29"/>
      <c r="B156" s="30"/>
      <c r="C156" s="30"/>
      <c r="D156" s="1"/>
      <c r="E156" s="1"/>
      <c r="F156" s="1"/>
      <c r="G156" s="1"/>
      <c r="H156" s="1"/>
      <c r="I156" s="1"/>
      <c r="J156" s="1"/>
    </row>
    <row r="157" spans="1:10" ht="15.75" customHeight="1">
      <c r="A157" s="29"/>
      <c r="B157" s="30"/>
      <c r="C157" s="30"/>
      <c r="D157" s="1"/>
      <c r="E157" s="1"/>
      <c r="F157" s="1"/>
      <c r="G157" s="1"/>
      <c r="H157" s="1"/>
      <c r="I157" s="1"/>
      <c r="J157" s="1"/>
    </row>
    <row r="158" spans="1:10" ht="15.75" customHeight="1">
      <c r="A158" s="29"/>
      <c r="B158" s="30"/>
      <c r="C158" s="30"/>
      <c r="D158" s="1"/>
      <c r="E158" s="1"/>
      <c r="F158" s="1"/>
      <c r="G158" s="1"/>
      <c r="H158" s="1"/>
      <c r="I158" s="1"/>
      <c r="J158" s="1"/>
    </row>
    <row r="159" spans="1:10" ht="15.75" customHeight="1">
      <c r="A159" s="29"/>
      <c r="B159" s="30"/>
      <c r="C159" s="30"/>
      <c r="D159" s="1"/>
      <c r="E159" s="1"/>
      <c r="F159" s="1"/>
      <c r="G159" s="1"/>
      <c r="H159" s="1"/>
      <c r="I159" s="1"/>
      <c r="J159" s="1"/>
    </row>
    <row r="160" spans="1:10" ht="15.75" customHeight="1">
      <c r="A160" s="29"/>
      <c r="B160" s="30"/>
      <c r="C160" s="30"/>
      <c r="D160" s="1"/>
      <c r="E160" s="1"/>
      <c r="F160" s="1"/>
      <c r="G160" s="1"/>
      <c r="H160" s="1"/>
      <c r="I160" s="1"/>
      <c r="J160" s="1"/>
    </row>
    <row r="161" spans="1:10" ht="15.75" customHeight="1">
      <c r="A161" s="29"/>
      <c r="B161" s="30"/>
      <c r="C161" s="30"/>
      <c r="D161" s="1"/>
      <c r="E161" s="1"/>
      <c r="F161" s="1"/>
      <c r="G161" s="1"/>
      <c r="H161" s="1"/>
      <c r="I161" s="1"/>
      <c r="J161" s="1"/>
    </row>
    <row r="162" spans="1:10" ht="15.75" customHeight="1">
      <c r="A162" s="29"/>
      <c r="B162" s="30"/>
      <c r="C162" s="30"/>
      <c r="D162" s="1"/>
      <c r="E162" s="1"/>
      <c r="F162" s="1"/>
      <c r="G162" s="1"/>
      <c r="H162" s="1"/>
      <c r="I162" s="1"/>
      <c r="J162" s="1"/>
    </row>
    <row r="163" spans="1:10" ht="15.75" customHeight="1">
      <c r="A163" s="29"/>
      <c r="B163" s="30"/>
      <c r="C163" s="30"/>
      <c r="D163" s="1"/>
      <c r="E163" s="1"/>
      <c r="F163" s="1"/>
      <c r="G163" s="1"/>
      <c r="H163" s="1"/>
      <c r="I163" s="1"/>
      <c r="J163" s="1"/>
    </row>
    <row r="164" spans="1:10" ht="15.75" customHeight="1">
      <c r="A164" s="29"/>
      <c r="B164" s="30"/>
      <c r="C164" s="30"/>
      <c r="D164" s="1"/>
      <c r="E164" s="1"/>
      <c r="F164" s="1"/>
      <c r="G164" s="1"/>
      <c r="H164" s="1"/>
      <c r="I164" s="1"/>
      <c r="J164" s="1"/>
    </row>
    <row r="165" spans="1:10" ht="15.75" customHeight="1">
      <c r="A165" s="29"/>
      <c r="B165" s="30"/>
      <c r="C165" s="30"/>
      <c r="D165" s="1"/>
      <c r="E165" s="1"/>
      <c r="F165" s="1"/>
      <c r="G165" s="1"/>
      <c r="H165" s="1"/>
      <c r="I165" s="1"/>
      <c r="J165" s="1"/>
    </row>
    <row r="166" spans="1:10" ht="15.75" customHeight="1">
      <c r="A166" s="29"/>
      <c r="B166" s="30"/>
      <c r="C166" s="30"/>
      <c r="D166" s="1"/>
      <c r="E166" s="1"/>
      <c r="F166" s="1"/>
      <c r="G166" s="1"/>
      <c r="H166" s="1"/>
      <c r="I166" s="1"/>
      <c r="J166" s="1"/>
    </row>
    <row r="167" spans="1:10" ht="15.75" customHeight="1">
      <c r="A167" s="29"/>
      <c r="B167" s="30"/>
      <c r="C167" s="30"/>
      <c r="D167" s="1"/>
      <c r="E167" s="1"/>
      <c r="F167" s="1"/>
      <c r="G167" s="1"/>
      <c r="H167" s="1"/>
      <c r="I167" s="1"/>
      <c r="J167" s="1"/>
    </row>
    <row r="168" spans="1:10" ht="15.75" customHeight="1">
      <c r="A168" s="29"/>
      <c r="B168" s="30"/>
      <c r="C168" s="30"/>
      <c r="D168" s="1"/>
      <c r="E168" s="1"/>
      <c r="F168" s="1"/>
      <c r="G168" s="1"/>
      <c r="H168" s="1"/>
      <c r="I168" s="1"/>
      <c r="J168" s="1"/>
    </row>
    <row r="169" spans="1:10" ht="15.75" customHeight="1">
      <c r="A169" s="29"/>
      <c r="B169" s="30"/>
      <c r="C169" s="30"/>
      <c r="D169" s="1"/>
      <c r="E169" s="1"/>
      <c r="F169" s="1"/>
      <c r="G169" s="1"/>
      <c r="H169" s="1"/>
      <c r="I169" s="1"/>
      <c r="J169" s="1"/>
    </row>
    <row r="170" spans="1:10" ht="15.75" customHeight="1">
      <c r="A170" s="29"/>
      <c r="B170" s="30"/>
      <c r="C170" s="30"/>
      <c r="D170" s="1"/>
      <c r="E170" s="1"/>
      <c r="F170" s="1"/>
      <c r="G170" s="1"/>
      <c r="H170" s="1"/>
      <c r="I170" s="1"/>
      <c r="J170" s="1"/>
    </row>
    <row r="171" spans="1:10" ht="15.75" customHeight="1">
      <c r="A171" s="29"/>
      <c r="B171" s="30"/>
      <c r="C171" s="30"/>
      <c r="D171" s="1"/>
      <c r="E171" s="1"/>
      <c r="F171" s="1"/>
      <c r="G171" s="1"/>
      <c r="H171" s="1"/>
      <c r="I171" s="1"/>
      <c r="J171" s="1"/>
    </row>
    <row r="172" spans="1:10" ht="15.75" customHeight="1">
      <c r="A172" s="29"/>
      <c r="B172" s="30"/>
      <c r="C172" s="30"/>
      <c r="D172" s="1"/>
      <c r="E172" s="1"/>
      <c r="F172" s="1"/>
      <c r="G172" s="1"/>
      <c r="H172" s="1"/>
      <c r="I172" s="1"/>
      <c r="J172" s="1"/>
    </row>
    <row r="173" spans="1:10" ht="15.75" customHeight="1">
      <c r="A173" s="29"/>
      <c r="B173" s="30"/>
      <c r="C173" s="30"/>
      <c r="D173" s="1"/>
      <c r="E173" s="1"/>
      <c r="F173" s="1"/>
      <c r="G173" s="1"/>
      <c r="H173" s="1"/>
      <c r="I173" s="1"/>
      <c r="J173" s="1"/>
    </row>
    <row r="174" spans="1:10" ht="15.75" customHeight="1">
      <c r="A174" s="29"/>
      <c r="B174" s="30"/>
      <c r="C174" s="30"/>
      <c r="D174" s="1"/>
      <c r="E174" s="1"/>
      <c r="F174" s="1"/>
      <c r="G174" s="1"/>
      <c r="H174" s="1"/>
      <c r="I174" s="1"/>
      <c r="J174" s="1"/>
    </row>
    <row r="175" spans="1:10" ht="15.75" customHeight="1">
      <c r="A175" s="29"/>
      <c r="B175" s="30"/>
      <c r="C175" s="30"/>
      <c r="D175" s="1"/>
      <c r="E175" s="1"/>
      <c r="F175" s="1"/>
      <c r="G175" s="1"/>
      <c r="H175" s="1"/>
      <c r="I175" s="1"/>
      <c r="J175" s="1"/>
    </row>
    <row r="176" spans="1:10" ht="15.75" customHeight="1">
      <c r="A176" s="29"/>
      <c r="B176" s="30"/>
      <c r="C176" s="30"/>
      <c r="D176" s="1"/>
      <c r="E176" s="1"/>
      <c r="F176" s="1"/>
      <c r="G176" s="1"/>
      <c r="H176" s="1"/>
      <c r="I176" s="1"/>
      <c r="J176" s="1"/>
    </row>
    <row r="177" spans="1:10" ht="15.75" customHeight="1">
      <c r="A177" s="29"/>
      <c r="B177" s="30"/>
      <c r="C177" s="30"/>
      <c r="D177" s="1"/>
      <c r="E177" s="1"/>
      <c r="F177" s="1"/>
      <c r="G177" s="1"/>
      <c r="H177" s="1"/>
      <c r="I177" s="1"/>
      <c r="J177" s="1"/>
    </row>
    <row r="178" spans="1:10" ht="15.75" customHeight="1">
      <c r="A178" s="29"/>
      <c r="B178" s="30"/>
      <c r="C178" s="30"/>
      <c r="D178" s="1"/>
      <c r="E178" s="1"/>
      <c r="F178" s="1"/>
      <c r="G178" s="1"/>
      <c r="H178" s="1"/>
      <c r="I178" s="1"/>
      <c r="J178" s="1"/>
    </row>
    <row r="179" spans="1:10" ht="15.75" customHeight="1">
      <c r="A179" s="29"/>
      <c r="B179" s="30"/>
      <c r="C179" s="30"/>
      <c r="D179" s="1"/>
      <c r="E179" s="1"/>
      <c r="F179" s="1"/>
      <c r="G179" s="1"/>
      <c r="H179" s="1"/>
      <c r="I179" s="1"/>
      <c r="J179" s="1"/>
    </row>
    <row r="180" spans="1:10" ht="15.75" customHeight="1">
      <c r="A180" s="29"/>
      <c r="B180" s="30"/>
      <c r="C180" s="30"/>
      <c r="D180" s="1"/>
      <c r="E180" s="1"/>
      <c r="F180" s="1"/>
      <c r="G180" s="1"/>
      <c r="H180" s="1"/>
      <c r="I180" s="1"/>
      <c r="J180" s="1"/>
    </row>
    <row r="181" spans="1:10" ht="15.75" customHeight="1">
      <c r="A181" s="29"/>
      <c r="B181" s="30"/>
      <c r="C181" s="30"/>
      <c r="D181" s="1"/>
      <c r="E181" s="1"/>
      <c r="F181" s="1"/>
      <c r="G181" s="1"/>
      <c r="H181" s="1"/>
      <c r="I181" s="1"/>
      <c r="J181" s="1"/>
    </row>
    <row r="182" spans="1:10" ht="15.75" customHeight="1">
      <c r="A182" s="29"/>
      <c r="B182" s="30"/>
      <c r="C182" s="30"/>
      <c r="D182" s="1"/>
      <c r="E182" s="1"/>
      <c r="F182" s="1"/>
      <c r="G182" s="1"/>
      <c r="H182" s="1"/>
      <c r="I182" s="1"/>
      <c r="J182" s="1"/>
    </row>
    <row r="183" spans="1:10" ht="15.75" customHeight="1">
      <c r="A183" s="29"/>
      <c r="B183" s="30"/>
      <c r="C183" s="30"/>
      <c r="D183" s="1"/>
      <c r="E183" s="1"/>
      <c r="F183" s="1"/>
      <c r="G183" s="1"/>
      <c r="H183" s="1"/>
      <c r="I183" s="1"/>
      <c r="J183" s="1"/>
    </row>
    <row r="184" spans="1:10" ht="15.75" customHeight="1">
      <c r="A184" s="29"/>
      <c r="B184" s="30"/>
      <c r="C184" s="30"/>
      <c r="D184" s="1"/>
      <c r="E184" s="1"/>
      <c r="F184" s="1"/>
      <c r="G184" s="1"/>
      <c r="H184" s="1"/>
      <c r="I184" s="1"/>
      <c r="J184" s="1"/>
    </row>
    <row r="185" spans="1:10" ht="15.75" customHeight="1">
      <c r="A185" s="29"/>
      <c r="B185" s="30"/>
      <c r="C185" s="30"/>
      <c r="D185" s="1"/>
      <c r="E185" s="1"/>
      <c r="F185" s="1"/>
      <c r="G185" s="1"/>
      <c r="H185" s="1"/>
      <c r="I185" s="1"/>
      <c r="J185" s="1"/>
    </row>
    <row r="186" spans="1:10" ht="15.75" customHeight="1">
      <c r="A186" s="29"/>
      <c r="B186" s="30"/>
      <c r="C186" s="30"/>
      <c r="D186" s="1"/>
      <c r="E186" s="1"/>
      <c r="F186" s="1"/>
      <c r="G186" s="1"/>
      <c r="H186" s="1"/>
      <c r="I186" s="1"/>
      <c r="J186" s="1"/>
    </row>
    <row r="187" spans="1:10" ht="15.75" customHeight="1">
      <c r="A187" s="29"/>
      <c r="B187" s="30"/>
      <c r="C187" s="30"/>
      <c r="D187" s="1"/>
      <c r="E187" s="1"/>
      <c r="F187" s="1"/>
      <c r="G187" s="1"/>
      <c r="H187" s="1"/>
      <c r="I187" s="1"/>
      <c r="J187" s="1"/>
    </row>
    <row r="188" spans="1:10" ht="15.75" customHeight="1">
      <c r="A188" s="29"/>
      <c r="B188" s="30"/>
      <c r="C188" s="30"/>
      <c r="D188" s="1"/>
      <c r="E188" s="1"/>
      <c r="F188" s="1"/>
      <c r="G188" s="1"/>
      <c r="H188" s="1"/>
      <c r="I188" s="1"/>
      <c r="J188" s="1"/>
    </row>
    <row r="189" spans="1:10" ht="15.75" customHeight="1">
      <c r="A189" s="29"/>
      <c r="B189" s="30"/>
      <c r="C189" s="30"/>
      <c r="D189" s="1"/>
      <c r="E189" s="1"/>
      <c r="F189" s="1"/>
      <c r="G189" s="1"/>
      <c r="H189" s="1"/>
      <c r="I189" s="1"/>
      <c r="J189" s="1"/>
    </row>
    <row r="190" spans="1:10" ht="15.75" customHeight="1">
      <c r="A190" s="29"/>
      <c r="B190" s="30"/>
      <c r="C190" s="30"/>
      <c r="D190" s="1"/>
      <c r="E190" s="1"/>
      <c r="F190" s="1"/>
      <c r="G190" s="1"/>
      <c r="H190" s="1"/>
      <c r="I190" s="1"/>
      <c r="J190" s="1"/>
    </row>
    <row r="191" spans="1:10" ht="15.75" customHeight="1">
      <c r="A191" s="29"/>
      <c r="B191" s="30"/>
      <c r="C191" s="30"/>
      <c r="D191" s="1"/>
      <c r="E191" s="1"/>
      <c r="F191" s="1"/>
      <c r="G191" s="1"/>
      <c r="H191" s="1"/>
      <c r="I191" s="1"/>
      <c r="J191" s="1"/>
    </row>
    <row r="192" spans="1:10" ht="15.75" customHeight="1">
      <c r="A192" s="29"/>
      <c r="B192" s="30"/>
      <c r="C192" s="30"/>
      <c r="D192" s="1"/>
      <c r="E192" s="1"/>
      <c r="F192" s="1"/>
      <c r="G192" s="1"/>
      <c r="H192" s="1"/>
      <c r="I192" s="1"/>
      <c r="J192" s="1"/>
    </row>
    <row r="193" spans="1:10" ht="15.75" customHeight="1">
      <c r="A193" s="29"/>
      <c r="B193" s="30"/>
      <c r="C193" s="30"/>
      <c r="D193" s="1"/>
      <c r="E193" s="1"/>
      <c r="F193" s="1"/>
      <c r="G193" s="1"/>
      <c r="H193" s="1"/>
      <c r="I193" s="1"/>
      <c r="J193" s="1"/>
    </row>
    <row r="194" spans="1:10" ht="15.75" customHeight="1">
      <c r="A194" s="29"/>
      <c r="B194" s="30"/>
      <c r="C194" s="30"/>
      <c r="D194" s="1"/>
      <c r="E194" s="1"/>
      <c r="F194" s="1"/>
      <c r="G194" s="1"/>
      <c r="H194" s="1"/>
      <c r="I194" s="1"/>
      <c r="J194" s="1"/>
    </row>
    <row r="195" spans="1:10" ht="15.75" customHeight="1">
      <c r="A195" s="29"/>
      <c r="B195" s="30"/>
      <c r="C195" s="30"/>
      <c r="D195" s="1"/>
      <c r="E195" s="1"/>
      <c r="F195" s="1"/>
      <c r="G195" s="1"/>
      <c r="H195" s="1"/>
      <c r="I195" s="1"/>
      <c r="J195" s="1"/>
    </row>
    <row r="196" spans="1:10" ht="15.75" customHeight="1">
      <c r="A196" s="29"/>
      <c r="B196" s="30"/>
      <c r="C196" s="30"/>
      <c r="D196" s="1"/>
      <c r="E196" s="1"/>
      <c r="F196" s="1"/>
      <c r="G196" s="1"/>
      <c r="H196" s="1"/>
      <c r="I196" s="1"/>
      <c r="J196" s="1"/>
    </row>
    <row r="197" spans="1:10" ht="15.75" customHeight="1">
      <c r="A197" s="29"/>
      <c r="B197" s="30"/>
      <c r="C197" s="30"/>
      <c r="D197" s="1"/>
      <c r="E197" s="1"/>
      <c r="F197" s="1"/>
      <c r="G197" s="1"/>
      <c r="H197" s="1"/>
      <c r="I197" s="1"/>
      <c r="J197" s="1"/>
    </row>
    <row r="198" spans="1:10" ht="15.75" customHeight="1">
      <c r="A198" s="29"/>
      <c r="B198" s="30"/>
      <c r="C198" s="30"/>
      <c r="D198" s="1"/>
      <c r="E198" s="1"/>
      <c r="F198" s="1"/>
      <c r="G198" s="1"/>
      <c r="H198" s="1"/>
      <c r="I198" s="1"/>
      <c r="J198" s="1"/>
    </row>
    <row r="199" spans="1:10" ht="15.75" customHeight="1">
      <c r="A199" s="29"/>
      <c r="B199" s="30"/>
      <c r="C199" s="30"/>
      <c r="D199" s="1"/>
      <c r="E199" s="1"/>
      <c r="F199" s="1"/>
      <c r="G199" s="1"/>
      <c r="H199" s="1"/>
      <c r="I199" s="1"/>
      <c r="J199" s="1"/>
    </row>
    <row r="200" spans="1:10" ht="15.75" customHeight="1">
      <c r="A200" s="29"/>
      <c r="B200" s="30"/>
      <c r="C200" s="30"/>
      <c r="D200" s="1"/>
      <c r="E200" s="1"/>
      <c r="F200" s="1"/>
      <c r="G200" s="1"/>
      <c r="H200" s="1"/>
      <c r="I200" s="1"/>
      <c r="J200" s="1"/>
    </row>
    <row r="201" spans="1:10" ht="15.75" customHeight="1">
      <c r="A201" s="29"/>
      <c r="B201" s="30"/>
      <c r="C201" s="30"/>
      <c r="D201" s="1"/>
      <c r="E201" s="1"/>
      <c r="F201" s="1"/>
      <c r="G201" s="1"/>
      <c r="H201" s="1"/>
      <c r="I201" s="1"/>
      <c r="J201" s="1"/>
    </row>
    <row r="202" spans="1:10" ht="15.75" customHeight="1">
      <c r="A202" s="29"/>
      <c r="B202" s="30"/>
      <c r="C202" s="30"/>
      <c r="D202" s="1"/>
      <c r="E202" s="1"/>
      <c r="F202" s="1"/>
      <c r="G202" s="1"/>
      <c r="H202" s="1"/>
      <c r="I202" s="1"/>
      <c r="J202" s="1"/>
    </row>
    <row r="203" spans="1:10" ht="15.75" customHeight="1">
      <c r="A203" s="29"/>
      <c r="B203" s="30"/>
      <c r="C203" s="30"/>
      <c r="D203" s="1"/>
      <c r="E203" s="1"/>
      <c r="F203" s="1"/>
      <c r="G203" s="1"/>
      <c r="H203" s="1"/>
      <c r="I203" s="1"/>
      <c r="J203" s="1"/>
    </row>
    <row r="204" spans="1:10" ht="15.75" customHeight="1">
      <c r="A204" s="29"/>
      <c r="B204" s="30"/>
      <c r="C204" s="30"/>
      <c r="D204" s="1"/>
      <c r="E204" s="1"/>
      <c r="F204" s="1"/>
      <c r="G204" s="1"/>
      <c r="H204" s="1"/>
      <c r="I204" s="1"/>
      <c r="J204" s="1"/>
    </row>
    <row r="205" spans="1:10" ht="15.75" customHeight="1">
      <c r="A205" s="29"/>
      <c r="B205" s="30"/>
      <c r="C205" s="30"/>
      <c r="D205" s="1"/>
      <c r="E205" s="1"/>
      <c r="F205" s="1"/>
      <c r="G205" s="1"/>
      <c r="H205" s="1"/>
      <c r="I205" s="1"/>
      <c r="J205" s="1"/>
    </row>
    <row r="206" spans="1:10" ht="15.75" customHeight="1">
      <c r="A206" s="29"/>
      <c r="B206" s="30"/>
      <c r="C206" s="30"/>
      <c r="D206" s="1"/>
      <c r="E206" s="1"/>
      <c r="F206" s="1"/>
      <c r="G206" s="1"/>
      <c r="H206" s="1"/>
      <c r="I206" s="1"/>
      <c r="J206" s="1"/>
    </row>
    <row r="207" spans="1:10" ht="15.75" customHeight="1">
      <c r="A207" s="29"/>
      <c r="B207" s="30"/>
      <c r="C207" s="30"/>
      <c r="D207" s="1"/>
      <c r="E207" s="1"/>
      <c r="F207" s="1"/>
      <c r="G207" s="1"/>
      <c r="H207" s="1"/>
      <c r="I207" s="1"/>
      <c r="J207" s="1"/>
    </row>
    <row r="208" spans="1:10" ht="15.75" customHeight="1">
      <c r="A208" s="29"/>
      <c r="B208" s="30"/>
      <c r="C208" s="30"/>
      <c r="D208" s="1"/>
      <c r="E208" s="1"/>
      <c r="F208" s="1"/>
      <c r="G208" s="1"/>
      <c r="H208" s="1"/>
      <c r="I208" s="1"/>
      <c r="J208" s="1"/>
    </row>
    <row r="209" spans="1:10" ht="15.75" customHeight="1">
      <c r="A209" s="29"/>
      <c r="B209" s="30"/>
      <c r="C209" s="30"/>
      <c r="D209" s="1"/>
      <c r="E209" s="1"/>
      <c r="F209" s="1"/>
      <c r="G209" s="1"/>
      <c r="H209" s="1"/>
      <c r="I209" s="1"/>
      <c r="J209" s="1"/>
    </row>
    <row r="210" spans="1:10" ht="15.75" customHeight="1">
      <c r="A210" s="29"/>
      <c r="B210" s="30"/>
      <c r="C210" s="30"/>
      <c r="D210" s="1"/>
      <c r="E210" s="1"/>
      <c r="F210" s="1"/>
      <c r="G210" s="1"/>
      <c r="H210" s="1"/>
      <c r="I210" s="1"/>
      <c r="J210" s="1"/>
    </row>
    <row r="211" spans="1:10" ht="15.75" customHeight="1">
      <c r="A211" s="29"/>
      <c r="B211" s="30"/>
      <c r="C211" s="30"/>
      <c r="D211" s="1"/>
      <c r="E211" s="1"/>
      <c r="F211" s="1"/>
      <c r="G211" s="1"/>
      <c r="H211" s="1"/>
      <c r="I211" s="1"/>
      <c r="J211" s="1"/>
    </row>
    <row r="212" spans="1:10" ht="15.75" customHeight="1">
      <c r="A212" s="29"/>
      <c r="B212" s="30"/>
      <c r="C212" s="30"/>
      <c r="D212" s="1"/>
      <c r="E212" s="1"/>
      <c r="F212" s="1"/>
      <c r="G212" s="1"/>
      <c r="H212" s="1"/>
      <c r="I212" s="1"/>
      <c r="J212" s="1"/>
    </row>
    <row r="213" spans="1:10" ht="15.75" customHeight="1">
      <c r="A213" s="29"/>
      <c r="B213" s="30"/>
      <c r="C213" s="30"/>
      <c r="D213" s="1"/>
      <c r="E213" s="1"/>
      <c r="F213" s="1"/>
      <c r="G213" s="1"/>
      <c r="H213" s="1"/>
      <c r="I213" s="1"/>
      <c r="J213" s="1"/>
    </row>
    <row r="214" spans="1:10" ht="15.75" customHeight="1">
      <c r="A214" s="29"/>
      <c r="B214" s="30"/>
      <c r="C214" s="30"/>
      <c r="D214" s="1"/>
      <c r="E214" s="1"/>
      <c r="F214" s="1"/>
      <c r="G214" s="1"/>
      <c r="H214" s="1"/>
      <c r="I214" s="1"/>
      <c r="J214" s="1"/>
    </row>
    <row r="215" spans="1:10" ht="15.75" customHeight="1">
      <c r="A215" s="29"/>
      <c r="B215" s="30"/>
      <c r="C215" s="30"/>
      <c r="D215" s="1"/>
      <c r="E215" s="1"/>
      <c r="F215" s="1"/>
      <c r="G215" s="1"/>
      <c r="H215" s="1"/>
      <c r="I215" s="1"/>
      <c r="J215" s="1"/>
    </row>
    <row r="216" spans="1:10" ht="15.75" customHeight="1">
      <c r="A216" s="29"/>
      <c r="B216" s="30"/>
      <c r="C216" s="30"/>
      <c r="D216" s="1"/>
      <c r="E216" s="1"/>
      <c r="F216" s="1"/>
      <c r="G216" s="1"/>
      <c r="H216" s="1"/>
      <c r="I216" s="1"/>
      <c r="J216" s="1"/>
    </row>
    <row r="217" spans="1:10" ht="15.75" customHeight="1">
      <c r="A217" s="29"/>
      <c r="B217" s="30"/>
      <c r="C217" s="30"/>
      <c r="D217" s="1"/>
      <c r="E217" s="1"/>
      <c r="F217" s="1"/>
      <c r="G217" s="1"/>
      <c r="H217" s="1"/>
      <c r="I217" s="1"/>
      <c r="J217" s="1"/>
    </row>
    <row r="218" spans="1:10" ht="15.75" customHeight="1">
      <c r="A218" s="29"/>
      <c r="B218" s="30"/>
      <c r="C218" s="30"/>
      <c r="D218" s="1"/>
      <c r="E218" s="1"/>
      <c r="F218" s="1"/>
      <c r="G218" s="1"/>
      <c r="H218" s="1"/>
      <c r="I218" s="1"/>
      <c r="J218" s="1"/>
    </row>
    <row r="219" spans="1:10" ht="15.75" customHeight="1">
      <c r="A219" s="29"/>
      <c r="B219" s="30"/>
      <c r="C219" s="30"/>
      <c r="D219" s="1"/>
      <c r="E219" s="1"/>
      <c r="F219" s="1"/>
      <c r="G219" s="1"/>
      <c r="H219" s="1"/>
      <c r="I219" s="1"/>
      <c r="J219" s="1"/>
    </row>
    <row r="220" spans="1:10" ht="15.75" customHeight="1">
      <c r="A220" s="29"/>
      <c r="B220" s="30"/>
      <c r="C220" s="30"/>
      <c r="D220" s="1"/>
      <c r="E220" s="1"/>
      <c r="F220" s="1"/>
      <c r="G220" s="1"/>
      <c r="H220" s="1"/>
      <c r="I220" s="1"/>
      <c r="J220" s="1"/>
    </row>
    <row r="221" spans="1:10" ht="15.75" customHeight="1">
      <c r="A221" s="29"/>
      <c r="B221" s="30"/>
      <c r="C221" s="30"/>
      <c r="D221" s="1"/>
      <c r="E221" s="1"/>
      <c r="F221" s="1"/>
      <c r="G221" s="1"/>
      <c r="H221" s="1"/>
      <c r="I221" s="1"/>
      <c r="J221" s="1"/>
    </row>
    <row r="222" spans="1:10" ht="15.75" customHeight="1">
      <c r="A222" s="29"/>
      <c r="B222" s="30"/>
      <c r="C222" s="30"/>
      <c r="D222" s="1"/>
      <c r="E222" s="1"/>
      <c r="F222" s="1"/>
      <c r="G222" s="1"/>
      <c r="H222" s="1"/>
      <c r="I222" s="1"/>
      <c r="J222" s="1"/>
    </row>
    <row r="223" spans="1:10" ht="15.75" customHeight="1">
      <c r="A223" s="29"/>
      <c r="B223" s="30"/>
      <c r="C223" s="30"/>
      <c r="D223" s="1"/>
      <c r="E223" s="1"/>
      <c r="F223" s="1"/>
      <c r="G223" s="1"/>
      <c r="H223" s="1"/>
      <c r="I223" s="1"/>
      <c r="J223" s="1"/>
    </row>
    <row r="224" spans="1:10" ht="15.75" customHeight="1">
      <c r="A224" s="29"/>
      <c r="B224" s="30"/>
      <c r="C224" s="30"/>
      <c r="D224" s="1"/>
      <c r="E224" s="1"/>
      <c r="F224" s="1"/>
      <c r="G224" s="1"/>
      <c r="H224" s="1"/>
      <c r="I224" s="1"/>
      <c r="J224" s="1"/>
    </row>
    <row r="225" spans="1:10" ht="15.75" customHeight="1">
      <c r="A225" s="29"/>
      <c r="B225" s="30"/>
      <c r="C225" s="30"/>
      <c r="D225" s="1"/>
      <c r="E225" s="1"/>
      <c r="F225" s="1"/>
      <c r="G225" s="1"/>
      <c r="H225" s="1"/>
      <c r="I225" s="1"/>
      <c r="J225" s="1"/>
    </row>
    <row r="226" spans="1:10" ht="15.75" customHeight="1">
      <c r="A226" s="29"/>
      <c r="B226" s="30"/>
      <c r="C226" s="30"/>
      <c r="D226" s="1"/>
      <c r="E226" s="1"/>
      <c r="F226" s="1"/>
      <c r="G226" s="1"/>
      <c r="H226" s="1"/>
      <c r="I226" s="1"/>
      <c r="J226" s="1"/>
    </row>
    <row r="227" spans="1:10" ht="15.75" customHeight="1">
      <c r="A227" s="29"/>
      <c r="B227" s="30"/>
      <c r="C227" s="30"/>
      <c r="D227" s="1"/>
      <c r="E227" s="1"/>
      <c r="F227" s="1"/>
      <c r="G227" s="1"/>
      <c r="H227" s="1"/>
      <c r="I227" s="1"/>
      <c r="J227" s="1"/>
    </row>
    <row r="228" spans="1:10" ht="15.75" customHeight="1">
      <c r="A228" s="29"/>
      <c r="B228" s="30"/>
      <c r="C228" s="30"/>
      <c r="D228" s="1"/>
      <c r="E228" s="1"/>
      <c r="F228" s="1"/>
      <c r="G228" s="1"/>
      <c r="H228" s="1"/>
      <c r="I228" s="1"/>
      <c r="J228" s="1"/>
    </row>
    <row r="229" spans="1:10" ht="15.75" customHeight="1">
      <c r="A229" s="29"/>
      <c r="B229" s="30"/>
      <c r="C229" s="30"/>
      <c r="D229" s="1"/>
      <c r="E229" s="1"/>
      <c r="F229" s="1"/>
      <c r="G229" s="1"/>
      <c r="H229" s="1"/>
      <c r="I229" s="1"/>
      <c r="J229" s="1"/>
    </row>
    <row r="230" spans="1:10" ht="15.75" customHeight="1">
      <c r="A230" s="29"/>
      <c r="B230" s="30"/>
      <c r="C230" s="30"/>
      <c r="D230" s="1"/>
      <c r="E230" s="1"/>
      <c r="F230" s="1"/>
      <c r="G230" s="1"/>
      <c r="H230" s="1"/>
      <c r="I230" s="1"/>
      <c r="J230" s="1"/>
    </row>
    <row r="231" spans="1:10" ht="15.75" customHeight="1">
      <c r="A231" s="29"/>
      <c r="B231" s="30"/>
      <c r="C231" s="30"/>
      <c r="D231" s="1"/>
      <c r="E231" s="1"/>
      <c r="F231" s="1"/>
      <c r="G231" s="1"/>
      <c r="H231" s="1"/>
      <c r="I231" s="1"/>
      <c r="J231" s="1"/>
    </row>
    <row r="232" spans="1:10" ht="15.75" customHeight="1">
      <c r="A232" s="29"/>
      <c r="B232" s="30"/>
      <c r="C232" s="30"/>
      <c r="D232" s="1"/>
      <c r="E232" s="1"/>
      <c r="F232" s="1"/>
      <c r="G232" s="1"/>
      <c r="H232" s="1"/>
      <c r="I232" s="1"/>
      <c r="J232" s="1"/>
    </row>
    <row r="233" spans="1:10" ht="15.75" customHeight="1">
      <c r="A233" s="29"/>
      <c r="B233" s="30"/>
      <c r="C233" s="30"/>
      <c r="D233" s="1"/>
      <c r="E233" s="1"/>
      <c r="F233" s="1"/>
      <c r="G233" s="1"/>
      <c r="H233" s="1"/>
      <c r="I233" s="1"/>
      <c r="J233" s="1"/>
    </row>
    <row r="234" spans="1:10" ht="15.75" customHeight="1">
      <c r="A234" s="29"/>
      <c r="B234" s="30"/>
      <c r="C234" s="30"/>
      <c r="D234" s="1"/>
      <c r="E234" s="1"/>
      <c r="F234" s="1"/>
      <c r="G234" s="1"/>
      <c r="H234" s="1"/>
      <c r="I234" s="1"/>
      <c r="J234" s="1"/>
    </row>
    <row r="235" spans="1:10" ht="15.75" customHeight="1">
      <c r="A235" s="29"/>
      <c r="B235" s="30"/>
      <c r="C235" s="30"/>
      <c r="D235" s="1"/>
      <c r="E235" s="1"/>
      <c r="F235" s="1"/>
      <c r="G235" s="1"/>
      <c r="H235" s="1"/>
      <c r="I235" s="1"/>
      <c r="J235" s="1"/>
    </row>
    <row r="236" spans="1:10" ht="15.75" customHeight="1">
      <c r="A236" s="29"/>
      <c r="B236" s="30"/>
      <c r="C236" s="30"/>
      <c r="D236" s="1"/>
      <c r="E236" s="1"/>
      <c r="F236" s="1"/>
      <c r="G236" s="1"/>
      <c r="H236" s="1"/>
      <c r="I236" s="1"/>
      <c r="J236" s="1"/>
    </row>
    <row r="237" spans="1:10" ht="15.75" customHeight="1">
      <c r="A237" s="29"/>
      <c r="B237" s="30"/>
      <c r="C237" s="30"/>
      <c r="D237" s="1"/>
      <c r="E237" s="1"/>
      <c r="F237" s="1"/>
      <c r="G237" s="1"/>
      <c r="H237" s="1"/>
      <c r="I237" s="1"/>
      <c r="J237" s="1"/>
    </row>
    <row r="238" spans="1:10" ht="15.75" customHeight="1">
      <c r="A238" s="29"/>
      <c r="B238" s="30"/>
      <c r="C238" s="30"/>
      <c r="D238" s="1"/>
      <c r="E238" s="1"/>
      <c r="F238" s="1"/>
      <c r="G238" s="1"/>
      <c r="H238" s="1"/>
      <c r="I238" s="1"/>
      <c r="J238" s="1"/>
    </row>
    <row r="239" spans="1:10" ht="15.75" customHeight="1">
      <c r="A239" s="29"/>
      <c r="B239" s="30"/>
      <c r="C239" s="30"/>
      <c r="D239" s="1"/>
      <c r="E239" s="1"/>
      <c r="F239" s="1"/>
      <c r="G239" s="1"/>
      <c r="H239" s="1"/>
      <c r="I239" s="1"/>
      <c r="J239" s="1"/>
    </row>
    <row r="240" spans="1:10" ht="15.75" customHeight="1">
      <c r="A240" s="29"/>
      <c r="B240" s="30"/>
      <c r="C240" s="30"/>
      <c r="D240" s="1"/>
      <c r="E240" s="1"/>
      <c r="F240" s="1"/>
      <c r="G240" s="1"/>
      <c r="H240" s="1"/>
      <c r="I240" s="1"/>
      <c r="J240" s="1"/>
    </row>
    <row r="241" spans="1:10" ht="15.75" customHeight="1">
      <c r="A241" s="29"/>
      <c r="B241" s="30"/>
      <c r="C241" s="30"/>
      <c r="D241" s="1"/>
      <c r="E241" s="1"/>
      <c r="F241" s="1"/>
      <c r="G241" s="1"/>
      <c r="H241" s="1"/>
      <c r="I241" s="1"/>
      <c r="J241" s="1"/>
    </row>
    <row r="242" spans="1:10" ht="15.75" customHeight="1">
      <c r="A242" s="29"/>
      <c r="B242" s="30"/>
      <c r="C242" s="30"/>
      <c r="D242" s="1"/>
      <c r="E242" s="1"/>
      <c r="F242" s="1"/>
      <c r="G242" s="1"/>
      <c r="H242" s="1"/>
      <c r="I242" s="1"/>
      <c r="J242" s="1"/>
    </row>
    <row r="243" spans="1:10" ht="15.75" customHeight="1">
      <c r="A243" s="29"/>
      <c r="B243" s="30"/>
      <c r="C243" s="30"/>
      <c r="D243" s="1"/>
      <c r="E243" s="1"/>
      <c r="F243" s="1"/>
      <c r="G243" s="1"/>
      <c r="H243" s="1"/>
      <c r="I243" s="1"/>
      <c r="J243" s="1"/>
    </row>
    <row r="244" spans="1:10" ht="15.75" customHeight="1">
      <c r="A244" s="29"/>
      <c r="B244" s="30"/>
      <c r="C244" s="30"/>
      <c r="D244" s="1"/>
      <c r="E244" s="1"/>
      <c r="F244" s="1"/>
      <c r="G244" s="1"/>
      <c r="H244" s="1"/>
      <c r="I244" s="1"/>
      <c r="J244" s="1"/>
    </row>
    <row r="245" spans="1:10" ht="15.75" customHeight="1">
      <c r="A245" s="29"/>
      <c r="B245" s="30"/>
      <c r="C245" s="30"/>
      <c r="D245" s="1"/>
      <c r="E245" s="1"/>
      <c r="F245" s="1"/>
      <c r="G245" s="1"/>
      <c r="H245" s="1"/>
      <c r="I245" s="1"/>
      <c r="J245" s="1"/>
    </row>
    <row r="246" spans="1:10" ht="15.75" customHeight="1">
      <c r="A246" s="29"/>
      <c r="B246" s="30"/>
      <c r="C246" s="30"/>
      <c r="D246" s="1"/>
      <c r="E246" s="1"/>
      <c r="F246" s="1"/>
      <c r="G246" s="1"/>
      <c r="H246" s="1"/>
      <c r="I246" s="1"/>
      <c r="J246" s="1"/>
    </row>
    <row r="247" spans="1:10" ht="15.75" customHeight="1">
      <c r="A247" s="29"/>
      <c r="B247" s="30"/>
      <c r="C247" s="30"/>
      <c r="D247" s="1"/>
      <c r="E247" s="1"/>
      <c r="F247" s="1"/>
      <c r="G247" s="1"/>
      <c r="H247" s="1"/>
      <c r="I247" s="1"/>
      <c r="J247" s="1"/>
    </row>
    <row r="248" spans="1:10" ht="15.75" customHeight="1">
      <c r="A248" s="29"/>
      <c r="B248" s="30"/>
      <c r="C248" s="30"/>
      <c r="D248" s="1"/>
      <c r="E248" s="1"/>
      <c r="F248" s="1"/>
      <c r="G248" s="1"/>
      <c r="H248" s="1"/>
      <c r="I248" s="1"/>
      <c r="J248" s="1"/>
    </row>
    <row r="249" spans="1:10" ht="15.75" customHeight="1">
      <c r="A249" s="29"/>
      <c r="B249" s="30"/>
      <c r="C249" s="30"/>
      <c r="D249" s="1"/>
      <c r="E249" s="1"/>
      <c r="F249" s="1"/>
      <c r="G249" s="1"/>
      <c r="H249" s="1"/>
      <c r="I249" s="1"/>
      <c r="J249" s="1"/>
    </row>
    <row r="250" spans="1:10" ht="15.75" customHeight="1">
      <c r="A250" s="29"/>
      <c r="B250" s="30"/>
      <c r="C250" s="30"/>
      <c r="D250" s="1"/>
      <c r="E250" s="1"/>
      <c r="F250" s="1"/>
      <c r="G250" s="1"/>
      <c r="H250" s="1"/>
      <c r="I250" s="1"/>
      <c r="J250" s="1"/>
    </row>
    <row r="251" spans="1:10" ht="15.75" customHeight="1">
      <c r="A251" s="29"/>
      <c r="B251" s="30"/>
      <c r="C251" s="30"/>
      <c r="D251" s="1"/>
      <c r="E251" s="1"/>
      <c r="F251" s="1"/>
      <c r="G251" s="1"/>
      <c r="H251" s="1"/>
      <c r="I251" s="1"/>
      <c r="J251" s="1"/>
    </row>
    <row r="252" spans="1:10" ht="15.75" customHeight="1">
      <c r="A252" s="29"/>
      <c r="B252" s="30"/>
      <c r="C252" s="30"/>
      <c r="D252" s="1"/>
      <c r="E252" s="1"/>
      <c r="F252" s="1"/>
      <c r="G252" s="1"/>
      <c r="H252" s="1"/>
      <c r="I252" s="1"/>
      <c r="J252" s="1"/>
    </row>
    <row r="253" spans="1:10" ht="15.75" customHeight="1">
      <c r="A253" s="29"/>
      <c r="B253" s="30"/>
      <c r="C253" s="30"/>
      <c r="D253" s="1"/>
      <c r="E253" s="1"/>
      <c r="F253" s="1"/>
      <c r="G253" s="1"/>
      <c r="H253" s="1"/>
      <c r="I253" s="1"/>
      <c r="J253" s="1"/>
    </row>
    <row r="254" spans="1:10" ht="15.75" customHeight="1">
      <c r="A254" s="29"/>
      <c r="B254" s="30"/>
      <c r="C254" s="30"/>
      <c r="D254" s="1"/>
      <c r="E254" s="1"/>
      <c r="F254" s="1"/>
      <c r="G254" s="1"/>
      <c r="H254" s="1"/>
      <c r="I254" s="1"/>
      <c r="J254" s="1"/>
    </row>
    <row r="255" spans="1:10" ht="15.75" customHeight="1">
      <c r="A255" s="29"/>
      <c r="B255" s="30"/>
      <c r="C255" s="30"/>
      <c r="D255" s="1"/>
      <c r="E255" s="1"/>
      <c r="F255" s="1"/>
      <c r="G255" s="1"/>
      <c r="H255" s="1"/>
      <c r="I255" s="1"/>
      <c r="J255" s="1"/>
    </row>
    <row r="256" spans="1:10" ht="15.75" customHeight="1">
      <c r="A256" s="29"/>
      <c r="B256" s="30"/>
      <c r="C256" s="30"/>
      <c r="D256" s="1"/>
      <c r="E256" s="1"/>
      <c r="F256" s="1"/>
      <c r="G256" s="1"/>
      <c r="H256" s="1"/>
      <c r="I256" s="1"/>
      <c r="J256" s="1"/>
    </row>
    <row r="257" spans="1:10" ht="15.75" customHeight="1">
      <c r="A257" s="29"/>
      <c r="B257" s="30"/>
      <c r="C257" s="30"/>
      <c r="D257" s="1"/>
      <c r="E257" s="1"/>
      <c r="F257" s="1"/>
      <c r="G257" s="1"/>
      <c r="H257" s="1"/>
      <c r="I257" s="1"/>
      <c r="J257" s="1"/>
    </row>
    <row r="258" spans="1:10" ht="15.75" customHeight="1">
      <c r="A258" s="29"/>
      <c r="B258" s="30"/>
      <c r="C258" s="30"/>
      <c r="D258" s="1"/>
      <c r="E258" s="1"/>
      <c r="F258" s="1"/>
      <c r="G258" s="1"/>
      <c r="H258" s="1"/>
      <c r="I258" s="1"/>
      <c r="J258" s="1"/>
    </row>
    <row r="259" spans="1:10" ht="15.75" customHeight="1">
      <c r="A259" s="29"/>
      <c r="B259" s="30"/>
      <c r="C259" s="30"/>
      <c r="D259" s="1"/>
      <c r="E259" s="1"/>
      <c r="F259" s="1"/>
      <c r="G259" s="1"/>
      <c r="H259" s="1"/>
      <c r="I259" s="1"/>
      <c r="J259" s="1"/>
    </row>
    <row r="260" spans="1:10" ht="15.75" customHeight="1">
      <c r="A260" s="29"/>
      <c r="B260" s="30"/>
      <c r="C260" s="30"/>
      <c r="D260" s="1"/>
      <c r="E260" s="1"/>
      <c r="F260" s="1"/>
      <c r="G260" s="1"/>
      <c r="H260" s="1"/>
      <c r="I260" s="1"/>
      <c r="J260" s="1"/>
    </row>
    <row r="261" spans="1:10" ht="15.75" customHeight="1">
      <c r="A261" s="29"/>
      <c r="B261" s="30"/>
      <c r="C261" s="30"/>
      <c r="D261" s="1"/>
      <c r="E261" s="1"/>
      <c r="F261" s="1"/>
      <c r="G261" s="1"/>
      <c r="H261" s="1"/>
      <c r="I261" s="1"/>
      <c r="J261" s="1"/>
    </row>
    <row r="262" spans="1:10" ht="15.75" customHeight="1">
      <c r="A262" s="29"/>
      <c r="B262" s="30"/>
      <c r="C262" s="30"/>
      <c r="D262" s="1"/>
      <c r="E262" s="1"/>
      <c r="F262" s="1"/>
      <c r="G262" s="1"/>
      <c r="H262" s="1"/>
      <c r="I262" s="1"/>
      <c r="J262" s="1"/>
    </row>
    <row r="263" spans="1:10" ht="15.75" customHeight="1">
      <c r="A263" s="29"/>
      <c r="B263" s="30"/>
      <c r="C263" s="30"/>
      <c r="D263" s="1"/>
      <c r="E263" s="1"/>
      <c r="F263" s="1"/>
      <c r="G263" s="1"/>
      <c r="H263" s="1"/>
      <c r="I263" s="1"/>
      <c r="J263" s="1"/>
    </row>
    <row r="264" spans="1:10" ht="15.75" customHeight="1">
      <c r="A264" s="29"/>
      <c r="B264" s="30"/>
      <c r="C264" s="30"/>
      <c r="D264" s="1"/>
      <c r="E264" s="1"/>
      <c r="F264" s="1"/>
      <c r="G264" s="1"/>
      <c r="H264" s="1"/>
      <c r="I264" s="1"/>
      <c r="J264" s="1"/>
    </row>
    <row r="265" spans="1:10" ht="15.75" customHeight="1">
      <c r="A265" s="29"/>
      <c r="B265" s="30"/>
      <c r="C265" s="30"/>
      <c r="D265" s="1"/>
      <c r="E265" s="1"/>
      <c r="F265" s="1"/>
      <c r="G265" s="1"/>
      <c r="H265" s="1"/>
      <c r="I265" s="1"/>
      <c r="J265" s="1"/>
    </row>
    <row r="266" spans="1:10" ht="15.75" customHeight="1">
      <c r="A266" s="29"/>
      <c r="B266" s="30"/>
      <c r="C266" s="30"/>
      <c r="D266" s="1"/>
      <c r="E266" s="1"/>
      <c r="F266" s="1"/>
      <c r="G266" s="1"/>
      <c r="H266" s="1"/>
      <c r="I266" s="1"/>
      <c r="J266" s="1"/>
    </row>
    <row r="267" spans="1:10" ht="15.75" customHeight="1">
      <c r="A267" s="29"/>
      <c r="B267" s="30"/>
      <c r="C267" s="30"/>
      <c r="D267" s="1"/>
      <c r="E267" s="1"/>
      <c r="F267" s="1"/>
      <c r="G267" s="1"/>
      <c r="H267" s="1"/>
      <c r="I267" s="1"/>
      <c r="J267" s="1"/>
    </row>
    <row r="268" spans="1:10" ht="15.75" customHeight="1">
      <c r="A268" s="29"/>
      <c r="B268" s="30"/>
      <c r="C268" s="30"/>
      <c r="D268" s="1"/>
      <c r="E268" s="1"/>
      <c r="F268" s="1"/>
      <c r="G268" s="1"/>
      <c r="H268" s="1"/>
      <c r="I268" s="1"/>
      <c r="J268" s="1"/>
    </row>
    <row r="269" spans="1:10" ht="15.75" customHeight="1">
      <c r="A269" s="29"/>
      <c r="B269" s="30"/>
      <c r="C269" s="30"/>
      <c r="D269" s="1"/>
      <c r="E269" s="1"/>
      <c r="F269" s="1"/>
      <c r="G269" s="1"/>
      <c r="H269" s="1"/>
      <c r="I269" s="1"/>
      <c r="J269" s="1"/>
    </row>
    <row r="270" spans="1:10" ht="15.75" customHeight="1">
      <c r="A270" s="29"/>
      <c r="B270" s="30"/>
      <c r="C270" s="30"/>
      <c r="D270" s="1"/>
      <c r="E270" s="1"/>
      <c r="F270" s="1"/>
      <c r="G270" s="1"/>
      <c r="H270" s="1"/>
      <c r="I270" s="1"/>
      <c r="J270" s="1"/>
    </row>
    <row r="271" spans="1:10" ht="15.75" customHeight="1">
      <c r="A271" s="29"/>
      <c r="B271" s="30"/>
      <c r="C271" s="30"/>
      <c r="D271" s="1"/>
      <c r="E271" s="1"/>
      <c r="F271" s="1"/>
      <c r="G271" s="1"/>
      <c r="H271" s="1"/>
      <c r="I271" s="1"/>
      <c r="J271" s="1"/>
    </row>
    <row r="272" spans="1:10" ht="15.75" customHeight="1">
      <c r="A272" s="29"/>
      <c r="B272" s="30"/>
      <c r="C272" s="30"/>
      <c r="D272" s="1"/>
      <c r="E272" s="1"/>
      <c r="F272" s="1"/>
      <c r="G272" s="1"/>
      <c r="H272" s="1"/>
      <c r="I272" s="1"/>
      <c r="J272" s="1"/>
    </row>
    <row r="273" spans="1:10" ht="15.75" customHeight="1">
      <c r="A273" s="29"/>
      <c r="B273" s="30"/>
      <c r="C273" s="30"/>
      <c r="D273" s="1"/>
      <c r="E273" s="1"/>
      <c r="F273" s="1"/>
      <c r="G273" s="1"/>
      <c r="H273" s="1"/>
      <c r="I273" s="1"/>
      <c r="J273" s="1"/>
    </row>
    <row r="274" spans="1:10" ht="15.75" customHeight="1">
      <c r="A274" s="29"/>
      <c r="B274" s="30"/>
      <c r="C274" s="30"/>
      <c r="D274" s="1"/>
      <c r="E274" s="1"/>
      <c r="F274" s="1"/>
      <c r="G274" s="1"/>
      <c r="H274" s="1"/>
      <c r="I274" s="1"/>
      <c r="J274" s="1"/>
    </row>
    <row r="275" spans="1:10" ht="15.75" customHeight="1">
      <c r="A275" s="29"/>
      <c r="B275" s="30"/>
      <c r="C275" s="30"/>
      <c r="D275" s="1"/>
      <c r="E275" s="1"/>
      <c r="F275" s="1"/>
      <c r="G275" s="1"/>
      <c r="H275" s="1"/>
      <c r="I275" s="1"/>
      <c r="J275" s="1"/>
    </row>
    <row r="276" spans="1:10" ht="15.75" customHeight="1">
      <c r="A276" s="29"/>
      <c r="B276" s="30"/>
      <c r="C276" s="30"/>
      <c r="D276" s="1"/>
      <c r="E276" s="1"/>
      <c r="F276" s="1"/>
      <c r="G276" s="1"/>
      <c r="H276" s="1"/>
      <c r="I276" s="1"/>
      <c r="J276" s="1"/>
    </row>
    <row r="277" spans="1:10" ht="15.75" customHeight="1">
      <c r="A277" s="29"/>
      <c r="B277" s="30"/>
      <c r="C277" s="30"/>
      <c r="D277" s="1"/>
      <c r="E277" s="1"/>
      <c r="F277" s="1"/>
      <c r="G277" s="1"/>
      <c r="H277" s="1"/>
      <c r="I277" s="1"/>
      <c r="J277" s="1"/>
    </row>
    <row r="278" spans="1:10" ht="15.75" customHeight="1">
      <c r="A278" s="29"/>
      <c r="B278" s="30"/>
      <c r="C278" s="30"/>
      <c r="D278" s="1"/>
      <c r="E278" s="1"/>
      <c r="F278" s="1"/>
      <c r="G278" s="1"/>
      <c r="H278" s="1"/>
      <c r="I278" s="1"/>
      <c r="J278" s="1"/>
    </row>
    <row r="279" spans="1:10" ht="15.75" customHeight="1">
      <c r="A279" s="29"/>
      <c r="B279" s="30"/>
      <c r="C279" s="30"/>
      <c r="D279" s="1"/>
      <c r="E279" s="1"/>
      <c r="F279" s="1"/>
      <c r="G279" s="1"/>
      <c r="H279" s="1"/>
      <c r="I279" s="1"/>
      <c r="J279" s="1"/>
    </row>
    <row r="280" spans="1:10" ht="15.75" customHeight="1">
      <c r="A280" s="29"/>
      <c r="B280" s="30"/>
      <c r="C280" s="30"/>
      <c r="D280" s="1"/>
      <c r="E280" s="1"/>
      <c r="F280" s="1"/>
      <c r="G280" s="1"/>
      <c r="H280" s="1"/>
      <c r="I280" s="1"/>
      <c r="J280" s="1"/>
    </row>
    <row r="281" spans="1:10" ht="15.75" customHeight="1">
      <c r="A281" s="29"/>
      <c r="B281" s="30"/>
      <c r="C281" s="30"/>
      <c r="D281" s="1"/>
      <c r="E281" s="1"/>
      <c r="F281" s="1"/>
      <c r="G281" s="1"/>
      <c r="H281" s="1"/>
      <c r="I281" s="1"/>
      <c r="J281" s="1"/>
    </row>
    <row r="282" spans="1:10" ht="15.75" customHeight="1">
      <c r="A282" s="29"/>
      <c r="B282" s="30"/>
      <c r="C282" s="30"/>
      <c r="D282" s="1"/>
      <c r="E282" s="1"/>
      <c r="F282" s="1"/>
      <c r="G282" s="1"/>
      <c r="H282" s="1"/>
      <c r="I282" s="1"/>
      <c r="J282" s="1"/>
    </row>
    <row r="283" spans="1:10" ht="15.75" customHeight="1">
      <c r="A283" s="29"/>
      <c r="B283" s="30"/>
      <c r="C283" s="30"/>
      <c r="D283" s="1"/>
      <c r="E283" s="1"/>
      <c r="F283" s="1"/>
      <c r="G283" s="1"/>
      <c r="H283" s="1"/>
      <c r="I283" s="1"/>
      <c r="J283" s="1"/>
    </row>
    <row r="284" spans="1:10" ht="15.75" customHeight="1">
      <c r="A284" s="29"/>
      <c r="B284" s="30"/>
      <c r="C284" s="30"/>
      <c r="D284" s="1"/>
      <c r="E284" s="1"/>
      <c r="F284" s="1"/>
      <c r="G284" s="1"/>
      <c r="H284" s="1"/>
      <c r="I284" s="1"/>
      <c r="J284" s="1"/>
    </row>
    <row r="285" spans="1:10" ht="15.75" customHeight="1">
      <c r="A285" s="29"/>
      <c r="B285" s="30"/>
      <c r="C285" s="30"/>
      <c r="D285" s="1"/>
      <c r="E285" s="1"/>
      <c r="F285" s="1"/>
      <c r="G285" s="1"/>
      <c r="H285" s="1"/>
      <c r="I285" s="1"/>
      <c r="J285" s="1"/>
    </row>
    <row r="286" spans="1:10" ht="15.75" customHeight="1">
      <c r="A286" s="29"/>
      <c r="B286" s="30"/>
      <c r="C286" s="30"/>
      <c r="D286" s="1"/>
      <c r="E286" s="1"/>
      <c r="F286" s="1"/>
      <c r="G286" s="1"/>
      <c r="H286" s="1"/>
      <c r="I286" s="1"/>
      <c r="J286" s="1"/>
    </row>
    <row r="287" spans="1:10" ht="15.75" customHeight="1">
      <c r="A287" s="29"/>
      <c r="B287" s="30"/>
      <c r="C287" s="30"/>
      <c r="D287" s="1"/>
      <c r="E287" s="1"/>
      <c r="F287" s="1"/>
      <c r="G287" s="1"/>
      <c r="H287" s="1"/>
      <c r="I287" s="1"/>
      <c r="J287" s="1"/>
    </row>
    <row r="288" spans="1:10" ht="15.75" customHeight="1">
      <c r="A288" s="29"/>
      <c r="B288" s="30"/>
      <c r="C288" s="30"/>
      <c r="D288" s="1"/>
      <c r="E288" s="1"/>
      <c r="F288" s="1"/>
      <c r="G288" s="1"/>
      <c r="H288" s="1"/>
      <c r="I288" s="1"/>
      <c r="J288" s="1"/>
    </row>
    <row r="289" spans="1:10" ht="15.75" customHeight="1">
      <c r="A289" s="29"/>
      <c r="B289" s="30"/>
      <c r="C289" s="30"/>
      <c r="D289" s="1"/>
      <c r="E289" s="1"/>
      <c r="F289" s="1"/>
      <c r="G289" s="1"/>
      <c r="H289" s="1"/>
      <c r="I289" s="1"/>
      <c r="J289" s="1"/>
    </row>
    <row r="290" spans="1:10" ht="15.75" customHeight="1">
      <c r="A290" s="29"/>
      <c r="B290" s="30"/>
      <c r="C290" s="30"/>
      <c r="D290" s="1"/>
      <c r="E290" s="1"/>
      <c r="F290" s="1"/>
      <c r="G290" s="1"/>
      <c r="H290" s="1"/>
      <c r="I290" s="1"/>
      <c r="J290" s="1"/>
    </row>
    <row r="291" spans="1:10" ht="15.75" customHeight="1">
      <c r="A291" s="29"/>
      <c r="B291" s="30"/>
      <c r="C291" s="30"/>
      <c r="D291" s="1"/>
      <c r="E291" s="1"/>
      <c r="F291" s="1"/>
      <c r="G291" s="1"/>
      <c r="H291" s="1"/>
      <c r="I291" s="1"/>
      <c r="J291" s="1"/>
    </row>
    <row r="292" spans="1:10" ht="15.75" customHeight="1">
      <c r="A292" s="29"/>
      <c r="B292" s="30"/>
      <c r="C292" s="30"/>
      <c r="D292" s="1"/>
      <c r="E292" s="1"/>
      <c r="F292" s="1"/>
      <c r="G292" s="1"/>
      <c r="H292" s="1"/>
      <c r="I292" s="1"/>
      <c r="J292" s="1"/>
    </row>
    <row r="293" spans="1:10" ht="15.75" customHeight="1">
      <c r="A293" s="29"/>
      <c r="B293" s="30"/>
      <c r="C293" s="30"/>
      <c r="D293" s="1"/>
      <c r="E293" s="1"/>
      <c r="F293" s="1"/>
      <c r="G293" s="1"/>
      <c r="H293" s="1"/>
      <c r="I293" s="1"/>
      <c r="J293" s="1"/>
    </row>
    <row r="294" spans="1:10" ht="15.75" customHeight="1">
      <c r="A294" s="29"/>
      <c r="B294" s="30"/>
      <c r="C294" s="30"/>
      <c r="D294" s="1"/>
      <c r="E294" s="1"/>
      <c r="F294" s="1"/>
      <c r="G294" s="1"/>
      <c r="H294" s="1"/>
      <c r="I294" s="1"/>
      <c r="J294" s="1"/>
    </row>
    <row r="295" spans="1:10" ht="15.75" customHeight="1">
      <c r="A295" s="29"/>
      <c r="B295" s="30"/>
      <c r="C295" s="30"/>
      <c r="D295" s="1"/>
      <c r="E295" s="1"/>
      <c r="F295" s="1"/>
      <c r="G295" s="1"/>
      <c r="H295" s="1"/>
      <c r="I295" s="1"/>
      <c r="J295" s="1"/>
    </row>
    <row r="296" spans="1:10" ht="15.75" customHeight="1">
      <c r="A296" s="29"/>
      <c r="B296" s="30"/>
      <c r="C296" s="30"/>
      <c r="D296" s="1"/>
      <c r="E296" s="1"/>
      <c r="F296" s="1"/>
      <c r="G296" s="1"/>
      <c r="H296" s="1"/>
      <c r="I296" s="1"/>
      <c r="J296" s="1"/>
    </row>
    <row r="297" spans="1:10" ht="15.75" customHeight="1">
      <c r="A297" s="29"/>
      <c r="B297" s="30"/>
      <c r="C297" s="30"/>
      <c r="D297" s="1"/>
      <c r="E297" s="1"/>
      <c r="F297" s="1"/>
      <c r="G297" s="1"/>
      <c r="H297" s="1"/>
      <c r="I297" s="1"/>
      <c r="J297" s="1"/>
    </row>
    <row r="298" spans="1:10" ht="15.75" customHeight="1">
      <c r="A298" s="29"/>
      <c r="B298" s="30"/>
      <c r="C298" s="30"/>
      <c r="D298" s="1"/>
      <c r="E298" s="1"/>
      <c r="F298" s="1"/>
      <c r="G298" s="1"/>
      <c r="H298" s="1"/>
      <c r="I298" s="1"/>
      <c r="J298" s="1"/>
    </row>
    <row r="299" spans="1:10" ht="15.75" customHeight="1">
      <c r="A299" s="29"/>
      <c r="B299" s="30"/>
      <c r="C299" s="30"/>
      <c r="D299" s="1"/>
      <c r="E299" s="1"/>
      <c r="F299" s="1"/>
      <c r="G299" s="1"/>
      <c r="H299" s="1"/>
      <c r="I299" s="1"/>
      <c r="J299" s="1"/>
    </row>
    <row r="300" spans="1:10" ht="15.75" customHeight="1">
      <c r="A300" s="29"/>
      <c r="B300" s="30"/>
      <c r="C300" s="30"/>
      <c r="D300" s="1"/>
      <c r="E300" s="1"/>
      <c r="F300" s="1"/>
      <c r="G300" s="1"/>
      <c r="H300" s="1"/>
      <c r="I300" s="1"/>
      <c r="J300" s="1"/>
    </row>
    <row r="301" spans="1:10" ht="15.75" customHeight="1">
      <c r="A301" s="29"/>
      <c r="B301" s="30"/>
      <c r="C301" s="30"/>
      <c r="D301" s="1"/>
      <c r="E301" s="1"/>
      <c r="F301" s="1"/>
      <c r="G301" s="1"/>
      <c r="H301" s="1"/>
      <c r="I301" s="1"/>
      <c r="J301" s="1"/>
    </row>
    <row r="302" spans="1:10" ht="15.75" customHeight="1">
      <c r="A302" s="29"/>
      <c r="B302" s="30"/>
      <c r="C302" s="30"/>
      <c r="D302" s="1"/>
      <c r="E302" s="1"/>
      <c r="F302" s="1"/>
      <c r="G302" s="1"/>
      <c r="H302" s="1"/>
      <c r="I302" s="1"/>
      <c r="J302" s="1"/>
    </row>
    <row r="303" spans="1:10" ht="15.75" customHeight="1">
      <c r="A303" s="29"/>
      <c r="B303" s="30"/>
      <c r="C303" s="30"/>
      <c r="D303" s="1"/>
      <c r="E303" s="1"/>
      <c r="F303" s="1"/>
      <c r="G303" s="1"/>
      <c r="H303" s="1"/>
      <c r="I303" s="1"/>
      <c r="J303" s="1"/>
    </row>
    <row r="304" spans="1:10" ht="15.75" customHeight="1">
      <c r="A304" s="29"/>
      <c r="B304" s="30"/>
      <c r="C304" s="30"/>
      <c r="D304" s="1"/>
      <c r="E304" s="1"/>
      <c r="F304" s="1"/>
      <c r="G304" s="1"/>
      <c r="H304" s="1"/>
      <c r="I304" s="1"/>
      <c r="J304" s="1"/>
    </row>
    <row r="305" spans="1:10" ht="15.75" customHeight="1">
      <c r="A305" s="29"/>
      <c r="B305" s="30"/>
      <c r="C305" s="30"/>
      <c r="D305" s="1"/>
      <c r="E305" s="1"/>
      <c r="F305" s="1"/>
      <c r="G305" s="1"/>
      <c r="H305" s="1"/>
      <c r="I305" s="1"/>
      <c r="J305" s="1"/>
    </row>
    <row r="306" spans="1:10" ht="15.75" customHeight="1">
      <c r="A306" s="29"/>
      <c r="B306" s="30"/>
      <c r="C306" s="30"/>
      <c r="D306" s="1"/>
      <c r="E306" s="1"/>
      <c r="F306" s="1"/>
      <c r="G306" s="1"/>
      <c r="H306" s="1"/>
      <c r="I306" s="1"/>
      <c r="J306" s="1"/>
    </row>
    <row r="307" spans="1:10" ht="15.75" customHeight="1">
      <c r="A307" s="29"/>
      <c r="B307" s="30"/>
      <c r="C307" s="30"/>
      <c r="D307" s="1"/>
      <c r="E307" s="1"/>
      <c r="F307" s="1"/>
      <c r="G307" s="1"/>
      <c r="H307" s="1"/>
      <c r="I307" s="1"/>
      <c r="J307" s="1"/>
    </row>
    <row r="308" spans="1:10" ht="15.75" customHeight="1">
      <c r="A308" s="29"/>
      <c r="B308" s="30"/>
      <c r="C308" s="30"/>
      <c r="D308" s="1"/>
      <c r="E308" s="1"/>
      <c r="F308" s="1"/>
      <c r="G308" s="1"/>
      <c r="H308" s="1"/>
      <c r="I308" s="1"/>
      <c r="J308" s="1"/>
    </row>
    <row r="309" spans="1:10" ht="15.75" customHeight="1">
      <c r="A309" s="29"/>
      <c r="B309" s="30"/>
      <c r="C309" s="30"/>
      <c r="D309" s="1"/>
      <c r="E309" s="1"/>
      <c r="F309" s="1"/>
      <c r="G309" s="1"/>
      <c r="H309" s="1"/>
      <c r="I309" s="1"/>
      <c r="J309" s="1"/>
    </row>
    <row r="310" spans="1:10" ht="15.75" customHeight="1">
      <c r="A310" s="29"/>
      <c r="B310" s="30"/>
      <c r="C310" s="30"/>
      <c r="D310" s="1"/>
      <c r="E310" s="1"/>
      <c r="F310" s="1"/>
      <c r="G310" s="1"/>
      <c r="H310" s="1"/>
      <c r="I310" s="1"/>
      <c r="J310" s="1"/>
    </row>
    <row r="311" spans="1:10" ht="15.75" customHeight="1">
      <c r="A311" s="29"/>
      <c r="B311" s="30"/>
      <c r="C311" s="30"/>
      <c r="D311" s="1"/>
      <c r="E311" s="1"/>
      <c r="F311" s="1"/>
      <c r="G311" s="1"/>
      <c r="H311" s="1"/>
      <c r="I311" s="1"/>
      <c r="J311" s="1"/>
    </row>
    <row r="312" spans="1:10" ht="15.75" customHeight="1">
      <c r="A312" s="29"/>
      <c r="B312" s="30"/>
      <c r="C312" s="30"/>
      <c r="D312" s="1"/>
      <c r="E312" s="1"/>
      <c r="F312" s="1"/>
      <c r="G312" s="1"/>
      <c r="H312" s="1"/>
      <c r="I312" s="1"/>
      <c r="J312" s="1"/>
    </row>
    <row r="313" spans="1:10" ht="15.75" customHeight="1">
      <c r="A313" s="29"/>
      <c r="B313" s="30"/>
      <c r="C313" s="30"/>
      <c r="D313" s="1"/>
      <c r="E313" s="1"/>
      <c r="F313" s="1"/>
      <c r="G313" s="1"/>
      <c r="H313" s="1"/>
      <c r="I313" s="1"/>
      <c r="J313" s="1"/>
    </row>
    <row r="314" spans="1:10" ht="15.75" customHeight="1">
      <c r="A314" s="29"/>
      <c r="B314" s="30"/>
      <c r="C314" s="30"/>
      <c r="D314" s="1"/>
      <c r="E314" s="1"/>
      <c r="F314" s="1"/>
      <c r="G314" s="1"/>
      <c r="H314" s="1"/>
      <c r="I314" s="1"/>
      <c r="J314" s="1"/>
    </row>
    <row r="315" spans="1:10" ht="15.75" customHeight="1">
      <c r="A315" s="29"/>
      <c r="B315" s="30"/>
      <c r="C315" s="30"/>
      <c r="D315" s="1"/>
      <c r="E315" s="1"/>
      <c r="F315" s="1"/>
      <c r="G315" s="1"/>
      <c r="H315" s="1"/>
      <c r="I315" s="1"/>
      <c r="J315" s="1"/>
    </row>
    <row r="316" spans="1:10" ht="15.75" customHeight="1">
      <c r="A316" s="29"/>
      <c r="B316" s="30"/>
      <c r="C316" s="30"/>
      <c r="D316" s="1"/>
      <c r="E316" s="1"/>
      <c r="F316" s="1"/>
      <c r="G316" s="1"/>
      <c r="H316" s="1"/>
      <c r="I316" s="1"/>
      <c r="J316" s="1"/>
    </row>
    <row r="317" spans="1:10" ht="15.75" customHeight="1">
      <c r="A317" s="29"/>
      <c r="B317" s="30"/>
      <c r="C317" s="30"/>
      <c r="D317" s="1"/>
      <c r="E317" s="1"/>
      <c r="F317" s="1"/>
      <c r="G317" s="1"/>
      <c r="H317" s="1"/>
      <c r="I317" s="1"/>
      <c r="J317" s="1"/>
    </row>
    <row r="318" spans="1:10" ht="15.75" customHeight="1">
      <c r="A318" s="29"/>
      <c r="B318" s="30"/>
      <c r="C318" s="30"/>
      <c r="D318" s="1"/>
      <c r="E318" s="1"/>
      <c r="F318" s="1"/>
      <c r="G318" s="1"/>
      <c r="H318" s="1"/>
      <c r="I318" s="1"/>
      <c r="J318" s="1"/>
    </row>
    <row r="319" spans="1:10" ht="15.75" customHeight="1">
      <c r="A319" s="29"/>
      <c r="B319" s="30"/>
      <c r="C319" s="30"/>
      <c r="D319" s="1"/>
      <c r="E319" s="1"/>
      <c r="F319" s="1"/>
      <c r="G319" s="1"/>
      <c r="H319" s="1"/>
      <c r="I319" s="1"/>
      <c r="J319" s="1"/>
    </row>
    <row r="320" spans="1:10" ht="15.75" customHeight="1">
      <c r="A320" s="29"/>
      <c r="B320" s="30"/>
      <c r="C320" s="30"/>
      <c r="D320" s="1"/>
      <c r="E320" s="1"/>
      <c r="F320" s="1"/>
      <c r="G320" s="1"/>
      <c r="H320" s="1"/>
      <c r="I320" s="1"/>
      <c r="J320" s="1"/>
    </row>
    <row r="321" spans="1:10" ht="15.75" customHeight="1">
      <c r="A321" s="29"/>
      <c r="B321" s="30"/>
      <c r="C321" s="30"/>
      <c r="D321" s="1"/>
      <c r="E321" s="1"/>
      <c r="F321" s="1"/>
      <c r="G321" s="1"/>
      <c r="H321" s="1"/>
      <c r="I321" s="1"/>
      <c r="J321" s="1"/>
    </row>
    <row r="322" spans="1:10" ht="15.75" customHeight="1">
      <c r="A322" s="29"/>
      <c r="B322" s="30"/>
      <c r="C322" s="30"/>
      <c r="D322" s="1"/>
      <c r="E322" s="1"/>
      <c r="F322" s="1"/>
      <c r="G322" s="1"/>
      <c r="H322" s="1"/>
      <c r="I322" s="1"/>
      <c r="J322" s="1"/>
    </row>
    <row r="323" spans="1:10" ht="15.75" customHeight="1">
      <c r="A323" s="29"/>
      <c r="B323" s="30"/>
      <c r="C323" s="30"/>
      <c r="D323" s="1"/>
      <c r="E323" s="1"/>
      <c r="F323" s="1"/>
      <c r="G323" s="1"/>
      <c r="H323" s="1"/>
      <c r="I323" s="1"/>
      <c r="J323" s="1"/>
    </row>
    <row r="324" spans="1:10" ht="15.75" customHeight="1">
      <c r="A324" s="29"/>
      <c r="B324" s="30"/>
      <c r="C324" s="30"/>
      <c r="D324" s="1"/>
      <c r="E324" s="1"/>
      <c r="F324" s="1"/>
      <c r="G324" s="1"/>
      <c r="H324" s="1"/>
      <c r="I324" s="1"/>
      <c r="J324" s="1"/>
    </row>
    <row r="325" spans="1:10" ht="15.75" customHeight="1">
      <c r="A325" s="29"/>
      <c r="B325" s="30"/>
      <c r="C325" s="30"/>
      <c r="D325" s="1"/>
      <c r="E325" s="1"/>
      <c r="F325" s="1"/>
      <c r="G325" s="1"/>
      <c r="H325" s="1"/>
      <c r="I325" s="1"/>
      <c r="J325" s="1"/>
    </row>
    <row r="326" spans="1:10" ht="15.75" customHeight="1">
      <c r="A326" s="29"/>
      <c r="B326" s="30"/>
      <c r="C326" s="30"/>
      <c r="D326" s="1"/>
      <c r="E326" s="1"/>
      <c r="F326" s="1"/>
      <c r="G326" s="1"/>
      <c r="H326" s="1"/>
      <c r="I326" s="1"/>
      <c r="J326" s="1"/>
    </row>
    <row r="327" spans="1:10" ht="15.75" customHeight="1">
      <c r="A327" s="29"/>
      <c r="B327" s="30"/>
      <c r="C327" s="30"/>
      <c r="D327" s="1"/>
      <c r="E327" s="1"/>
      <c r="F327" s="1"/>
      <c r="G327" s="1"/>
      <c r="H327" s="1"/>
      <c r="I327" s="1"/>
      <c r="J327" s="1"/>
    </row>
    <row r="328" spans="1:10" ht="15.75" customHeight="1">
      <c r="A328" s="29"/>
      <c r="B328" s="30"/>
      <c r="C328" s="30"/>
      <c r="D328" s="1"/>
      <c r="E328" s="1"/>
      <c r="F328" s="1"/>
      <c r="G328" s="1"/>
      <c r="H328" s="1"/>
      <c r="I328" s="1"/>
      <c r="J328" s="1"/>
    </row>
    <row r="329" spans="1:10" ht="15.75" customHeight="1">
      <c r="A329" s="29"/>
      <c r="B329" s="30"/>
      <c r="C329" s="30"/>
      <c r="D329" s="1"/>
      <c r="E329" s="1"/>
      <c r="F329" s="1"/>
      <c r="G329" s="1"/>
      <c r="H329" s="1"/>
      <c r="I329" s="1"/>
      <c r="J329" s="1"/>
    </row>
    <row r="330" spans="1:10" ht="15.75" customHeight="1">
      <c r="A330" s="29"/>
      <c r="B330" s="30"/>
      <c r="C330" s="30"/>
      <c r="D330" s="1"/>
      <c r="E330" s="1"/>
      <c r="F330" s="1"/>
      <c r="G330" s="1"/>
      <c r="H330" s="1"/>
      <c r="I330" s="1"/>
      <c r="J330" s="1"/>
    </row>
    <row r="331" spans="1:10" ht="15.75" customHeight="1">
      <c r="A331" s="29"/>
      <c r="B331" s="30"/>
      <c r="C331" s="30"/>
      <c r="D331" s="1"/>
      <c r="E331" s="1"/>
      <c r="F331" s="1"/>
      <c r="G331" s="1"/>
      <c r="H331" s="1"/>
      <c r="I331" s="1"/>
      <c r="J331" s="1"/>
    </row>
    <row r="332" spans="1:10" ht="15.75" customHeight="1">
      <c r="A332" s="29"/>
      <c r="B332" s="30"/>
      <c r="C332" s="30"/>
      <c r="D332" s="1"/>
      <c r="E332" s="1"/>
      <c r="F332" s="1"/>
      <c r="G332" s="1"/>
      <c r="H332" s="1"/>
      <c r="I332" s="1"/>
      <c r="J332" s="1"/>
    </row>
    <row r="333" spans="1:10" ht="15.75" customHeight="1">
      <c r="A333" s="29"/>
      <c r="B333" s="30"/>
      <c r="C333" s="30"/>
      <c r="D333" s="1"/>
      <c r="E333" s="1"/>
      <c r="F333" s="1"/>
      <c r="G333" s="1"/>
      <c r="H333" s="1"/>
      <c r="I333" s="1"/>
      <c r="J333" s="1"/>
    </row>
    <row r="334" spans="1:10" ht="15.75" customHeight="1">
      <c r="A334" s="29"/>
      <c r="B334" s="30"/>
      <c r="C334" s="30"/>
      <c r="D334" s="1"/>
      <c r="E334" s="1"/>
      <c r="F334" s="1"/>
      <c r="G334" s="1"/>
      <c r="H334" s="1"/>
      <c r="I334" s="1"/>
      <c r="J334" s="1"/>
    </row>
    <row r="335" spans="1:10" ht="15.75" customHeight="1">
      <c r="A335" s="29"/>
      <c r="B335" s="30"/>
      <c r="C335" s="30"/>
      <c r="D335" s="1"/>
      <c r="E335" s="1"/>
      <c r="F335" s="1"/>
      <c r="G335" s="1"/>
      <c r="H335" s="1"/>
      <c r="I335" s="1"/>
      <c r="J335" s="1"/>
    </row>
    <row r="336" spans="1:10" ht="15.75" customHeight="1">
      <c r="A336" s="29"/>
      <c r="B336" s="30"/>
      <c r="C336" s="30"/>
      <c r="D336" s="1"/>
      <c r="E336" s="1"/>
      <c r="F336" s="1"/>
      <c r="G336" s="1"/>
      <c r="H336" s="1"/>
      <c r="I336" s="1"/>
      <c r="J336" s="1"/>
    </row>
    <row r="337" spans="1:10" ht="15.75" customHeight="1">
      <c r="A337" s="29"/>
      <c r="B337" s="30"/>
      <c r="C337" s="30"/>
      <c r="D337" s="1"/>
      <c r="E337" s="1"/>
      <c r="F337" s="1"/>
      <c r="G337" s="1"/>
      <c r="H337" s="1"/>
      <c r="I337" s="1"/>
      <c r="J337" s="1"/>
    </row>
    <row r="338" spans="1:10" ht="15.75" customHeight="1">
      <c r="A338" s="29"/>
      <c r="B338" s="30"/>
      <c r="C338" s="30"/>
      <c r="D338" s="1"/>
      <c r="E338" s="1"/>
      <c r="F338" s="1"/>
      <c r="G338" s="1"/>
      <c r="H338" s="1"/>
      <c r="I338" s="1"/>
      <c r="J338" s="1"/>
    </row>
    <row r="339" spans="1:10" ht="15.75" customHeight="1">
      <c r="A339" s="29"/>
      <c r="B339" s="30"/>
      <c r="C339" s="30"/>
      <c r="D339" s="1"/>
      <c r="E339" s="1"/>
      <c r="F339" s="1"/>
      <c r="G339" s="1"/>
      <c r="H339" s="1"/>
      <c r="I339" s="1"/>
      <c r="J339" s="1"/>
    </row>
    <row r="340" spans="1:10" ht="15.75" customHeight="1">
      <c r="A340" s="29"/>
      <c r="B340" s="30"/>
      <c r="C340" s="30"/>
      <c r="D340" s="1"/>
      <c r="E340" s="1"/>
      <c r="F340" s="1"/>
      <c r="G340" s="1"/>
      <c r="H340" s="1"/>
      <c r="I340" s="1"/>
      <c r="J340" s="1"/>
    </row>
    <row r="341" spans="1:10" ht="15.75" customHeight="1">
      <c r="A341" s="29"/>
      <c r="B341" s="30"/>
      <c r="C341" s="30"/>
      <c r="D341" s="1"/>
      <c r="E341" s="1"/>
      <c r="F341" s="1"/>
      <c r="G341" s="1"/>
      <c r="H341" s="1"/>
      <c r="I341" s="1"/>
      <c r="J341" s="1"/>
    </row>
    <row r="342" spans="1:10" ht="15.75" customHeight="1">
      <c r="A342" s="29"/>
      <c r="B342" s="30"/>
      <c r="C342" s="30"/>
      <c r="D342" s="1"/>
      <c r="E342" s="1"/>
      <c r="F342" s="1"/>
      <c r="G342" s="1"/>
      <c r="H342" s="1"/>
      <c r="I342" s="1"/>
      <c r="J342" s="1"/>
    </row>
    <row r="343" spans="1:10" ht="15.75" customHeight="1">
      <c r="A343" s="29"/>
      <c r="B343" s="30"/>
      <c r="C343" s="30"/>
      <c r="D343" s="1"/>
      <c r="E343" s="1"/>
      <c r="F343" s="1"/>
      <c r="G343" s="1"/>
      <c r="H343" s="1"/>
      <c r="I343" s="1"/>
      <c r="J343" s="1"/>
    </row>
    <row r="344" spans="1:10" ht="15.75" customHeight="1">
      <c r="A344" s="29"/>
      <c r="B344" s="30"/>
      <c r="C344" s="30"/>
      <c r="D344" s="1"/>
      <c r="E344" s="1"/>
      <c r="F344" s="1"/>
      <c r="G344" s="1"/>
      <c r="H344" s="1"/>
      <c r="I344" s="1"/>
      <c r="J344" s="1"/>
    </row>
    <row r="345" spans="1:10" ht="15.75" customHeight="1">
      <c r="A345" s="29"/>
      <c r="B345" s="30"/>
      <c r="C345" s="30"/>
      <c r="D345" s="1"/>
      <c r="E345" s="1"/>
      <c r="F345" s="1"/>
      <c r="G345" s="1"/>
      <c r="H345" s="1"/>
      <c r="I345" s="1"/>
      <c r="J345" s="1"/>
    </row>
    <row r="346" spans="1:10" ht="15.75" customHeight="1">
      <c r="A346" s="29"/>
      <c r="B346" s="30"/>
      <c r="C346" s="30"/>
      <c r="D346" s="1"/>
      <c r="E346" s="1"/>
      <c r="F346" s="1"/>
      <c r="G346" s="1"/>
      <c r="H346" s="1"/>
      <c r="I346" s="1"/>
      <c r="J346" s="1"/>
    </row>
    <row r="347" spans="1:10" ht="15.75" customHeight="1">
      <c r="A347" s="29"/>
      <c r="B347" s="30"/>
      <c r="C347" s="30"/>
      <c r="D347" s="1"/>
      <c r="E347" s="1"/>
      <c r="F347" s="1"/>
      <c r="G347" s="1"/>
      <c r="H347" s="1"/>
      <c r="I347" s="1"/>
      <c r="J347" s="1"/>
    </row>
    <row r="348" spans="1:10" ht="15.75" customHeight="1">
      <c r="A348" s="29"/>
      <c r="B348" s="30"/>
      <c r="C348" s="30"/>
      <c r="D348" s="1"/>
      <c r="E348" s="1"/>
      <c r="F348" s="1"/>
      <c r="G348" s="1"/>
      <c r="H348" s="1"/>
      <c r="I348" s="1"/>
      <c r="J348" s="1"/>
    </row>
    <row r="349" spans="1:10" ht="15.75" customHeight="1">
      <c r="A349" s="29"/>
      <c r="B349" s="30"/>
      <c r="C349" s="30"/>
      <c r="D349" s="1"/>
      <c r="E349" s="1"/>
      <c r="F349" s="1"/>
      <c r="G349" s="1"/>
      <c r="H349" s="1"/>
      <c r="I349" s="1"/>
      <c r="J349" s="1"/>
    </row>
    <row r="350" spans="1:10" ht="15.75" customHeight="1">
      <c r="A350" s="29"/>
      <c r="B350" s="30"/>
      <c r="C350" s="30"/>
      <c r="D350" s="1"/>
      <c r="E350" s="1"/>
      <c r="F350" s="1"/>
      <c r="G350" s="1"/>
      <c r="H350" s="1"/>
      <c r="I350" s="1"/>
      <c r="J350" s="1"/>
    </row>
    <row r="351" spans="1:10" ht="15.75" customHeight="1">
      <c r="A351" s="29"/>
      <c r="B351" s="30"/>
      <c r="C351" s="30"/>
      <c r="D351" s="1"/>
      <c r="E351" s="1"/>
      <c r="F351" s="1"/>
      <c r="G351" s="1"/>
      <c r="H351" s="1"/>
      <c r="I351" s="1"/>
      <c r="J351" s="1"/>
    </row>
    <row r="352" spans="1:10" ht="15.75" customHeight="1">
      <c r="A352" s="29"/>
      <c r="B352" s="30"/>
      <c r="C352" s="30"/>
      <c r="D352" s="1"/>
      <c r="E352" s="1"/>
      <c r="F352" s="1"/>
      <c r="G352" s="1"/>
      <c r="H352" s="1"/>
      <c r="I352" s="1"/>
      <c r="J352" s="1"/>
    </row>
    <row r="353" spans="1:10" ht="15.75" customHeight="1">
      <c r="A353" s="29"/>
      <c r="B353" s="30"/>
      <c r="C353" s="30"/>
      <c r="D353" s="1"/>
      <c r="E353" s="1"/>
      <c r="F353" s="1"/>
      <c r="G353" s="1"/>
      <c r="H353" s="1"/>
      <c r="I353" s="1"/>
      <c r="J353" s="1"/>
    </row>
    <row r="354" spans="1:10" ht="15.75" customHeight="1">
      <c r="A354" s="29"/>
      <c r="B354" s="30"/>
      <c r="C354" s="30"/>
      <c r="D354" s="1"/>
      <c r="E354" s="1"/>
      <c r="F354" s="1"/>
      <c r="G354" s="1"/>
      <c r="H354" s="1"/>
      <c r="I354" s="1"/>
      <c r="J354" s="1"/>
    </row>
    <row r="355" spans="1:10" ht="15.75" customHeight="1">
      <c r="A355" s="29"/>
      <c r="B355" s="30"/>
      <c r="C355" s="30"/>
      <c r="D355" s="1"/>
      <c r="E355" s="1"/>
      <c r="F355" s="1"/>
      <c r="G355" s="1"/>
      <c r="H355" s="1"/>
      <c r="I355" s="1"/>
      <c r="J355" s="1"/>
    </row>
    <row r="356" spans="1:10" ht="15.75" customHeight="1">
      <c r="A356" s="29"/>
      <c r="B356" s="30"/>
      <c r="C356" s="30"/>
      <c r="D356" s="1"/>
      <c r="E356" s="1"/>
      <c r="F356" s="1"/>
      <c r="G356" s="1"/>
      <c r="H356" s="1"/>
      <c r="I356" s="1"/>
      <c r="J356" s="1"/>
    </row>
    <row r="357" spans="1:10" ht="15.75" customHeight="1">
      <c r="A357" s="29"/>
      <c r="B357" s="30"/>
      <c r="C357" s="30"/>
      <c r="D357" s="1"/>
      <c r="E357" s="1"/>
      <c r="F357" s="1"/>
      <c r="G357" s="1"/>
      <c r="H357" s="1"/>
      <c r="I357" s="1"/>
      <c r="J357" s="1"/>
    </row>
    <row r="358" spans="1:10" ht="15.75" customHeight="1">
      <c r="A358" s="29"/>
      <c r="B358" s="30"/>
      <c r="C358" s="30"/>
      <c r="D358" s="1"/>
      <c r="E358" s="1"/>
      <c r="F358" s="1"/>
      <c r="G358" s="1"/>
      <c r="H358" s="1"/>
      <c r="I358" s="1"/>
      <c r="J358" s="1"/>
    </row>
    <row r="359" spans="1:10" ht="15.75" customHeight="1">
      <c r="A359" s="29"/>
      <c r="B359" s="30"/>
      <c r="C359" s="30"/>
      <c r="D359" s="1"/>
      <c r="E359" s="1"/>
      <c r="F359" s="1"/>
      <c r="G359" s="1"/>
      <c r="H359" s="1"/>
      <c r="I359" s="1"/>
      <c r="J359" s="1"/>
    </row>
    <row r="360" spans="1:10" ht="15.75" customHeight="1">
      <c r="A360" s="29"/>
      <c r="B360" s="30"/>
      <c r="C360" s="30"/>
      <c r="D360" s="1"/>
      <c r="E360" s="1"/>
      <c r="F360" s="1"/>
      <c r="G360" s="1"/>
      <c r="H360" s="1"/>
      <c r="I360" s="1"/>
      <c r="J360" s="1"/>
    </row>
    <row r="361" spans="1:10" ht="15.75" customHeight="1">
      <c r="A361" s="29"/>
      <c r="B361" s="30"/>
      <c r="C361" s="30"/>
      <c r="D361" s="1"/>
      <c r="E361" s="1"/>
      <c r="F361" s="1"/>
      <c r="G361" s="1"/>
      <c r="H361" s="1"/>
      <c r="I361" s="1"/>
      <c r="J361" s="1"/>
    </row>
    <row r="362" spans="1:10" ht="15.75" customHeight="1">
      <c r="A362" s="29"/>
      <c r="B362" s="30"/>
      <c r="C362" s="30"/>
      <c r="D362" s="1"/>
      <c r="E362" s="1"/>
      <c r="F362" s="1"/>
      <c r="G362" s="1"/>
      <c r="H362" s="1"/>
      <c r="I362" s="1"/>
      <c r="J362" s="1"/>
    </row>
    <row r="363" spans="1:10" ht="15.75" customHeight="1">
      <c r="A363" s="29"/>
      <c r="B363" s="30"/>
      <c r="C363" s="30"/>
      <c r="D363" s="1"/>
      <c r="E363" s="1"/>
      <c r="F363" s="1"/>
      <c r="G363" s="1"/>
      <c r="H363" s="1"/>
      <c r="I363" s="1"/>
      <c r="J363" s="1"/>
    </row>
    <row r="364" spans="1:10" ht="15.75" customHeight="1">
      <c r="A364" s="29"/>
      <c r="B364" s="30"/>
      <c r="C364" s="30"/>
      <c r="D364" s="1"/>
      <c r="E364" s="1"/>
      <c r="F364" s="1"/>
      <c r="G364" s="1"/>
      <c r="H364" s="1"/>
      <c r="I364" s="1"/>
      <c r="J364" s="1"/>
    </row>
    <row r="365" spans="1:10" ht="15.75" customHeight="1">
      <c r="A365" s="29"/>
      <c r="B365" s="30"/>
      <c r="C365" s="30"/>
      <c r="D365" s="1"/>
      <c r="E365" s="1"/>
      <c r="F365" s="1"/>
      <c r="G365" s="1"/>
      <c r="H365" s="1"/>
      <c r="I365" s="1"/>
      <c r="J365" s="1"/>
    </row>
    <row r="366" spans="1:10" ht="15.75" customHeight="1">
      <c r="A366" s="29"/>
      <c r="B366" s="30"/>
      <c r="C366" s="30"/>
      <c r="D366" s="1"/>
      <c r="E366" s="1"/>
      <c r="F366" s="1"/>
      <c r="G366" s="1"/>
      <c r="H366" s="1"/>
      <c r="I366" s="1"/>
      <c r="J366" s="1"/>
    </row>
    <row r="367" spans="1:10" ht="15.75" customHeight="1">
      <c r="A367" s="29"/>
      <c r="B367" s="30"/>
      <c r="C367" s="30"/>
      <c r="D367" s="1"/>
      <c r="E367" s="1"/>
      <c r="F367" s="1"/>
      <c r="G367" s="1"/>
      <c r="H367" s="1"/>
      <c r="I367" s="1"/>
      <c r="J367" s="1"/>
    </row>
    <row r="368" spans="1:10" ht="15.75" customHeight="1">
      <c r="A368" s="29"/>
      <c r="B368" s="30"/>
      <c r="C368" s="30"/>
      <c r="D368" s="1"/>
      <c r="E368" s="1"/>
      <c r="F368" s="1"/>
      <c r="G368" s="1"/>
      <c r="H368" s="1"/>
      <c r="I368" s="1"/>
      <c r="J368" s="1"/>
    </row>
    <row r="369" spans="1:10" ht="15.75" customHeight="1">
      <c r="A369" s="29"/>
      <c r="B369" s="30"/>
      <c r="C369" s="30"/>
      <c r="D369" s="1"/>
      <c r="E369" s="1"/>
      <c r="F369" s="1"/>
      <c r="G369" s="1"/>
      <c r="H369" s="1"/>
      <c r="I369" s="1"/>
      <c r="J369" s="1"/>
    </row>
    <row r="370" spans="1:10" ht="15.75" customHeight="1">
      <c r="A370" s="29"/>
      <c r="B370" s="30"/>
      <c r="C370" s="30"/>
      <c r="D370" s="1"/>
      <c r="E370" s="1"/>
      <c r="F370" s="1"/>
      <c r="G370" s="1"/>
      <c r="H370" s="1"/>
      <c r="I370" s="1"/>
      <c r="J370" s="1"/>
    </row>
    <row r="371" spans="1:10" ht="15.75" customHeight="1">
      <c r="A371" s="29"/>
      <c r="B371" s="30"/>
      <c r="C371" s="30"/>
      <c r="D371" s="1"/>
      <c r="E371" s="1"/>
      <c r="F371" s="1"/>
      <c r="G371" s="1"/>
      <c r="H371" s="1"/>
      <c r="I371" s="1"/>
      <c r="J371" s="1"/>
    </row>
    <row r="372" spans="1:10" ht="15.75" customHeight="1">
      <c r="A372" s="29"/>
      <c r="B372" s="30"/>
      <c r="C372" s="30"/>
      <c r="D372" s="1"/>
      <c r="E372" s="1"/>
      <c r="F372" s="1"/>
      <c r="G372" s="1"/>
      <c r="H372" s="1"/>
      <c r="I372" s="1"/>
      <c r="J372" s="1"/>
    </row>
    <row r="373" spans="1:10" ht="15.75" customHeight="1">
      <c r="A373" s="29"/>
      <c r="B373" s="30"/>
      <c r="C373" s="30"/>
      <c r="D373" s="1"/>
      <c r="E373" s="1"/>
      <c r="F373" s="1"/>
      <c r="G373" s="1"/>
      <c r="H373" s="1"/>
      <c r="I373" s="1"/>
      <c r="J373" s="1"/>
    </row>
    <row r="374" spans="1:10" ht="15.75" customHeight="1">
      <c r="A374" s="29"/>
      <c r="B374" s="30"/>
      <c r="C374" s="30"/>
      <c r="D374" s="1"/>
      <c r="E374" s="1"/>
      <c r="F374" s="1"/>
      <c r="G374" s="1"/>
      <c r="H374" s="1"/>
      <c r="I374" s="1"/>
      <c r="J374" s="1"/>
    </row>
    <row r="375" spans="1:10" ht="15.75" customHeight="1">
      <c r="A375" s="29"/>
      <c r="B375" s="30"/>
      <c r="C375" s="30"/>
      <c r="D375" s="1"/>
      <c r="E375" s="1"/>
      <c r="F375" s="1"/>
      <c r="G375" s="1"/>
      <c r="H375" s="1"/>
      <c r="I375" s="1"/>
      <c r="J375" s="1"/>
    </row>
    <row r="376" spans="1:10" ht="15.75" customHeight="1">
      <c r="A376" s="29"/>
      <c r="B376" s="30"/>
      <c r="C376" s="30"/>
      <c r="D376" s="1"/>
      <c r="E376" s="1"/>
      <c r="F376" s="1"/>
      <c r="G376" s="1"/>
      <c r="H376" s="1"/>
      <c r="I376" s="1"/>
      <c r="J376" s="1"/>
    </row>
    <row r="377" spans="1:10" ht="15.75" customHeight="1">
      <c r="A377" s="29"/>
      <c r="B377" s="30"/>
      <c r="C377" s="30"/>
      <c r="D377" s="1"/>
      <c r="E377" s="1"/>
      <c r="F377" s="1"/>
      <c r="G377" s="1"/>
      <c r="H377" s="1"/>
      <c r="I377" s="1"/>
      <c r="J377" s="1"/>
    </row>
    <row r="378" spans="1:10" ht="15.75" customHeight="1">
      <c r="A378" s="29"/>
      <c r="B378" s="30"/>
      <c r="C378" s="30"/>
      <c r="D378" s="1"/>
      <c r="E378" s="1"/>
      <c r="F378" s="1"/>
      <c r="G378" s="1"/>
      <c r="H378" s="1"/>
      <c r="I378" s="1"/>
      <c r="J378" s="1"/>
    </row>
    <row r="379" spans="1:10" ht="15.75" customHeight="1">
      <c r="A379" s="29"/>
      <c r="B379" s="30"/>
      <c r="C379" s="30"/>
      <c r="D379" s="1"/>
      <c r="E379" s="1"/>
      <c r="F379" s="1"/>
      <c r="G379" s="1"/>
      <c r="H379" s="1"/>
      <c r="I379" s="1"/>
      <c r="J379" s="1"/>
    </row>
    <row r="380" spans="1:10" ht="15.75" customHeight="1">
      <c r="A380" s="29"/>
      <c r="B380" s="30"/>
      <c r="C380" s="30"/>
      <c r="D380" s="1"/>
      <c r="E380" s="1"/>
      <c r="F380" s="1"/>
      <c r="G380" s="1"/>
      <c r="H380" s="1"/>
      <c r="I380" s="1"/>
      <c r="J380" s="1"/>
    </row>
    <row r="381" spans="1:10" ht="15.75" customHeight="1">
      <c r="A381" s="29"/>
      <c r="B381" s="30"/>
      <c r="C381" s="30"/>
      <c r="D381" s="1"/>
      <c r="E381" s="1"/>
      <c r="F381" s="1"/>
      <c r="G381" s="1"/>
      <c r="H381" s="1"/>
      <c r="I381" s="1"/>
      <c r="J381" s="1"/>
    </row>
    <row r="382" spans="1:10" ht="15.75" customHeight="1">
      <c r="A382" s="29"/>
      <c r="B382" s="30"/>
      <c r="C382" s="30"/>
      <c r="D382" s="1"/>
      <c r="E382" s="1"/>
      <c r="F382" s="1"/>
      <c r="G382" s="1"/>
      <c r="H382" s="1"/>
      <c r="I382" s="1"/>
      <c r="J382" s="1"/>
    </row>
    <row r="383" spans="1:10" ht="15.75" customHeight="1">
      <c r="A383" s="29"/>
      <c r="B383" s="30"/>
      <c r="C383" s="30"/>
      <c r="D383" s="1"/>
      <c r="E383" s="1"/>
      <c r="F383" s="1"/>
      <c r="G383" s="1"/>
      <c r="H383" s="1"/>
      <c r="I383" s="1"/>
      <c r="J383" s="1"/>
    </row>
    <row r="384" spans="1:10" ht="15.75" customHeight="1">
      <c r="A384" s="29"/>
      <c r="B384" s="30"/>
      <c r="C384" s="30"/>
      <c r="D384" s="1"/>
      <c r="E384" s="1"/>
      <c r="F384" s="1"/>
      <c r="G384" s="1"/>
      <c r="H384" s="1"/>
      <c r="I384" s="1"/>
      <c r="J384" s="1"/>
    </row>
    <row r="385" spans="1:10" ht="15.75" customHeight="1">
      <c r="A385" s="29"/>
      <c r="B385" s="30"/>
      <c r="C385" s="30"/>
      <c r="D385" s="1"/>
      <c r="E385" s="1"/>
      <c r="F385" s="1"/>
      <c r="G385" s="1"/>
      <c r="H385" s="1"/>
      <c r="I385" s="1"/>
      <c r="J385" s="1"/>
    </row>
    <row r="386" spans="1:10" ht="15.75" customHeight="1">
      <c r="A386" s="29"/>
      <c r="B386" s="30"/>
      <c r="C386" s="30"/>
      <c r="D386" s="1"/>
      <c r="E386" s="1"/>
      <c r="F386" s="1"/>
      <c r="G386" s="1"/>
      <c r="H386" s="1"/>
      <c r="I386" s="1"/>
      <c r="J386" s="1"/>
    </row>
    <row r="387" spans="1:10" ht="15.75" customHeight="1">
      <c r="A387" s="29"/>
      <c r="B387" s="30"/>
      <c r="C387" s="30"/>
      <c r="D387" s="1"/>
      <c r="E387" s="1"/>
      <c r="F387" s="1"/>
      <c r="G387" s="1"/>
      <c r="H387" s="1"/>
      <c r="I387" s="1"/>
      <c r="J387" s="1"/>
    </row>
    <row r="388" spans="1:10" ht="15.75" customHeight="1">
      <c r="A388" s="29"/>
      <c r="B388" s="30"/>
      <c r="C388" s="30"/>
      <c r="D388" s="1"/>
      <c r="E388" s="1"/>
      <c r="F388" s="1"/>
      <c r="G388" s="1"/>
      <c r="H388" s="1"/>
      <c r="I388" s="1"/>
      <c r="J388" s="1"/>
    </row>
    <row r="389" spans="1:10" ht="15.75" customHeight="1">
      <c r="A389" s="29"/>
      <c r="B389" s="30"/>
      <c r="C389" s="30"/>
      <c r="D389" s="1"/>
      <c r="E389" s="1"/>
      <c r="F389" s="1"/>
      <c r="G389" s="1"/>
      <c r="H389" s="1"/>
      <c r="I389" s="1"/>
      <c r="J389" s="1"/>
    </row>
    <row r="390" spans="1:10" ht="15.75" customHeight="1">
      <c r="A390" s="29"/>
      <c r="B390" s="30"/>
      <c r="C390" s="30"/>
      <c r="D390" s="1"/>
      <c r="E390" s="1"/>
      <c r="F390" s="1"/>
      <c r="G390" s="1"/>
      <c r="H390" s="1"/>
      <c r="I390" s="1"/>
      <c r="J390" s="1"/>
    </row>
    <row r="391" spans="1:10" ht="15.75" customHeight="1">
      <c r="A391" s="29"/>
      <c r="B391" s="30"/>
      <c r="C391" s="30"/>
      <c r="D391" s="1"/>
      <c r="E391" s="1"/>
      <c r="F391" s="1"/>
      <c r="G391" s="1"/>
      <c r="H391" s="1"/>
      <c r="I391" s="1"/>
      <c r="J391" s="1"/>
    </row>
    <row r="392" spans="1:10" ht="15.75" customHeight="1">
      <c r="A392" s="29"/>
      <c r="B392" s="30"/>
      <c r="C392" s="30"/>
      <c r="D392" s="1"/>
      <c r="E392" s="1"/>
      <c r="F392" s="1"/>
      <c r="G392" s="1"/>
      <c r="H392" s="1"/>
      <c r="I392" s="1"/>
      <c r="J392" s="1"/>
    </row>
    <row r="393" spans="1:10" ht="15.75" customHeight="1">
      <c r="A393" s="29"/>
      <c r="B393" s="30"/>
      <c r="C393" s="30"/>
      <c r="D393" s="1"/>
      <c r="E393" s="1"/>
      <c r="F393" s="1"/>
      <c r="G393" s="1"/>
      <c r="H393" s="1"/>
      <c r="I393" s="1"/>
      <c r="J393" s="1"/>
    </row>
    <row r="394" spans="1:10" ht="15.75" customHeight="1">
      <c r="A394" s="29"/>
      <c r="B394" s="30"/>
      <c r="C394" s="30"/>
      <c r="D394" s="1"/>
      <c r="E394" s="1"/>
      <c r="F394" s="1"/>
      <c r="G394" s="1"/>
      <c r="H394" s="1"/>
      <c r="I394" s="1"/>
      <c r="J394" s="1"/>
    </row>
    <row r="395" spans="1:10" ht="15.75" customHeight="1">
      <c r="A395" s="29"/>
      <c r="B395" s="30"/>
      <c r="C395" s="30"/>
      <c r="D395" s="1"/>
      <c r="E395" s="1"/>
      <c r="F395" s="1"/>
      <c r="G395" s="1"/>
      <c r="H395" s="1"/>
      <c r="I395" s="1"/>
      <c r="J395" s="1"/>
    </row>
    <row r="396" spans="1:10" ht="15.75" customHeight="1">
      <c r="A396" s="29"/>
      <c r="B396" s="30"/>
      <c r="C396" s="30"/>
      <c r="D396" s="1"/>
      <c r="E396" s="1"/>
      <c r="F396" s="1"/>
      <c r="G396" s="1"/>
      <c r="H396" s="1"/>
      <c r="I396" s="1"/>
      <c r="J396" s="1"/>
    </row>
    <row r="397" spans="1:10" ht="15.75" customHeight="1">
      <c r="A397" s="29"/>
      <c r="B397" s="30"/>
      <c r="C397" s="30"/>
      <c r="D397" s="1"/>
      <c r="E397" s="1"/>
      <c r="F397" s="1"/>
      <c r="G397" s="1"/>
      <c r="H397" s="1"/>
      <c r="I397" s="1"/>
      <c r="J397" s="1"/>
    </row>
    <row r="398" spans="1:10" ht="15.75" customHeight="1">
      <c r="A398" s="29"/>
      <c r="B398" s="30"/>
      <c r="C398" s="30"/>
      <c r="D398" s="1"/>
      <c r="E398" s="1"/>
      <c r="F398" s="1"/>
      <c r="G398" s="1"/>
      <c r="H398" s="1"/>
      <c r="I398" s="1"/>
      <c r="J398" s="1"/>
    </row>
    <row r="399" spans="1:10" ht="15.75" customHeight="1">
      <c r="A399" s="29"/>
      <c r="B399" s="30"/>
      <c r="C399" s="30"/>
      <c r="D399" s="1"/>
      <c r="E399" s="1"/>
      <c r="F399" s="1"/>
      <c r="G399" s="1"/>
      <c r="H399" s="1"/>
      <c r="I399" s="1"/>
      <c r="J399" s="1"/>
    </row>
    <row r="400" spans="1:10" ht="15.75" customHeight="1">
      <c r="A400" s="29"/>
      <c r="B400" s="30"/>
      <c r="C400" s="30"/>
      <c r="D400" s="1"/>
      <c r="E400" s="1"/>
      <c r="F400" s="1"/>
      <c r="G400" s="1"/>
      <c r="H400" s="1"/>
      <c r="I400" s="1"/>
      <c r="J400" s="1"/>
    </row>
    <row r="401" spans="1:10" ht="15.75" customHeight="1">
      <c r="A401" s="29"/>
      <c r="B401" s="30"/>
      <c r="C401" s="30"/>
      <c r="D401" s="1"/>
      <c r="E401" s="1"/>
      <c r="F401" s="1"/>
      <c r="G401" s="1"/>
      <c r="H401" s="1"/>
      <c r="I401" s="1"/>
      <c r="J401" s="1"/>
    </row>
    <row r="402" spans="1:10" ht="15.75" customHeight="1">
      <c r="A402" s="29"/>
      <c r="B402" s="30"/>
      <c r="C402" s="30"/>
      <c r="D402" s="1"/>
      <c r="E402" s="1"/>
      <c r="F402" s="1"/>
      <c r="G402" s="1"/>
      <c r="H402" s="1"/>
      <c r="I402" s="1"/>
      <c r="J402" s="1"/>
    </row>
    <row r="403" spans="1:10" ht="15.75" customHeight="1">
      <c r="A403" s="29"/>
      <c r="B403" s="30"/>
      <c r="C403" s="30"/>
      <c r="D403" s="1"/>
      <c r="E403" s="1"/>
      <c r="F403" s="1"/>
      <c r="G403" s="1"/>
      <c r="H403" s="1"/>
      <c r="I403" s="1"/>
      <c r="J403" s="1"/>
    </row>
    <row r="404" spans="1:10" ht="15.75" customHeight="1">
      <c r="A404" s="29"/>
      <c r="B404" s="30"/>
      <c r="C404" s="30"/>
      <c r="D404" s="1"/>
      <c r="E404" s="1"/>
      <c r="F404" s="1"/>
      <c r="G404" s="1"/>
      <c r="H404" s="1"/>
      <c r="I404" s="1"/>
      <c r="J404" s="1"/>
    </row>
    <row r="405" spans="1:10" ht="15.75" customHeight="1">
      <c r="A405" s="29"/>
      <c r="B405" s="30"/>
      <c r="C405" s="30"/>
      <c r="D405" s="1"/>
      <c r="E405" s="1"/>
      <c r="F405" s="1"/>
      <c r="G405" s="1"/>
      <c r="H405" s="1"/>
      <c r="I405" s="1"/>
      <c r="J405" s="1"/>
    </row>
    <row r="406" spans="1:10" ht="15.75" customHeight="1">
      <c r="A406" s="29"/>
      <c r="B406" s="30"/>
      <c r="C406" s="30"/>
      <c r="D406" s="1"/>
      <c r="E406" s="1"/>
      <c r="F406" s="1"/>
      <c r="G406" s="1"/>
      <c r="H406" s="1"/>
      <c r="I406" s="1"/>
      <c r="J406" s="1"/>
    </row>
    <row r="407" spans="1:10" ht="15.75" customHeight="1">
      <c r="A407" s="29"/>
      <c r="B407" s="30"/>
      <c r="C407" s="30"/>
      <c r="D407" s="1"/>
      <c r="E407" s="1"/>
      <c r="F407" s="1"/>
      <c r="G407" s="1"/>
      <c r="H407" s="1"/>
      <c r="I407" s="1"/>
      <c r="J407" s="1"/>
    </row>
    <row r="408" spans="1:10" ht="15.75" customHeight="1">
      <c r="A408" s="29"/>
      <c r="B408" s="30"/>
      <c r="C408" s="30"/>
      <c r="D408" s="1"/>
      <c r="E408" s="1"/>
      <c r="F408" s="1"/>
      <c r="G408" s="1"/>
      <c r="H408" s="1"/>
      <c r="I408" s="1"/>
      <c r="J408" s="1"/>
    </row>
    <row r="409" spans="1:10" ht="15.75" customHeight="1">
      <c r="A409" s="29"/>
      <c r="B409" s="30"/>
      <c r="C409" s="30"/>
      <c r="D409" s="1"/>
      <c r="E409" s="1"/>
      <c r="F409" s="1"/>
      <c r="G409" s="1"/>
      <c r="H409" s="1"/>
      <c r="I409" s="1"/>
      <c r="J409" s="1"/>
    </row>
    <row r="410" spans="1:10" ht="15.75" customHeight="1">
      <c r="A410" s="29"/>
      <c r="B410" s="30"/>
      <c r="C410" s="30"/>
      <c r="D410" s="1"/>
      <c r="E410" s="1"/>
      <c r="F410" s="1"/>
      <c r="G410" s="1"/>
      <c r="H410" s="1"/>
      <c r="I410" s="1"/>
      <c r="J410" s="1"/>
    </row>
    <row r="411" spans="1:10" ht="15.75" customHeight="1">
      <c r="A411" s="29"/>
      <c r="B411" s="30"/>
      <c r="C411" s="30"/>
      <c r="D411" s="1"/>
      <c r="E411" s="1"/>
      <c r="F411" s="1"/>
      <c r="G411" s="1"/>
      <c r="H411" s="1"/>
      <c r="I411" s="1"/>
      <c r="J411" s="1"/>
    </row>
    <row r="412" spans="1:10" ht="15.75" customHeight="1">
      <c r="A412" s="29"/>
      <c r="B412" s="30"/>
      <c r="C412" s="30"/>
      <c r="D412" s="1"/>
      <c r="E412" s="1"/>
      <c r="F412" s="1"/>
      <c r="G412" s="1"/>
      <c r="H412" s="1"/>
      <c r="I412" s="1"/>
      <c r="J412" s="1"/>
    </row>
    <row r="413" spans="1:10" ht="15.75" customHeight="1">
      <c r="A413" s="29"/>
      <c r="B413" s="30"/>
      <c r="C413" s="30"/>
      <c r="D413" s="1"/>
      <c r="E413" s="1"/>
      <c r="F413" s="1"/>
      <c r="G413" s="1"/>
      <c r="H413" s="1"/>
      <c r="I413" s="1"/>
      <c r="J413" s="1"/>
    </row>
    <row r="414" spans="1:10" ht="15.75" customHeight="1">
      <c r="A414" s="29"/>
      <c r="B414" s="30"/>
      <c r="C414" s="30"/>
      <c r="D414" s="1"/>
      <c r="E414" s="1"/>
      <c r="F414" s="1"/>
      <c r="G414" s="1"/>
      <c r="H414" s="1"/>
      <c r="I414" s="1"/>
      <c r="J414" s="1"/>
    </row>
    <row r="415" spans="1:10" ht="15.75" customHeight="1">
      <c r="A415" s="29"/>
      <c r="B415" s="30"/>
      <c r="C415" s="30"/>
      <c r="D415" s="1"/>
      <c r="E415" s="1"/>
      <c r="F415" s="1"/>
      <c r="G415" s="1"/>
      <c r="H415" s="1"/>
      <c r="I415" s="1"/>
      <c r="J415" s="1"/>
    </row>
    <row r="416" spans="1:10" ht="15.75" customHeight="1">
      <c r="A416" s="29"/>
      <c r="B416" s="30"/>
      <c r="C416" s="30"/>
      <c r="D416" s="1"/>
      <c r="E416" s="1"/>
      <c r="F416" s="1"/>
      <c r="G416" s="1"/>
      <c r="H416" s="1"/>
      <c r="I416" s="1"/>
      <c r="J416" s="1"/>
    </row>
    <row r="417" spans="1:10" ht="15.75" customHeight="1">
      <c r="A417" s="29"/>
      <c r="B417" s="30"/>
      <c r="C417" s="30"/>
      <c r="D417" s="1"/>
      <c r="E417" s="1"/>
      <c r="F417" s="1"/>
      <c r="G417" s="1"/>
      <c r="H417" s="1"/>
      <c r="I417" s="1"/>
      <c r="J417" s="1"/>
    </row>
    <row r="418" spans="1:10" ht="15.75" customHeight="1">
      <c r="A418" s="29"/>
      <c r="B418" s="30"/>
      <c r="C418" s="30"/>
      <c r="D418" s="1"/>
      <c r="E418" s="1"/>
      <c r="F418" s="1"/>
      <c r="G418" s="1"/>
      <c r="H418" s="1"/>
      <c r="I418" s="1"/>
      <c r="J418" s="1"/>
    </row>
    <row r="419" spans="1:10" ht="15.75" customHeight="1">
      <c r="A419" s="29"/>
      <c r="B419" s="30"/>
      <c r="C419" s="30"/>
      <c r="D419" s="1"/>
      <c r="E419" s="1"/>
      <c r="F419" s="1"/>
      <c r="G419" s="1"/>
      <c r="H419" s="1"/>
      <c r="I419" s="1"/>
      <c r="J419" s="1"/>
    </row>
    <row r="420" spans="1:10" ht="15.75" customHeight="1">
      <c r="A420" s="29"/>
      <c r="B420" s="30"/>
      <c r="C420" s="30"/>
      <c r="D420" s="1"/>
      <c r="E420" s="1"/>
      <c r="F420" s="1"/>
      <c r="G420" s="1"/>
      <c r="H420" s="1"/>
      <c r="I420" s="1"/>
      <c r="J420" s="1"/>
    </row>
    <row r="421" spans="1:10" ht="15.75" customHeight="1">
      <c r="A421" s="29"/>
      <c r="B421" s="30"/>
      <c r="C421" s="30"/>
      <c r="D421" s="1"/>
      <c r="E421" s="1"/>
      <c r="F421" s="1"/>
      <c r="G421" s="1"/>
      <c r="H421" s="1"/>
      <c r="I421" s="1"/>
      <c r="J421" s="1"/>
    </row>
    <row r="422" spans="1:10" ht="15.75" customHeight="1">
      <c r="A422" s="29"/>
      <c r="B422" s="30"/>
      <c r="C422" s="30"/>
      <c r="D422" s="1"/>
      <c r="E422" s="1"/>
      <c r="F422" s="1"/>
      <c r="G422" s="1"/>
      <c r="H422" s="1"/>
      <c r="I422" s="1"/>
      <c r="J422" s="1"/>
    </row>
    <row r="423" spans="1:10" ht="15.75" customHeight="1">
      <c r="A423" s="29"/>
      <c r="B423" s="30"/>
      <c r="C423" s="30"/>
      <c r="D423" s="1"/>
      <c r="E423" s="1"/>
      <c r="F423" s="1"/>
      <c r="G423" s="1"/>
      <c r="H423" s="1"/>
      <c r="I423" s="1"/>
      <c r="J423" s="1"/>
    </row>
    <row r="424" spans="1:10" ht="15.75" customHeight="1">
      <c r="A424" s="29"/>
      <c r="B424" s="30"/>
      <c r="C424" s="30"/>
      <c r="D424" s="1"/>
      <c r="E424" s="1"/>
      <c r="F424" s="1"/>
      <c r="G424" s="1"/>
      <c r="H424" s="1"/>
      <c r="I424" s="1"/>
      <c r="J424" s="1"/>
    </row>
    <row r="425" spans="1:10" ht="15.75" customHeight="1">
      <c r="A425" s="29"/>
      <c r="B425" s="30"/>
      <c r="C425" s="30"/>
      <c r="D425" s="1"/>
      <c r="E425" s="1"/>
      <c r="F425" s="1"/>
      <c r="G425" s="1"/>
      <c r="H425" s="1"/>
      <c r="I425" s="1"/>
      <c r="J425" s="1"/>
    </row>
    <row r="426" spans="1:10" ht="15.75" customHeight="1">
      <c r="A426" s="29"/>
      <c r="B426" s="30"/>
      <c r="C426" s="30"/>
      <c r="D426" s="1"/>
      <c r="E426" s="1"/>
      <c r="F426" s="1"/>
      <c r="G426" s="1"/>
      <c r="H426" s="1"/>
      <c r="I426" s="1"/>
      <c r="J426" s="1"/>
    </row>
    <row r="427" spans="1:10" ht="15.75" customHeight="1">
      <c r="A427" s="29"/>
      <c r="B427" s="30"/>
      <c r="C427" s="30"/>
      <c r="D427" s="1"/>
      <c r="E427" s="1"/>
      <c r="F427" s="1"/>
      <c r="G427" s="1"/>
      <c r="H427" s="1"/>
      <c r="I427" s="1"/>
      <c r="J427" s="1"/>
    </row>
    <row r="428" spans="1:10" ht="15.75" customHeight="1">
      <c r="A428" s="29"/>
      <c r="B428" s="30"/>
      <c r="C428" s="30"/>
      <c r="D428" s="1"/>
      <c r="E428" s="1"/>
      <c r="F428" s="1"/>
      <c r="G428" s="1"/>
      <c r="H428" s="1"/>
      <c r="I428" s="1"/>
      <c r="J428" s="1"/>
    </row>
    <row r="429" spans="1:10" ht="15.75" customHeight="1">
      <c r="A429" s="29"/>
      <c r="B429" s="30"/>
      <c r="C429" s="30"/>
      <c r="D429" s="1"/>
      <c r="E429" s="1"/>
      <c r="F429" s="1"/>
      <c r="G429" s="1"/>
      <c r="H429" s="1"/>
      <c r="I429" s="1"/>
      <c r="J429" s="1"/>
    </row>
    <row r="430" spans="1:10" ht="15.75" customHeight="1">
      <c r="A430" s="29"/>
      <c r="B430" s="30"/>
      <c r="C430" s="30"/>
      <c r="D430" s="1"/>
      <c r="E430" s="1"/>
      <c r="F430" s="1"/>
      <c r="G430" s="1"/>
      <c r="H430" s="1"/>
      <c r="I430" s="1"/>
      <c r="J430" s="1"/>
    </row>
    <row r="431" spans="1:10" ht="15.75" customHeight="1">
      <c r="A431" s="29"/>
      <c r="B431" s="30"/>
      <c r="C431" s="30"/>
      <c r="D431" s="1"/>
      <c r="E431" s="1"/>
      <c r="F431" s="1"/>
      <c r="G431" s="1"/>
      <c r="H431" s="1"/>
      <c r="I431" s="1"/>
      <c r="J431" s="1"/>
    </row>
    <row r="432" spans="1:10" ht="15.75" customHeight="1">
      <c r="A432" s="29"/>
      <c r="B432" s="30"/>
      <c r="C432" s="30"/>
      <c r="D432" s="1"/>
      <c r="E432" s="1"/>
      <c r="F432" s="1"/>
      <c r="G432" s="1"/>
      <c r="H432" s="1"/>
      <c r="I432" s="1"/>
      <c r="J432" s="1"/>
    </row>
    <row r="433" spans="1:10" ht="15.75" customHeight="1">
      <c r="A433" s="29"/>
      <c r="B433" s="30"/>
      <c r="C433" s="30"/>
      <c r="D433" s="1"/>
      <c r="E433" s="1"/>
      <c r="F433" s="1"/>
      <c r="G433" s="1"/>
      <c r="H433" s="1"/>
      <c r="I433" s="1"/>
      <c r="J433" s="1"/>
    </row>
    <row r="434" spans="1:10" ht="15.75" customHeight="1">
      <c r="A434" s="29"/>
      <c r="B434" s="30"/>
      <c r="C434" s="30"/>
      <c r="D434" s="1"/>
      <c r="E434" s="1"/>
      <c r="F434" s="1"/>
      <c r="G434" s="1"/>
      <c r="H434" s="1"/>
      <c r="I434" s="1"/>
      <c r="J434" s="1"/>
    </row>
    <row r="435" spans="1:10" ht="15.75" customHeight="1">
      <c r="A435" s="29"/>
      <c r="B435" s="30"/>
      <c r="C435" s="30"/>
      <c r="D435" s="1"/>
      <c r="E435" s="1"/>
      <c r="F435" s="1"/>
      <c r="G435" s="1"/>
      <c r="H435" s="1"/>
      <c r="I435" s="1"/>
      <c r="J435" s="1"/>
    </row>
    <row r="436" spans="1:10" ht="15.75" customHeight="1">
      <c r="A436" s="29"/>
      <c r="B436" s="30"/>
      <c r="C436" s="30"/>
      <c r="D436" s="1"/>
      <c r="E436" s="1"/>
      <c r="F436" s="1"/>
      <c r="G436" s="1"/>
      <c r="H436" s="1"/>
      <c r="I436" s="1"/>
      <c r="J436" s="1"/>
    </row>
    <row r="437" spans="1:10" ht="15.75" customHeight="1">
      <c r="A437" s="29"/>
      <c r="B437" s="30"/>
      <c r="C437" s="30"/>
      <c r="D437" s="1"/>
      <c r="E437" s="1"/>
      <c r="F437" s="1"/>
      <c r="G437" s="1"/>
      <c r="H437" s="1"/>
      <c r="I437" s="1"/>
      <c r="J437" s="1"/>
    </row>
    <row r="438" spans="1:10" ht="15.75" customHeight="1">
      <c r="A438" s="29"/>
      <c r="B438" s="30"/>
      <c r="C438" s="30"/>
      <c r="D438" s="1"/>
      <c r="E438" s="1"/>
      <c r="F438" s="1"/>
      <c r="G438" s="1"/>
      <c r="H438" s="1"/>
      <c r="I438" s="1"/>
      <c r="J438" s="1"/>
    </row>
    <row r="439" spans="1:10" ht="15.75" customHeight="1">
      <c r="A439" s="29"/>
      <c r="B439" s="30"/>
      <c r="C439" s="30"/>
      <c r="D439" s="1"/>
      <c r="E439" s="1"/>
      <c r="F439" s="1"/>
      <c r="G439" s="1"/>
      <c r="H439" s="1"/>
      <c r="I439" s="1"/>
      <c r="J439" s="1"/>
    </row>
    <row r="440" spans="1:10" ht="15.75" customHeight="1">
      <c r="A440" s="29"/>
      <c r="B440" s="30"/>
      <c r="C440" s="30"/>
      <c r="D440" s="1"/>
      <c r="E440" s="1"/>
      <c r="F440" s="1"/>
      <c r="G440" s="1"/>
      <c r="H440" s="1"/>
      <c r="I440" s="1"/>
      <c r="J440" s="1"/>
    </row>
    <row r="441" spans="1:10" ht="15.75" customHeight="1">
      <c r="A441" s="29"/>
      <c r="B441" s="30"/>
      <c r="C441" s="30"/>
      <c r="D441" s="1"/>
      <c r="E441" s="1"/>
      <c r="F441" s="1"/>
      <c r="G441" s="1"/>
      <c r="H441" s="1"/>
      <c r="I441" s="1"/>
      <c r="J441" s="1"/>
    </row>
    <row r="442" spans="1:10" ht="15.75" customHeight="1">
      <c r="A442" s="29"/>
      <c r="B442" s="30"/>
      <c r="C442" s="30"/>
      <c r="D442" s="1"/>
      <c r="E442" s="1"/>
      <c r="F442" s="1"/>
      <c r="G442" s="1"/>
      <c r="H442" s="1"/>
      <c r="I442" s="1"/>
      <c r="J442" s="1"/>
    </row>
    <row r="443" spans="1:10" ht="15.75" customHeight="1">
      <c r="A443" s="29"/>
      <c r="B443" s="30"/>
      <c r="C443" s="30"/>
      <c r="D443" s="1"/>
      <c r="E443" s="1"/>
      <c r="F443" s="1"/>
      <c r="G443" s="1"/>
      <c r="H443" s="1"/>
      <c r="I443" s="1"/>
      <c r="J443" s="1"/>
    </row>
    <row r="444" spans="1:10" ht="15.75" customHeight="1">
      <c r="A444" s="29"/>
      <c r="B444" s="30"/>
      <c r="C444" s="30"/>
      <c r="D444" s="1"/>
      <c r="E444" s="1"/>
      <c r="F444" s="1"/>
      <c r="G444" s="1"/>
      <c r="H444" s="1"/>
      <c r="I444" s="1"/>
      <c r="J444" s="1"/>
    </row>
    <row r="445" spans="1:10" ht="15.75" customHeight="1">
      <c r="A445" s="29"/>
      <c r="B445" s="30"/>
      <c r="C445" s="30"/>
      <c r="D445" s="1"/>
      <c r="E445" s="1"/>
      <c r="F445" s="1"/>
      <c r="G445" s="1"/>
      <c r="H445" s="1"/>
      <c r="I445" s="1"/>
      <c r="J445" s="1"/>
    </row>
    <row r="446" spans="1:10" ht="15.75" customHeight="1">
      <c r="A446" s="29"/>
      <c r="B446" s="30"/>
      <c r="C446" s="30"/>
      <c r="D446" s="1"/>
      <c r="E446" s="1"/>
      <c r="F446" s="1"/>
      <c r="G446" s="1"/>
      <c r="H446" s="1"/>
      <c r="I446" s="1"/>
      <c r="J446" s="1"/>
    </row>
    <row r="447" spans="1:10" ht="15.75" customHeight="1">
      <c r="A447" s="29"/>
      <c r="B447" s="30"/>
      <c r="C447" s="30"/>
      <c r="D447" s="1"/>
      <c r="E447" s="1"/>
      <c r="F447" s="1"/>
      <c r="G447" s="1"/>
      <c r="H447" s="1"/>
      <c r="I447" s="1"/>
      <c r="J447" s="1"/>
    </row>
    <row r="448" spans="1:10" ht="15.75" customHeight="1">
      <c r="A448" s="29"/>
      <c r="B448" s="30"/>
      <c r="C448" s="30"/>
      <c r="D448" s="1"/>
      <c r="E448" s="1"/>
      <c r="F448" s="1"/>
      <c r="G448" s="1"/>
      <c r="H448" s="1"/>
      <c r="I448" s="1"/>
      <c r="J448" s="1"/>
    </row>
    <row r="449" spans="1:10" ht="15.75" customHeight="1">
      <c r="A449" s="29"/>
      <c r="B449" s="30"/>
      <c r="C449" s="30"/>
      <c r="D449" s="1"/>
      <c r="E449" s="1"/>
      <c r="F449" s="1"/>
      <c r="G449" s="1"/>
      <c r="H449" s="1"/>
      <c r="I449" s="1"/>
      <c r="J449" s="1"/>
    </row>
    <row r="450" spans="1:10" ht="15.75" customHeight="1">
      <c r="A450" s="29"/>
      <c r="B450" s="30"/>
      <c r="C450" s="30"/>
      <c r="D450" s="1"/>
      <c r="E450" s="1"/>
      <c r="F450" s="1"/>
      <c r="G450" s="1"/>
      <c r="H450" s="1"/>
      <c r="I450" s="1"/>
      <c r="J450" s="1"/>
    </row>
    <row r="451" spans="1:10" ht="15.75" customHeight="1">
      <c r="A451" s="29"/>
      <c r="B451" s="30"/>
      <c r="C451" s="30"/>
      <c r="D451" s="1"/>
      <c r="E451" s="1"/>
      <c r="F451" s="1"/>
      <c r="G451" s="1"/>
      <c r="H451" s="1"/>
      <c r="I451" s="1"/>
      <c r="J451" s="1"/>
    </row>
    <row r="452" spans="1:10" ht="15.75" customHeight="1">
      <c r="A452" s="29"/>
      <c r="B452" s="30"/>
      <c r="C452" s="30"/>
      <c r="D452" s="1"/>
      <c r="E452" s="1"/>
      <c r="F452" s="1"/>
      <c r="G452" s="1"/>
      <c r="H452" s="1"/>
      <c r="I452" s="1"/>
      <c r="J452" s="1"/>
    </row>
    <row r="453" spans="1:10" ht="15.75" customHeight="1">
      <c r="A453" s="29"/>
      <c r="B453" s="30"/>
      <c r="C453" s="30"/>
      <c r="D453" s="1"/>
      <c r="E453" s="1"/>
      <c r="F453" s="1"/>
      <c r="G453" s="1"/>
      <c r="H453" s="1"/>
      <c r="I453" s="1"/>
      <c r="J453" s="1"/>
    </row>
    <row r="454" spans="1:10" ht="15.75" customHeight="1">
      <c r="A454" s="29"/>
      <c r="B454" s="30"/>
      <c r="C454" s="30"/>
      <c r="D454" s="1"/>
      <c r="E454" s="1"/>
      <c r="F454" s="1"/>
      <c r="G454" s="1"/>
      <c r="H454" s="1"/>
      <c r="I454" s="1"/>
      <c r="J454" s="1"/>
    </row>
    <row r="455" spans="1:10" ht="15.75" customHeight="1">
      <c r="A455" s="29"/>
      <c r="B455" s="30"/>
      <c r="C455" s="30"/>
      <c r="D455" s="1"/>
      <c r="E455" s="1"/>
      <c r="F455" s="1"/>
      <c r="G455" s="1"/>
      <c r="H455" s="1"/>
      <c r="I455" s="1"/>
      <c r="J455" s="1"/>
    </row>
    <row r="456" spans="1:10" ht="15.75" customHeight="1">
      <c r="A456" s="29"/>
      <c r="B456" s="30"/>
      <c r="C456" s="30"/>
      <c r="D456" s="1"/>
      <c r="E456" s="1"/>
      <c r="F456" s="1"/>
      <c r="G456" s="1"/>
      <c r="H456" s="1"/>
      <c r="I456" s="1"/>
      <c r="J456" s="1"/>
    </row>
    <row r="457" spans="1:10" ht="15.75" customHeight="1">
      <c r="A457" s="29"/>
      <c r="B457" s="30"/>
      <c r="C457" s="30"/>
      <c r="D457" s="1"/>
      <c r="E457" s="1"/>
      <c r="F457" s="1"/>
      <c r="G457" s="1"/>
      <c r="H457" s="1"/>
      <c r="I457" s="1"/>
      <c r="J457" s="1"/>
    </row>
    <row r="458" spans="1:10" ht="15.75" customHeight="1">
      <c r="A458" s="29"/>
      <c r="B458" s="30"/>
      <c r="C458" s="30"/>
      <c r="D458" s="1"/>
      <c r="E458" s="1"/>
      <c r="F458" s="1"/>
      <c r="G458" s="1"/>
      <c r="H458" s="1"/>
      <c r="I458" s="1"/>
      <c r="J458" s="1"/>
    </row>
    <row r="459" spans="1:10" ht="15.75" customHeight="1">
      <c r="A459" s="29"/>
      <c r="B459" s="30"/>
      <c r="C459" s="30"/>
      <c r="D459" s="1"/>
      <c r="E459" s="1"/>
      <c r="F459" s="1"/>
      <c r="G459" s="1"/>
      <c r="H459" s="1"/>
      <c r="I459" s="1"/>
      <c r="J459" s="1"/>
    </row>
    <row r="460" spans="1:10" ht="15.75" customHeight="1">
      <c r="A460" s="29"/>
      <c r="B460" s="30"/>
      <c r="C460" s="30"/>
      <c r="D460" s="1"/>
      <c r="E460" s="1"/>
      <c r="F460" s="1"/>
      <c r="G460" s="1"/>
      <c r="H460" s="1"/>
      <c r="I460" s="1"/>
      <c r="J460" s="1"/>
    </row>
    <row r="461" spans="1:10" ht="15.75" customHeight="1">
      <c r="A461" s="29"/>
      <c r="B461" s="30"/>
      <c r="C461" s="30"/>
      <c r="D461" s="1"/>
      <c r="E461" s="1"/>
      <c r="F461" s="1"/>
      <c r="G461" s="1"/>
      <c r="H461" s="1"/>
      <c r="I461" s="1"/>
      <c r="J461" s="1"/>
    </row>
    <row r="462" spans="1:10" ht="15.75" customHeight="1">
      <c r="A462" s="29"/>
      <c r="B462" s="30"/>
      <c r="C462" s="30"/>
      <c r="D462" s="1"/>
      <c r="E462" s="1"/>
      <c r="F462" s="1"/>
      <c r="G462" s="1"/>
      <c r="H462" s="1"/>
      <c r="I462" s="1"/>
      <c r="J462" s="1"/>
    </row>
    <row r="463" spans="1:10" ht="15.75" customHeight="1">
      <c r="A463" s="29"/>
      <c r="B463" s="30"/>
      <c r="C463" s="30"/>
      <c r="D463" s="1"/>
      <c r="E463" s="1"/>
      <c r="F463" s="1"/>
      <c r="G463" s="1"/>
      <c r="H463" s="1"/>
      <c r="I463" s="1"/>
      <c r="J463" s="1"/>
    </row>
    <row r="464" spans="1:10" ht="15.75" customHeight="1">
      <c r="A464" s="29"/>
      <c r="B464" s="30"/>
      <c r="C464" s="30"/>
      <c r="D464" s="1"/>
      <c r="E464" s="1"/>
      <c r="F464" s="1"/>
      <c r="G464" s="1"/>
      <c r="H464" s="1"/>
      <c r="I464" s="1"/>
      <c r="J464" s="1"/>
    </row>
    <row r="465" spans="1:10" ht="15.75" customHeight="1">
      <c r="A465" s="29"/>
      <c r="B465" s="30"/>
      <c r="C465" s="30"/>
      <c r="D465" s="1"/>
      <c r="E465" s="1"/>
      <c r="F465" s="1"/>
      <c r="G465" s="1"/>
      <c r="H465" s="1"/>
      <c r="I465" s="1"/>
      <c r="J465" s="1"/>
    </row>
    <row r="466" spans="1:10" ht="15.75" customHeight="1">
      <c r="A466" s="29"/>
      <c r="B466" s="30"/>
      <c r="C466" s="30"/>
      <c r="D466" s="1"/>
      <c r="E466" s="1"/>
      <c r="F466" s="1"/>
      <c r="G466" s="1"/>
      <c r="H466" s="1"/>
      <c r="I466" s="1"/>
      <c r="J466" s="1"/>
    </row>
    <row r="467" spans="1:10" ht="15.75" customHeight="1">
      <c r="A467" s="29"/>
      <c r="B467" s="30"/>
      <c r="C467" s="30"/>
      <c r="D467" s="1"/>
      <c r="E467" s="1"/>
      <c r="F467" s="1"/>
      <c r="G467" s="1"/>
      <c r="H467" s="1"/>
      <c r="I467" s="1"/>
      <c r="J467" s="1"/>
    </row>
    <row r="468" spans="1:10" ht="15.75" customHeight="1">
      <c r="A468" s="29"/>
      <c r="B468" s="30"/>
      <c r="C468" s="30"/>
      <c r="D468" s="1"/>
      <c r="E468" s="1"/>
      <c r="F468" s="1"/>
      <c r="G468" s="1"/>
      <c r="H468" s="1"/>
      <c r="I468" s="1"/>
      <c r="J468" s="1"/>
    </row>
    <row r="469" spans="1:10" ht="15.75" customHeight="1">
      <c r="A469" s="29"/>
      <c r="B469" s="30"/>
      <c r="C469" s="30"/>
      <c r="D469" s="1"/>
      <c r="E469" s="1"/>
      <c r="F469" s="1"/>
      <c r="G469" s="1"/>
      <c r="H469" s="1"/>
      <c r="I469" s="1"/>
      <c r="J469" s="1"/>
    </row>
    <row r="470" spans="1:10" ht="15.75" customHeight="1">
      <c r="A470" s="29"/>
      <c r="B470" s="30"/>
      <c r="C470" s="30"/>
      <c r="D470" s="1"/>
      <c r="E470" s="1"/>
      <c r="F470" s="1"/>
      <c r="G470" s="1"/>
      <c r="H470" s="1"/>
      <c r="I470" s="1"/>
      <c r="J470" s="1"/>
    </row>
    <row r="471" spans="1:10" ht="15.75" customHeight="1">
      <c r="A471" s="29"/>
      <c r="B471" s="30"/>
      <c r="C471" s="30"/>
      <c r="D471" s="1"/>
      <c r="E471" s="1"/>
      <c r="F471" s="1"/>
      <c r="G471" s="1"/>
      <c r="H471" s="1"/>
      <c r="I471" s="1"/>
      <c r="J471" s="1"/>
    </row>
    <row r="472" spans="1:10" ht="15.75" customHeight="1">
      <c r="A472" s="29"/>
      <c r="B472" s="30"/>
      <c r="C472" s="30"/>
      <c r="D472" s="1"/>
      <c r="E472" s="1"/>
      <c r="F472" s="1"/>
      <c r="G472" s="1"/>
      <c r="H472" s="1"/>
      <c r="I472" s="1"/>
      <c r="J472" s="1"/>
    </row>
    <row r="473" spans="1:10" ht="15.75" customHeight="1">
      <c r="A473" s="29"/>
      <c r="B473" s="30"/>
      <c r="C473" s="30"/>
      <c r="D473" s="1"/>
      <c r="E473" s="1"/>
      <c r="F473" s="1"/>
      <c r="G473" s="1"/>
      <c r="H473" s="1"/>
      <c r="I473" s="1"/>
      <c r="J473" s="1"/>
    </row>
    <row r="474" spans="1:10" ht="15.75" customHeight="1">
      <c r="A474" s="29"/>
      <c r="B474" s="30"/>
      <c r="C474" s="30"/>
      <c r="D474" s="1"/>
      <c r="E474" s="1"/>
      <c r="F474" s="1"/>
      <c r="G474" s="1"/>
      <c r="H474" s="1"/>
      <c r="I474" s="1"/>
      <c r="J474" s="1"/>
    </row>
    <row r="475" spans="1:10" ht="15.75" customHeight="1">
      <c r="A475" s="29"/>
      <c r="B475" s="30"/>
      <c r="C475" s="30"/>
      <c r="D475" s="1"/>
      <c r="E475" s="1"/>
      <c r="F475" s="1"/>
      <c r="G475" s="1"/>
      <c r="H475" s="1"/>
      <c r="I475" s="1"/>
      <c r="J475" s="1"/>
    </row>
    <row r="476" spans="1:10" ht="15.75" customHeight="1">
      <c r="A476" s="29"/>
      <c r="B476" s="30"/>
      <c r="C476" s="30"/>
      <c r="D476" s="1"/>
      <c r="E476" s="1"/>
      <c r="F476" s="1"/>
      <c r="G476" s="1"/>
      <c r="H476" s="1"/>
      <c r="I476" s="1"/>
      <c r="J476" s="1"/>
    </row>
    <row r="477" spans="1:10" ht="15.75" customHeight="1">
      <c r="A477" s="29"/>
      <c r="B477" s="30"/>
      <c r="C477" s="30"/>
      <c r="D477" s="1"/>
      <c r="E477" s="1"/>
      <c r="F477" s="1"/>
      <c r="G477" s="1"/>
      <c r="H477" s="1"/>
      <c r="I477" s="1"/>
      <c r="J477" s="1"/>
    </row>
    <row r="478" spans="1:10" ht="15.75" customHeight="1">
      <c r="A478" s="29"/>
      <c r="B478" s="30"/>
      <c r="C478" s="30"/>
      <c r="D478" s="1"/>
      <c r="E478" s="1"/>
      <c r="F478" s="1"/>
      <c r="G478" s="1"/>
      <c r="H478" s="1"/>
      <c r="I478" s="1"/>
      <c r="J478" s="1"/>
    </row>
    <row r="479" spans="1:10" ht="15.75" customHeight="1">
      <c r="A479" s="29"/>
      <c r="B479" s="30"/>
      <c r="C479" s="30"/>
      <c r="D479" s="1"/>
      <c r="E479" s="1"/>
      <c r="F479" s="1"/>
      <c r="G479" s="1"/>
      <c r="H479" s="1"/>
      <c r="I479" s="1"/>
      <c r="J479" s="1"/>
    </row>
    <row r="480" spans="1:10" ht="15.75" customHeight="1">
      <c r="A480" s="29"/>
      <c r="B480" s="30"/>
      <c r="C480" s="30"/>
      <c r="D480" s="1"/>
      <c r="E480" s="1"/>
      <c r="F480" s="1"/>
      <c r="G480" s="1"/>
      <c r="H480" s="1"/>
      <c r="I480" s="1"/>
      <c r="J480" s="1"/>
    </row>
    <row r="481" spans="1:10" ht="15.75" customHeight="1">
      <c r="A481" s="29"/>
      <c r="B481" s="30"/>
      <c r="C481" s="30"/>
      <c r="D481" s="1"/>
      <c r="E481" s="1"/>
      <c r="F481" s="1"/>
      <c r="G481" s="1"/>
      <c r="H481" s="1"/>
      <c r="I481" s="1"/>
      <c r="J481" s="1"/>
    </row>
    <row r="482" spans="1:10" ht="15.75" customHeight="1">
      <c r="A482" s="29"/>
      <c r="B482" s="30"/>
      <c r="C482" s="30"/>
      <c r="D482" s="1"/>
      <c r="E482" s="1"/>
      <c r="F482" s="1"/>
      <c r="G482" s="1"/>
      <c r="H482" s="1"/>
      <c r="I482" s="1"/>
      <c r="J482" s="1"/>
    </row>
    <row r="483" spans="1:10" ht="15.75" customHeight="1">
      <c r="A483" s="29"/>
      <c r="B483" s="30"/>
      <c r="C483" s="30"/>
      <c r="D483" s="1"/>
      <c r="E483" s="1"/>
      <c r="F483" s="1"/>
      <c r="G483" s="1"/>
      <c r="H483" s="1"/>
      <c r="I483" s="1"/>
      <c r="J483" s="1"/>
    </row>
    <row r="484" spans="1:10" ht="15.75" customHeight="1">
      <c r="A484" s="29"/>
      <c r="B484" s="30"/>
      <c r="C484" s="30"/>
      <c r="D484" s="1"/>
      <c r="E484" s="1"/>
      <c r="F484" s="1"/>
      <c r="G484" s="1"/>
      <c r="H484" s="1"/>
      <c r="I484" s="1"/>
      <c r="J484" s="1"/>
    </row>
    <row r="485" spans="1:10" ht="15.75" customHeight="1">
      <c r="A485" s="29"/>
      <c r="B485" s="30"/>
      <c r="C485" s="30"/>
      <c r="D485" s="1"/>
      <c r="E485" s="1"/>
      <c r="F485" s="1"/>
      <c r="G485" s="1"/>
      <c r="H485" s="1"/>
      <c r="I485" s="1"/>
      <c r="J485" s="1"/>
    </row>
    <row r="486" spans="1:10" ht="15.75" customHeight="1">
      <c r="A486" s="29"/>
      <c r="B486" s="30"/>
      <c r="C486" s="30"/>
      <c r="D486" s="1"/>
      <c r="E486" s="1"/>
      <c r="F486" s="1"/>
      <c r="G486" s="1"/>
      <c r="H486" s="1"/>
      <c r="I486" s="1"/>
      <c r="J486" s="1"/>
    </row>
    <row r="487" spans="1:10" ht="15.75" customHeight="1">
      <c r="A487" s="29"/>
      <c r="B487" s="30"/>
      <c r="C487" s="30"/>
      <c r="D487" s="1"/>
      <c r="E487" s="1"/>
      <c r="F487" s="1"/>
      <c r="G487" s="1"/>
      <c r="H487" s="1"/>
      <c r="I487" s="1"/>
      <c r="J487" s="1"/>
    </row>
    <row r="488" spans="1:10" ht="15.75" customHeight="1">
      <c r="A488" s="29"/>
      <c r="B488" s="30"/>
      <c r="C488" s="30"/>
      <c r="D488" s="1"/>
      <c r="E488" s="1"/>
      <c r="F488" s="1"/>
      <c r="G488" s="1"/>
      <c r="H488" s="1"/>
      <c r="I488" s="1"/>
      <c r="J488" s="1"/>
    </row>
    <row r="489" spans="1:10" ht="15.75" customHeight="1">
      <c r="A489" s="29"/>
      <c r="B489" s="30"/>
      <c r="C489" s="30"/>
      <c r="D489" s="1"/>
      <c r="E489" s="1"/>
      <c r="F489" s="1"/>
      <c r="G489" s="1"/>
      <c r="H489" s="1"/>
      <c r="I489" s="1"/>
      <c r="J489" s="1"/>
    </row>
    <row r="490" spans="1:10" ht="15.75" customHeight="1">
      <c r="A490" s="29"/>
      <c r="B490" s="30"/>
      <c r="C490" s="30"/>
      <c r="D490" s="1"/>
      <c r="E490" s="1"/>
      <c r="F490" s="1"/>
      <c r="G490" s="1"/>
      <c r="H490" s="1"/>
      <c r="I490" s="1"/>
      <c r="J490" s="1"/>
    </row>
    <row r="491" spans="1:10" ht="15.75" customHeight="1">
      <c r="A491" s="29"/>
      <c r="B491" s="30"/>
      <c r="C491" s="30"/>
      <c r="D491" s="1"/>
      <c r="E491" s="1"/>
      <c r="F491" s="1"/>
      <c r="G491" s="1"/>
      <c r="H491" s="1"/>
      <c r="I491" s="1"/>
      <c r="J491" s="1"/>
    </row>
    <row r="492" spans="1:10" ht="15.75" customHeight="1">
      <c r="A492" s="29"/>
      <c r="B492" s="30"/>
      <c r="C492" s="30"/>
      <c r="D492" s="1"/>
      <c r="E492" s="1"/>
      <c r="F492" s="1"/>
      <c r="G492" s="1"/>
      <c r="H492" s="1"/>
      <c r="I492" s="1"/>
      <c r="J492" s="1"/>
    </row>
    <row r="493" spans="1:10" ht="15.75" customHeight="1">
      <c r="A493" s="29"/>
      <c r="B493" s="30"/>
      <c r="C493" s="30"/>
      <c r="D493" s="1"/>
      <c r="E493" s="1"/>
      <c r="F493" s="1"/>
      <c r="G493" s="1"/>
      <c r="H493" s="1"/>
      <c r="I493" s="1"/>
      <c r="J493" s="1"/>
    </row>
    <row r="494" spans="1:10" ht="15.75" customHeight="1">
      <c r="A494" s="29"/>
      <c r="B494" s="30"/>
      <c r="C494" s="30"/>
      <c r="D494" s="1"/>
      <c r="E494" s="1"/>
      <c r="F494" s="1"/>
      <c r="G494" s="1"/>
      <c r="H494" s="1"/>
      <c r="I494" s="1"/>
      <c r="J494" s="1"/>
    </row>
    <row r="495" spans="1:10" ht="15.75" customHeight="1">
      <c r="A495" s="29"/>
      <c r="B495" s="30"/>
      <c r="C495" s="30"/>
      <c r="D495" s="1"/>
      <c r="E495" s="1"/>
      <c r="F495" s="1"/>
      <c r="G495" s="1"/>
      <c r="H495" s="1"/>
      <c r="I495" s="1"/>
      <c r="J495" s="1"/>
    </row>
    <row r="496" spans="1:10" ht="15.75" customHeight="1">
      <c r="A496" s="29"/>
      <c r="B496" s="30"/>
      <c r="C496" s="30"/>
      <c r="D496" s="1"/>
      <c r="E496" s="1"/>
      <c r="F496" s="1"/>
      <c r="G496" s="1"/>
      <c r="H496" s="1"/>
      <c r="I496" s="1"/>
      <c r="J496" s="1"/>
    </row>
    <row r="497" spans="1:10" ht="15.75" customHeight="1">
      <c r="A497" s="29"/>
      <c r="B497" s="30"/>
      <c r="C497" s="30"/>
      <c r="D497" s="1"/>
      <c r="E497" s="1"/>
      <c r="F497" s="1"/>
      <c r="G497" s="1"/>
      <c r="H497" s="1"/>
      <c r="I497" s="1"/>
      <c r="J497" s="1"/>
    </row>
    <row r="498" spans="1:10" ht="15.75" customHeight="1">
      <c r="A498" s="29"/>
      <c r="B498" s="30"/>
      <c r="C498" s="30"/>
      <c r="D498" s="1"/>
      <c r="E498" s="1"/>
      <c r="F498" s="1"/>
      <c r="G498" s="1"/>
      <c r="H498" s="1"/>
      <c r="I498" s="1"/>
      <c r="J498" s="1"/>
    </row>
    <row r="499" spans="1:10" ht="15.75" customHeight="1">
      <c r="A499" s="29"/>
      <c r="B499" s="30"/>
      <c r="C499" s="30"/>
      <c r="D499" s="1"/>
      <c r="E499" s="1"/>
      <c r="F499" s="1"/>
      <c r="G499" s="1"/>
      <c r="H499" s="1"/>
      <c r="I499" s="1"/>
      <c r="J499" s="1"/>
    </row>
    <row r="500" spans="1:10" ht="15.75" customHeight="1">
      <c r="A500" s="29"/>
      <c r="B500" s="30"/>
      <c r="C500" s="30"/>
      <c r="D500" s="1"/>
      <c r="E500" s="1"/>
      <c r="F500" s="1"/>
      <c r="G500" s="1"/>
      <c r="H500" s="1"/>
      <c r="I500" s="1"/>
      <c r="J500" s="1"/>
    </row>
    <row r="501" spans="1:10" ht="15.75" customHeight="1">
      <c r="A501" s="29"/>
      <c r="B501" s="30"/>
      <c r="C501" s="30"/>
      <c r="D501" s="1"/>
      <c r="E501" s="1"/>
      <c r="F501" s="1"/>
      <c r="G501" s="1"/>
      <c r="H501" s="1"/>
      <c r="I501" s="1"/>
      <c r="J501" s="1"/>
    </row>
    <row r="502" spans="1:10" ht="15.75" customHeight="1">
      <c r="A502" s="29"/>
      <c r="B502" s="30"/>
      <c r="C502" s="30"/>
      <c r="D502" s="1"/>
      <c r="E502" s="1"/>
      <c r="F502" s="1"/>
      <c r="G502" s="1"/>
      <c r="H502" s="1"/>
      <c r="I502" s="1"/>
      <c r="J502" s="1"/>
    </row>
    <row r="503" spans="1:10" ht="15.75" customHeight="1">
      <c r="A503" s="29"/>
      <c r="B503" s="30"/>
      <c r="C503" s="30"/>
      <c r="D503" s="1"/>
      <c r="E503" s="1"/>
      <c r="F503" s="1"/>
      <c r="G503" s="1"/>
      <c r="H503" s="1"/>
      <c r="I503" s="1"/>
      <c r="J503" s="1"/>
    </row>
    <row r="504" spans="1:10" ht="15.75" customHeight="1">
      <c r="A504" s="29"/>
      <c r="B504" s="30"/>
      <c r="C504" s="30"/>
      <c r="D504" s="1"/>
      <c r="E504" s="1"/>
      <c r="F504" s="1"/>
      <c r="G504" s="1"/>
      <c r="H504" s="1"/>
      <c r="I504" s="1"/>
      <c r="J504" s="1"/>
    </row>
    <row r="505" spans="1:10" ht="15.75" customHeight="1">
      <c r="A505" s="29"/>
      <c r="B505" s="30"/>
      <c r="C505" s="30"/>
      <c r="D505" s="1"/>
      <c r="E505" s="1"/>
      <c r="F505" s="1"/>
      <c r="G505" s="1"/>
      <c r="H505" s="1"/>
      <c r="I505" s="1"/>
      <c r="J505" s="1"/>
    </row>
    <row r="506" spans="1:10" ht="15.75" customHeight="1">
      <c r="A506" s="29"/>
      <c r="B506" s="30"/>
      <c r="C506" s="30"/>
      <c r="D506" s="1"/>
      <c r="E506" s="1"/>
      <c r="F506" s="1"/>
      <c r="G506" s="1"/>
      <c r="H506" s="1"/>
      <c r="I506" s="1"/>
      <c r="J506" s="1"/>
    </row>
    <row r="507" spans="1:10" ht="15.75" customHeight="1">
      <c r="A507" s="29"/>
      <c r="B507" s="30"/>
      <c r="C507" s="30"/>
      <c r="D507" s="1"/>
      <c r="E507" s="1"/>
      <c r="F507" s="1"/>
      <c r="G507" s="1"/>
      <c r="H507" s="1"/>
      <c r="I507" s="1"/>
      <c r="J507" s="1"/>
    </row>
    <row r="508" spans="1:10" ht="15.75" customHeight="1">
      <c r="A508" s="29"/>
      <c r="B508" s="30"/>
      <c r="C508" s="30"/>
      <c r="D508" s="1"/>
      <c r="E508" s="1"/>
      <c r="F508" s="1"/>
      <c r="G508" s="1"/>
      <c r="H508" s="1"/>
      <c r="I508" s="1"/>
      <c r="J508" s="1"/>
    </row>
    <row r="509" spans="1:10" ht="15.75" customHeight="1">
      <c r="A509" s="29"/>
      <c r="B509" s="30"/>
      <c r="C509" s="30"/>
      <c r="D509" s="1"/>
      <c r="E509" s="1"/>
      <c r="F509" s="1"/>
      <c r="G509" s="1"/>
      <c r="H509" s="1"/>
      <c r="I509" s="1"/>
      <c r="J509" s="1"/>
    </row>
    <row r="510" spans="1:10" ht="15.75" customHeight="1">
      <c r="A510" s="29"/>
      <c r="B510" s="30"/>
      <c r="C510" s="30"/>
      <c r="D510" s="1"/>
      <c r="E510" s="1"/>
      <c r="F510" s="1"/>
      <c r="G510" s="1"/>
      <c r="H510" s="1"/>
      <c r="I510" s="1"/>
      <c r="J510" s="1"/>
    </row>
    <row r="511" spans="1:10" ht="15.75" customHeight="1">
      <c r="A511" s="29"/>
      <c r="B511" s="30"/>
      <c r="C511" s="30"/>
      <c r="D511" s="1"/>
      <c r="E511" s="1"/>
      <c r="F511" s="1"/>
      <c r="G511" s="1"/>
      <c r="H511" s="1"/>
      <c r="I511" s="1"/>
      <c r="J511" s="1"/>
    </row>
    <row r="512" spans="1:10" ht="15.75" customHeight="1">
      <c r="A512" s="29"/>
      <c r="B512" s="30"/>
      <c r="C512" s="30"/>
      <c r="D512" s="1"/>
      <c r="E512" s="1"/>
      <c r="F512" s="1"/>
      <c r="G512" s="1"/>
      <c r="H512" s="1"/>
      <c r="I512" s="1"/>
      <c r="J512" s="1"/>
    </row>
    <row r="513" spans="1:10" ht="15.75" customHeight="1">
      <c r="A513" s="29"/>
      <c r="B513" s="30"/>
      <c r="C513" s="30"/>
      <c r="D513" s="1"/>
      <c r="E513" s="1"/>
      <c r="F513" s="1"/>
      <c r="G513" s="1"/>
      <c r="H513" s="1"/>
      <c r="I513" s="1"/>
      <c r="J513" s="1"/>
    </row>
    <row r="514" spans="1:10" ht="15.75" customHeight="1">
      <c r="A514" s="29"/>
      <c r="B514" s="30"/>
      <c r="C514" s="30"/>
      <c r="D514" s="1"/>
      <c r="E514" s="1"/>
      <c r="F514" s="1"/>
      <c r="G514" s="1"/>
      <c r="H514" s="1"/>
      <c r="I514" s="1"/>
      <c r="J514" s="1"/>
    </row>
    <row r="515" spans="1:10" ht="15.75" customHeight="1">
      <c r="A515" s="29"/>
      <c r="B515" s="30"/>
      <c r="C515" s="30"/>
      <c r="D515" s="1"/>
      <c r="E515" s="1"/>
      <c r="F515" s="1"/>
      <c r="G515" s="1"/>
      <c r="H515" s="1"/>
      <c r="I515" s="1"/>
      <c r="J515" s="1"/>
    </row>
    <row r="516" spans="1:10" ht="15.75" customHeight="1">
      <c r="A516" s="29"/>
      <c r="B516" s="30"/>
      <c r="C516" s="30"/>
      <c r="D516" s="1"/>
      <c r="E516" s="1"/>
      <c r="F516" s="1"/>
      <c r="G516" s="1"/>
      <c r="H516" s="1"/>
      <c r="I516" s="1"/>
      <c r="J516" s="1"/>
    </row>
    <row r="517" spans="1:10" ht="15.75" customHeight="1">
      <c r="A517" s="29"/>
      <c r="B517" s="30"/>
      <c r="C517" s="30"/>
      <c r="D517" s="1"/>
      <c r="E517" s="1"/>
      <c r="F517" s="1"/>
      <c r="G517" s="1"/>
      <c r="H517" s="1"/>
      <c r="I517" s="1"/>
      <c r="J517" s="1"/>
    </row>
    <row r="518" spans="1:10" ht="15.75" customHeight="1">
      <c r="A518" s="29"/>
      <c r="B518" s="30"/>
      <c r="C518" s="30"/>
      <c r="D518" s="1"/>
      <c r="E518" s="1"/>
      <c r="F518" s="1"/>
      <c r="G518" s="1"/>
      <c r="H518" s="1"/>
      <c r="I518" s="1"/>
      <c r="J518" s="1"/>
    </row>
    <row r="519" spans="1:10" ht="15.75" customHeight="1">
      <c r="A519" s="29"/>
      <c r="B519" s="30"/>
      <c r="C519" s="30"/>
      <c r="D519" s="1"/>
      <c r="E519" s="1"/>
      <c r="F519" s="1"/>
      <c r="G519" s="1"/>
      <c r="H519" s="1"/>
      <c r="I519" s="1"/>
      <c r="J519" s="1"/>
    </row>
    <row r="520" spans="1:10" ht="15.75" customHeight="1">
      <c r="A520" s="29"/>
      <c r="B520" s="30"/>
      <c r="C520" s="30"/>
      <c r="D520" s="1"/>
      <c r="E520" s="1"/>
      <c r="F520" s="1"/>
      <c r="G520" s="1"/>
      <c r="H520" s="1"/>
      <c r="I520" s="1"/>
      <c r="J520" s="1"/>
    </row>
    <row r="521" spans="1:10" ht="15.75" customHeight="1">
      <c r="A521" s="29"/>
      <c r="B521" s="30"/>
      <c r="C521" s="30"/>
      <c r="D521" s="1"/>
      <c r="E521" s="1"/>
      <c r="F521" s="1"/>
      <c r="G521" s="1"/>
      <c r="H521" s="1"/>
      <c r="I521" s="1"/>
      <c r="J521" s="1"/>
    </row>
    <row r="522" spans="1:10" ht="15.75" customHeight="1">
      <c r="A522" s="29"/>
      <c r="B522" s="30"/>
      <c r="C522" s="30"/>
      <c r="D522" s="1"/>
      <c r="E522" s="1"/>
      <c r="F522" s="1"/>
      <c r="G522" s="1"/>
      <c r="H522" s="1"/>
      <c r="I522" s="1"/>
      <c r="J522" s="1"/>
    </row>
    <row r="523" spans="1:10" ht="15.75" customHeight="1">
      <c r="A523" s="29"/>
      <c r="B523" s="30"/>
      <c r="C523" s="30"/>
      <c r="D523" s="1"/>
      <c r="E523" s="1"/>
      <c r="F523" s="1"/>
      <c r="G523" s="1"/>
      <c r="H523" s="1"/>
      <c r="I523" s="1"/>
      <c r="J523" s="1"/>
    </row>
    <row r="524" spans="1:10" ht="15.75" customHeight="1">
      <c r="A524" s="29"/>
      <c r="B524" s="30"/>
      <c r="C524" s="30"/>
      <c r="D524" s="1"/>
      <c r="E524" s="1"/>
      <c r="F524" s="1"/>
      <c r="G524" s="1"/>
      <c r="H524" s="1"/>
      <c r="I524" s="1"/>
      <c r="J524" s="1"/>
    </row>
    <row r="525" spans="1:10" ht="15.75" customHeight="1">
      <c r="A525" s="29"/>
      <c r="B525" s="30"/>
      <c r="C525" s="30"/>
      <c r="D525" s="1"/>
      <c r="E525" s="1"/>
      <c r="F525" s="1"/>
      <c r="G525" s="1"/>
      <c r="H525" s="1"/>
      <c r="I525" s="1"/>
      <c r="J525" s="1"/>
    </row>
    <row r="526" spans="1:10" ht="15.75" customHeight="1">
      <c r="A526" s="29"/>
      <c r="B526" s="30"/>
      <c r="C526" s="30"/>
      <c r="D526" s="1"/>
      <c r="E526" s="1"/>
      <c r="F526" s="1"/>
      <c r="G526" s="1"/>
      <c r="H526" s="1"/>
      <c r="I526" s="1"/>
      <c r="J526" s="1"/>
    </row>
    <row r="527" spans="1:10" ht="15.75" customHeight="1">
      <c r="A527" s="29"/>
      <c r="B527" s="30"/>
      <c r="C527" s="30"/>
      <c r="D527" s="1"/>
      <c r="E527" s="1"/>
      <c r="F527" s="1"/>
      <c r="G527" s="1"/>
      <c r="H527" s="1"/>
      <c r="I527" s="1"/>
      <c r="J527" s="1"/>
    </row>
    <row r="528" spans="1:10" ht="15.75" customHeight="1">
      <c r="A528" s="29"/>
      <c r="B528" s="30"/>
      <c r="C528" s="30"/>
      <c r="D528" s="1"/>
      <c r="E528" s="1"/>
      <c r="F528" s="1"/>
      <c r="G528" s="1"/>
      <c r="H528" s="1"/>
      <c r="I528" s="1"/>
      <c r="J528" s="1"/>
    </row>
    <row r="529" spans="1:10" ht="15.75" customHeight="1">
      <c r="A529" s="29"/>
      <c r="B529" s="30"/>
      <c r="C529" s="30"/>
      <c r="D529" s="1"/>
      <c r="E529" s="1"/>
      <c r="F529" s="1"/>
      <c r="G529" s="1"/>
      <c r="H529" s="1"/>
      <c r="I529" s="1"/>
      <c r="J529" s="1"/>
    </row>
    <row r="530" spans="1:10" ht="15.75" customHeight="1">
      <c r="A530" s="29"/>
      <c r="B530" s="30"/>
      <c r="C530" s="30"/>
      <c r="D530" s="1"/>
      <c r="E530" s="1"/>
      <c r="F530" s="1"/>
      <c r="G530" s="1"/>
      <c r="H530" s="1"/>
      <c r="I530" s="1"/>
      <c r="J530" s="1"/>
    </row>
    <row r="531" spans="1:10" ht="15.75" customHeight="1">
      <c r="A531" s="29"/>
      <c r="B531" s="30"/>
      <c r="C531" s="30"/>
      <c r="D531" s="1"/>
      <c r="E531" s="1"/>
      <c r="F531" s="1"/>
      <c r="G531" s="1"/>
      <c r="H531" s="1"/>
      <c r="I531" s="1"/>
      <c r="J531" s="1"/>
    </row>
    <row r="532" spans="1:10" ht="15.75" customHeight="1">
      <c r="A532" s="29"/>
      <c r="B532" s="30"/>
      <c r="C532" s="30"/>
      <c r="D532" s="1"/>
      <c r="E532" s="1"/>
      <c r="F532" s="1"/>
      <c r="G532" s="1"/>
      <c r="H532" s="1"/>
      <c r="I532" s="1"/>
      <c r="J532" s="1"/>
    </row>
    <row r="533" spans="1:10" ht="15.75" customHeight="1">
      <c r="A533" s="29"/>
      <c r="B533" s="30"/>
      <c r="C533" s="30"/>
      <c r="D533" s="1"/>
      <c r="E533" s="1"/>
      <c r="F533" s="1"/>
      <c r="G533" s="1"/>
      <c r="H533" s="1"/>
      <c r="I533" s="1"/>
      <c r="J533" s="1"/>
    </row>
    <row r="534" spans="1:10" ht="15.75" customHeight="1">
      <c r="A534" s="29"/>
      <c r="B534" s="30"/>
      <c r="C534" s="30"/>
      <c r="D534" s="1"/>
      <c r="E534" s="1"/>
      <c r="F534" s="1"/>
      <c r="G534" s="1"/>
      <c r="H534" s="1"/>
      <c r="I534" s="1"/>
      <c r="J534" s="1"/>
    </row>
    <row r="535" spans="1:10" ht="15.75" customHeight="1">
      <c r="A535" s="29"/>
      <c r="B535" s="30"/>
      <c r="C535" s="30"/>
      <c r="D535" s="1"/>
      <c r="E535" s="1"/>
      <c r="F535" s="1"/>
      <c r="G535" s="1"/>
      <c r="H535" s="1"/>
      <c r="I535" s="1"/>
      <c r="J535" s="1"/>
    </row>
    <row r="536" spans="1:10" ht="15.75" customHeight="1">
      <c r="A536" s="29"/>
      <c r="B536" s="30"/>
      <c r="C536" s="30"/>
      <c r="D536" s="1"/>
      <c r="E536" s="1"/>
      <c r="F536" s="1"/>
      <c r="G536" s="1"/>
      <c r="H536" s="1"/>
      <c r="I536" s="1"/>
      <c r="J536" s="1"/>
    </row>
    <row r="537" spans="1:10" ht="15.75" customHeight="1">
      <c r="A537" s="29"/>
      <c r="B537" s="30"/>
      <c r="C537" s="30"/>
      <c r="D537" s="1"/>
      <c r="E537" s="1"/>
      <c r="F537" s="1"/>
      <c r="G537" s="1"/>
      <c r="H537" s="1"/>
      <c r="I537" s="1"/>
      <c r="J537" s="1"/>
    </row>
    <row r="538" spans="1:10" ht="15.75" customHeight="1">
      <c r="A538" s="29"/>
      <c r="B538" s="30"/>
      <c r="C538" s="30"/>
      <c r="D538" s="1"/>
      <c r="E538" s="1"/>
      <c r="F538" s="1"/>
      <c r="G538" s="1"/>
      <c r="H538" s="1"/>
      <c r="I538" s="1"/>
      <c r="J538" s="1"/>
    </row>
    <row r="539" spans="1:10" ht="15.75" customHeight="1">
      <c r="A539" s="29"/>
      <c r="B539" s="30"/>
      <c r="C539" s="30"/>
      <c r="D539" s="1"/>
      <c r="E539" s="1"/>
      <c r="F539" s="1"/>
      <c r="G539" s="1"/>
      <c r="H539" s="1"/>
      <c r="I539" s="1"/>
      <c r="J539" s="1"/>
    </row>
    <row r="540" spans="1:10" ht="15.75" customHeight="1">
      <c r="A540" s="29"/>
      <c r="B540" s="30"/>
      <c r="C540" s="30"/>
      <c r="D540" s="1"/>
      <c r="E540" s="1"/>
      <c r="F540" s="1"/>
      <c r="G540" s="1"/>
      <c r="H540" s="1"/>
      <c r="I540" s="1"/>
      <c r="J540" s="1"/>
    </row>
    <row r="541" spans="1:10" ht="15.75" customHeight="1">
      <c r="A541" s="29"/>
      <c r="B541" s="30"/>
      <c r="C541" s="30"/>
      <c r="D541" s="1"/>
      <c r="E541" s="1"/>
      <c r="F541" s="1"/>
      <c r="G541" s="1"/>
      <c r="H541" s="1"/>
      <c r="I541" s="1"/>
      <c r="J541" s="1"/>
    </row>
    <row r="542" spans="1:10" ht="15.75" customHeight="1">
      <c r="A542" s="29"/>
      <c r="B542" s="30"/>
      <c r="C542" s="30"/>
      <c r="D542" s="1"/>
      <c r="E542" s="1"/>
      <c r="F542" s="1"/>
      <c r="G542" s="1"/>
      <c r="H542" s="1"/>
      <c r="I542" s="1"/>
      <c r="J542" s="1"/>
    </row>
    <row r="543" spans="1:10" ht="15.75" customHeight="1">
      <c r="A543" s="29"/>
      <c r="B543" s="30"/>
      <c r="C543" s="30"/>
      <c r="D543" s="1"/>
      <c r="E543" s="1"/>
      <c r="F543" s="1"/>
      <c r="G543" s="1"/>
      <c r="H543" s="1"/>
      <c r="I543" s="1"/>
      <c r="J543" s="1"/>
    </row>
    <row r="544" spans="1:10" ht="15.75" customHeight="1">
      <c r="A544" s="29"/>
      <c r="B544" s="30"/>
      <c r="C544" s="30"/>
      <c r="D544" s="1"/>
      <c r="E544" s="1"/>
      <c r="F544" s="1"/>
      <c r="G544" s="1"/>
      <c r="H544" s="1"/>
      <c r="I544" s="1"/>
      <c r="J544" s="1"/>
    </row>
    <row r="545" spans="1:10" ht="15.75" customHeight="1">
      <c r="A545" s="29"/>
      <c r="B545" s="30"/>
      <c r="C545" s="30"/>
      <c r="D545" s="1"/>
      <c r="E545" s="1"/>
      <c r="F545" s="1"/>
      <c r="G545" s="1"/>
      <c r="H545" s="1"/>
      <c r="I545" s="1"/>
      <c r="J545" s="1"/>
    </row>
    <row r="546" spans="1:10" ht="15.75" customHeight="1">
      <c r="A546" s="29"/>
      <c r="B546" s="30"/>
      <c r="C546" s="30"/>
      <c r="D546" s="1"/>
      <c r="E546" s="1"/>
      <c r="F546" s="1"/>
      <c r="G546" s="1"/>
      <c r="H546" s="1"/>
      <c r="I546" s="1"/>
      <c r="J546" s="1"/>
    </row>
    <row r="547" spans="1:10" ht="15.75" customHeight="1">
      <c r="A547" s="29"/>
      <c r="B547" s="30"/>
      <c r="C547" s="30"/>
      <c r="D547" s="1"/>
      <c r="E547" s="1"/>
      <c r="F547" s="1"/>
      <c r="G547" s="1"/>
      <c r="H547" s="1"/>
      <c r="I547" s="1"/>
      <c r="J547" s="1"/>
    </row>
    <row r="548" spans="1:10" ht="15.75" customHeight="1">
      <c r="A548" s="29"/>
      <c r="B548" s="30"/>
      <c r="C548" s="30"/>
      <c r="D548" s="1"/>
      <c r="E548" s="1"/>
      <c r="F548" s="1"/>
      <c r="G548" s="1"/>
      <c r="H548" s="1"/>
      <c r="I548" s="1"/>
      <c r="J548" s="1"/>
    </row>
    <row r="549" spans="1:10" ht="15.75" customHeight="1">
      <c r="A549" s="29"/>
      <c r="B549" s="30"/>
      <c r="C549" s="30"/>
      <c r="D549" s="1"/>
      <c r="E549" s="1"/>
      <c r="F549" s="1"/>
      <c r="G549" s="1"/>
      <c r="H549" s="1"/>
      <c r="I549" s="1"/>
      <c r="J549" s="1"/>
    </row>
    <row r="550" spans="1:10" ht="15.75" customHeight="1">
      <c r="A550" s="29"/>
      <c r="B550" s="30"/>
      <c r="C550" s="30"/>
      <c r="D550" s="1"/>
      <c r="E550" s="1"/>
      <c r="F550" s="1"/>
      <c r="G550" s="1"/>
      <c r="H550" s="1"/>
      <c r="I550" s="1"/>
      <c r="J550" s="1"/>
    </row>
    <row r="551" spans="1:10" ht="15.75" customHeight="1">
      <c r="A551" s="29"/>
      <c r="B551" s="30"/>
      <c r="C551" s="30"/>
      <c r="D551" s="1"/>
      <c r="E551" s="1"/>
      <c r="F551" s="1"/>
      <c r="G551" s="1"/>
      <c r="H551" s="1"/>
      <c r="I551" s="1"/>
      <c r="J551" s="1"/>
    </row>
    <row r="552" spans="1:10" ht="15.75" customHeight="1">
      <c r="A552" s="29"/>
      <c r="B552" s="30"/>
      <c r="C552" s="30"/>
      <c r="D552" s="1"/>
      <c r="E552" s="1"/>
      <c r="F552" s="1"/>
      <c r="G552" s="1"/>
      <c r="H552" s="1"/>
      <c r="I552" s="1"/>
      <c r="J552" s="1"/>
    </row>
    <row r="553" spans="1:10" ht="15.75" customHeight="1">
      <c r="A553" s="29"/>
      <c r="B553" s="30"/>
      <c r="C553" s="30"/>
      <c r="D553" s="1"/>
      <c r="E553" s="1"/>
      <c r="F553" s="1"/>
      <c r="G553" s="1"/>
      <c r="H553" s="1"/>
      <c r="I553" s="1"/>
      <c r="J553" s="1"/>
    </row>
    <row r="554" spans="1:10" ht="15.75" customHeight="1">
      <c r="A554" s="29"/>
      <c r="B554" s="30"/>
      <c r="C554" s="30"/>
      <c r="D554" s="1"/>
      <c r="E554" s="1"/>
      <c r="F554" s="1"/>
      <c r="G554" s="1"/>
      <c r="H554" s="1"/>
      <c r="I554" s="1"/>
      <c r="J554" s="1"/>
    </row>
    <row r="555" spans="1:10" ht="15.75" customHeight="1">
      <c r="A555" s="29"/>
      <c r="B555" s="30"/>
      <c r="C555" s="30"/>
      <c r="D555" s="1"/>
      <c r="E555" s="1"/>
      <c r="F555" s="1"/>
      <c r="G555" s="1"/>
      <c r="H555" s="1"/>
      <c r="I555" s="1"/>
      <c r="J555" s="1"/>
    </row>
    <row r="556" spans="1:10" ht="15.75" customHeight="1">
      <c r="A556" s="29"/>
      <c r="B556" s="30"/>
      <c r="C556" s="30"/>
      <c r="D556" s="1"/>
      <c r="E556" s="1"/>
      <c r="F556" s="1"/>
      <c r="G556" s="1"/>
      <c r="H556" s="1"/>
      <c r="I556" s="1"/>
      <c r="J556" s="1"/>
    </row>
    <row r="557" spans="1:10" ht="15.75" customHeight="1">
      <c r="A557" s="29"/>
      <c r="B557" s="30"/>
      <c r="C557" s="30"/>
      <c r="D557" s="1"/>
      <c r="E557" s="1"/>
      <c r="F557" s="1"/>
      <c r="G557" s="1"/>
      <c r="H557" s="1"/>
      <c r="I557" s="1"/>
      <c r="J557" s="1"/>
    </row>
    <row r="558" spans="1:10" ht="15.75" customHeight="1">
      <c r="A558" s="29"/>
      <c r="B558" s="30"/>
      <c r="C558" s="30"/>
      <c r="D558" s="1"/>
      <c r="E558" s="1"/>
      <c r="F558" s="1"/>
      <c r="G558" s="1"/>
      <c r="H558" s="1"/>
      <c r="I558" s="1"/>
      <c r="J558" s="1"/>
    </row>
    <row r="559" spans="1:10" ht="15.75" customHeight="1">
      <c r="A559" s="29"/>
      <c r="B559" s="30"/>
      <c r="C559" s="30"/>
      <c r="D559" s="1"/>
      <c r="E559" s="1"/>
      <c r="F559" s="1"/>
      <c r="G559" s="1"/>
      <c r="H559" s="1"/>
      <c r="I559" s="1"/>
      <c r="J559" s="1"/>
    </row>
    <row r="560" spans="1:10" ht="15.75" customHeight="1">
      <c r="A560" s="29"/>
      <c r="B560" s="30"/>
      <c r="C560" s="30"/>
      <c r="D560" s="1"/>
      <c r="E560" s="1"/>
      <c r="F560" s="1"/>
      <c r="G560" s="1"/>
      <c r="H560" s="1"/>
      <c r="I560" s="1"/>
      <c r="J560" s="1"/>
    </row>
    <row r="561" spans="1:10" ht="15.75" customHeight="1">
      <c r="A561" s="29"/>
      <c r="B561" s="30"/>
      <c r="C561" s="30"/>
      <c r="D561" s="1"/>
      <c r="E561" s="1"/>
      <c r="F561" s="1"/>
      <c r="G561" s="1"/>
      <c r="H561" s="1"/>
      <c r="I561" s="1"/>
      <c r="J561" s="1"/>
    </row>
    <row r="562" spans="1:10" ht="15.75" customHeight="1">
      <c r="A562" s="29"/>
      <c r="B562" s="30"/>
      <c r="C562" s="30"/>
      <c r="D562" s="1"/>
      <c r="E562" s="1"/>
      <c r="F562" s="1"/>
      <c r="G562" s="1"/>
      <c r="H562" s="1"/>
      <c r="I562" s="1"/>
      <c r="J562" s="1"/>
    </row>
    <row r="563" spans="1:10" ht="15.75" customHeight="1">
      <c r="A563" s="29"/>
      <c r="B563" s="30"/>
      <c r="C563" s="30"/>
      <c r="D563" s="1"/>
      <c r="E563" s="1"/>
      <c r="F563" s="1"/>
      <c r="G563" s="1"/>
      <c r="H563" s="1"/>
      <c r="I563" s="1"/>
      <c r="J563" s="1"/>
    </row>
    <row r="564" spans="1:10" ht="15.75" customHeight="1">
      <c r="A564" s="29"/>
      <c r="B564" s="30"/>
      <c r="C564" s="30"/>
      <c r="D564" s="1"/>
      <c r="E564" s="1"/>
      <c r="F564" s="1"/>
      <c r="G564" s="1"/>
      <c r="H564" s="1"/>
      <c r="I564" s="1"/>
      <c r="J564" s="1"/>
    </row>
    <row r="565" spans="1:10" ht="15.75" customHeight="1">
      <c r="A565" s="29"/>
      <c r="B565" s="30"/>
      <c r="C565" s="30"/>
      <c r="D565" s="1"/>
      <c r="E565" s="1"/>
      <c r="F565" s="1"/>
      <c r="G565" s="1"/>
      <c r="H565" s="1"/>
      <c r="I565" s="1"/>
      <c r="J565" s="1"/>
    </row>
    <row r="566" spans="1:10" ht="15.75" customHeight="1">
      <c r="A566" s="29"/>
      <c r="B566" s="30"/>
      <c r="C566" s="30"/>
      <c r="D566" s="1"/>
      <c r="E566" s="1"/>
      <c r="F566" s="1"/>
      <c r="G566" s="1"/>
      <c r="H566" s="1"/>
      <c r="I566" s="1"/>
      <c r="J566" s="1"/>
    </row>
    <row r="567" spans="1:10" ht="15.75" customHeight="1">
      <c r="A567" s="29"/>
      <c r="B567" s="30"/>
      <c r="C567" s="30"/>
      <c r="D567" s="1"/>
      <c r="E567" s="1"/>
      <c r="F567" s="1"/>
      <c r="G567" s="1"/>
      <c r="H567" s="1"/>
      <c r="I567" s="1"/>
      <c r="J567" s="1"/>
    </row>
    <row r="568" spans="1:10" ht="15.75" customHeight="1">
      <c r="A568" s="29"/>
      <c r="B568" s="30"/>
      <c r="C568" s="30"/>
      <c r="D568" s="1"/>
      <c r="E568" s="1"/>
      <c r="F568" s="1"/>
      <c r="G568" s="1"/>
      <c r="H568" s="1"/>
      <c r="I568" s="1"/>
      <c r="J568" s="1"/>
    </row>
    <row r="569" spans="1:10" ht="15.75" customHeight="1">
      <c r="A569" s="29"/>
      <c r="B569" s="30"/>
      <c r="C569" s="30"/>
      <c r="D569" s="1"/>
      <c r="E569" s="1"/>
      <c r="F569" s="1"/>
      <c r="G569" s="1"/>
      <c r="H569" s="1"/>
      <c r="I569" s="1"/>
      <c r="J569" s="1"/>
    </row>
    <row r="570" spans="1:10" ht="15.75" customHeight="1">
      <c r="A570" s="29"/>
      <c r="B570" s="30"/>
      <c r="C570" s="30"/>
      <c r="D570" s="1"/>
      <c r="E570" s="1"/>
      <c r="F570" s="1"/>
      <c r="G570" s="1"/>
      <c r="H570" s="1"/>
      <c r="I570" s="1"/>
      <c r="J570" s="1"/>
    </row>
    <row r="571" spans="1:10" ht="15.75" customHeight="1">
      <c r="A571" s="29"/>
      <c r="B571" s="30"/>
      <c r="C571" s="30"/>
      <c r="D571" s="1"/>
      <c r="E571" s="1"/>
      <c r="F571" s="1"/>
      <c r="G571" s="1"/>
      <c r="H571" s="1"/>
      <c r="I571" s="1"/>
      <c r="J571" s="1"/>
    </row>
    <row r="572" spans="1:10" ht="15.75" customHeight="1">
      <c r="A572" s="29"/>
      <c r="B572" s="30"/>
      <c r="C572" s="30"/>
      <c r="D572" s="1"/>
      <c r="E572" s="1"/>
      <c r="F572" s="1"/>
      <c r="G572" s="1"/>
      <c r="H572" s="1"/>
      <c r="I572" s="1"/>
      <c r="J572" s="1"/>
    </row>
    <row r="573" spans="1:10" ht="15.75" customHeight="1">
      <c r="A573" s="29"/>
      <c r="B573" s="30"/>
      <c r="C573" s="30"/>
      <c r="D573" s="1"/>
      <c r="E573" s="1"/>
      <c r="F573" s="1"/>
      <c r="G573" s="1"/>
      <c r="H573" s="1"/>
      <c r="I573" s="1"/>
      <c r="J573" s="1"/>
    </row>
    <row r="574" spans="1:10" ht="15.75" customHeight="1">
      <c r="A574" s="29"/>
      <c r="B574" s="30"/>
      <c r="C574" s="30"/>
      <c r="D574" s="1"/>
      <c r="E574" s="1"/>
      <c r="F574" s="1"/>
      <c r="G574" s="1"/>
      <c r="H574" s="1"/>
      <c r="I574" s="1"/>
      <c r="J574" s="1"/>
    </row>
    <row r="575" spans="1:10" ht="15.75" customHeight="1">
      <c r="A575" s="29"/>
      <c r="B575" s="30"/>
      <c r="C575" s="30"/>
      <c r="D575" s="1"/>
      <c r="E575" s="1"/>
      <c r="F575" s="1"/>
      <c r="G575" s="1"/>
      <c r="H575" s="1"/>
      <c r="I575" s="1"/>
      <c r="J575" s="1"/>
    </row>
    <row r="576" spans="1:10" ht="15.75" customHeight="1">
      <c r="A576" s="29"/>
      <c r="B576" s="30"/>
      <c r="C576" s="30"/>
      <c r="D576" s="1"/>
      <c r="E576" s="1"/>
      <c r="F576" s="1"/>
      <c r="G576" s="1"/>
      <c r="H576" s="1"/>
      <c r="I576" s="1"/>
      <c r="J576" s="1"/>
    </row>
    <row r="577" spans="1:10" ht="15.75" customHeight="1">
      <c r="A577" s="29"/>
      <c r="B577" s="30"/>
      <c r="C577" s="30"/>
      <c r="D577" s="1"/>
      <c r="E577" s="1"/>
      <c r="F577" s="1"/>
      <c r="G577" s="1"/>
      <c r="H577" s="1"/>
      <c r="I577" s="1"/>
      <c r="J577" s="1"/>
    </row>
    <row r="578" spans="1:10" ht="15.75" customHeight="1">
      <c r="A578" s="29"/>
      <c r="B578" s="30"/>
      <c r="C578" s="30"/>
      <c r="D578" s="1"/>
      <c r="E578" s="1"/>
      <c r="F578" s="1"/>
      <c r="G578" s="1"/>
      <c r="H578" s="1"/>
      <c r="I578" s="1"/>
      <c r="J578" s="1"/>
    </row>
    <row r="579" spans="1:10" ht="15.75" customHeight="1">
      <c r="A579" s="29"/>
      <c r="B579" s="30"/>
      <c r="C579" s="30"/>
      <c r="D579" s="1"/>
      <c r="E579" s="1"/>
      <c r="F579" s="1"/>
      <c r="G579" s="1"/>
      <c r="H579" s="1"/>
      <c r="I579" s="1"/>
      <c r="J579" s="1"/>
    </row>
    <row r="580" spans="1:10" ht="15.75" customHeight="1">
      <c r="A580" s="29"/>
      <c r="B580" s="30"/>
      <c r="C580" s="30"/>
      <c r="D580" s="1"/>
      <c r="E580" s="1"/>
      <c r="F580" s="1"/>
      <c r="G580" s="1"/>
      <c r="H580" s="1"/>
      <c r="I580" s="1"/>
      <c r="J580" s="1"/>
    </row>
    <row r="581" spans="1:10" ht="15.75" customHeight="1">
      <c r="A581" s="29"/>
      <c r="B581" s="30"/>
      <c r="C581" s="30"/>
      <c r="D581" s="1"/>
      <c r="E581" s="1"/>
      <c r="F581" s="1"/>
      <c r="G581" s="1"/>
      <c r="H581" s="1"/>
      <c r="I581" s="1"/>
      <c r="J581" s="1"/>
    </row>
    <row r="582" spans="1:10" ht="15.75" customHeight="1">
      <c r="A582" s="29"/>
      <c r="B582" s="30"/>
      <c r="C582" s="30"/>
      <c r="D582" s="1"/>
      <c r="E582" s="1"/>
      <c r="F582" s="1"/>
      <c r="G582" s="1"/>
      <c r="H582" s="1"/>
      <c r="I582" s="1"/>
      <c r="J582" s="1"/>
    </row>
    <row r="583" spans="1:10" ht="15.75" customHeight="1">
      <c r="A583" s="29"/>
      <c r="B583" s="30"/>
      <c r="C583" s="30"/>
      <c r="D583" s="1"/>
      <c r="E583" s="1"/>
      <c r="F583" s="1"/>
      <c r="G583" s="1"/>
      <c r="H583" s="1"/>
      <c r="I583" s="1"/>
      <c r="J583" s="1"/>
    </row>
    <row r="584" spans="1:10" ht="15.75" customHeight="1">
      <c r="A584" s="29"/>
      <c r="B584" s="30"/>
      <c r="C584" s="30"/>
      <c r="D584" s="1"/>
      <c r="E584" s="1"/>
      <c r="F584" s="1"/>
      <c r="G584" s="1"/>
      <c r="H584" s="1"/>
      <c r="I584" s="1"/>
      <c r="J584" s="1"/>
    </row>
    <row r="585" spans="1:10" ht="15.75" customHeight="1">
      <c r="A585" s="29"/>
      <c r="B585" s="30"/>
      <c r="C585" s="30"/>
      <c r="D585" s="1"/>
      <c r="E585" s="1"/>
      <c r="F585" s="1"/>
      <c r="G585" s="1"/>
      <c r="H585" s="1"/>
      <c r="I585" s="1"/>
      <c r="J585" s="1"/>
    </row>
    <row r="586" spans="1:10" ht="15.75" customHeight="1">
      <c r="A586" s="29"/>
      <c r="B586" s="30"/>
      <c r="C586" s="30"/>
      <c r="D586" s="1"/>
      <c r="E586" s="1"/>
      <c r="F586" s="1"/>
      <c r="G586" s="1"/>
      <c r="H586" s="1"/>
      <c r="I586" s="1"/>
      <c r="J586" s="1"/>
    </row>
    <row r="587" spans="1:10" ht="15.75" customHeight="1">
      <c r="A587" s="29"/>
      <c r="B587" s="30"/>
      <c r="C587" s="30"/>
      <c r="D587" s="1"/>
      <c r="E587" s="1"/>
      <c r="F587" s="1"/>
      <c r="G587" s="1"/>
      <c r="H587" s="1"/>
      <c r="I587" s="1"/>
      <c r="J587" s="1"/>
    </row>
    <row r="588" spans="1:10" ht="15.75" customHeight="1">
      <c r="A588" s="29"/>
      <c r="B588" s="30"/>
      <c r="C588" s="30"/>
      <c r="D588" s="1"/>
      <c r="E588" s="1"/>
      <c r="F588" s="1"/>
      <c r="G588" s="1"/>
      <c r="H588" s="1"/>
      <c r="I588" s="1"/>
      <c r="J588" s="1"/>
    </row>
    <row r="589" spans="1:10" ht="15.75" customHeight="1">
      <c r="A589" s="29"/>
      <c r="B589" s="30"/>
      <c r="C589" s="30"/>
      <c r="D589" s="1"/>
      <c r="E589" s="1"/>
      <c r="F589" s="1"/>
      <c r="G589" s="1"/>
      <c r="H589" s="1"/>
      <c r="I589" s="1"/>
      <c r="J589" s="1"/>
    </row>
    <row r="590" spans="1:10" ht="15.75" customHeight="1">
      <c r="A590" s="29"/>
      <c r="B590" s="30"/>
      <c r="C590" s="30"/>
      <c r="D590" s="1"/>
      <c r="E590" s="1"/>
      <c r="F590" s="1"/>
      <c r="G590" s="1"/>
      <c r="H590" s="1"/>
      <c r="I590" s="1"/>
      <c r="J590" s="1"/>
    </row>
    <row r="591" spans="1:10" ht="15.75" customHeight="1">
      <c r="A591" s="29"/>
      <c r="B591" s="30"/>
      <c r="C591" s="30"/>
      <c r="D591" s="1"/>
      <c r="E591" s="1"/>
      <c r="F591" s="1"/>
      <c r="G591" s="1"/>
      <c r="H591" s="1"/>
      <c r="I591" s="1"/>
      <c r="J591" s="1"/>
    </row>
    <row r="592" spans="1:10" ht="15.75" customHeight="1">
      <c r="A592" s="29"/>
      <c r="B592" s="30"/>
      <c r="C592" s="30"/>
      <c r="D592" s="1"/>
      <c r="E592" s="1"/>
      <c r="F592" s="1"/>
      <c r="G592" s="1"/>
      <c r="H592" s="1"/>
      <c r="I592" s="1"/>
      <c r="J592" s="1"/>
    </row>
    <row r="593" spans="1:10" ht="15.75" customHeight="1">
      <c r="A593" s="29"/>
      <c r="B593" s="30"/>
      <c r="C593" s="30"/>
      <c r="D593" s="1"/>
      <c r="E593" s="1"/>
      <c r="F593" s="1"/>
      <c r="G593" s="1"/>
      <c r="H593" s="1"/>
      <c r="I593" s="1"/>
      <c r="J593" s="1"/>
    </row>
    <row r="594" spans="1:10" ht="15.75" customHeight="1">
      <c r="A594" s="29"/>
      <c r="B594" s="30"/>
      <c r="C594" s="30"/>
      <c r="D594" s="1"/>
      <c r="E594" s="1"/>
      <c r="F594" s="1"/>
      <c r="G594" s="1"/>
      <c r="H594" s="1"/>
      <c r="I594" s="1"/>
      <c r="J594" s="1"/>
    </row>
    <row r="595" spans="1:10" ht="15.75" customHeight="1">
      <c r="A595" s="29"/>
      <c r="B595" s="30"/>
      <c r="C595" s="30"/>
      <c r="D595" s="1"/>
      <c r="E595" s="1"/>
      <c r="F595" s="1"/>
      <c r="G595" s="1"/>
      <c r="H595" s="1"/>
      <c r="I595" s="1"/>
      <c r="J595" s="1"/>
    </row>
    <row r="596" spans="1:10" ht="15.75" customHeight="1">
      <c r="A596" s="29"/>
      <c r="B596" s="30"/>
      <c r="C596" s="30"/>
      <c r="D596" s="1"/>
      <c r="E596" s="1"/>
      <c r="F596" s="1"/>
      <c r="G596" s="1"/>
      <c r="H596" s="1"/>
      <c r="I596" s="1"/>
      <c r="J596" s="1"/>
    </row>
    <row r="597" spans="1:10" ht="15.75" customHeight="1">
      <c r="A597" s="29"/>
      <c r="B597" s="30"/>
      <c r="C597" s="30"/>
      <c r="D597" s="1"/>
      <c r="E597" s="1"/>
      <c r="F597" s="1"/>
      <c r="G597" s="1"/>
      <c r="H597" s="1"/>
      <c r="I597" s="1"/>
      <c r="J597" s="1"/>
    </row>
    <row r="598" spans="1:10" ht="15.75" customHeight="1">
      <c r="A598" s="29"/>
      <c r="B598" s="30"/>
      <c r="C598" s="30"/>
      <c r="D598" s="1"/>
      <c r="E598" s="1"/>
      <c r="F598" s="1"/>
      <c r="G598" s="1"/>
      <c r="H598" s="1"/>
      <c r="I598" s="1"/>
      <c r="J598" s="1"/>
    </row>
    <row r="599" spans="1:10" ht="15.75" customHeight="1">
      <c r="A599" s="29"/>
      <c r="B599" s="30"/>
      <c r="C599" s="30"/>
      <c r="D599" s="1"/>
      <c r="E599" s="1"/>
      <c r="F599" s="1"/>
      <c r="G599" s="1"/>
      <c r="H599" s="1"/>
      <c r="I599" s="1"/>
      <c r="J599" s="1"/>
    </row>
    <row r="600" spans="1:10" ht="15.75" customHeight="1">
      <c r="A600" s="29"/>
      <c r="B600" s="30"/>
      <c r="C600" s="30"/>
      <c r="D600" s="1"/>
      <c r="E600" s="1"/>
      <c r="F600" s="1"/>
      <c r="G600" s="1"/>
      <c r="H600" s="1"/>
      <c r="I600" s="1"/>
      <c r="J600" s="1"/>
    </row>
    <row r="601" spans="1:10" ht="15.75" customHeight="1">
      <c r="A601" s="29"/>
      <c r="B601" s="30"/>
      <c r="C601" s="30"/>
      <c r="D601" s="1"/>
      <c r="E601" s="1"/>
      <c r="F601" s="1"/>
      <c r="G601" s="1"/>
      <c r="H601" s="1"/>
      <c r="I601" s="1"/>
      <c r="J601" s="1"/>
    </row>
    <row r="602" spans="1:10" ht="15.75" customHeight="1">
      <c r="A602" s="29"/>
      <c r="B602" s="30"/>
      <c r="C602" s="30"/>
      <c r="D602" s="1"/>
      <c r="E602" s="1"/>
      <c r="F602" s="1"/>
      <c r="G602" s="1"/>
      <c r="H602" s="1"/>
      <c r="I602" s="1"/>
      <c r="J602" s="1"/>
    </row>
    <row r="603" spans="1:10" ht="15.75" customHeight="1">
      <c r="A603" s="29"/>
      <c r="B603" s="30"/>
      <c r="C603" s="30"/>
      <c r="D603" s="1"/>
      <c r="E603" s="1"/>
      <c r="F603" s="1"/>
      <c r="G603" s="1"/>
      <c r="H603" s="1"/>
      <c r="I603" s="1"/>
      <c r="J603" s="1"/>
    </row>
    <row r="604" spans="1:10" ht="15.75" customHeight="1">
      <c r="A604" s="29"/>
      <c r="B604" s="30"/>
      <c r="C604" s="30"/>
      <c r="D604" s="1"/>
      <c r="E604" s="1"/>
      <c r="F604" s="1"/>
      <c r="G604" s="1"/>
      <c r="H604" s="1"/>
      <c r="I604" s="1"/>
      <c r="J604" s="1"/>
    </row>
    <row r="605" spans="1:10" ht="15.75" customHeight="1">
      <c r="A605" s="29"/>
      <c r="B605" s="30"/>
      <c r="C605" s="30"/>
      <c r="D605" s="1"/>
      <c r="E605" s="1"/>
      <c r="F605" s="1"/>
      <c r="G605" s="1"/>
      <c r="H605" s="1"/>
      <c r="I605" s="1"/>
      <c r="J605" s="1"/>
    </row>
    <row r="606" spans="1:10" ht="15.75" customHeight="1">
      <c r="A606" s="29"/>
      <c r="B606" s="30"/>
      <c r="C606" s="30"/>
      <c r="D606" s="1"/>
      <c r="E606" s="1"/>
      <c r="F606" s="1"/>
      <c r="G606" s="1"/>
      <c r="H606" s="1"/>
      <c r="I606" s="1"/>
      <c r="J606" s="1"/>
    </row>
    <row r="607" spans="1:10" ht="15.75" customHeight="1">
      <c r="A607" s="29"/>
      <c r="B607" s="30"/>
      <c r="C607" s="30"/>
      <c r="D607" s="1"/>
      <c r="E607" s="1"/>
      <c r="F607" s="1"/>
      <c r="G607" s="1"/>
      <c r="H607" s="1"/>
      <c r="I607" s="1"/>
      <c r="J607" s="1"/>
    </row>
    <row r="608" spans="1:10" ht="15.75" customHeight="1">
      <c r="A608" s="29"/>
      <c r="B608" s="30"/>
      <c r="C608" s="30"/>
      <c r="D608" s="1"/>
      <c r="E608" s="1"/>
      <c r="F608" s="1"/>
      <c r="G608" s="1"/>
      <c r="H608" s="1"/>
      <c r="I608" s="1"/>
      <c r="J608" s="1"/>
    </row>
    <row r="609" spans="1:10" ht="15.75" customHeight="1">
      <c r="A609" s="29"/>
      <c r="B609" s="30"/>
      <c r="C609" s="30"/>
      <c r="D609" s="1"/>
      <c r="E609" s="1"/>
      <c r="F609" s="1"/>
      <c r="G609" s="1"/>
      <c r="H609" s="1"/>
      <c r="I609" s="1"/>
      <c r="J609" s="1"/>
    </row>
    <row r="610" spans="1:10" ht="15.75" customHeight="1">
      <c r="A610" s="29"/>
      <c r="B610" s="30"/>
      <c r="C610" s="30"/>
      <c r="D610" s="1"/>
      <c r="E610" s="1"/>
      <c r="F610" s="1"/>
      <c r="G610" s="1"/>
      <c r="H610" s="1"/>
      <c r="I610" s="1"/>
      <c r="J610" s="1"/>
    </row>
    <row r="611" spans="1:10" ht="15.75" customHeight="1">
      <c r="A611" s="29"/>
      <c r="B611" s="30"/>
      <c r="C611" s="30"/>
      <c r="D611" s="1"/>
      <c r="E611" s="1"/>
      <c r="F611" s="1"/>
      <c r="G611" s="1"/>
      <c r="H611" s="1"/>
      <c r="I611" s="1"/>
      <c r="J611" s="1"/>
    </row>
    <row r="612" spans="1:10" ht="15.75" customHeight="1">
      <c r="A612" s="29"/>
      <c r="B612" s="30"/>
      <c r="C612" s="30"/>
      <c r="D612" s="1"/>
      <c r="E612" s="1"/>
      <c r="F612" s="1"/>
      <c r="G612" s="1"/>
      <c r="H612" s="1"/>
      <c r="I612" s="1"/>
      <c r="J612" s="1"/>
    </row>
    <row r="613" spans="1:10" ht="15.75" customHeight="1">
      <c r="A613" s="29"/>
      <c r="B613" s="30"/>
      <c r="C613" s="30"/>
      <c r="D613" s="1"/>
      <c r="E613" s="1"/>
      <c r="F613" s="1"/>
      <c r="G613" s="1"/>
      <c r="H613" s="1"/>
      <c r="I613" s="1"/>
      <c r="J613" s="1"/>
    </row>
    <row r="614" spans="1:10" ht="15.75" customHeight="1">
      <c r="A614" s="29"/>
      <c r="B614" s="30"/>
      <c r="C614" s="30"/>
      <c r="D614" s="1"/>
      <c r="E614" s="1"/>
      <c r="F614" s="1"/>
      <c r="G614" s="1"/>
      <c r="H614" s="1"/>
      <c r="I614" s="1"/>
      <c r="J614" s="1"/>
    </row>
    <row r="615" spans="1:10" ht="15.75" customHeight="1">
      <c r="A615" s="29"/>
      <c r="B615" s="30"/>
      <c r="C615" s="30"/>
      <c r="D615" s="1"/>
      <c r="E615" s="1"/>
      <c r="F615" s="1"/>
      <c r="G615" s="1"/>
      <c r="H615" s="1"/>
      <c r="I615" s="1"/>
      <c r="J615" s="1"/>
    </row>
    <row r="616" spans="1:10" ht="15.75" customHeight="1">
      <c r="A616" s="29"/>
      <c r="B616" s="30"/>
      <c r="C616" s="30"/>
      <c r="D616" s="1"/>
      <c r="E616" s="1"/>
      <c r="F616" s="1"/>
      <c r="G616" s="1"/>
      <c r="H616" s="1"/>
      <c r="I616" s="1"/>
      <c r="J616" s="1"/>
    </row>
    <row r="617" spans="1:10" ht="15.75" customHeight="1">
      <c r="A617" s="29"/>
      <c r="B617" s="30"/>
      <c r="C617" s="30"/>
      <c r="D617" s="1"/>
      <c r="E617" s="1"/>
      <c r="F617" s="1"/>
      <c r="G617" s="1"/>
      <c r="H617" s="1"/>
      <c r="I617" s="1"/>
      <c r="J617" s="1"/>
    </row>
    <row r="618" spans="1:10" ht="15.75" customHeight="1">
      <c r="A618" s="29"/>
      <c r="B618" s="30"/>
      <c r="C618" s="30"/>
      <c r="D618" s="1"/>
      <c r="E618" s="1"/>
      <c r="F618" s="1"/>
      <c r="G618" s="1"/>
      <c r="H618" s="1"/>
      <c r="I618" s="1"/>
      <c r="J618" s="1"/>
    </row>
    <row r="619" spans="1:10" ht="15.75" customHeight="1">
      <c r="A619" s="29"/>
      <c r="B619" s="30"/>
      <c r="C619" s="30"/>
      <c r="D619" s="1"/>
      <c r="E619" s="1"/>
      <c r="F619" s="1"/>
      <c r="G619" s="1"/>
      <c r="H619" s="1"/>
      <c r="I619" s="1"/>
      <c r="J619" s="1"/>
    </row>
    <row r="620" spans="1:10" ht="15.75" customHeight="1">
      <c r="A620" s="29"/>
      <c r="B620" s="30"/>
      <c r="C620" s="30"/>
      <c r="D620" s="1"/>
      <c r="E620" s="1"/>
      <c r="F620" s="1"/>
      <c r="G620" s="1"/>
      <c r="H620" s="1"/>
      <c r="I620" s="1"/>
      <c r="J620" s="1"/>
    </row>
    <row r="621" spans="1:10" ht="15.75" customHeight="1">
      <c r="A621" s="29"/>
      <c r="B621" s="30"/>
      <c r="C621" s="30"/>
      <c r="D621" s="1"/>
      <c r="E621" s="1"/>
      <c r="F621" s="1"/>
      <c r="G621" s="1"/>
      <c r="H621" s="1"/>
      <c r="I621" s="1"/>
      <c r="J621" s="1"/>
    </row>
    <row r="622" spans="1:10" ht="15.75" customHeight="1">
      <c r="A622" s="29"/>
      <c r="B622" s="30"/>
      <c r="C622" s="30"/>
      <c r="D622" s="1"/>
      <c r="E622" s="1"/>
      <c r="F622" s="1"/>
      <c r="G622" s="1"/>
      <c r="H622" s="1"/>
      <c r="I622" s="1"/>
      <c r="J622" s="1"/>
    </row>
    <row r="623" spans="1:10" ht="15.75" customHeight="1">
      <c r="A623" s="29"/>
      <c r="B623" s="30"/>
      <c r="C623" s="30"/>
      <c r="D623" s="1"/>
      <c r="E623" s="1"/>
      <c r="F623" s="1"/>
      <c r="G623" s="1"/>
      <c r="H623" s="1"/>
      <c r="I623" s="1"/>
      <c r="J623" s="1"/>
    </row>
    <row r="624" spans="1:10" ht="15.75" customHeight="1">
      <c r="A624" s="29"/>
      <c r="B624" s="30"/>
      <c r="C624" s="30"/>
      <c r="D624" s="1"/>
      <c r="E624" s="1"/>
      <c r="F624" s="1"/>
      <c r="G624" s="1"/>
      <c r="H624" s="1"/>
      <c r="I624" s="1"/>
      <c r="J624" s="1"/>
    </row>
    <row r="625" spans="1:10" ht="15.75" customHeight="1">
      <c r="A625" s="29"/>
      <c r="B625" s="30"/>
      <c r="C625" s="30"/>
      <c r="D625" s="1"/>
      <c r="E625" s="1"/>
      <c r="F625" s="1"/>
      <c r="G625" s="1"/>
      <c r="H625" s="1"/>
      <c r="I625" s="1"/>
      <c r="J625" s="1"/>
    </row>
    <row r="626" spans="1:10" ht="15.75" customHeight="1">
      <c r="A626" s="29"/>
      <c r="B626" s="30"/>
      <c r="C626" s="30"/>
      <c r="D626" s="1"/>
      <c r="E626" s="1"/>
      <c r="F626" s="1"/>
      <c r="G626" s="1"/>
      <c r="H626" s="1"/>
      <c r="I626" s="1"/>
      <c r="J626" s="1"/>
    </row>
    <row r="627" spans="1:10" ht="15.75" customHeight="1">
      <c r="A627" s="29"/>
      <c r="B627" s="30"/>
      <c r="C627" s="30"/>
      <c r="D627" s="1"/>
      <c r="E627" s="1"/>
      <c r="F627" s="1"/>
      <c r="G627" s="1"/>
      <c r="H627" s="1"/>
      <c r="I627" s="1"/>
      <c r="J627" s="1"/>
    </row>
    <row r="628" spans="1:10" ht="15.75" customHeight="1">
      <c r="A628" s="29"/>
      <c r="B628" s="30"/>
      <c r="C628" s="30"/>
      <c r="D628" s="1"/>
      <c r="E628" s="1"/>
      <c r="F628" s="1"/>
      <c r="G628" s="1"/>
      <c r="H628" s="1"/>
      <c r="I628" s="1"/>
      <c r="J628" s="1"/>
    </row>
    <row r="629" spans="1:10" ht="15.75" customHeight="1">
      <c r="A629" s="29"/>
      <c r="B629" s="30"/>
      <c r="C629" s="30"/>
      <c r="D629" s="1"/>
      <c r="E629" s="1"/>
      <c r="F629" s="1"/>
      <c r="G629" s="1"/>
      <c r="H629" s="1"/>
      <c r="I629" s="1"/>
      <c r="J629" s="1"/>
    </row>
    <row r="630" spans="1:10" ht="15.75" customHeight="1">
      <c r="A630" s="29"/>
      <c r="B630" s="30"/>
      <c r="C630" s="30"/>
      <c r="D630" s="1"/>
      <c r="E630" s="1"/>
      <c r="F630" s="1"/>
      <c r="G630" s="1"/>
      <c r="H630" s="1"/>
      <c r="I630" s="1"/>
      <c r="J630" s="1"/>
    </row>
    <row r="631" spans="1:10" ht="15.75" customHeight="1">
      <c r="A631" s="29"/>
      <c r="B631" s="30"/>
      <c r="C631" s="30"/>
      <c r="D631" s="1"/>
      <c r="E631" s="1"/>
      <c r="F631" s="1"/>
      <c r="G631" s="1"/>
      <c r="H631" s="1"/>
      <c r="I631" s="1"/>
      <c r="J631" s="1"/>
    </row>
    <row r="632" spans="1:10" ht="15.75" customHeight="1">
      <c r="A632" s="29"/>
      <c r="B632" s="30"/>
      <c r="C632" s="30"/>
      <c r="D632" s="1"/>
      <c r="E632" s="1"/>
      <c r="F632" s="1"/>
      <c r="G632" s="1"/>
      <c r="H632" s="1"/>
      <c r="I632" s="1"/>
      <c r="J632" s="1"/>
    </row>
    <row r="633" spans="1:10" ht="15.75" customHeight="1">
      <c r="A633" s="29"/>
      <c r="B633" s="30"/>
      <c r="C633" s="30"/>
      <c r="D633" s="1"/>
      <c r="E633" s="1"/>
      <c r="F633" s="1"/>
      <c r="G633" s="1"/>
      <c r="H633" s="1"/>
      <c r="I633" s="1"/>
      <c r="J633" s="1"/>
    </row>
    <row r="634" spans="1:10" ht="15.75" customHeight="1">
      <c r="A634" s="29"/>
      <c r="B634" s="30"/>
      <c r="C634" s="30"/>
      <c r="D634" s="1"/>
      <c r="E634" s="1"/>
      <c r="F634" s="1"/>
      <c r="G634" s="1"/>
      <c r="H634" s="1"/>
      <c r="I634" s="1"/>
      <c r="J634" s="1"/>
    </row>
    <row r="635" spans="1:10" ht="15.75" customHeight="1">
      <c r="A635" s="29"/>
      <c r="B635" s="30"/>
      <c r="C635" s="30"/>
      <c r="D635" s="1"/>
      <c r="E635" s="1"/>
      <c r="F635" s="1"/>
      <c r="G635" s="1"/>
      <c r="H635" s="1"/>
      <c r="I635" s="1"/>
      <c r="J635" s="1"/>
    </row>
    <row r="636" spans="1:10" ht="15.75" customHeight="1">
      <c r="A636" s="29"/>
      <c r="B636" s="30"/>
      <c r="C636" s="30"/>
      <c r="D636" s="1"/>
      <c r="E636" s="1"/>
      <c r="F636" s="1"/>
      <c r="G636" s="1"/>
      <c r="H636" s="1"/>
      <c r="I636" s="1"/>
      <c r="J636" s="1"/>
    </row>
    <row r="637" spans="1:10" ht="15.75" customHeight="1">
      <c r="A637" s="29"/>
      <c r="B637" s="30"/>
      <c r="C637" s="30"/>
      <c r="D637" s="1"/>
      <c r="E637" s="1"/>
      <c r="F637" s="1"/>
      <c r="G637" s="1"/>
      <c r="H637" s="1"/>
      <c r="I637" s="1"/>
      <c r="J637" s="1"/>
    </row>
    <row r="638" spans="1:10" ht="15.75" customHeight="1">
      <c r="A638" s="29"/>
      <c r="B638" s="30"/>
      <c r="C638" s="30"/>
      <c r="D638" s="1"/>
      <c r="E638" s="1"/>
      <c r="F638" s="1"/>
      <c r="G638" s="1"/>
      <c r="H638" s="1"/>
      <c r="I638" s="1"/>
      <c r="J638" s="1"/>
    </row>
    <row r="639" spans="1:10" ht="15.75" customHeight="1">
      <c r="A639" s="29"/>
      <c r="B639" s="30"/>
      <c r="C639" s="30"/>
      <c r="D639" s="1"/>
      <c r="E639" s="1"/>
      <c r="F639" s="1"/>
      <c r="G639" s="1"/>
      <c r="H639" s="1"/>
      <c r="I639" s="1"/>
      <c r="J639" s="1"/>
    </row>
    <row r="640" spans="1:10" ht="15.75" customHeight="1">
      <c r="A640" s="29"/>
      <c r="B640" s="30"/>
      <c r="C640" s="30"/>
      <c r="D640" s="1"/>
      <c r="E640" s="1"/>
      <c r="F640" s="1"/>
      <c r="G640" s="1"/>
      <c r="H640" s="1"/>
      <c r="I640" s="1"/>
      <c r="J640" s="1"/>
    </row>
    <row r="641" spans="1:10" ht="15.75" customHeight="1">
      <c r="A641" s="29"/>
      <c r="B641" s="30"/>
      <c r="C641" s="30"/>
      <c r="D641" s="1"/>
      <c r="E641" s="1"/>
      <c r="F641" s="1"/>
      <c r="G641" s="1"/>
      <c r="H641" s="1"/>
      <c r="I641" s="1"/>
      <c r="J641" s="1"/>
    </row>
    <row r="642" spans="1:10" ht="15.75" customHeight="1">
      <c r="A642" s="29"/>
      <c r="B642" s="30"/>
      <c r="C642" s="30"/>
      <c r="D642" s="1"/>
      <c r="E642" s="1"/>
      <c r="F642" s="1"/>
      <c r="G642" s="1"/>
      <c r="H642" s="1"/>
      <c r="I642" s="1"/>
      <c r="J642" s="1"/>
    </row>
    <row r="643" spans="1:10" ht="15.75" customHeight="1">
      <c r="A643" s="29"/>
      <c r="B643" s="30"/>
      <c r="C643" s="30"/>
      <c r="D643" s="1"/>
      <c r="E643" s="1"/>
      <c r="F643" s="1"/>
      <c r="G643" s="1"/>
      <c r="H643" s="1"/>
      <c r="I643" s="1"/>
      <c r="J643" s="1"/>
    </row>
    <row r="644" spans="1:10" ht="15.75" customHeight="1">
      <c r="A644" s="29"/>
      <c r="B644" s="30"/>
      <c r="C644" s="30"/>
      <c r="D644" s="1"/>
      <c r="E644" s="1"/>
      <c r="F644" s="1"/>
      <c r="G644" s="1"/>
      <c r="H644" s="1"/>
      <c r="I644" s="1"/>
      <c r="J644" s="1"/>
    </row>
    <row r="645" spans="1:10" ht="15.75" customHeight="1">
      <c r="A645" s="29"/>
      <c r="B645" s="30"/>
      <c r="C645" s="30"/>
      <c r="D645" s="1"/>
      <c r="E645" s="1"/>
      <c r="F645" s="1"/>
      <c r="G645" s="1"/>
      <c r="H645" s="1"/>
      <c r="I645" s="1"/>
      <c r="J645" s="1"/>
    </row>
    <row r="646" spans="1:10" ht="15.75" customHeight="1">
      <c r="A646" s="29"/>
      <c r="B646" s="30"/>
      <c r="C646" s="30"/>
      <c r="D646" s="1"/>
      <c r="E646" s="1"/>
      <c r="F646" s="1"/>
      <c r="G646" s="1"/>
      <c r="H646" s="1"/>
      <c r="I646" s="1"/>
      <c r="J646" s="1"/>
    </row>
    <row r="647" spans="1:10" ht="15.75" customHeight="1">
      <c r="A647" s="29"/>
      <c r="B647" s="30"/>
      <c r="C647" s="30"/>
      <c r="D647" s="1"/>
      <c r="E647" s="1"/>
      <c r="F647" s="1"/>
      <c r="G647" s="1"/>
      <c r="H647" s="1"/>
      <c r="I647" s="1"/>
      <c r="J647" s="1"/>
    </row>
    <row r="648" spans="1:10" ht="15.75" customHeight="1">
      <c r="A648" s="29"/>
      <c r="B648" s="30"/>
      <c r="C648" s="30"/>
      <c r="D648" s="1"/>
      <c r="E648" s="1"/>
      <c r="F648" s="1"/>
      <c r="G648" s="1"/>
      <c r="H648" s="1"/>
      <c r="I648" s="1"/>
      <c r="J648" s="1"/>
    </row>
    <row r="649" spans="1:10" ht="15.75" customHeight="1">
      <c r="A649" s="29"/>
      <c r="B649" s="30"/>
      <c r="C649" s="30"/>
      <c r="D649" s="1"/>
      <c r="E649" s="1"/>
      <c r="F649" s="1"/>
      <c r="G649" s="1"/>
      <c r="H649" s="1"/>
      <c r="I649" s="1"/>
      <c r="J649" s="1"/>
    </row>
    <row r="650" spans="1:10" ht="15.75" customHeight="1">
      <c r="A650" s="29"/>
      <c r="B650" s="30"/>
      <c r="C650" s="30"/>
      <c r="D650" s="1"/>
      <c r="E650" s="1"/>
      <c r="F650" s="1"/>
      <c r="G650" s="1"/>
      <c r="H650" s="1"/>
      <c r="I650" s="1"/>
      <c r="J650" s="1"/>
    </row>
    <row r="651" spans="1:10" ht="15.75" customHeight="1">
      <c r="A651" s="29"/>
      <c r="B651" s="30"/>
      <c r="C651" s="30"/>
      <c r="D651" s="1"/>
      <c r="E651" s="1"/>
      <c r="F651" s="1"/>
      <c r="G651" s="1"/>
      <c r="H651" s="1"/>
      <c r="I651" s="1"/>
      <c r="J651" s="1"/>
    </row>
    <row r="652" spans="1:10" ht="15.75" customHeight="1">
      <c r="A652" s="29"/>
      <c r="B652" s="30"/>
      <c r="C652" s="30"/>
      <c r="D652" s="1"/>
      <c r="E652" s="1"/>
      <c r="F652" s="1"/>
      <c r="G652" s="1"/>
      <c r="H652" s="1"/>
      <c r="I652" s="1"/>
      <c r="J652" s="1"/>
    </row>
    <row r="653" spans="1:10" ht="15.75" customHeight="1">
      <c r="A653" s="29"/>
      <c r="B653" s="30"/>
      <c r="C653" s="30"/>
      <c r="D653" s="1"/>
      <c r="E653" s="1"/>
      <c r="F653" s="1"/>
      <c r="G653" s="1"/>
      <c r="H653" s="1"/>
      <c r="I653" s="1"/>
      <c r="J653" s="1"/>
    </row>
    <row r="654" spans="1:10" ht="15.75" customHeight="1">
      <c r="A654" s="29"/>
      <c r="B654" s="30"/>
      <c r="C654" s="30"/>
      <c r="D654" s="1"/>
      <c r="E654" s="1"/>
      <c r="F654" s="1"/>
      <c r="G654" s="1"/>
      <c r="H654" s="1"/>
      <c r="I654" s="1"/>
      <c r="J654" s="1"/>
    </row>
    <row r="655" spans="1:10" ht="15.75" customHeight="1">
      <c r="A655" s="29"/>
      <c r="B655" s="30"/>
      <c r="C655" s="30"/>
      <c r="D655" s="1"/>
      <c r="E655" s="1"/>
      <c r="F655" s="1"/>
      <c r="G655" s="1"/>
      <c r="H655" s="1"/>
      <c r="I655" s="1"/>
      <c r="J655" s="1"/>
    </row>
    <row r="656" spans="1:10" ht="15.75" customHeight="1">
      <c r="A656" s="29"/>
      <c r="B656" s="30"/>
      <c r="C656" s="30"/>
      <c r="D656" s="1"/>
      <c r="E656" s="1"/>
      <c r="F656" s="1"/>
      <c r="G656" s="1"/>
      <c r="H656" s="1"/>
      <c r="I656" s="1"/>
      <c r="J656" s="1"/>
    </row>
    <row r="657" spans="1:10" ht="15.75" customHeight="1">
      <c r="A657" s="29"/>
      <c r="B657" s="30"/>
      <c r="C657" s="30"/>
      <c r="D657" s="1"/>
      <c r="E657" s="1"/>
      <c r="F657" s="1"/>
      <c r="G657" s="1"/>
      <c r="H657" s="1"/>
      <c r="I657" s="1"/>
      <c r="J657" s="1"/>
    </row>
    <row r="658" spans="1:10" ht="15.75" customHeight="1">
      <c r="A658" s="29"/>
      <c r="B658" s="30"/>
      <c r="C658" s="30"/>
      <c r="D658" s="1"/>
      <c r="E658" s="1"/>
      <c r="F658" s="1"/>
      <c r="G658" s="1"/>
      <c r="H658" s="1"/>
      <c r="I658" s="1"/>
      <c r="J658" s="1"/>
    </row>
    <row r="659" spans="1:10" ht="15.75" customHeight="1">
      <c r="A659" s="29"/>
      <c r="B659" s="30"/>
      <c r="C659" s="30"/>
      <c r="D659" s="1"/>
      <c r="E659" s="1"/>
      <c r="F659" s="1"/>
      <c r="G659" s="1"/>
      <c r="H659" s="1"/>
      <c r="I659" s="1"/>
      <c r="J659" s="1"/>
    </row>
    <row r="660" spans="1:10" ht="15.75" customHeight="1">
      <c r="A660" s="29"/>
      <c r="B660" s="30"/>
      <c r="C660" s="30"/>
      <c r="D660" s="1"/>
      <c r="E660" s="1"/>
      <c r="F660" s="1"/>
      <c r="G660" s="1"/>
      <c r="H660" s="1"/>
      <c r="I660" s="1"/>
      <c r="J660" s="1"/>
    </row>
    <row r="661" spans="1:10" ht="15.75" customHeight="1">
      <c r="A661" s="29"/>
      <c r="B661" s="30"/>
      <c r="C661" s="30"/>
      <c r="D661" s="1"/>
      <c r="E661" s="1"/>
      <c r="F661" s="1"/>
      <c r="G661" s="1"/>
      <c r="H661" s="1"/>
      <c r="I661" s="1"/>
      <c r="J661" s="1"/>
    </row>
    <row r="662" spans="1:10" ht="15.75" customHeight="1">
      <c r="A662" s="29"/>
      <c r="B662" s="30"/>
      <c r="C662" s="30"/>
      <c r="D662" s="1"/>
      <c r="E662" s="1"/>
      <c r="F662" s="1"/>
      <c r="G662" s="1"/>
      <c r="H662" s="1"/>
      <c r="I662" s="1"/>
      <c r="J662" s="1"/>
    </row>
    <row r="663" spans="1:10" ht="15.75" customHeight="1">
      <c r="A663" s="29"/>
      <c r="B663" s="30"/>
      <c r="C663" s="30"/>
      <c r="D663" s="1"/>
      <c r="E663" s="1"/>
      <c r="F663" s="1"/>
      <c r="G663" s="1"/>
      <c r="H663" s="1"/>
      <c r="I663" s="1"/>
      <c r="J663" s="1"/>
    </row>
    <row r="664" spans="1:10" ht="15.75" customHeight="1">
      <c r="A664" s="29"/>
      <c r="B664" s="30"/>
      <c r="C664" s="30"/>
      <c r="D664" s="1"/>
      <c r="E664" s="1"/>
      <c r="F664" s="1"/>
      <c r="G664" s="1"/>
      <c r="H664" s="1"/>
      <c r="I664" s="1"/>
      <c r="J664" s="1"/>
    </row>
    <row r="665" spans="1:10" ht="15.75" customHeight="1">
      <c r="A665" s="29"/>
      <c r="B665" s="30"/>
      <c r="C665" s="30"/>
      <c r="D665" s="1"/>
      <c r="E665" s="1"/>
      <c r="F665" s="1"/>
      <c r="G665" s="1"/>
      <c r="H665" s="1"/>
      <c r="I665" s="1"/>
      <c r="J665" s="1"/>
    </row>
    <row r="666" spans="1:10" ht="15.75" customHeight="1">
      <c r="A666" s="29"/>
      <c r="B666" s="30"/>
      <c r="C666" s="30"/>
      <c r="D666" s="1"/>
      <c r="E666" s="1"/>
      <c r="F666" s="1"/>
      <c r="G666" s="1"/>
      <c r="H666" s="1"/>
      <c r="I666" s="1"/>
      <c r="J666" s="1"/>
    </row>
    <row r="667" spans="1:10" ht="15.75" customHeight="1">
      <c r="A667" s="29"/>
      <c r="B667" s="30"/>
      <c r="C667" s="30"/>
      <c r="D667" s="1"/>
      <c r="E667" s="1"/>
      <c r="F667" s="1"/>
      <c r="G667" s="1"/>
      <c r="H667" s="1"/>
      <c r="I667" s="1"/>
      <c r="J667" s="1"/>
    </row>
    <row r="668" spans="1:10" ht="15.75" customHeight="1">
      <c r="A668" s="29"/>
      <c r="B668" s="30"/>
      <c r="C668" s="30"/>
      <c r="D668" s="1"/>
      <c r="E668" s="1"/>
      <c r="F668" s="1"/>
      <c r="G668" s="1"/>
      <c r="H668" s="1"/>
      <c r="I668" s="1"/>
      <c r="J668" s="1"/>
    </row>
    <row r="669" spans="1:10" ht="15.75" customHeight="1">
      <c r="A669" s="29"/>
      <c r="B669" s="30"/>
      <c r="C669" s="30"/>
      <c r="D669" s="1"/>
      <c r="E669" s="1"/>
      <c r="F669" s="1"/>
      <c r="G669" s="1"/>
      <c r="H669" s="1"/>
      <c r="I669" s="1"/>
      <c r="J669" s="1"/>
    </row>
    <row r="670" spans="1:10" ht="15.75" customHeight="1">
      <c r="A670" s="29"/>
      <c r="B670" s="30"/>
      <c r="C670" s="30"/>
      <c r="D670" s="1"/>
      <c r="E670" s="1"/>
      <c r="F670" s="1"/>
      <c r="G670" s="1"/>
      <c r="H670" s="1"/>
      <c r="I670" s="1"/>
      <c r="J670" s="1"/>
    </row>
    <row r="671" spans="1:10" ht="15.75" customHeight="1">
      <c r="A671" s="29"/>
      <c r="B671" s="30"/>
      <c r="C671" s="30"/>
      <c r="D671" s="1"/>
      <c r="E671" s="1"/>
      <c r="F671" s="1"/>
      <c r="G671" s="1"/>
      <c r="H671" s="1"/>
      <c r="I671" s="1"/>
      <c r="J671" s="1"/>
    </row>
    <row r="672" spans="1:10" ht="15.75" customHeight="1">
      <c r="A672" s="29"/>
      <c r="B672" s="30"/>
      <c r="C672" s="30"/>
      <c r="D672" s="1"/>
      <c r="E672" s="1"/>
      <c r="F672" s="1"/>
      <c r="G672" s="1"/>
      <c r="H672" s="1"/>
      <c r="I672" s="1"/>
      <c r="J672" s="1"/>
    </row>
    <row r="673" spans="1:10" ht="15.75" customHeight="1">
      <c r="A673" s="29"/>
      <c r="B673" s="30"/>
      <c r="C673" s="30"/>
      <c r="D673" s="1"/>
      <c r="E673" s="1"/>
      <c r="F673" s="1"/>
      <c r="G673" s="1"/>
      <c r="H673" s="1"/>
      <c r="I673" s="1"/>
      <c r="J673" s="1"/>
    </row>
    <row r="674" spans="1:10" ht="15.75" customHeight="1">
      <c r="A674" s="29"/>
      <c r="B674" s="30"/>
      <c r="C674" s="30"/>
      <c r="D674" s="1"/>
      <c r="E674" s="1"/>
      <c r="F674" s="1"/>
      <c r="G674" s="1"/>
      <c r="H674" s="1"/>
      <c r="I674" s="1"/>
      <c r="J674" s="1"/>
    </row>
    <row r="675" spans="1:10" ht="15.75" customHeight="1">
      <c r="A675" s="29"/>
      <c r="B675" s="30"/>
      <c r="C675" s="30"/>
      <c r="D675" s="1"/>
      <c r="E675" s="1"/>
      <c r="F675" s="1"/>
      <c r="G675" s="1"/>
      <c r="H675" s="1"/>
      <c r="I675" s="1"/>
      <c r="J675" s="1"/>
    </row>
    <row r="676" spans="1:10" ht="15.75" customHeight="1">
      <c r="A676" s="29"/>
      <c r="B676" s="30"/>
      <c r="C676" s="30"/>
      <c r="D676" s="1"/>
      <c r="E676" s="1"/>
      <c r="F676" s="1"/>
      <c r="G676" s="1"/>
      <c r="H676" s="1"/>
      <c r="I676" s="1"/>
      <c r="J676" s="1"/>
    </row>
    <row r="677" spans="1:10" ht="15.75" customHeight="1">
      <c r="A677" s="29"/>
      <c r="B677" s="30"/>
      <c r="C677" s="30"/>
      <c r="D677" s="1"/>
      <c r="E677" s="1"/>
      <c r="F677" s="1"/>
      <c r="G677" s="1"/>
      <c r="H677" s="1"/>
      <c r="I677" s="1"/>
      <c r="J677" s="1"/>
    </row>
    <row r="678" spans="1:10" ht="15.75" customHeight="1">
      <c r="A678" s="29"/>
      <c r="B678" s="30"/>
      <c r="C678" s="30"/>
      <c r="D678" s="1"/>
      <c r="E678" s="1"/>
      <c r="F678" s="1"/>
      <c r="G678" s="1"/>
      <c r="H678" s="1"/>
      <c r="I678" s="1"/>
      <c r="J678" s="1"/>
    </row>
    <row r="679" spans="1:10" ht="15.75" customHeight="1">
      <c r="A679" s="29"/>
      <c r="B679" s="30"/>
      <c r="C679" s="30"/>
      <c r="D679" s="1"/>
      <c r="E679" s="1"/>
      <c r="F679" s="1"/>
      <c r="G679" s="1"/>
      <c r="H679" s="1"/>
      <c r="I679" s="1"/>
      <c r="J679" s="1"/>
    </row>
    <row r="680" spans="1:10" ht="15.75" customHeight="1">
      <c r="A680" s="29"/>
      <c r="B680" s="30"/>
      <c r="C680" s="30"/>
      <c r="D680" s="1"/>
      <c r="E680" s="1"/>
      <c r="F680" s="1"/>
      <c r="G680" s="1"/>
      <c r="H680" s="1"/>
      <c r="I680" s="1"/>
      <c r="J680" s="1"/>
    </row>
    <row r="681" spans="1:10" ht="15.75" customHeight="1">
      <c r="A681" s="29"/>
      <c r="B681" s="30"/>
      <c r="C681" s="30"/>
      <c r="D681" s="1"/>
      <c r="E681" s="1"/>
      <c r="F681" s="1"/>
      <c r="G681" s="1"/>
      <c r="H681" s="1"/>
      <c r="I681" s="1"/>
      <c r="J681" s="1"/>
    </row>
    <row r="682" spans="1:10" ht="15.75" customHeight="1">
      <c r="A682" s="29"/>
      <c r="B682" s="30"/>
      <c r="C682" s="30"/>
      <c r="D682" s="1"/>
      <c r="E682" s="1"/>
      <c r="F682" s="1"/>
      <c r="G682" s="1"/>
      <c r="H682" s="1"/>
      <c r="I682" s="1"/>
      <c r="J682" s="1"/>
    </row>
    <row r="683" spans="1:10" ht="15.75" customHeight="1">
      <c r="A683" s="29"/>
      <c r="B683" s="30"/>
      <c r="C683" s="30"/>
      <c r="D683" s="1"/>
      <c r="E683" s="1"/>
      <c r="F683" s="1"/>
      <c r="G683" s="1"/>
      <c r="H683" s="1"/>
      <c r="I683" s="1"/>
      <c r="J683" s="1"/>
    </row>
    <row r="684" spans="1:10" ht="15.75" customHeight="1">
      <c r="A684" s="29"/>
      <c r="B684" s="30"/>
      <c r="C684" s="30"/>
      <c r="D684" s="1"/>
      <c r="E684" s="1"/>
      <c r="F684" s="1"/>
      <c r="G684" s="1"/>
      <c r="H684" s="1"/>
      <c r="I684" s="1"/>
      <c r="J684" s="1"/>
    </row>
    <row r="685" spans="1:10" ht="15.75" customHeight="1">
      <c r="A685" s="29"/>
      <c r="B685" s="30"/>
      <c r="C685" s="30"/>
      <c r="D685" s="1"/>
      <c r="E685" s="1"/>
      <c r="F685" s="1"/>
      <c r="G685" s="1"/>
      <c r="H685" s="1"/>
      <c r="I685" s="1"/>
      <c r="J685" s="1"/>
    </row>
    <row r="686" spans="1:10" ht="15.75" customHeight="1">
      <c r="A686" s="29"/>
      <c r="B686" s="30"/>
      <c r="C686" s="30"/>
      <c r="D686" s="1"/>
      <c r="E686" s="1"/>
      <c r="F686" s="1"/>
      <c r="G686" s="1"/>
      <c r="H686" s="1"/>
      <c r="I686" s="1"/>
      <c r="J686" s="1"/>
    </row>
    <row r="687" spans="1:10" ht="15.75" customHeight="1">
      <c r="A687" s="29"/>
      <c r="B687" s="30"/>
      <c r="C687" s="30"/>
      <c r="D687" s="1"/>
      <c r="E687" s="1"/>
      <c r="F687" s="1"/>
      <c r="G687" s="1"/>
      <c r="H687" s="1"/>
      <c r="I687" s="1"/>
      <c r="J687" s="1"/>
    </row>
    <row r="688" spans="1:10" ht="15.75" customHeight="1">
      <c r="A688" s="29"/>
      <c r="B688" s="30"/>
      <c r="C688" s="30"/>
      <c r="D688" s="1"/>
      <c r="E688" s="1"/>
      <c r="F688" s="1"/>
      <c r="G688" s="1"/>
      <c r="H688" s="1"/>
      <c r="I688" s="1"/>
      <c r="J688" s="1"/>
    </row>
    <row r="689" spans="1:10" ht="15.75" customHeight="1">
      <c r="A689" s="29"/>
      <c r="B689" s="30"/>
      <c r="C689" s="30"/>
      <c r="D689" s="1"/>
      <c r="E689" s="1"/>
      <c r="F689" s="1"/>
      <c r="G689" s="1"/>
      <c r="H689" s="1"/>
      <c r="I689" s="1"/>
      <c r="J689" s="1"/>
    </row>
    <row r="690" spans="1:10" ht="15.75" customHeight="1">
      <c r="A690" s="29"/>
      <c r="B690" s="30"/>
      <c r="C690" s="30"/>
      <c r="D690" s="1"/>
      <c r="E690" s="1"/>
      <c r="F690" s="1"/>
      <c r="G690" s="1"/>
      <c r="H690" s="1"/>
      <c r="I690" s="1"/>
      <c r="J690" s="1"/>
    </row>
    <row r="691" spans="1:10" ht="15.75" customHeight="1">
      <c r="A691" s="29"/>
      <c r="B691" s="30"/>
      <c r="C691" s="30"/>
      <c r="D691" s="1"/>
      <c r="E691" s="1"/>
      <c r="F691" s="1"/>
      <c r="G691" s="1"/>
      <c r="H691" s="1"/>
      <c r="I691" s="1"/>
      <c r="J691" s="1"/>
    </row>
    <row r="692" spans="1:10" ht="15.75" customHeight="1">
      <c r="A692" s="29"/>
      <c r="B692" s="30"/>
      <c r="C692" s="30"/>
      <c r="D692" s="1"/>
      <c r="E692" s="1"/>
      <c r="F692" s="1"/>
      <c r="G692" s="1"/>
      <c r="H692" s="1"/>
      <c r="I692" s="1"/>
      <c r="J692" s="1"/>
    </row>
    <row r="693" spans="1:10" ht="15.75" customHeight="1">
      <c r="A693" s="29"/>
      <c r="B693" s="30"/>
      <c r="C693" s="30"/>
      <c r="D693" s="1"/>
      <c r="E693" s="1"/>
      <c r="F693" s="1"/>
      <c r="G693" s="1"/>
      <c r="H693" s="1"/>
      <c r="I693" s="1"/>
      <c r="J693" s="1"/>
    </row>
    <row r="694" spans="1:10" ht="15.75" customHeight="1">
      <c r="A694" s="29"/>
      <c r="B694" s="30"/>
      <c r="C694" s="30"/>
      <c r="D694" s="1"/>
      <c r="E694" s="1"/>
      <c r="F694" s="1"/>
      <c r="G694" s="1"/>
      <c r="H694" s="1"/>
      <c r="I694" s="1"/>
      <c r="J694" s="1"/>
    </row>
    <row r="695" spans="1:10" ht="15.75" customHeight="1">
      <c r="A695" s="29"/>
      <c r="B695" s="30"/>
      <c r="C695" s="30"/>
      <c r="D695" s="1"/>
      <c r="E695" s="1"/>
      <c r="F695" s="1"/>
      <c r="G695" s="1"/>
      <c r="H695" s="1"/>
      <c r="I695" s="1"/>
      <c r="J695" s="1"/>
    </row>
    <row r="696" spans="1:10" ht="15.75" customHeight="1">
      <c r="A696" s="29"/>
      <c r="B696" s="30"/>
      <c r="C696" s="30"/>
      <c r="D696" s="1"/>
      <c r="E696" s="1"/>
      <c r="F696" s="1"/>
      <c r="G696" s="1"/>
      <c r="H696" s="1"/>
      <c r="I696" s="1"/>
      <c r="J696" s="1"/>
    </row>
    <row r="697" spans="1:10" ht="15.75" customHeight="1">
      <c r="A697" s="29"/>
      <c r="B697" s="30"/>
      <c r="C697" s="30"/>
      <c r="D697" s="1"/>
      <c r="E697" s="1"/>
      <c r="F697" s="1"/>
      <c r="G697" s="1"/>
      <c r="H697" s="1"/>
      <c r="I697" s="1"/>
      <c r="J697" s="1"/>
    </row>
    <row r="698" spans="1:10" ht="15.75" customHeight="1">
      <c r="A698" s="29"/>
      <c r="B698" s="30"/>
      <c r="C698" s="30"/>
      <c r="D698" s="1"/>
      <c r="E698" s="1"/>
      <c r="F698" s="1"/>
      <c r="G698" s="1"/>
      <c r="H698" s="1"/>
      <c r="I698" s="1"/>
      <c r="J698" s="1"/>
    </row>
    <row r="699" spans="1:10" ht="15.75" customHeight="1">
      <c r="A699" s="29"/>
      <c r="B699" s="30"/>
      <c r="C699" s="30"/>
      <c r="D699" s="1"/>
      <c r="E699" s="1"/>
      <c r="F699" s="1"/>
      <c r="G699" s="1"/>
      <c r="H699" s="1"/>
      <c r="I699" s="1"/>
      <c r="J699" s="1"/>
    </row>
    <row r="700" spans="1:10" ht="15.75" customHeight="1">
      <c r="A700" s="29"/>
      <c r="B700" s="30"/>
      <c r="C700" s="30"/>
      <c r="D700" s="1"/>
      <c r="E700" s="1"/>
      <c r="F700" s="1"/>
      <c r="G700" s="1"/>
      <c r="H700" s="1"/>
      <c r="I700" s="1"/>
      <c r="J700" s="1"/>
    </row>
    <row r="701" spans="1:10" ht="15.75" customHeight="1">
      <c r="A701" s="29"/>
      <c r="B701" s="30"/>
      <c r="C701" s="30"/>
      <c r="D701" s="1"/>
      <c r="E701" s="1"/>
      <c r="F701" s="1"/>
      <c r="G701" s="1"/>
      <c r="H701" s="1"/>
      <c r="I701" s="1"/>
      <c r="J701" s="1"/>
    </row>
    <row r="702" spans="1:10" ht="15.75" customHeight="1">
      <c r="A702" s="29"/>
      <c r="B702" s="30"/>
      <c r="C702" s="30"/>
      <c r="D702" s="1"/>
      <c r="E702" s="1"/>
      <c r="F702" s="1"/>
      <c r="G702" s="1"/>
      <c r="H702" s="1"/>
      <c r="I702" s="1"/>
      <c r="J702" s="1"/>
    </row>
    <row r="703" spans="1:10" ht="15.75" customHeight="1">
      <c r="A703" s="29"/>
      <c r="B703" s="30"/>
      <c r="C703" s="30"/>
      <c r="D703" s="1"/>
      <c r="E703" s="1"/>
      <c r="F703" s="1"/>
      <c r="G703" s="1"/>
      <c r="H703" s="1"/>
      <c r="I703" s="1"/>
      <c r="J703" s="1"/>
    </row>
    <row r="704" spans="1:10" ht="15.75" customHeight="1">
      <c r="A704" s="29"/>
      <c r="B704" s="30"/>
      <c r="C704" s="30"/>
      <c r="D704" s="1"/>
      <c r="E704" s="1"/>
      <c r="F704" s="1"/>
      <c r="G704" s="1"/>
      <c r="H704" s="1"/>
      <c r="I704" s="1"/>
      <c r="J704" s="1"/>
    </row>
    <row r="705" spans="1:10" ht="15.75" customHeight="1">
      <c r="A705" s="29"/>
      <c r="B705" s="30"/>
      <c r="C705" s="30"/>
      <c r="D705" s="1"/>
      <c r="E705" s="1"/>
      <c r="F705" s="1"/>
      <c r="G705" s="1"/>
      <c r="H705" s="1"/>
      <c r="I705" s="1"/>
      <c r="J705" s="1"/>
    </row>
    <row r="706" spans="1:10" ht="15.75" customHeight="1">
      <c r="A706" s="29"/>
      <c r="B706" s="30"/>
      <c r="C706" s="30"/>
      <c r="D706" s="1"/>
      <c r="E706" s="1"/>
      <c r="F706" s="1"/>
      <c r="G706" s="1"/>
      <c r="H706" s="1"/>
      <c r="I706" s="1"/>
      <c r="J706" s="1"/>
    </row>
    <row r="707" spans="1:10" ht="15.75" customHeight="1">
      <c r="A707" s="29"/>
      <c r="B707" s="30"/>
      <c r="C707" s="30"/>
      <c r="D707" s="1"/>
      <c r="E707" s="1"/>
      <c r="F707" s="1"/>
      <c r="G707" s="1"/>
      <c r="H707" s="1"/>
      <c r="I707" s="1"/>
      <c r="J707" s="1"/>
    </row>
    <row r="708" spans="1:10" ht="15.75" customHeight="1">
      <c r="A708" s="29"/>
      <c r="B708" s="30"/>
      <c r="C708" s="30"/>
      <c r="D708" s="1"/>
      <c r="E708" s="1"/>
      <c r="F708" s="1"/>
      <c r="G708" s="1"/>
      <c r="H708" s="1"/>
      <c r="I708" s="1"/>
      <c r="J708" s="1"/>
    </row>
    <row r="709" spans="1:10" ht="15.75" customHeight="1">
      <c r="A709" s="29"/>
      <c r="B709" s="30"/>
      <c r="C709" s="30"/>
      <c r="D709" s="1"/>
      <c r="E709" s="1"/>
      <c r="F709" s="1"/>
      <c r="G709" s="1"/>
      <c r="H709" s="1"/>
      <c r="I709" s="1"/>
      <c r="J709" s="1"/>
    </row>
    <row r="710" spans="1:10" ht="15.75" customHeight="1">
      <c r="A710" s="29"/>
      <c r="B710" s="30"/>
      <c r="C710" s="30"/>
      <c r="D710" s="1"/>
      <c r="E710" s="1"/>
      <c r="F710" s="1"/>
      <c r="G710" s="1"/>
      <c r="H710" s="1"/>
      <c r="I710" s="1"/>
      <c r="J710" s="1"/>
    </row>
    <row r="711" spans="1:10" ht="15.75" customHeight="1">
      <c r="A711" s="29"/>
      <c r="B711" s="30"/>
      <c r="C711" s="30"/>
      <c r="D711" s="1"/>
      <c r="E711" s="1"/>
      <c r="F711" s="1"/>
      <c r="G711" s="1"/>
      <c r="H711" s="1"/>
      <c r="I711" s="1"/>
      <c r="J711" s="1"/>
    </row>
    <row r="712" spans="1:10" ht="15.75" customHeight="1">
      <c r="A712" s="29"/>
      <c r="B712" s="30"/>
      <c r="C712" s="30"/>
      <c r="D712" s="1"/>
      <c r="E712" s="1"/>
      <c r="F712" s="1"/>
      <c r="G712" s="1"/>
      <c r="H712" s="1"/>
      <c r="I712" s="1"/>
      <c r="J712" s="1"/>
    </row>
    <row r="713" spans="1:10" ht="15.75" customHeight="1">
      <c r="A713" s="29"/>
      <c r="B713" s="30"/>
      <c r="C713" s="30"/>
      <c r="D713" s="1"/>
      <c r="E713" s="1"/>
      <c r="F713" s="1"/>
      <c r="G713" s="1"/>
      <c r="H713" s="1"/>
      <c r="I713" s="1"/>
      <c r="J713" s="1"/>
    </row>
    <row r="714" spans="1:10" ht="15.75" customHeight="1">
      <c r="A714" s="29"/>
      <c r="B714" s="30"/>
      <c r="C714" s="30"/>
      <c r="D714" s="1"/>
      <c r="E714" s="1"/>
      <c r="F714" s="1"/>
      <c r="G714" s="1"/>
      <c r="H714" s="1"/>
      <c r="I714" s="1"/>
      <c r="J714" s="1"/>
    </row>
    <row r="715" spans="1:10" ht="15.75" customHeight="1">
      <c r="A715" s="29"/>
      <c r="B715" s="30"/>
      <c r="C715" s="30"/>
      <c r="D715" s="1"/>
      <c r="E715" s="1"/>
      <c r="F715" s="1"/>
      <c r="G715" s="1"/>
      <c r="H715" s="1"/>
      <c r="I715" s="1"/>
      <c r="J715" s="1"/>
    </row>
    <row r="716" spans="1:10" ht="15.75" customHeight="1">
      <c r="A716" s="29"/>
      <c r="B716" s="30"/>
      <c r="C716" s="30"/>
      <c r="D716" s="1"/>
      <c r="E716" s="1"/>
      <c r="F716" s="1"/>
      <c r="G716" s="1"/>
      <c r="H716" s="1"/>
      <c r="I716" s="1"/>
      <c r="J716" s="1"/>
    </row>
    <row r="717" spans="1:10" ht="15.75" customHeight="1">
      <c r="A717" s="29"/>
      <c r="B717" s="30"/>
      <c r="C717" s="30"/>
      <c r="D717" s="1"/>
      <c r="E717" s="1"/>
      <c r="F717" s="1"/>
      <c r="G717" s="1"/>
      <c r="H717" s="1"/>
      <c r="I717" s="1"/>
      <c r="J717" s="1"/>
    </row>
    <row r="718" spans="1:10" ht="15.75" customHeight="1">
      <c r="A718" s="29"/>
      <c r="B718" s="30"/>
      <c r="C718" s="30"/>
      <c r="D718" s="1"/>
      <c r="E718" s="1"/>
      <c r="F718" s="1"/>
      <c r="G718" s="1"/>
      <c r="H718" s="1"/>
      <c r="I718" s="1"/>
      <c r="J718" s="1"/>
    </row>
    <row r="719" spans="1:10" ht="15.75" customHeight="1">
      <c r="A719" s="29"/>
      <c r="B719" s="30"/>
      <c r="C719" s="30"/>
      <c r="D719" s="1"/>
      <c r="E719" s="1"/>
      <c r="F719" s="1"/>
      <c r="G719" s="1"/>
      <c r="H719" s="1"/>
      <c r="I719" s="1"/>
      <c r="J719" s="1"/>
    </row>
    <row r="720" spans="1:10" ht="15.75" customHeight="1">
      <c r="A720" s="29"/>
      <c r="B720" s="30"/>
      <c r="C720" s="30"/>
      <c r="D720" s="1"/>
      <c r="E720" s="1"/>
      <c r="F720" s="1"/>
      <c r="G720" s="1"/>
      <c r="H720" s="1"/>
      <c r="I720" s="1"/>
      <c r="J720" s="1"/>
    </row>
    <row r="721" spans="1:10" ht="15.75" customHeight="1">
      <c r="A721" s="29"/>
      <c r="B721" s="30"/>
      <c r="C721" s="30"/>
      <c r="D721" s="1"/>
      <c r="E721" s="1"/>
      <c r="F721" s="1"/>
      <c r="G721" s="1"/>
      <c r="H721" s="1"/>
      <c r="I721" s="1"/>
      <c r="J721" s="1"/>
    </row>
    <row r="722" spans="1:10" ht="15.75" customHeight="1">
      <c r="A722" s="29"/>
      <c r="B722" s="30"/>
      <c r="C722" s="30"/>
      <c r="D722" s="1"/>
      <c r="E722" s="1"/>
      <c r="F722" s="1"/>
      <c r="G722" s="1"/>
      <c r="H722" s="1"/>
      <c r="I722" s="1"/>
      <c r="J722" s="1"/>
    </row>
    <row r="723" spans="1:10" ht="15.75" customHeight="1">
      <c r="A723" s="29"/>
      <c r="B723" s="30"/>
      <c r="C723" s="30"/>
      <c r="D723" s="1"/>
      <c r="E723" s="1"/>
      <c r="F723" s="1"/>
      <c r="G723" s="1"/>
      <c r="H723" s="1"/>
      <c r="I723" s="1"/>
      <c r="J723" s="1"/>
    </row>
    <row r="724" spans="1:10" ht="15.75" customHeight="1">
      <c r="A724" s="29"/>
      <c r="B724" s="30"/>
      <c r="C724" s="30"/>
      <c r="D724" s="1"/>
      <c r="E724" s="1"/>
      <c r="F724" s="1"/>
      <c r="G724" s="1"/>
      <c r="H724" s="1"/>
      <c r="I724" s="1"/>
      <c r="J724" s="1"/>
    </row>
    <row r="725" spans="1:10" ht="15.75" customHeight="1">
      <c r="A725" s="29"/>
      <c r="B725" s="30"/>
      <c r="C725" s="30"/>
      <c r="D725" s="1"/>
      <c r="E725" s="1"/>
      <c r="F725" s="1"/>
      <c r="G725" s="1"/>
      <c r="H725" s="1"/>
      <c r="I725" s="1"/>
      <c r="J725" s="1"/>
    </row>
    <row r="726" spans="1:10" ht="15.75" customHeight="1">
      <c r="A726" s="29"/>
      <c r="B726" s="30"/>
      <c r="C726" s="30"/>
      <c r="D726" s="1"/>
      <c r="E726" s="1"/>
      <c r="F726" s="1"/>
      <c r="G726" s="1"/>
      <c r="H726" s="1"/>
      <c r="I726" s="1"/>
      <c r="J726" s="1"/>
    </row>
    <row r="727" spans="1:10" ht="15.75" customHeight="1">
      <c r="A727" s="29"/>
      <c r="B727" s="30"/>
      <c r="C727" s="30"/>
      <c r="D727" s="1"/>
      <c r="E727" s="1"/>
      <c r="F727" s="1"/>
      <c r="G727" s="1"/>
      <c r="H727" s="1"/>
      <c r="I727" s="1"/>
      <c r="J727" s="1"/>
    </row>
    <row r="728" spans="1:10" ht="15.75" customHeight="1">
      <c r="A728" s="29"/>
      <c r="B728" s="30"/>
      <c r="C728" s="30"/>
      <c r="D728" s="1"/>
      <c r="E728" s="1"/>
      <c r="F728" s="1"/>
      <c r="G728" s="1"/>
      <c r="H728" s="1"/>
      <c r="I728" s="1"/>
      <c r="J728" s="1"/>
    </row>
    <row r="729" spans="1:10" ht="15.75" customHeight="1">
      <c r="A729" s="29"/>
      <c r="B729" s="30"/>
      <c r="C729" s="30"/>
      <c r="D729" s="1"/>
      <c r="E729" s="1"/>
      <c r="F729" s="1"/>
      <c r="G729" s="1"/>
      <c r="H729" s="1"/>
      <c r="I729" s="1"/>
      <c r="J729" s="1"/>
    </row>
    <row r="730" spans="1:10" ht="15.75" customHeight="1">
      <c r="A730" s="29"/>
      <c r="B730" s="30"/>
      <c r="C730" s="30"/>
      <c r="D730" s="1"/>
      <c r="E730" s="1"/>
      <c r="F730" s="1"/>
      <c r="G730" s="1"/>
      <c r="H730" s="1"/>
      <c r="I730" s="1"/>
      <c r="J730" s="1"/>
    </row>
    <row r="731" spans="1:10" ht="15.75" customHeight="1">
      <c r="A731" s="29"/>
      <c r="B731" s="30"/>
      <c r="C731" s="30"/>
      <c r="D731" s="1"/>
      <c r="E731" s="1"/>
      <c r="F731" s="1"/>
      <c r="G731" s="1"/>
      <c r="H731" s="1"/>
      <c r="I731" s="1"/>
      <c r="J731" s="1"/>
    </row>
    <row r="732" spans="1:10" ht="15.75" customHeight="1">
      <c r="A732" s="29"/>
      <c r="B732" s="30"/>
      <c r="C732" s="30"/>
      <c r="D732" s="1"/>
      <c r="E732" s="1"/>
      <c r="F732" s="1"/>
      <c r="G732" s="1"/>
      <c r="H732" s="1"/>
      <c r="I732" s="1"/>
      <c r="J732" s="1"/>
    </row>
    <row r="733" spans="1:10" ht="15.75" customHeight="1">
      <c r="A733" s="29"/>
      <c r="B733" s="30"/>
      <c r="C733" s="30"/>
      <c r="D733" s="1"/>
      <c r="E733" s="1"/>
      <c r="F733" s="1"/>
      <c r="G733" s="1"/>
      <c r="H733" s="1"/>
      <c r="I733" s="1"/>
      <c r="J733" s="1"/>
    </row>
    <row r="734" spans="1:10" ht="15.75" customHeight="1">
      <c r="A734" s="29"/>
      <c r="B734" s="30"/>
      <c r="C734" s="30"/>
      <c r="D734" s="1"/>
      <c r="E734" s="1"/>
      <c r="F734" s="1"/>
      <c r="G734" s="1"/>
      <c r="H734" s="1"/>
      <c r="I734" s="1"/>
      <c r="J734" s="1"/>
    </row>
    <row r="735" spans="1:10" ht="15.75" customHeight="1">
      <c r="A735" s="29"/>
      <c r="B735" s="30"/>
      <c r="C735" s="30"/>
      <c r="D735" s="1"/>
      <c r="E735" s="1"/>
      <c r="F735" s="1"/>
      <c r="G735" s="1"/>
      <c r="H735" s="1"/>
      <c r="I735" s="1"/>
      <c r="J735" s="1"/>
    </row>
    <row r="736" spans="1:10" ht="15.75" customHeight="1">
      <c r="A736" s="29"/>
      <c r="B736" s="30"/>
      <c r="C736" s="30"/>
      <c r="D736" s="1"/>
      <c r="E736" s="1"/>
      <c r="F736" s="1"/>
      <c r="G736" s="1"/>
      <c r="H736" s="1"/>
      <c r="I736" s="1"/>
      <c r="J736" s="1"/>
    </row>
    <row r="737" spans="1:10" ht="15.75" customHeight="1">
      <c r="A737" s="29"/>
      <c r="B737" s="30"/>
      <c r="C737" s="30"/>
      <c r="D737" s="1"/>
      <c r="E737" s="1"/>
      <c r="F737" s="1"/>
      <c r="G737" s="1"/>
      <c r="H737" s="1"/>
      <c r="I737" s="1"/>
      <c r="J737" s="1"/>
    </row>
    <row r="738" spans="1:10" ht="15.75" customHeight="1">
      <c r="A738" s="29"/>
      <c r="B738" s="30"/>
      <c r="C738" s="30"/>
      <c r="D738" s="1"/>
      <c r="E738" s="1"/>
      <c r="F738" s="1"/>
      <c r="G738" s="1"/>
      <c r="H738" s="1"/>
      <c r="I738" s="1"/>
      <c r="J738" s="1"/>
    </row>
    <row r="739" spans="1:10" ht="15.75" customHeight="1">
      <c r="A739" s="29"/>
      <c r="B739" s="30"/>
      <c r="C739" s="30"/>
      <c r="D739" s="1"/>
      <c r="E739" s="1"/>
      <c r="F739" s="1"/>
      <c r="G739" s="1"/>
      <c r="H739" s="1"/>
      <c r="I739" s="1"/>
      <c r="J739" s="1"/>
    </row>
    <row r="740" spans="1:10" ht="15.75" customHeight="1">
      <c r="A740" s="29"/>
      <c r="B740" s="30"/>
      <c r="C740" s="30"/>
      <c r="D740" s="1"/>
      <c r="E740" s="1"/>
      <c r="F740" s="1"/>
      <c r="G740" s="1"/>
      <c r="H740" s="1"/>
      <c r="I740" s="1"/>
      <c r="J740" s="1"/>
    </row>
    <row r="741" spans="1:10" ht="15.75" customHeight="1">
      <c r="A741" s="29"/>
      <c r="B741" s="30"/>
      <c r="C741" s="30"/>
      <c r="D741" s="1"/>
      <c r="E741" s="1"/>
      <c r="F741" s="1"/>
      <c r="G741" s="1"/>
      <c r="H741" s="1"/>
      <c r="I741" s="1"/>
      <c r="J741" s="1"/>
    </row>
    <row r="742" spans="1:10" ht="15.75" customHeight="1">
      <c r="A742" s="29"/>
      <c r="B742" s="30"/>
      <c r="C742" s="30"/>
      <c r="D742" s="1"/>
      <c r="E742" s="1"/>
      <c r="F742" s="1"/>
      <c r="G742" s="1"/>
      <c r="H742" s="1"/>
      <c r="I742" s="1"/>
      <c r="J742" s="1"/>
    </row>
    <row r="743" spans="1:10" ht="15.75" customHeight="1">
      <c r="A743" s="29"/>
      <c r="B743" s="30"/>
      <c r="C743" s="30"/>
      <c r="D743" s="1"/>
      <c r="E743" s="1"/>
      <c r="F743" s="1"/>
      <c r="G743" s="1"/>
      <c r="H743" s="1"/>
      <c r="I743" s="1"/>
      <c r="J743" s="1"/>
    </row>
    <row r="744" spans="1:10" ht="15.75" customHeight="1">
      <c r="A744" s="29"/>
      <c r="B744" s="30"/>
      <c r="C744" s="30"/>
      <c r="D744" s="1"/>
      <c r="E744" s="1"/>
      <c r="F744" s="1"/>
      <c r="G744" s="1"/>
      <c r="H744" s="1"/>
      <c r="I744" s="1"/>
      <c r="J744" s="1"/>
    </row>
    <row r="745" spans="1:10" ht="15.75" customHeight="1">
      <c r="A745" s="29"/>
      <c r="B745" s="30"/>
      <c r="C745" s="30"/>
      <c r="D745" s="1"/>
      <c r="E745" s="1"/>
      <c r="F745" s="1"/>
      <c r="G745" s="1"/>
      <c r="H745" s="1"/>
      <c r="I745" s="1"/>
      <c r="J745" s="1"/>
    </row>
    <row r="746" spans="1:10" ht="15.75" customHeight="1">
      <c r="A746" s="29"/>
      <c r="B746" s="30"/>
      <c r="C746" s="30"/>
      <c r="D746" s="1"/>
      <c r="E746" s="1"/>
      <c r="F746" s="1"/>
      <c r="G746" s="1"/>
      <c r="H746" s="1"/>
      <c r="I746" s="1"/>
      <c r="J746" s="1"/>
    </row>
    <row r="747" spans="1:10" ht="15.75" customHeight="1">
      <c r="A747" s="29"/>
      <c r="B747" s="30"/>
      <c r="C747" s="30"/>
      <c r="D747" s="1"/>
      <c r="E747" s="1"/>
      <c r="F747" s="1"/>
      <c r="G747" s="1"/>
      <c r="H747" s="1"/>
      <c r="I747" s="1"/>
      <c r="J747" s="1"/>
    </row>
    <row r="748" spans="1:10" ht="15.75" customHeight="1">
      <c r="A748" s="29"/>
      <c r="B748" s="30"/>
      <c r="C748" s="30"/>
      <c r="D748" s="1"/>
      <c r="E748" s="1"/>
      <c r="F748" s="1"/>
      <c r="G748" s="1"/>
      <c r="H748" s="1"/>
      <c r="I748" s="1"/>
      <c r="J748" s="1"/>
    </row>
    <row r="749" spans="1:10" ht="15.75" customHeight="1">
      <c r="A749" s="29"/>
      <c r="B749" s="30"/>
      <c r="C749" s="30"/>
      <c r="D749" s="1"/>
      <c r="E749" s="1"/>
      <c r="F749" s="1"/>
      <c r="G749" s="1"/>
      <c r="H749" s="1"/>
      <c r="I749" s="1"/>
      <c r="J749" s="1"/>
    </row>
    <row r="750" spans="1:10" ht="15.75" customHeight="1">
      <c r="A750" s="29"/>
      <c r="B750" s="30"/>
      <c r="C750" s="30"/>
      <c r="D750" s="1"/>
      <c r="E750" s="1"/>
      <c r="F750" s="1"/>
      <c r="G750" s="1"/>
      <c r="H750" s="1"/>
      <c r="I750" s="1"/>
      <c r="J750" s="1"/>
    </row>
    <row r="751" spans="1:10" ht="15.75" customHeight="1">
      <c r="A751" s="29"/>
      <c r="B751" s="30"/>
      <c r="C751" s="30"/>
      <c r="D751" s="1"/>
      <c r="E751" s="1"/>
      <c r="F751" s="1"/>
      <c r="G751" s="1"/>
      <c r="H751" s="1"/>
      <c r="I751" s="1"/>
      <c r="J751" s="1"/>
    </row>
    <row r="752" spans="1:10" ht="15.75" customHeight="1">
      <c r="A752" s="29"/>
      <c r="B752" s="30"/>
      <c r="C752" s="30"/>
      <c r="D752" s="1"/>
      <c r="E752" s="1"/>
      <c r="F752" s="1"/>
      <c r="G752" s="1"/>
      <c r="H752" s="1"/>
      <c r="I752" s="1"/>
      <c r="J752" s="1"/>
    </row>
    <row r="753" spans="1:10" ht="15.75" customHeight="1">
      <c r="A753" s="29"/>
      <c r="B753" s="30"/>
      <c r="C753" s="30"/>
      <c r="D753" s="1"/>
      <c r="E753" s="1"/>
      <c r="F753" s="1"/>
      <c r="G753" s="1"/>
      <c r="H753" s="1"/>
      <c r="I753" s="1"/>
      <c r="J753" s="1"/>
    </row>
    <row r="754" spans="1:10" ht="15.75" customHeight="1">
      <c r="A754" s="29"/>
      <c r="B754" s="30"/>
      <c r="C754" s="30"/>
      <c r="D754" s="1"/>
      <c r="E754" s="1"/>
      <c r="F754" s="1"/>
      <c r="G754" s="1"/>
      <c r="H754" s="1"/>
      <c r="I754" s="1"/>
      <c r="J754" s="1"/>
    </row>
    <row r="755" spans="1:10" ht="15.75" customHeight="1">
      <c r="A755" s="29"/>
      <c r="B755" s="30"/>
      <c r="C755" s="30"/>
      <c r="D755" s="1"/>
      <c r="E755" s="1"/>
      <c r="F755" s="1"/>
      <c r="G755" s="1"/>
      <c r="H755" s="1"/>
      <c r="I755" s="1"/>
      <c r="J755" s="1"/>
    </row>
    <row r="756" spans="1:10" ht="15.75" customHeight="1">
      <c r="A756" s="29"/>
      <c r="B756" s="30"/>
      <c r="C756" s="30"/>
      <c r="D756" s="1"/>
      <c r="E756" s="1"/>
      <c r="F756" s="1"/>
      <c r="G756" s="1"/>
      <c r="H756" s="1"/>
      <c r="I756" s="1"/>
      <c r="J756" s="1"/>
    </row>
    <row r="757" spans="1:10" ht="15.75" customHeight="1">
      <c r="A757" s="29"/>
      <c r="B757" s="30"/>
      <c r="C757" s="30"/>
      <c r="D757" s="1"/>
      <c r="E757" s="1"/>
      <c r="F757" s="1"/>
      <c r="G757" s="1"/>
      <c r="H757" s="1"/>
      <c r="I757" s="1"/>
      <c r="J757" s="1"/>
    </row>
    <row r="758" spans="1:10" ht="15.75" customHeight="1">
      <c r="A758" s="29"/>
      <c r="B758" s="30"/>
      <c r="C758" s="30"/>
      <c r="D758" s="1"/>
      <c r="E758" s="1"/>
      <c r="F758" s="1"/>
      <c r="G758" s="1"/>
      <c r="H758" s="1"/>
      <c r="I758" s="1"/>
      <c r="J758" s="1"/>
    </row>
    <row r="759" spans="1:10" ht="15.75" customHeight="1">
      <c r="A759" s="29"/>
      <c r="B759" s="30"/>
      <c r="C759" s="30"/>
      <c r="D759" s="1"/>
      <c r="E759" s="1"/>
      <c r="F759" s="1"/>
      <c r="G759" s="1"/>
      <c r="H759" s="1"/>
      <c r="I759" s="1"/>
      <c r="J759" s="1"/>
    </row>
    <row r="760" spans="1:10" ht="15.75" customHeight="1">
      <c r="A760" s="29"/>
      <c r="B760" s="30"/>
      <c r="C760" s="30"/>
      <c r="D760" s="1"/>
      <c r="E760" s="1"/>
      <c r="F760" s="1"/>
      <c r="G760" s="1"/>
      <c r="H760" s="1"/>
      <c r="I760" s="1"/>
      <c r="J760" s="1"/>
    </row>
    <row r="761" spans="1:10" ht="15.75" customHeight="1">
      <c r="A761" s="29"/>
      <c r="B761" s="30"/>
      <c r="C761" s="30"/>
      <c r="D761" s="1"/>
      <c r="E761" s="1"/>
      <c r="F761" s="1"/>
      <c r="G761" s="1"/>
      <c r="H761" s="1"/>
      <c r="I761" s="1"/>
      <c r="J761" s="1"/>
    </row>
    <row r="762" spans="1:10" ht="15.75" customHeight="1">
      <c r="A762" s="29"/>
      <c r="B762" s="30"/>
      <c r="C762" s="30"/>
      <c r="D762" s="1"/>
      <c r="E762" s="1"/>
      <c r="F762" s="1"/>
      <c r="G762" s="1"/>
      <c r="H762" s="1"/>
      <c r="I762" s="1"/>
      <c r="J762" s="1"/>
    </row>
    <row r="763" spans="1:10" ht="15.75" customHeight="1">
      <c r="A763" s="29"/>
      <c r="B763" s="30"/>
      <c r="C763" s="30"/>
      <c r="D763" s="1"/>
      <c r="E763" s="1"/>
      <c r="F763" s="1"/>
      <c r="G763" s="1"/>
      <c r="H763" s="1"/>
      <c r="I763" s="1"/>
      <c r="J763" s="1"/>
    </row>
    <row r="764" spans="1:10" ht="15.75" customHeight="1">
      <c r="A764" s="29"/>
      <c r="B764" s="30"/>
      <c r="C764" s="30"/>
      <c r="D764" s="1"/>
      <c r="E764" s="1"/>
      <c r="F764" s="1"/>
      <c r="G764" s="1"/>
      <c r="H764" s="1"/>
      <c r="I764" s="1"/>
      <c r="J764" s="1"/>
    </row>
    <row r="765" spans="1:10" ht="15.75" customHeight="1">
      <c r="A765" s="29"/>
      <c r="B765" s="30"/>
      <c r="C765" s="30"/>
      <c r="D765" s="1"/>
      <c r="E765" s="1"/>
      <c r="F765" s="1"/>
      <c r="G765" s="1"/>
      <c r="H765" s="1"/>
      <c r="I765" s="1"/>
      <c r="J765" s="1"/>
    </row>
    <row r="766" spans="1:10" ht="15.75" customHeight="1">
      <c r="A766" s="29"/>
      <c r="B766" s="30"/>
      <c r="C766" s="30"/>
      <c r="D766" s="1"/>
      <c r="E766" s="1"/>
      <c r="F766" s="1"/>
      <c r="G766" s="1"/>
      <c r="H766" s="1"/>
      <c r="I766" s="1"/>
      <c r="J766" s="1"/>
    </row>
    <row r="767" spans="1:10" ht="15.75" customHeight="1">
      <c r="A767" s="29"/>
      <c r="B767" s="30"/>
      <c r="C767" s="30"/>
      <c r="D767" s="1"/>
      <c r="E767" s="1"/>
      <c r="F767" s="1"/>
      <c r="G767" s="1"/>
      <c r="H767" s="1"/>
      <c r="I767" s="1"/>
      <c r="J767" s="1"/>
    </row>
    <row r="768" spans="1:10" ht="15.75" customHeight="1">
      <c r="A768" s="29"/>
      <c r="B768" s="30"/>
      <c r="C768" s="30"/>
      <c r="D768" s="1"/>
      <c r="E768" s="1"/>
      <c r="F768" s="1"/>
      <c r="G768" s="1"/>
      <c r="H768" s="1"/>
      <c r="I768" s="1"/>
      <c r="J768" s="1"/>
    </row>
    <row r="769" spans="1:10" ht="15.75" customHeight="1">
      <c r="A769" s="29"/>
      <c r="B769" s="30"/>
      <c r="C769" s="30"/>
      <c r="D769" s="1"/>
      <c r="E769" s="1"/>
      <c r="F769" s="1"/>
      <c r="G769" s="1"/>
      <c r="H769" s="1"/>
      <c r="I769" s="1"/>
      <c r="J769" s="1"/>
    </row>
    <row r="770" spans="1:10" ht="15.75" customHeight="1">
      <c r="A770" s="29"/>
      <c r="B770" s="30"/>
      <c r="C770" s="30"/>
      <c r="D770" s="1"/>
      <c r="E770" s="1"/>
      <c r="F770" s="1"/>
      <c r="G770" s="1"/>
      <c r="H770" s="1"/>
      <c r="I770" s="1"/>
      <c r="J770" s="1"/>
    </row>
    <row r="771" spans="1:10" ht="15.75" customHeight="1">
      <c r="A771" s="29"/>
      <c r="B771" s="30"/>
      <c r="C771" s="30"/>
      <c r="D771" s="1"/>
      <c r="E771" s="1"/>
      <c r="F771" s="1"/>
      <c r="G771" s="1"/>
      <c r="H771" s="1"/>
      <c r="I771" s="1"/>
      <c r="J771" s="1"/>
    </row>
    <row r="772" spans="1:10" ht="15.75" customHeight="1">
      <c r="A772" s="29"/>
      <c r="B772" s="30"/>
      <c r="C772" s="30"/>
      <c r="D772" s="1"/>
      <c r="E772" s="1"/>
      <c r="F772" s="1"/>
      <c r="G772" s="1"/>
      <c r="H772" s="1"/>
      <c r="I772" s="1"/>
      <c r="J772" s="1"/>
    </row>
    <row r="773" spans="1:10" ht="15.75" customHeight="1">
      <c r="A773" s="29"/>
      <c r="B773" s="30"/>
      <c r="C773" s="30"/>
      <c r="D773" s="1"/>
      <c r="E773" s="1"/>
      <c r="F773" s="1"/>
      <c r="G773" s="1"/>
      <c r="H773" s="1"/>
      <c r="I773" s="1"/>
      <c r="J773" s="1"/>
    </row>
    <row r="774" spans="1:10" ht="15.75" customHeight="1">
      <c r="A774" s="29"/>
      <c r="B774" s="30"/>
      <c r="C774" s="30"/>
      <c r="D774" s="1"/>
      <c r="E774" s="1"/>
      <c r="F774" s="1"/>
      <c r="G774" s="1"/>
      <c r="H774" s="1"/>
      <c r="I774" s="1"/>
      <c r="J774" s="1"/>
    </row>
    <row r="775" spans="1:10" ht="15.75" customHeight="1">
      <c r="A775" s="29"/>
      <c r="B775" s="30"/>
      <c r="C775" s="30"/>
      <c r="D775" s="1"/>
      <c r="E775" s="1"/>
      <c r="F775" s="1"/>
      <c r="G775" s="1"/>
      <c r="H775" s="1"/>
      <c r="I775" s="1"/>
      <c r="J775" s="1"/>
    </row>
    <row r="776" spans="1:10" ht="15.75" customHeight="1">
      <c r="A776" s="29"/>
      <c r="B776" s="30"/>
      <c r="C776" s="30"/>
      <c r="D776" s="1"/>
      <c r="E776" s="1"/>
      <c r="F776" s="1"/>
      <c r="G776" s="1"/>
      <c r="H776" s="1"/>
      <c r="I776" s="1"/>
      <c r="J776" s="1"/>
    </row>
    <row r="777" spans="1:10" ht="15.75" customHeight="1">
      <c r="A777" s="29"/>
      <c r="B777" s="30"/>
      <c r="C777" s="30"/>
      <c r="D777" s="1"/>
      <c r="E777" s="1"/>
      <c r="F777" s="1"/>
      <c r="G777" s="1"/>
      <c r="H777" s="1"/>
      <c r="I777" s="1"/>
      <c r="J777" s="1"/>
    </row>
    <row r="778" spans="1:10" ht="15.75" customHeight="1">
      <c r="A778" s="29"/>
      <c r="B778" s="30"/>
      <c r="C778" s="30"/>
      <c r="D778" s="1"/>
      <c r="E778" s="1"/>
      <c r="F778" s="1"/>
      <c r="G778" s="1"/>
      <c r="H778" s="1"/>
      <c r="I778" s="1"/>
      <c r="J778" s="1"/>
    </row>
    <row r="779" spans="1:10" ht="15.75" customHeight="1">
      <c r="A779" s="29"/>
      <c r="B779" s="30"/>
      <c r="C779" s="30"/>
      <c r="D779" s="1"/>
      <c r="E779" s="1"/>
      <c r="F779" s="1"/>
      <c r="G779" s="1"/>
      <c r="H779" s="1"/>
      <c r="I779" s="1"/>
      <c r="J779" s="1"/>
    </row>
    <row r="780" spans="1:10" ht="15.75" customHeight="1">
      <c r="A780" s="29"/>
      <c r="B780" s="30"/>
      <c r="C780" s="30"/>
      <c r="D780" s="1"/>
      <c r="E780" s="1"/>
      <c r="F780" s="1"/>
      <c r="G780" s="1"/>
      <c r="H780" s="1"/>
      <c r="I780" s="1"/>
      <c r="J780" s="1"/>
    </row>
    <row r="781" spans="1:10" ht="15.75" customHeight="1">
      <c r="A781" s="29"/>
      <c r="B781" s="30"/>
      <c r="C781" s="30"/>
      <c r="D781" s="1"/>
      <c r="E781" s="1"/>
      <c r="F781" s="1"/>
      <c r="G781" s="1"/>
      <c r="H781" s="1"/>
      <c r="I781" s="1"/>
      <c r="J781" s="1"/>
    </row>
    <row r="782" spans="1:10" ht="15.75" customHeight="1">
      <c r="A782" s="29"/>
      <c r="B782" s="30"/>
      <c r="C782" s="30"/>
      <c r="D782" s="1"/>
      <c r="E782" s="1"/>
      <c r="F782" s="1"/>
      <c r="G782" s="1"/>
      <c r="H782" s="1"/>
      <c r="I782" s="1"/>
      <c r="J782" s="1"/>
    </row>
    <row r="783" spans="1:10" ht="15.75" customHeight="1">
      <c r="A783" s="29"/>
      <c r="B783" s="30"/>
      <c r="C783" s="30"/>
      <c r="D783" s="1"/>
      <c r="E783" s="1"/>
      <c r="F783" s="1"/>
      <c r="G783" s="1"/>
      <c r="H783" s="1"/>
      <c r="I783" s="1"/>
      <c r="J783" s="1"/>
    </row>
    <row r="784" spans="1:10" ht="15.75" customHeight="1">
      <c r="A784" s="29"/>
      <c r="B784" s="30"/>
      <c r="C784" s="30"/>
      <c r="D784" s="1"/>
      <c r="E784" s="1"/>
      <c r="F784" s="1"/>
      <c r="G784" s="1"/>
      <c r="H784" s="1"/>
      <c r="I784" s="1"/>
      <c r="J784" s="1"/>
    </row>
    <row r="785" spans="1:10" ht="15.75" customHeight="1">
      <c r="A785" s="29"/>
      <c r="B785" s="30"/>
      <c r="C785" s="30"/>
      <c r="D785" s="1"/>
      <c r="E785" s="1"/>
      <c r="F785" s="1"/>
      <c r="G785" s="1"/>
      <c r="H785" s="1"/>
      <c r="I785" s="1"/>
      <c r="J785" s="1"/>
    </row>
    <row r="786" spans="1:10" ht="15.75" customHeight="1">
      <c r="A786" s="29"/>
      <c r="B786" s="30"/>
      <c r="C786" s="30"/>
      <c r="D786" s="1"/>
      <c r="E786" s="1"/>
      <c r="F786" s="1"/>
      <c r="G786" s="1"/>
      <c r="H786" s="1"/>
      <c r="I786" s="1"/>
      <c r="J786" s="1"/>
    </row>
    <row r="787" spans="1:10" ht="15.75" customHeight="1">
      <c r="A787" s="29"/>
      <c r="B787" s="30"/>
      <c r="C787" s="30"/>
      <c r="D787" s="1"/>
      <c r="E787" s="1"/>
      <c r="F787" s="1"/>
      <c r="G787" s="1"/>
      <c r="H787" s="1"/>
      <c r="I787" s="1"/>
      <c r="J787" s="1"/>
    </row>
    <row r="788" spans="1:10" ht="15.75" customHeight="1">
      <c r="A788" s="29"/>
      <c r="B788" s="30"/>
      <c r="C788" s="30"/>
      <c r="D788" s="1"/>
      <c r="E788" s="1"/>
      <c r="F788" s="1"/>
      <c r="G788" s="1"/>
      <c r="H788" s="1"/>
      <c r="I788" s="1"/>
      <c r="J788" s="1"/>
    </row>
    <row r="789" spans="1:10" ht="15.75" customHeight="1">
      <c r="A789" s="29"/>
      <c r="B789" s="30"/>
      <c r="C789" s="30"/>
      <c r="D789" s="1"/>
      <c r="E789" s="1"/>
      <c r="F789" s="1"/>
      <c r="G789" s="1"/>
      <c r="H789" s="1"/>
      <c r="I789" s="1"/>
      <c r="J789" s="1"/>
    </row>
    <row r="790" spans="1:10" ht="15.75" customHeight="1">
      <c r="A790" s="29"/>
      <c r="B790" s="30"/>
      <c r="C790" s="30"/>
      <c r="D790" s="1"/>
      <c r="E790" s="1"/>
      <c r="F790" s="1"/>
      <c r="G790" s="1"/>
      <c r="H790" s="1"/>
      <c r="I790" s="1"/>
      <c r="J790" s="1"/>
    </row>
    <row r="791" spans="1:10" ht="15.75" customHeight="1">
      <c r="A791" s="29"/>
      <c r="B791" s="30"/>
      <c r="C791" s="30"/>
      <c r="D791" s="1"/>
      <c r="E791" s="1"/>
      <c r="F791" s="1"/>
      <c r="G791" s="1"/>
      <c r="H791" s="1"/>
      <c r="I791" s="1"/>
      <c r="J791" s="1"/>
    </row>
    <row r="792" spans="1:10" ht="15.75" customHeight="1">
      <c r="A792" s="29"/>
      <c r="B792" s="30"/>
      <c r="C792" s="30"/>
      <c r="D792" s="1"/>
      <c r="E792" s="1"/>
      <c r="F792" s="1"/>
      <c r="G792" s="1"/>
      <c r="H792" s="1"/>
      <c r="I792" s="1"/>
      <c r="J792" s="1"/>
    </row>
    <row r="793" spans="1:10" ht="15.75" customHeight="1">
      <c r="A793" s="29"/>
      <c r="B793" s="30"/>
      <c r="C793" s="30"/>
      <c r="D793" s="1"/>
      <c r="E793" s="1"/>
      <c r="F793" s="1"/>
      <c r="G793" s="1"/>
      <c r="H793" s="1"/>
      <c r="I793" s="1"/>
      <c r="J793" s="1"/>
    </row>
    <row r="794" spans="1:10" ht="15.75" customHeight="1">
      <c r="A794" s="29"/>
      <c r="B794" s="30"/>
      <c r="C794" s="30"/>
      <c r="D794" s="1"/>
      <c r="E794" s="1"/>
      <c r="F794" s="1"/>
      <c r="G794" s="1"/>
      <c r="H794" s="1"/>
      <c r="I794" s="1"/>
      <c r="J794" s="1"/>
    </row>
    <row r="795" spans="1:10" ht="15.75" customHeight="1">
      <c r="A795" s="29"/>
      <c r="B795" s="30"/>
      <c r="C795" s="30"/>
      <c r="D795" s="1"/>
      <c r="E795" s="1"/>
      <c r="F795" s="1"/>
      <c r="G795" s="1"/>
      <c r="H795" s="1"/>
      <c r="I795" s="1"/>
      <c r="J795" s="1"/>
    </row>
    <row r="796" spans="1:10" ht="15.75" customHeight="1">
      <c r="A796" s="29"/>
      <c r="B796" s="30"/>
      <c r="C796" s="30"/>
      <c r="D796" s="1"/>
      <c r="E796" s="1"/>
      <c r="F796" s="1"/>
      <c r="G796" s="1"/>
      <c r="H796" s="1"/>
      <c r="I796" s="1"/>
      <c r="J796" s="1"/>
    </row>
    <row r="797" spans="1:10" ht="15.75" customHeight="1">
      <c r="A797" s="29"/>
      <c r="B797" s="30"/>
      <c r="C797" s="30"/>
      <c r="D797" s="1"/>
      <c r="E797" s="1"/>
      <c r="F797" s="1"/>
      <c r="G797" s="1"/>
      <c r="H797" s="1"/>
      <c r="I797" s="1"/>
      <c r="J797" s="1"/>
    </row>
    <row r="798" spans="1:10" ht="15.75" customHeight="1">
      <c r="A798" s="29"/>
      <c r="B798" s="30"/>
      <c r="C798" s="30"/>
      <c r="D798" s="1"/>
      <c r="E798" s="1"/>
      <c r="F798" s="1"/>
      <c r="G798" s="1"/>
      <c r="H798" s="1"/>
      <c r="I798" s="1"/>
      <c r="J798" s="1"/>
    </row>
    <row r="799" spans="1:10" ht="15.75" customHeight="1">
      <c r="A799" s="29"/>
      <c r="B799" s="30"/>
      <c r="C799" s="30"/>
      <c r="D799" s="1"/>
      <c r="E799" s="1"/>
      <c r="F799" s="1"/>
      <c r="G799" s="1"/>
      <c r="H799" s="1"/>
      <c r="I799" s="1"/>
      <c r="J799" s="1"/>
    </row>
    <row r="800" spans="1:10" ht="15.75" customHeight="1">
      <c r="A800" s="29"/>
      <c r="B800" s="30"/>
      <c r="C800" s="30"/>
      <c r="D800" s="1"/>
      <c r="E800" s="1"/>
      <c r="F800" s="1"/>
      <c r="G800" s="1"/>
      <c r="H800" s="1"/>
      <c r="I800" s="1"/>
      <c r="J800" s="1"/>
    </row>
    <row r="801" spans="1:10" ht="15.75" customHeight="1">
      <c r="A801" s="29"/>
      <c r="B801" s="30"/>
      <c r="C801" s="30"/>
      <c r="D801" s="1"/>
      <c r="E801" s="1"/>
      <c r="F801" s="1"/>
      <c r="G801" s="1"/>
      <c r="H801" s="1"/>
      <c r="I801" s="1"/>
      <c r="J801" s="1"/>
    </row>
    <row r="802" spans="1:10" ht="15.75" customHeight="1">
      <c r="A802" s="29"/>
      <c r="B802" s="30"/>
      <c r="C802" s="30"/>
      <c r="D802" s="1"/>
      <c r="E802" s="1"/>
      <c r="F802" s="1"/>
      <c r="G802" s="1"/>
      <c r="H802" s="1"/>
      <c r="I802" s="1"/>
      <c r="J802" s="1"/>
    </row>
    <row r="803" spans="1:10" ht="15.75" customHeight="1">
      <c r="A803" s="29"/>
      <c r="B803" s="30"/>
      <c r="C803" s="30"/>
      <c r="D803" s="1"/>
      <c r="E803" s="1"/>
      <c r="F803" s="1"/>
      <c r="G803" s="1"/>
      <c r="H803" s="1"/>
      <c r="I803" s="1"/>
      <c r="J803" s="1"/>
    </row>
    <row r="804" spans="1:10" ht="15.75" customHeight="1">
      <c r="A804" s="29"/>
      <c r="B804" s="30"/>
      <c r="C804" s="30"/>
      <c r="D804" s="1"/>
      <c r="E804" s="1"/>
      <c r="F804" s="1"/>
      <c r="G804" s="1"/>
      <c r="H804" s="1"/>
      <c r="I804" s="1"/>
      <c r="J804" s="1"/>
    </row>
    <row r="805" spans="1:10" ht="15.75" customHeight="1">
      <c r="A805" s="29"/>
      <c r="B805" s="30"/>
      <c r="C805" s="30"/>
      <c r="D805" s="1"/>
      <c r="E805" s="1"/>
      <c r="F805" s="1"/>
      <c r="G805" s="1"/>
      <c r="H805" s="1"/>
      <c r="I805" s="1"/>
      <c r="J805" s="1"/>
    </row>
    <row r="806" spans="1:10" ht="15.75" customHeight="1">
      <c r="A806" s="29"/>
      <c r="B806" s="30"/>
      <c r="C806" s="30"/>
      <c r="D806" s="1"/>
      <c r="E806" s="1"/>
      <c r="F806" s="1"/>
      <c r="G806" s="1"/>
      <c r="H806" s="1"/>
      <c r="I806" s="1"/>
      <c r="J806" s="1"/>
    </row>
    <row r="807" spans="1:10" ht="15.75" customHeight="1">
      <c r="A807" s="29"/>
      <c r="B807" s="30"/>
      <c r="C807" s="30"/>
      <c r="D807" s="1"/>
      <c r="E807" s="1"/>
      <c r="F807" s="1"/>
      <c r="G807" s="1"/>
      <c r="H807" s="1"/>
      <c r="I807" s="1"/>
      <c r="J807" s="1"/>
    </row>
    <row r="808" spans="1:10" ht="15.75" customHeight="1">
      <c r="A808" s="29"/>
      <c r="B808" s="30"/>
      <c r="C808" s="30"/>
      <c r="D808" s="1"/>
      <c r="E808" s="1"/>
      <c r="F808" s="1"/>
      <c r="G808" s="1"/>
      <c r="H808" s="1"/>
      <c r="I808" s="1"/>
      <c r="J808" s="1"/>
    </row>
    <row r="809" spans="1:10" ht="15.75" customHeight="1">
      <c r="A809" s="29"/>
      <c r="B809" s="30"/>
      <c r="C809" s="30"/>
      <c r="D809" s="1"/>
      <c r="E809" s="1"/>
      <c r="F809" s="1"/>
      <c r="G809" s="1"/>
      <c r="H809" s="1"/>
      <c r="I809" s="1"/>
      <c r="J809" s="1"/>
    </row>
    <row r="810" spans="1:10" ht="15.75" customHeight="1">
      <c r="A810" s="29"/>
      <c r="B810" s="30"/>
      <c r="C810" s="30"/>
      <c r="D810" s="1"/>
      <c r="E810" s="1"/>
      <c r="F810" s="1"/>
      <c r="G810" s="1"/>
      <c r="H810" s="1"/>
      <c r="I810" s="1"/>
      <c r="J810" s="1"/>
    </row>
    <row r="811" spans="1:10" ht="15.75" customHeight="1">
      <c r="A811" s="29"/>
      <c r="B811" s="30"/>
      <c r="C811" s="30"/>
      <c r="D811" s="1"/>
      <c r="E811" s="1"/>
      <c r="F811" s="1"/>
      <c r="G811" s="1"/>
      <c r="H811" s="1"/>
      <c r="I811" s="1"/>
      <c r="J811" s="1"/>
    </row>
    <row r="812" spans="1:10" ht="15.75" customHeight="1">
      <c r="A812" s="29"/>
      <c r="B812" s="30"/>
      <c r="C812" s="30"/>
      <c r="D812" s="1"/>
      <c r="E812" s="1"/>
      <c r="F812" s="1"/>
      <c r="G812" s="1"/>
      <c r="H812" s="1"/>
      <c r="I812" s="1"/>
      <c r="J812" s="1"/>
    </row>
    <row r="813" spans="1:10" ht="15.75" customHeight="1">
      <c r="A813" s="29"/>
      <c r="B813" s="30"/>
      <c r="C813" s="30"/>
      <c r="D813" s="1"/>
      <c r="E813" s="1"/>
      <c r="F813" s="1"/>
      <c r="G813" s="1"/>
      <c r="H813" s="1"/>
      <c r="I813" s="1"/>
      <c r="J813" s="1"/>
    </row>
    <row r="814" spans="1:10" ht="15.75" customHeight="1">
      <c r="A814" s="29"/>
      <c r="B814" s="30"/>
      <c r="C814" s="30"/>
      <c r="D814" s="1"/>
      <c r="E814" s="1"/>
      <c r="F814" s="1"/>
      <c r="G814" s="1"/>
      <c r="H814" s="1"/>
      <c r="I814" s="1"/>
      <c r="J814" s="1"/>
    </row>
    <row r="815" spans="1:10" ht="15.75" customHeight="1">
      <c r="A815" s="29"/>
      <c r="B815" s="30"/>
      <c r="C815" s="30"/>
      <c r="D815" s="1"/>
      <c r="E815" s="1"/>
      <c r="F815" s="1"/>
      <c r="G815" s="1"/>
      <c r="H815" s="1"/>
      <c r="I815" s="1"/>
      <c r="J815" s="1"/>
    </row>
    <row r="816" spans="1:10" ht="15.75" customHeight="1">
      <c r="A816" s="29"/>
      <c r="B816" s="30"/>
      <c r="C816" s="30"/>
      <c r="D816" s="1"/>
      <c r="E816" s="1"/>
      <c r="F816" s="1"/>
      <c r="G816" s="1"/>
      <c r="H816" s="1"/>
      <c r="I816" s="1"/>
      <c r="J816" s="1"/>
    </row>
    <row r="817" spans="1:10" ht="15.75" customHeight="1">
      <c r="A817" s="29"/>
      <c r="B817" s="30"/>
      <c r="C817" s="30"/>
      <c r="D817" s="1"/>
      <c r="E817" s="1"/>
      <c r="F817" s="1"/>
      <c r="G817" s="1"/>
      <c r="H817" s="1"/>
      <c r="I817" s="1"/>
      <c r="J817" s="1"/>
    </row>
    <row r="818" spans="1:10" ht="15.75" customHeight="1">
      <c r="A818" s="29"/>
      <c r="B818" s="30"/>
      <c r="C818" s="30"/>
      <c r="D818" s="1"/>
      <c r="E818" s="1"/>
      <c r="F818" s="1"/>
      <c r="G818" s="1"/>
      <c r="H818" s="1"/>
      <c r="I818" s="1"/>
      <c r="J818" s="1"/>
    </row>
    <row r="819" spans="1:10" ht="15.75" customHeight="1">
      <c r="A819" s="29"/>
      <c r="B819" s="30"/>
      <c r="C819" s="30"/>
      <c r="D819" s="1"/>
      <c r="E819" s="1"/>
      <c r="F819" s="1"/>
      <c r="G819" s="1"/>
      <c r="H819" s="1"/>
      <c r="I819" s="1"/>
      <c r="J819" s="1"/>
    </row>
    <row r="820" spans="1:10" ht="15.75" customHeight="1">
      <c r="A820" s="29"/>
      <c r="B820" s="30"/>
      <c r="C820" s="30"/>
      <c r="D820" s="1"/>
      <c r="E820" s="1"/>
      <c r="F820" s="1"/>
      <c r="G820" s="1"/>
      <c r="H820" s="1"/>
      <c r="I820" s="1"/>
      <c r="J820" s="1"/>
    </row>
    <row r="821" spans="1:10" ht="15.75" customHeight="1">
      <c r="A821" s="29"/>
      <c r="B821" s="30"/>
      <c r="C821" s="30"/>
      <c r="D821" s="1"/>
      <c r="E821" s="1"/>
      <c r="F821" s="1"/>
      <c r="G821" s="1"/>
      <c r="H821" s="1"/>
      <c r="I821" s="1"/>
      <c r="J821" s="1"/>
    </row>
    <row r="822" spans="1:10" ht="15.75" customHeight="1">
      <c r="A822" s="29"/>
      <c r="B822" s="30"/>
      <c r="C822" s="30"/>
      <c r="D822" s="1"/>
      <c r="E822" s="1"/>
      <c r="F822" s="1"/>
      <c r="G822" s="1"/>
      <c r="H822" s="1"/>
      <c r="I822" s="1"/>
      <c r="J822" s="1"/>
    </row>
    <row r="823" spans="1:10" ht="15.75" customHeight="1">
      <c r="A823" s="29"/>
      <c r="B823" s="30"/>
      <c r="C823" s="30"/>
      <c r="D823" s="1"/>
      <c r="E823" s="1"/>
      <c r="F823" s="1"/>
      <c r="G823" s="1"/>
      <c r="H823" s="1"/>
      <c r="I823" s="1"/>
      <c r="J823" s="1"/>
    </row>
    <row r="824" spans="1:10" ht="15.75" customHeight="1">
      <c r="A824" s="29"/>
      <c r="B824" s="30"/>
      <c r="C824" s="30"/>
      <c r="D824" s="1"/>
      <c r="E824" s="1"/>
      <c r="F824" s="1"/>
      <c r="G824" s="1"/>
      <c r="H824" s="1"/>
      <c r="I824" s="1"/>
      <c r="J824" s="1"/>
    </row>
    <row r="825" spans="1:10" ht="15.75" customHeight="1">
      <c r="A825" s="29"/>
      <c r="B825" s="30"/>
      <c r="C825" s="30"/>
      <c r="D825" s="1"/>
      <c r="E825" s="1"/>
      <c r="F825" s="1"/>
      <c r="G825" s="1"/>
      <c r="H825" s="1"/>
      <c r="I825" s="1"/>
      <c r="J825" s="1"/>
    </row>
    <row r="826" spans="1:10" ht="15.75" customHeight="1">
      <c r="A826" s="29"/>
      <c r="B826" s="30"/>
      <c r="C826" s="30"/>
      <c r="D826" s="1"/>
      <c r="E826" s="1"/>
      <c r="F826" s="1"/>
      <c r="G826" s="1"/>
      <c r="H826" s="1"/>
      <c r="I826" s="1"/>
      <c r="J826" s="1"/>
    </row>
    <row r="827" spans="1:10" ht="15.75" customHeight="1">
      <c r="A827" s="29"/>
      <c r="B827" s="30"/>
      <c r="C827" s="30"/>
      <c r="D827" s="1"/>
      <c r="E827" s="1"/>
      <c r="F827" s="1"/>
      <c r="G827" s="1"/>
      <c r="H827" s="1"/>
      <c r="I827" s="1"/>
      <c r="J827" s="1"/>
    </row>
    <row r="828" spans="1:10" ht="15.75" customHeight="1">
      <c r="A828" s="29"/>
      <c r="B828" s="30"/>
      <c r="C828" s="30"/>
      <c r="D828" s="1"/>
      <c r="E828" s="1"/>
      <c r="F828" s="1"/>
      <c r="G828" s="1"/>
      <c r="H828" s="1"/>
      <c r="I828" s="1"/>
      <c r="J828" s="1"/>
    </row>
    <row r="829" spans="1:10" ht="15.75" customHeight="1">
      <c r="A829" s="29"/>
      <c r="B829" s="30"/>
      <c r="C829" s="30"/>
      <c r="D829" s="1"/>
      <c r="E829" s="1"/>
      <c r="F829" s="1"/>
      <c r="G829" s="1"/>
      <c r="H829" s="1"/>
      <c r="I829" s="1"/>
      <c r="J829" s="1"/>
    </row>
    <row r="830" spans="1:10" ht="15.75" customHeight="1">
      <c r="A830" s="29"/>
      <c r="B830" s="30"/>
      <c r="C830" s="30"/>
      <c r="D830" s="1"/>
      <c r="E830" s="1"/>
      <c r="F830" s="1"/>
      <c r="G830" s="1"/>
      <c r="H830" s="1"/>
      <c r="I830" s="1"/>
      <c r="J830" s="1"/>
    </row>
    <row r="831" spans="1:10" ht="15.75" customHeight="1">
      <c r="A831" s="29"/>
      <c r="B831" s="30"/>
      <c r="C831" s="30"/>
      <c r="D831" s="1"/>
      <c r="E831" s="1"/>
      <c r="F831" s="1"/>
      <c r="G831" s="1"/>
      <c r="H831" s="1"/>
      <c r="I831" s="1"/>
      <c r="J831" s="1"/>
    </row>
    <row r="832" spans="1:10" ht="15.75" customHeight="1">
      <c r="A832" s="29"/>
      <c r="B832" s="30"/>
      <c r="C832" s="30"/>
      <c r="D832" s="1"/>
      <c r="E832" s="1"/>
      <c r="F832" s="1"/>
      <c r="G832" s="1"/>
      <c r="H832" s="1"/>
      <c r="I832" s="1"/>
      <c r="J832" s="1"/>
    </row>
    <row r="833" spans="1:10" ht="15.75" customHeight="1">
      <c r="A833" s="29"/>
      <c r="B833" s="30"/>
      <c r="C833" s="30"/>
      <c r="D833" s="1"/>
      <c r="E833" s="1"/>
      <c r="F833" s="1"/>
      <c r="G833" s="1"/>
      <c r="H833" s="1"/>
      <c r="I833" s="1"/>
      <c r="J833" s="1"/>
    </row>
    <row r="834" spans="1:10" ht="15.75" customHeight="1">
      <c r="A834" s="29"/>
      <c r="B834" s="30"/>
      <c r="C834" s="30"/>
      <c r="D834" s="1"/>
      <c r="E834" s="1"/>
      <c r="F834" s="1"/>
      <c r="G834" s="1"/>
      <c r="H834" s="1"/>
      <c r="I834" s="1"/>
      <c r="J834" s="1"/>
    </row>
    <row r="835" spans="1:10" ht="15.75" customHeight="1">
      <c r="A835" s="29"/>
      <c r="B835" s="30"/>
      <c r="C835" s="30"/>
      <c r="D835" s="1"/>
      <c r="E835" s="1"/>
      <c r="F835" s="1"/>
      <c r="G835" s="1"/>
      <c r="H835" s="1"/>
      <c r="I835" s="1"/>
      <c r="J835" s="1"/>
    </row>
    <row r="836" spans="1:10" ht="15.75" customHeight="1">
      <c r="A836" s="29"/>
      <c r="B836" s="30"/>
      <c r="C836" s="30"/>
      <c r="D836" s="1"/>
      <c r="E836" s="1"/>
      <c r="F836" s="1"/>
      <c r="G836" s="1"/>
      <c r="H836" s="1"/>
      <c r="I836" s="1"/>
      <c r="J836" s="1"/>
    </row>
    <row r="837" spans="1:10" ht="15.75" customHeight="1">
      <c r="A837" s="29"/>
      <c r="B837" s="30"/>
      <c r="C837" s="30"/>
      <c r="D837" s="1"/>
      <c r="E837" s="1"/>
      <c r="F837" s="1"/>
      <c r="G837" s="1"/>
      <c r="H837" s="1"/>
      <c r="I837" s="1"/>
      <c r="J837" s="1"/>
    </row>
    <row r="838" spans="1:10" ht="15.75" customHeight="1">
      <c r="A838" s="29"/>
      <c r="B838" s="30"/>
      <c r="C838" s="30"/>
      <c r="D838" s="1"/>
      <c r="E838" s="1"/>
      <c r="F838" s="1"/>
      <c r="G838" s="1"/>
      <c r="H838" s="1"/>
      <c r="I838" s="1"/>
      <c r="J838" s="1"/>
    </row>
    <row r="839" spans="1:10" ht="15.75" customHeight="1">
      <c r="A839" s="29"/>
      <c r="B839" s="30"/>
      <c r="C839" s="30"/>
      <c r="D839" s="1"/>
      <c r="E839" s="1"/>
      <c r="F839" s="1"/>
      <c r="G839" s="1"/>
      <c r="H839" s="1"/>
      <c r="I839" s="1"/>
      <c r="J839" s="1"/>
    </row>
    <row r="840" spans="1:10" ht="15.75" customHeight="1">
      <c r="A840" s="29"/>
      <c r="B840" s="30"/>
      <c r="C840" s="30"/>
      <c r="D840" s="1"/>
      <c r="E840" s="1"/>
      <c r="F840" s="1"/>
      <c r="G840" s="1"/>
      <c r="H840" s="1"/>
      <c r="I840" s="1"/>
      <c r="J840" s="1"/>
    </row>
    <row r="841" spans="1:10" ht="15.75" customHeight="1">
      <c r="A841" s="29"/>
      <c r="B841" s="30"/>
      <c r="C841" s="30"/>
      <c r="D841" s="1"/>
      <c r="E841" s="1"/>
      <c r="F841" s="1"/>
      <c r="G841" s="1"/>
      <c r="H841" s="1"/>
      <c r="I841" s="1"/>
      <c r="J841" s="1"/>
    </row>
    <row r="842" spans="1:10" ht="15.75" customHeight="1">
      <c r="A842" s="29"/>
      <c r="B842" s="30"/>
      <c r="C842" s="30"/>
      <c r="D842" s="1"/>
      <c r="E842" s="1"/>
      <c r="F842" s="1"/>
      <c r="G842" s="1"/>
      <c r="H842" s="1"/>
      <c r="I842" s="1"/>
      <c r="J842" s="1"/>
    </row>
    <row r="843" spans="1:10" ht="15.75" customHeight="1">
      <c r="A843" s="29"/>
      <c r="B843" s="30"/>
      <c r="C843" s="30"/>
      <c r="D843" s="1"/>
      <c r="E843" s="1"/>
      <c r="F843" s="1"/>
      <c r="G843" s="1"/>
      <c r="H843" s="1"/>
      <c r="I843" s="1"/>
      <c r="J843" s="1"/>
    </row>
    <row r="844" spans="1:10" ht="15.75" customHeight="1">
      <c r="A844" s="29"/>
      <c r="B844" s="30"/>
      <c r="C844" s="30"/>
      <c r="D844" s="1"/>
      <c r="E844" s="1"/>
      <c r="F844" s="1"/>
      <c r="G844" s="1"/>
      <c r="H844" s="1"/>
      <c r="I844" s="1"/>
      <c r="J844" s="1"/>
    </row>
    <row r="845" spans="1:10" ht="15.75" customHeight="1">
      <c r="A845" s="29"/>
      <c r="B845" s="30"/>
      <c r="C845" s="30"/>
      <c r="D845" s="1"/>
      <c r="E845" s="1"/>
      <c r="F845" s="1"/>
      <c r="G845" s="1"/>
      <c r="H845" s="1"/>
      <c r="I845" s="1"/>
      <c r="J845" s="1"/>
    </row>
    <row r="846" spans="1:10" ht="15.75" customHeight="1">
      <c r="A846" s="29"/>
      <c r="B846" s="30"/>
      <c r="C846" s="30"/>
      <c r="D846" s="1"/>
      <c r="E846" s="1"/>
      <c r="F846" s="1"/>
      <c r="G846" s="1"/>
      <c r="H846" s="1"/>
      <c r="I846" s="1"/>
      <c r="J846" s="1"/>
    </row>
    <row r="847" spans="1:10" ht="15.75" customHeight="1">
      <c r="A847" s="29"/>
      <c r="B847" s="30"/>
      <c r="C847" s="30"/>
      <c r="D847" s="1"/>
      <c r="E847" s="1"/>
      <c r="F847" s="1"/>
      <c r="G847" s="1"/>
      <c r="H847" s="1"/>
      <c r="I847" s="1"/>
      <c r="J847" s="1"/>
    </row>
    <row r="848" spans="1:10" ht="15.75" customHeight="1">
      <c r="A848" s="29"/>
      <c r="B848" s="30"/>
      <c r="C848" s="30"/>
      <c r="D848" s="1"/>
      <c r="E848" s="1"/>
      <c r="F848" s="1"/>
      <c r="G848" s="1"/>
      <c r="H848" s="1"/>
      <c r="I848" s="1"/>
      <c r="J848" s="1"/>
    </row>
    <row r="849" spans="1:10" ht="15.75" customHeight="1">
      <c r="A849" s="29"/>
      <c r="B849" s="30"/>
      <c r="C849" s="30"/>
      <c r="D849" s="1"/>
      <c r="E849" s="1"/>
      <c r="F849" s="1"/>
      <c r="G849" s="1"/>
      <c r="H849" s="1"/>
      <c r="I849" s="1"/>
      <c r="J849" s="1"/>
    </row>
    <row r="850" spans="1:10" ht="15.75" customHeight="1">
      <c r="A850" s="29"/>
      <c r="B850" s="30"/>
      <c r="C850" s="30"/>
      <c r="D850" s="1"/>
      <c r="E850" s="1"/>
      <c r="F850" s="1"/>
      <c r="G850" s="1"/>
      <c r="H850" s="1"/>
      <c r="I850" s="1"/>
      <c r="J850" s="1"/>
    </row>
    <row r="851" spans="1:10" ht="15.75" customHeight="1">
      <c r="A851" s="29"/>
      <c r="B851" s="30"/>
      <c r="C851" s="30"/>
      <c r="D851" s="1"/>
      <c r="E851" s="1"/>
      <c r="F851" s="1"/>
      <c r="G851" s="1"/>
      <c r="H851" s="1"/>
      <c r="I851" s="1"/>
      <c r="J851" s="1"/>
    </row>
    <row r="852" spans="1:10" ht="15.75" customHeight="1">
      <c r="A852" s="29"/>
      <c r="B852" s="30"/>
      <c r="C852" s="30"/>
      <c r="D852" s="1"/>
      <c r="E852" s="1"/>
      <c r="F852" s="1"/>
      <c r="G852" s="1"/>
      <c r="H852" s="1"/>
      <c r="I852" s="1"/>
      <c r="J852" s="1"/>
    </row>
    <row r="853" spans="1:10" ht="15.75" customHeight="1">
      <c r="A853" s="29"/>
      <c r="B853" s="30"/>
      <c r="C853" s="30"/>
      <c r="D853" s="1"/>
      <c r="E853" s="1"/>
      <c r="F853" s="1"/>
      <c r="G853" s="1"/>
      <c r="H853" s="1"/>
      <c r="I853" s="1"/>
      <c r="J853" s="1"/>
    </row>
    <row r="854" spans="1:10" ht="15.75" customHeight="1">
      <c r="A854" s="29"/>
      <c r="B854" s="30"/>
      <c r="C854" s="30"/>
      <c r="D854" s="1"/>
      <c r="E854" s="1"/>
      <c r="F854" s="1"/>
      <c r="G854" s="1"/>
      <c r="H854" s="1"/>
      <c r="I854" s="1"/>
      <c r="J854" s="1"/>
    </row>
    <row r="855" spans="1:10" ht="15.75" customHeight="1">
      <c r="A855" s="29"/>
      <c r="B855" s="30"/>
      <c r="C855" s="30"/>
      <c r="D855" s="1"/>
      <c r="E855" s="1"/>
      <c r="F855" s="1"/>
      <c r="G855" s="1"/>
      <c r="H855" s="1"/>
      <c r="I855" s="1"/>
      <c r="J855" s="1"/>
    </row>
    <row r="856" spans="1:10" ht="15.75" customHeight="1">
      <c r="A856" s="29"/>
      <c r="B856" s="30"/>
      <c r="C856" s="30"/>
      <c r="D856" s="1"/>
      <c r="E856" s="1"/>
      <c r="F856" s="1"/>
      <c r="G856" s="1"/>
      <c r="H856" s="1"/>
      <c r="I856" s="1"/>
      <c r="J856" s="1"/>
    </row>
    <row r="857" spans="1:10" ht="15.75" customHeight="1">
      <c r="A857" s="29"/>
      <c r="B857" s="30"/>
      <c r="C857" s="30"/>
      <c r="D857" s="1"/>
      <c r="E857" s="1"/>
      <c r="F857" s="1"/>
      <c r="G857" s="1"/>
      <c r="H857" s="1"/>
      <c r="I857" s="1"/>
      <c r="J857" s="1"/>
    </row>
    <row r="858" spans="1:10" ht="15.75" customHeight="1">
      <c r="A858" s="29"/>
      <c r="B858" s="30"/>
      <c r="C858" s="30"/>
      <c r="D858" s="1"/>
      <c r="E858" s="1"/>
      <c r="F858" s="1"/>
      <c r="G858" s="1"/>
      <c r="H858" s="1"/>
      <c r="I858" s="1"/>
      <c r="J858" s="1"/>
    </row>
    <row r="859" spans="1:10" ht="15.75" customHeight="1">
      <c r="A859" s="29"/>
      <c r="B859" s="30"/>
      <c r="C859" s="30"/>
      <c r="D859" s="1"/>
      <c r="E859" s="1"/>
      <c r="F859" s="1"/>
      <c r="G859" s="1"/>
      <c r="H859" s="1"/>
      <c r="I859" s="1"/>
      <c r="J859" s="1"/>
    </row>
    <row r="860" spans="1:10" ht="15.75" customHeight="1">
      <c r="A860" s="29"/>
      <c r="B860" s="30"/>
      <c r="C860" s="30"/>
      <c r="D860" s="1"/>
      <c r="E860" s="1"/>
      <c r="F860" s="1"/>
      <c r="G860" s="1"/>
      <c r="H860" s="1"/>
      <c r="I860" s="1"/>
      <c r="J860" s="1"/>
    </row>
    <row r="861" spans="1:10" ht="15.75" customHeight="1">
      <c r="A861" s="29"/>
      <c r="B861" s="30"/>
      <c r="C861" s="30"/>
      <c r="D861" s="1"/>
      <c r="E861" s="1"/>
      <c r="F861" s="1"/>
      <c r="G861" s="1"/>
      <c r="H861" s="1"/>
      <c r="I861" s="1"/>
      <c r="J861" s="1"/>
    </row>
    <row r="862" spans="1:10" ht="15.75" customHeight="1">
      <c r="A862" s="29"/>
      <c r="B862" s="30"/>
      <c r="C862" s="30"/>
      <c r="D862" s="1"/>
      <c r="E862" s="1"/>
      <c r="F862" s="1"/>
      <c r="G862" s="1"/>
      <c r="H862" s="1"/>
      <c r="I862" s="1"/>
      <c r="J862" s="1"/>
    </row>
    <row r="863" spans="1:10" ht="15.75" customHeight="1">
      <c r="A863" s="29"/>
      <c r="B863" s="30"/>
      <c r="C863" s="30"/>
      <c r="D863" s="1"/>
      <c r="E863" s="1"/>
      <c r="F863" s="1"/>
      <c r="G863" s="1"/>
      <c r="H863" s="1"/>
      <c r="I863" s="1"/>
      <c r="J863" s="1"/>
    </row>
    <row r="864" spans="1:10" ht="15.75" customHeight="1">
      <c r="A864" s="29"/>
      <c r="B864" s="30"/>
      <c r="C864" s="30"/>
      <c r="D864" s="1"/>
      <c r="E864" s="1"/>
      <c r="F864" s="1"/>
      <c r="G864" s="1"/>
      <c r="H864" s="1"/>
      <c r="I864" s="1"/>
      <c r="J864" s="1"/>
    </row>
    <row r="865" spans="1:10" ht="15.75" customHeight="1">
      <c r="A865" s="29"/>
      <c r="B865" s="30"/>
      <c r="C865" s="30"/>
      <c r="D865" s="1"/>
      <c r="E865" s="1"/>
      <c r="F865" s="1"/>
      <c r="G865" s="1"/>
      <c r="H865" s="1"/>
      <c r="I865" s="1"/>
      <c r="J865" s="1"/>
    </row>
    <row r="866" spans="1:10" ht="15.75" customHeight="1">
      <c r="A866" s="29"/>
      <c r="B866" s="30"/>
      <c r="C866" s="30"/>
      <c r="D866" s="1"/>
      <c r="E866" s="1"/>
      <c r="F866" s="1"/>
      <c r="G866" s="1"/>
      <c r="H866" s="1"/>
      <c r="I866" s="1"/>
      <c r="J866" s="1"/>
    </row>
    <row r="867" spans="1:10" ht="15.75" customHeight="1">
      <c r="A867" s="29"/>
      <c r="B867" s="30"/>
      <c r="C867" s="30"/>
      <c r="D867" s="1"/>
      <c r="E867" s="1"/>
      <c r="F867" s="1"/>
      <c r="G867" s="1"/>
      <c r="H867" s="1"/>
      <c r="I867" s="1"/>
      <c r="J867" s="1"/>
    </row>
    <row r="868" spans="1:10" ht="15.75" customHeight="1">
      <c r="A868" s="29"/>
      <c r="B868" s="30"/>
      <c r="C868" s="30"/>
      <c r="D868" s="1"/>
      <c r="E868" s="1"/>
      <c r="F868" s="1"/>
      <c r="G868" s="1"/>
      <c r="H868" s="1"/>
      <c r="I868" s="1"/>
      <c r="J868" s="1"/>
    </row>
    <row r="869" spans="1:10" ht="15.75" customHeight="1">
      <c r="A869" s="29"/>
      <c r="B869" s="30"/>
      <c r="C869" s="30"/>
      <c r="D869" s="1"/>
      <c r="E869" s="1"/>
      <c r="F869" s="1"/>
      <c r="G869" s="1"/>
      <c r="H869" s="1"/>
      <c r="I869" s="1"/>
      <c r="J869" s="1"/>
    </row>
    <row r="870" spans="1:10" ht="15.75" customHeight="1">
      <c r="A870" s="29"/>
      <c r="B870" s="30"/>
      <c r="C870" s="30"/>
      <c r="D870" s="1"/>
      <c r="E870" s="1"/>
      <c r="F870" s="1"/>
      <c r="G870" s="1"/>
      <c r="H870" s="1"/>
      <c r="I870" s="1"/>
      <c r="J870" s="1"/>
    </row>
    <row r="871" spans="1:10" ht="15.75" customHeight="1">
      <c r="A871" s="29"/>
      <c r="B871" s="30"/>
      <c r="C871" s="30"/>
      <c r="D871" s="1"/>
      <c r="E871" s="1"/>
      <c r="F871" s="1"/>
      <c r="G871" s="1"/>
      <c r="H871" s="1"/>
      <c r="I871" s="1"/>
      <c r="J871" s="1"/>
    </row>
    <row r="872" spans="1:10" ht="15.75" customHeight="1">
      <c r="A872" s="29"/>
      <c r="B872" s="30"/>
      <c r="C872" s="30"/>
      <c r="D872" s="1"/>
      <c r="E872" s="1"/>
      <c r="F872" s="1"/>
      <c r="G872" s="1"/>
      <c r="H872" s="1"/>
      <c r="I872" s="1"/>
      <c r="J872" s="1"/>
    </row>
    <row r="873" spans="1:10" ht="15.75" customHeight="1">
      <c r="A873" s="29"/>
      <c r="B873" s="30"/>
      <c r="C873" s="30"/>
      <c r="D873" s="1"/>
      <c r="E873" s="1"/>
      <c r="F873" s="1"/>
      <c r="G873" s="1"/>
      <c r="H873" s="1"/>
      <c r="I873" s="1"/>
      <c r="J873" s="1"/>
    </row>
    <row r="874" spans="1:10" ht="15.75" customHeight="1">
      <c r="A874" s="29"/>
      <c r="B874" s="30"/>
      <c r="C874" s="30"/>
      <c r="D874" s="1"/>
      <c r="E874" s="1"/>
      <c r="F874" s="1"/>
      <c r="G874" s="1"/>
      <c r="H874" s="1"/>
      <c r="I874" s="1"/>
      <c r="J874" s="1"/>
    </row>
    <row r="875" spans="1:10" ht="15.75" customHeight="1">
      <c r="A875" s="29"/>
      <c r="B875" s="30"/>
      <c r="C875" s="30"/>
      <c r="D875" s="1"/>
      <c r="E875" s="1"/>
      <c r="F875" s="1"/>
      <c r="G875" s="1"/>
      <c r="H875" s="1"/>
      <c r="I875" s="1"/>
      <c r="J875" s="1"/>
    </row>
    <row r="876" spans="1:10" ht="15.75" customHeight="1">
      <c r="A876" s="29"/>
      <c r="B876" s="30"/>
      <c r="C876" s="30"/>
      <c r="D876" s="1"/>
      <c r="E876" s="1"/>
      <c r="F876" s="1"/>
      <c r="G876" s="1"/>
      <c r="H876" s="1"/>
      <c r="I876" s="1"/>
      <c r="J876" s="1"/>
    </row>
    <row r="877" spans="1:10" ht="15.75" customHeight="1">
      <c r="A877" s="29"/>
      <c r="B877" s="30"/>
      <c r="C877" s="30"/>
      <c r="D877" s="1"/>
      <c r="E877" s="1"/>
      <c r="F877" s="1"/>
      <c r="G877" s="1"/>
      <c r="H877" s="1"/>
      <c r="I877" s="1"/>
      <c r="J877" s="1"/>
    </row>
    <row r="878" spans="1:10" ht="15.75" customHeight="1">
      <c r="A878" s="29"/>
      <c r="B878" s="30"/>
      <c r="C878" s="30"/>
      <c r="D878" s="1"/>
      <c r="E878" s="1"/>
      <c r="F878" s="1"/>
      <c r="G878" s="1"/>
      <c r="H878" s="1"/>
      <c r="I878" s="1"/>
      <c r="J878" s="1"/>
    </row>
    <row r="879" spans="1:10" ht="15.75" customHeight="1">
      <c r="A879" s="29"/>
      <c r="B879" s="30"/>
      <c r="C879" s="30"/>
      <c r="D879" s="1"/>
      <c r="E879" s="1"/>
      <c r="F879" s="1"/>
      <c r="G879" s="1"/>
      <c r="H879" s="1"/>
      <c r="I879" s="1"/>
      <c r="J879" s="1"/>
    </row>
    <row r="880" spans="1:10" ht="15.75" customHeight="1">
      <c r="A880" s="29"/>
      <c r="B880" s="30"/>
      <c r="C880" s="30"/>
      <c r="D880" s="1"/>
      <c r="E880" s="1"/>
      <c r="F880" s="1"/>
      <c r="G880" s="1"/>
      <c r="H880" s="1"/>
      <c r="I880" s="1"/>
      <c r="J880" s="1"/>
    </row>
    <row r="881" spans="1:10" ht="15.75" customHeight="1">
      <c r="A881" s="29"/>
      <c r="B881" s="30"/>
      <c r="C881" s="30"/>
      <c r="D881" s="1"/>
      <c r="E881" s="1"/>
      <c r="F881" s="1"/>
      <c r="G881" s="1"/>
      <c r="H881" s="1"/>
      <c r="I881" s="1"/>
      <c r="J881" s="1"/>
    </row>
    <row r="882" spans="1:10" ht="15.75" customHeight="1">
      <c r="A882" s="29"/>
      <c r="B882" s="30"/>
      <c r="C882" s="30"/>
      <c r="D882" s="1"/>
      <c r="E882" s="1"/>
      <c r="F882" s="1"/>
      <c r="G882" s="1"/>
      <c r="H882" s="1"/>
      <c r="I882" s="1"/>
      <c r="J882" s="1"/>
    </row>
    <row r="883" spans="1:10" ht="15.75" customHeight="1">
      <c r="A883" s="29"/>
      <c r="B883" s="30"/>
      <c r="C883" s="30"/>
      <c r="D883" s="1"/>
      <c r="E883" s="1"/>
      <c r="F883" s="1"/>
      <c r="G883" s="1"/>
      <c r="H883" s="1"/>
      <c r="I883" s="1"/>
      <c r="J883" s="1"/>
    </row>
    <row r="884" spans="1:10" ht="15.75" customHeight="1">
      <c r="A884" s="29"/>
      <c r="B884" s="30"/>
      <c r="C884" s="30"/>
      <c r="D884" s="1"/>
      <c r="E884" s="1"/>
      <c r="F884" s="1"/>
      <c r="G884" s="1"/>
      <c r="H884" s="1"/>
      <c r="I884" s="1"/>
      <c r="J884" s="1"/>
    </row>
    <row r="885" spans="1:10" ht="15.75" customHeight="1">
      <c r="A885" s="29"/>
      <c r="B885" s="30"/>
      <c r="C885" s="30"/>
      <c r="D885" s="1"/>
      <c r="E885" s="1"/>
      <c r="F885" s="1"/>
      <c r="G885" s="1"/>
      <c r="H885" s="1"/>
      <c r="I885" s="1"/>
      <c r="J885" s="1"/>
    </row>
    <row r="886" spans="1:10" ht="15.75" customHeight="1">
      <c r="A886" s="29"/>
      <c r="B886" s="30"/>
      <c r="C886" s="30"/>
      <c r="D886" s="1"/>
      <c r="E886" s="1"/>
      <c r="F886" s="1"/>
      <c r="G886" s="1"/>
      <c r="H886" s="1"/>
      <c r="I886" s="1"/>
      <c r="J886" s="1"/>
    </row>
    <row r="887" spans="1:10" ht="15.75" customHeight="1">
      <c r="A887" s="29"/>
      <c r="B887" s="30"/>
      <c r="C887" s="30"/>
      <c r="D887" s="1"/>
      <c r="E887" s="1"/>
      <c r="F887" s="1"/>
      <c r="G887" s="1"/>
      <c r="H887" s="1"/>
      <c r="I887" s="1"/>
      <c r="J887" s="1"/>
    </row>
    <row r="888" spans="1:10" ht="15.75" customHeight="1">
      <c r="A888" s="29"/>
      <c r="B888" s="30"/>
      <c r="C888" s="30"/>
      <c r="D888" s="1"/>
      <c r="E888" s="1"/>
      <c r="F888" s="1"/>
      <c r="G888" s="1"/>
      <c r="H888" s="1"/>
      <c r="I888" s="1"/>
      <c r="J888" s="1"/>
    </row>
    <row r="889" spans="1:10" ht="15.75" customHeight="1">
      <c r="A889" s="29"/>
      <c r="B889" s="30"/>
      <c r="C889" s="30"/>
      <c r="D889" s="1"/>
      <c r="E889" s="1"/>
      <c r="F889" s="1"/>
      <c r="G889" s="1"/>
      <c r="H889" s="1"/>
      <c r="I889" s="1"/>
      <c r="J889" s="1"/>
    </row>
    <row r="890" spans="1:10" ht="15.75" customHeight="1">
      <c r="A890" s="29"/>
      <c r="B890" s="30"/>
      <c r="C890" s="30"/>
      <c r="D890" s="1"/>
      <c r="E890" s="1"/>
      <c r="F890" s="1"/>
      <c r="G890" s="1"/>
      <c r="H890" s="1"/>
      <c r="I890" s="1"/>
      <c r="J890" s="1"/>
    </row>
    <row r="891" spans="1:10" ht="15.75" customHeight="1">
      <c r="A891" s="29"/>
      <c r="B891" s="30"/>
      <c r="C891" s="30"/>
      <c r="D891" s="1"/>
      <c r="E891" s="1"/>
      <c r="F891" s="1"/>
      <c r="G891" s="1"/>
      <c r="H891" s="1"/>
      <c r="I891" s="1"/>
      <c r="J891" s="1"/>
    </row>
    <row r="892" spans="1:10" ht="15.75" customHeight="1">
      <c r="A892" s="29"/>
      <c r="B892" s="30"/>
      <c r="C892" s="30"/>
      <c r="D892" s="1"/>
      <c r="E892" s="1"/>
      <c r="F892" s="1"/>
      <c r="G892" s="1"/>
      <c r="H892" s="1"/>
      <c r="I892" s="1"/>
      <c r="J892" s="1"/>
    </row>
    <row r="893" spans="1:10" ht="15.75" customHeight="1">
      <c r="A893" s="29"/>
      <c r="B893" s="30"/>
      <c r="C893" s="30"/>
      <c r="D893" s="1"/>
      <c r="E893" s="1"/>
      <c r="F893" s="1"/>
      <c r="G893" s="1"/>
      <c r="H893" s="1"/>
      <c r="I893" s="1"/>
      <c r="J893" s="1"/>
    </row>
    <row r="894" spans="1:10" ht="15.75" customHeight="1">
      <c r="A894" s="29"/>
      <c r="B894" s="30"/>
      <c r="C894" s="30"/>
      <c r="D894" s="1"/>
      <c r="E894" s="1"/>
      <c r="F894" s="1"/>
      <c r="G894" s="1"/>
      <c r="H894" s="1"/>
      <c r="I894" s="1"/>
      <c r="J894" s="1"/>
    </row>
    <row r="895" spans="1:10" ht="15.75" customHeight="1">
      <c r="A895" s="29"/>
      <c r="B895" s="30"/>
      <c r="C895" s="30"/>
      <c r="D895" s="1"/>
      <c r="E895" s="1"/>
      <c r="F895" s="1"/>
      <c r="G895" s="1"/>
      <c r="H895" s="1"/>
      <c r="I895" s="1"/>
      <c r="J895" s="1"/>
    </row>
    <row r="896" spans="1:10" ht="15.75" customHeight="1">
      <c r="A896" s="29"/>
      <c r="B896" s="30"/>
      <c r="C896" s="30"/>
      <c r="D896" s="1"/>
      <c r="E896" s="1"/>
      <c r="F896" s="1"/>
      <c r="G896" s="1"/>
      <c r="H896" s="1"/>
      <c r="I896" s="1"/>
      <c r="J896" s="1"/>
    </row>
    <row r="897" spans="1:10" ht="15.75" customHeight="1">
      <c r="A897" s="29"/>
      <c r="B897" s="30"/>
      <c r="C897" s="30"/>
      <c r="D897" s="1"/>
      <c r="E897" s="1"/>
      <c r="F897" s="1"/>
      <c r="G897" s="1"/>
      <c r="H897" s="1"/>
      <c r="I897" s="1"/>
      <c r="J897" s="1"/>
    </row>
    <row r="898" spans="1:10" ht="15.75" customHeight="1">
      <c r="A898" s="29"/>
      <c r="B898" s="30"/>
      <c r="C898" s="30"/>
      <c r="D898" s="1"/>
      <c r="E898" s="1"/>
      <c r="F898" s="1"/>
      <c r="G898" s="1"/>
      <c r="H898" s="1"/>
      <c r="I898" s="1"/>
      <c r="J898" s="1"/>
    </row>
    <row r="899" spans="1:10" ht="15.75" customHeight="1">
      <c r="A899" s="29"/>
      <c r="B899" s="30"/>
      <c r="C899" s="30"/>
      <c r="D899" s="1"/>
      <c r="E899" s="1"/>
      <c r="F899" s="1"/>
      <c r="G899" s="1"/>
      <c r="H899" s="1"/>
      <c r="I899" s="1"/>
      <c r="J899" s="1"/>
    </row>
    <row r="900" spans="1:10" ht="15.75" customHeight="1">
      <c r="A900" s="29"/>
      <c r="B900" s="30"/>
      <c r="C900" s="30"/>
      <c r="D900" s="1"/>
      <c r="E900" s="1"/>
      <c r="F900" s="1"/>
      <c r="G900" s="1"/>
      <c r="H900" s="1"/>
      <c r="I900" s="1"/>
      <c r="J900" s="1"/>
    </row>
    <row r="901" spans="1:10" ht="15.75" customHeight="1">
      <c r="A901" s="29"/>
      <c r="B901" s="30"/>
      <c r="C901" s="30"/>
      <c r="D901" s="1"/>
      <c r="E901" s="1"/>
      <c r="F901" s="1"/>
      <c r="G901" s="1"/>
      <c r="H901" s="1"/>
      <c r="I901" s="1"/>
      <c r="J901" s="1"/>
    </row>
    <row r="902" spans="1:10" ht="15.75" customHeight="1">
      <c r="A902" s="29"/>
      <c r="B902" s="30"/>
      <c r="C902" s="30"/>
      <c r="D902" s="1"/>
      <c r="E902" s="1"/>
      <c r="F902" s="1"/>
      <c r="G902" s="1"/>
      <c r="H902" s="1"/>
      <c r="I902" s="1"/>
      <c r="J902" s="1"/>
    </row>
    <row r="903" spans="1:10" ht="15.75" customHeight="1">
      <c r="A903" s="29"/>
      <c r="B903" s="30"/>
      <c r="C903" s="30"/>
      <c r="D903" s="1"/>
      <c r="E903" s="1"/>
      <c r="F903" s="1"/>
      <c r="G903" s="1"/>
      <c r="H903" s="1"/>
      <c r="I903" s="1"/>
      <c r="J903" s="1"/>
    </row>
    <row r="904" spans="1:10" ht="15.75" customHeight="1">
      <c r="A904" s="29"/>
      <c r="B904" s="30"/>
      <c r="C904" s="30"/>
      <c r="D904" s="1"/>
      <c r="E904" s="1"/>
      <c r="F904" s="1"/>
      <c r="G904" s="1"/>
      <c r="H904" s="1"/>
      <c r="I904" s="1"/>
      <c r="J904" s="1"/>
    </row>
    <row r="905" spans="1:10" ht="15.75" customHeight="1">
      <c r="A905" s="29"/>
      <c r="B905" s="30"/>
      <c r="C905" s="30"/>
      <c r="D905" s="1"/>
      <c r="E905" s="1"/>
      <c r="F905" s="1"/>
      <c r="G905" s="1"/>
      <c r="H905" s="1"/>
      <c r="I905" s="1"/>
      <c r="J905" s="1"/>
    </row>
    <row r="906" spans="1:10" ht="15.75" customHeight="1">
      <c r="A906" s="29"/>
      <c r="B906" s="30"/>
      <c r="C906" s="30"/>
      <c r="D906" s="1"/>
      <c r="E906" s="1"/>
      <c r="F906" s="1"/>
      <c r="G906" s="1"/>
      <c r="H906" s="1"/>
      <c r="I906" s="1"/>
      <c r="J906" s="1"/>
    </row>
    <row r="907" spans="1:10" ht="15.75" customHeight="1">
      <c r="A907" s="29"/>
      <c r="B907" s="30"/>
      <c r="C907" s="30"/>
      <c r="D907" s="1"/>
      <c r="E907" s="1"/>
      <c r="F907" s="1"/>
      <c r="G907" s="1"/>
      <c r="H907" s="1"/>
      <c r="I907" s="1"/>
      <c r="J907" s="1"/>
    </row>
    <row r="908" spans="1:10" ht="15.75" customHeight="1">
      <c r="A908" s="29"/>
      <c r="B908" s="30"/>
      <c r="C908" s="30"/>
      <c r="D908" s="1"/>
      <c r="E908" s="1"/>
      <c r="F908" s="1"/>
      <c r="G908" s="1"/>
      <c r="H908" s="1"/>
      <c r="I908" s="1"/>
      <c r="J908" s="1"/>
    </row>
    <row r="909" spans="1:10" ht="15.75" customHeight="1">
      <c r="A909" s="29"/>
      <c r="B909" s="30"/>
      <c r="C909" s="30"/>
      <c r="D909" s="1"/>
      <c r="E909" s="1"/>
      <c r="F909" s="1"/>
      <c r="G909" s="1"/>
      <c r="H909" s="1"/>
      <c r="I909" s="1"/>
      <c r="J909" s="1"/>
    </row>
    <row r="910" spans="1:10" ht="15.75" customHeight="1">
      <c r="A910" s="29"/>
      <c r="B910" s="30"/>
      <c r="C910" s="30"/>
      <c r="D910" s="1"/>
      <c r="E910" s="1"/>
      <c r="F910" s="1"/>
      <c r="G910" s="1"/>
      <c r="H910" s="1"/>
      <c r="I910" s="1"/>
      <c r="J910" s="1"/>
    </row>
    <row r="911" spans="1:10" ht="15.75" customHeight="1">
      <c r="A911" s="29"/>
      <c r="B911" s="30"/>
      <c r="C911" s="30"/>
      <c r="D911" s="1"/>
      <c r="E911" s="1"/>
      <c r="F911" s="1"/>
      <c r="G911" s="1"/>
      <c r="H911" s="1"/>
      <c r="I911" s="1"/>
      <c r="J911" s="1"/>
    </row>
    <row r="912" spans="1:10" ht="15.75" customHeight="1">
      <c r="A912" s="29"/>
      <c r="B912" s="30"/>
      <c r="C912" s="30"/>
      <c r="D912" s="1"/>
      <c r="E912" s="1"/>
      <c r="F912" s="1"/>
      <c r="G912" s="1"/>
      <c r="H912" s="1"/>
      <c r="I912" s="1"/>
      <c r="J912" s="1"/>
    </row>
    <row r="913" spans="1:10" ht="15.75" customHeight="1">
      <c r="A913" s="29"/>
      <c r="B913" s="30"/>
      <c r="C913" s="30"/>
      <c r="D913" s="1"/>
      <c r="E913" s="1"/>
      <c r="F913" s="1"/>
      <c r="G913" s="1"/>
      <c r="H913" s="1"/>
      <c r="I913" s="1"/>
      <c r="J913" s="1"/>
    </row>
    <row r="914" spans="1:10" ht="15.75" customHeight="1">
      <c r="A914" s="29"/>
      <c r="B914" s="30"/>
      <c r="C914" s="30"/>
      <c r="D914" s="1"/>
      <c r="E914" s="1"/>
      <c r="F914" s="1"/>
      <c r="G914" s="1"/>
      <c r="H914" s="1"/>
      <c r="I914" s="1"/>
      <c r="J914" s="1"/>
    </row>
    <row r="915" spans="1:10" ht="15.75" customHeight="1">
      <c r="A915" s="29"/>
      <c r="B915" s="30"/>
      <c r="C915" s="30"/>
      <c r="D915" s="1"/>
      <c r="E915" s="1"/>
      <c r="F915" s="1"/>
      <c r="G915" s="1"/>
      <c r="H915" s="1"/>
      <c r="I915" s="1"/>
      <c r="J915" s="1"/>
    </row>
    <row r="916" spans="1:10" ht="15.75" customHeight="1">
      <c r="A916" s="29"/>
      <c r="B916" s="30"/>
      <c r="C916" s="30"/>
      <c r="D916" s="1"/>
      <c r="E916" s="1"/>
      <c r="F916" s="1"/>
      <c r="G916" s="1"/>
      <c r="H916" s="1"/>
      <c r="I916" s="1"/>
      <c r="J916" s="1"/>
    </row>
    <row r="917" spans="1:10" ht="15.75" customHeight="1">
      <c r="A917" s="29"/>
      <c r="B917" s="30"/>
      <c r="C917" s="30"/>
      <c r="D917" s="1"/>
      <c r="E917" s="1"/>
      <c r="F917" s="1"/>
      <c r="G917" s="1"/>
      <c r="H917" s="1"/>
      <c r="I917" s="1"/>
      <c r="J917" s="1"/>
    </row>
    <row r="918" spans="1:10" ht="15.75" customHeight="1">
      <c r="A918" s="29"/>
      <c r="B918" s="30"/>
      <c r="C918" s="30"/>
      <c r="D918" s="1"/>
      <c r="E918" s="1"/>
      <c r="F918" s="1"/>
      <c r="G918" s="1"/>
      <c r="H918" s="1"/>
      <c r="I918" s="1"/>
      <c r="J918" s="1"/>
    </row>
    <row r="919" spans="1:10" ht="15.75" customHeight="1">
      <c r="A919" s="29"/>
      <c r="B919" s="30"/>
      <c r="C919" s="30"/>
      <c r="D919" s="1"/>
      <c r="E919" s="1"/>
      <c r="F919" s="1"/>
      <c r="G919" s="1"/>
      <c r="H919" s="1"/>
      <c r="I919" s="1"/>
      <c r="J919" s="1"/>
    </row>
    <row r="920" spans="1:10" ht="15.75" customHeight="1">
      <c r="A920" s="29"/>
      <c r="B920" s="30"/>
      <c r="C920" s="30"/>
      <c r="D920" s="1"/>
      <c r="E920" s="1"/>
      <c r="F920" s="1"/>
      <c r="G920" s="1"/>
      <c r="H920" s="1"/>
      <c r="I920" s="1"/>
      <c r="J920" s="1"/>
    </row>
    <row r="921" spans="1:10" ht="15.75" customHeight="1">
      <c r="A921" s="29"/>
      <c r="B921" s="30"/>
      <c r="C921" s="30"/>
      <c r="D921" s="1"/>
      <c r="E921" s="1"/>
      <c r="F921" s="1"/>
      <c r="G921" s="1"/>
      <c r="H921" s="1"/>
      <c r="I921" s="1"/>
      <c r="J921" s="1"/>
    </row>
    <row r="922" spans="1:10" ht="15.75" customHeight="1">
      <c r="A922" s="29"/>
      <c r="B922" s="30"/>
      <c r="C922" s="30"/>
      <c r="D922" s="1"/>
      <c r="E922" s="1"/>
      <c r="F922" s="1"/>
      <c r="G922" s="1"/>
      <c r="H922" s="1"/>
      <c r="I922" s="1"/>
      <c r="J922" s="1"/>
    </row>
    <row r="923" spans="1:10" ht="15.75" customHeight="1">
      <c r="A923" s="29"/>
      <c r="B923" s="30"/>
      <c r="C923" s="30"/>
      <c r="D923" s="1"/>
      <c r="E923" s="1"/>
      <c r="F923" s="1"/>
      <c r="G923" s="1"/>
      <c r="H923" s="1"/>
      <c r="I923" s="1"/>
      <c r="J923" s="1"/>
    </row>
    <row r="924" spans="1:10" ht="15.75" customHeight="1">
      <c r="A924" s="29"/>
      <c r="B924" s="30"/>
      <c r="C924" s="30"/>
      <c r="D924" s="1"/>
      <c r="E924" s="1"/>
      <c r="F924" s="1"/>
      <c r="G924" s="1"/>
      <c r="H924" s="1"/>
      <c r="I924" s="1"/>
      <c r="J924" s="1"/>
    </row>
    <row r="925" spans="1:10" ht="15.75" customHeight="1">
      <c r="A925" s="29"/>
      <c r="B925" s="30"/>
      <c r="C925" s="30"/>
      <c r="D925" s="1"/>
      <c r="E925" s="1"/>
      <c r="F925" s="1"/>
      <c r="G925" s="1"/>
      <c r="H925" s="1"/>
      <c r="I925" s="1"/>
      <c r="J925" s="1"/>
    </row>
    <row r="926" spans="1:10" ht="15.75" customHeight="1">
      <c r="A926" s="29"/>
      <c r="B926" s="30"/>
      <c r="C926" s="30"/>
      <c r="D926" s="1"/>
      <c r="E926" s="1"/>
      <c r="F926" s="1"/>
      <c r="G926" s="1"/>
      <c r="H926" s="1"/>
      <c r="I926" s="1"/>
      <c r="J926" s="1"/>
    </row>
    <row r="927" spans="1:10" ht="15.75" customHeight="1">
      <c r="A927" s="29"/>
      <c r="B927" s="30"/>
      <c r="C927" s="30"/>
      <c r="D927" s="1"/>
      <c r="E927" s="1"/>
      <c r="F927" s="1"/>
      <c r="G927" s="1"/>
      <c r="H927" s="1"/>
      <c r="I927" s="1"/>
      <c r="J927" s="1"/>
    </row>
    <row r="928" spans="1:10" ht="15.75" customHeight="1">
      <c r="A928" s="29"/>
      <c r="B928" s="30"/>
      <c r="C928" s="30"/>
      <c r="D928" s="1"/>
      <c r="E928" s="1"/>
      <c r="F928" s="1"/>
      <c r="G928" s="1"/>
      <c r="H928" s="1"/>
      <c r="I928" s="1"/>
      <c r="J928" s="1"/>
    </row>
    <row r="929" spans="1:10" ht="15.75" customHeight="1">
      <c r="A929" s="29"/>
      <c r="B929" s="30"/>
      <c r="C929" s="30"/>
      <c r="D929" s="1"/>
      <c r="E929" s="1"/>
      <c r="F929" s="1"/>
      <c r="G929" s="1"/>
      <c r="H929" s="1"/>
      <c r="I929" s="1"/>
      <c r="J929" s="1"/>
    </row>
    <row r="930" spans="1:10" ht="15.75" customHeight="1">
      <c r="A930" s="29"/>
      <c r="B930" s="30"/>
      <c r="C930" s="30"/>
      <c r="D930" s="1"/>
      <c r="E930" s="1"/>
      <c r="F930" s="1"/>
      <c r="G930" s="1"/>
      <c r="H930" s="1"/>
      <c r="I930" s="1"/>
      <c r="J930" s="1"/>
    </row>
    <row r="931" spans="1:10" ht="15.75" customHeight="1">
      <c r="A931" s="29"/>
      <c r="B931" s="30"/>
      <c r="C931" s="30"/>
      <c r="D931" s="1"/>
      <c r="E931" s="1"/>
      <c r="F931" s="1"/>
      <c r="G931" s="1"/>
      <c r="H931" s="1"/>
      <c r="I931" s="1"/>
      <c r="J931" s="1"/>
    </row>
    <row r="932" spans="1:10" ht="15.75" customHeight="1">
      <c r="A932" s="29"/>
      <c r="B932" s="30"/>
      <c r="C932" s="30"/>
      <c r="D932" s="1"/>
      <c r="E932" s="1"/>
      <c r="F932" s="1"/>
      <c r="G932" s="1"/>
      <c r="H932" s="1"/>
      <c r="I932" s="1"/>
      <c r="J932" s="1"/>
    </row>
    <row r="933" spans="1:10" ht="15.75" customHeight="1">
      <c r="A933" s="29"/>
      <c r="B933" s="30"/>
      <c r="C933" s="30"/>
      <c r="D933" s="1"/>
      <c r="E933" s="1"/>
      <c r="F933" s="1"/>
      <c r="G933" s="1"/>
      <c r="H933" s="1"/>
      <c r="I933" s="1"/>
      <c r="J933" s="1"/>
    </row>
    <row r="934" spans="1:10" ht="15.75" customHeight="1">
      <c r="A934" s="29"/>
      <c r="B934" s="30"/>
      <c r="C934" s="30"/>
      <c r="D934" s="1"/>
      <c r="E934" s="1"/>
      <c r="F934" s="1"/>
      <c r="G934" s="1"/>
      <c r="H934" s="1"/>
      <c r="I934" s="1"/>
      <c r="J934" s="1"/>
    </row>
    <row r="935" spans="1:10" ht="15.75" customHeight="1">
      <c r="A935" s="29"/>
      <c r="B935" s="30"/>
      <c r="C935" s="30"/>
      <c r="D935" s="1"/>
      <c r="E935" s="1"/>
      <c r="F935" s="1"/>
      <c r="G935" s="1"/>
      <c r="H935" s="1"/>
      <c r="I935" s="1"/>
      <c r="J935" s="1"/>
    </row>
    <row r="936" spans="1:10" ht="15.75" customHeight="1">
      <c r="A936" s="29"/>
      <c r="B936" s="30"/>
      <c r="C936" s="30"/>
      <c r="D936" s="1"/>
      <c r="E936" s="1"/>
      <c r="F936" s="1"/>
      <c r="G936" s="1"/>
      <c r="H936" s="1"/>
      <c r="I936" s="1"/>
      <c r="J936" s="1"/>
    </row>
    <row r="937" spans="1:10" ht="15.75" customHeight="1">
      <c r="A937" s="29"/>
      <c r="B937" s="30"/>
      <c r="C937" s="30"/>
      <c r="D937" s="1"/>
      <c r="E937" s="1"/>
      <c r="F937" s="1"/>
      <c r="G937" s="1"/>
      <c r="H937" s="1"/>
      <c r="I937" s="1"/>
      <c r="J937" s="1"/>
    </row>
    <row r="938" spans="1:10" ht="15.75" customHeight="1">
      <c r="A938" s="29"/>
      <c r="B938" s="30"/>
      <c r="C938" s="30"/>
      <c r="D938" s="1"/>
      <c r="E938" s="1"/>
      <c r="F938" s="1"/>
      <c r="G938" s="1"/>
      <c r="H938" s="1"/>
      <c r="I938" s="1"/>
      <c r="J938" s="1"/>
    </row>
    <row r="939" spans="1:10" ht="15.75" customHeight="1">
      <c r="A939" s="29"/>
      <c r="B939" s="30"/>
      <c r="C939" s="30"/>
      <c r="D939" s="1"/>
      <c r="E939" s="1"/>
      <c r="F939" s="1"/>
      <c r="G939" s="1"/>
      <c r="H939" s="1"/>
      <c r="I939" s="1"/>
      <c r="J939" s="1"/>
    </row>
    <row r="940" spans="1:10" ht="15.75" customHeight="1">
      <c r="A940" s="29"/>
      <c r="B940" s="30"/>
      <c r="C940" s="30"/>
      <c r="D940" s="1"/>
      <c r="E940" s="1"/>
      <c r="F940" s="1"/>
      <c r="G940" s="1"/>
      <c r="H940" s="1"/>
      <c r="I940" s="1"/>
      <c r="J940" s="1"/>
    </row>
    <row r="941" spans="1:10" ht="15.75" customHeight="1">
      <c r="A941" s="29"/>
      <c r="B941" s="30"/>
      <c r="C941" s="30"/>
      <c r="D941" s="1"/>
      <c r="E941" s="1"/>
      <c r="F941" s="1"/>
      <c r="G941" s="1"/>
      <c r="H941" s="1"/>
      <c r="I941" s="1"/>
      <c r="J941" s="1"/>
    </row>
    <row r="942" spans="1:10" ht="15.75" customHeight="1">
      <c r="A942" s="29"/>
      <c r="B942" s="30"/>
      <c r="C942" s="30"/>
      <c r="D942" s="1"/>
      <c r="E942" s="1"/>
      <c r="F942" s="1"/>
      <c r="G942" s="1"/>
      <c r="H942" s="1"/>
      <c r="I942" s="1"/>
      <c r="J942" s="1"/>
    </row>
    <row r="943" spans="1:10" ht="15.75" customHeight="1">
      <c r="A943" s="29"/>
      <c r="B943" s="30"/>
      <c r="C943" s="30"/>
      <c r="D943" s="1"/>
      <c r="E943" s="1"/>
      <c r="F943" s="1"/>
      <c r="G943" s="1"/>
      <c r="H943" s="1"/>
      <c r="I943" s="1"/>
      <c r="J943" s="1"/>
    </row>
    <row r="944" spans="1:10" ht="15.75" customHeight="1">
      <c r="A944" s="29"/>
      <c r="B944" s="30"/>
      <c r="C944" s="30"/>
      <c r="D944" s="1"/>
      <c r="E944" s="1"/>
      <c r="F944" s="1"/>
      <c r="G944" s="1"/>
      <c r="H944" s="1"/>
      <c r="I944" s="1"/>
      <c r="J944" s="1"/>
    </row>
    <row r="945" spans="1:10" ht="15.75" customHeight="1">
      <c r="A945" s="29"/>
      <c r="B945" s="30"/>
      <c r="C945" s="30"/>
      <c r="D945" s="1"/>
      <c r="E945" s="1"/>
      <c r="F945" s="1"/>
      <c r="G945" s="1"/>
      <c r="H945" s="1"/>
      <c r="I945" s="1"/>
      <c r="J945" s="1"/>
    </row>
    <row r="946" spans="1:10" ht="15.75" customHeight="1">
      <c r="A946" s="29"/>
      <c r="B946" s="30"/>
      <c r="C946" s="30"/>
      <c r="D946" s="1"/>
      <c r="E946" s="1"/>
      <c r="F946" s="1"/>
      <c r="G946" s="1"/>
      <c r="H946" s="1"/>
      <c r="I946" s="1"/>
      <c r="J946" s="1"/>
    </row>
    <row r="947" spans="1:10" ht="15.75" customHeight="1">
      <c r="A947" s="29"/>
      <c r="B947" s="30"/>
      <c r="C947" s="30"/>
      <c r="D947" s="1"/>
      <c r="E947" s="1"/>
      <c r="F947" s="1"/>
      <c r="G947" s="1"/>
      <c r="H947" s="1"/>
      <c r="I947" s="1"/>
      <c r="J947" s="1"/>
    </row>
    <row r="948" spans="1:10" ht="15.75" customHeight="1">
      <c r="A948" s="29"/>
      <c r="B948" s="30"/>
      <c r="C948" s="30"/>
      <c r="D948" s="1"/>
      <c r="E948" s="1"/>
      <c r="F948" s="1"/>
      <c r="G948" s="1"/>
      <c r="H948" s="1"/>
      <c r="I948" s="1"/>
      <c r="J948" s="1"/>
    </row>
    <row r="949" spans="1:10" ht="15.75" customHeight="1">
      <c r="A949" s="29"/>
      <c r="B949" s="30"/>
      <c r="C949" s="30"/>
      <c r="D949" s="1"/>
      <c r="E949" s="1"/>
      <c r="F949" s="1"/>
      <c r="G949" s="1"/>
      <c r="H949" s="1"/>
      <c r="I949" s="1"/>
      <c r="J949" s="1"/>
    </row>
    <row r="950" spans="1:10" ht="15.75" customHeight="1">
      <c r="A950" s="29"/>
      <c r="B950" s="30"/>
      <c r="C950" s="30"/>
      <c r="D950" s="1"/>
      <c r="E950" s="1"/>
      <c r="F950" s="1"/>
      <c r="G950" s="1"/>
      <c r="H950" s="1"/>
      <c r="I950" s="1"/>
      <c r="J950" s="1"/>
    </row>
    <row r="951" spans="1:10" ht="15.75" customHeight="1">
      <c r="A951" s="29"/>
      <c r="B951" s="30"/>
      <c r="C951" s="30"/>
      <c r="D951" s="1"/>
      <c r="E951" s="1"/>
      <c r="F951" s="1"/>
      <c r="G951" s="1"/>
      <c r="H951" s="1"/>
      <c r="I951" s="1"/>
      <c r="J951" s="1"/>
    </row>
    <row r="952" spans="1:10" ht="15.75" customHeight="1">
      <c r="A952" s="29"/>
      <c r="B952" s="30"/>
      <c r="C952" s="30"/>
      <c r="D952" s="1"/>
      <c r="E952" s="1"/>
      <c r="F952" s="1"/>
      <c r="G952" s="1"/>
      <c r="H952" s="1"/>
      <c r="I952" s="1"/>
      <c r="J952" s="1"/>
    </row>
    <row r="953" spans="1:10" ht="15.75" customHeight="1">
      <c r="A953" s="29"/>
      <c r="B953" s="30"/>
      <c r="C953" s="30"/>
      <c r="D953" s="1"/>
      <c r="E953" s="1"/>
      <c r="F953" s="1"/>
      <c r="G953" s="1"/>
      <c r="H953" s="1"/>
      <c r="I953" s="1"/>
      <c r="J953" s="1"/>
    </row>
    <row r="954" spans="1:10" ht="15.75" customHeight="1">
      <c r="A954" s="29"/>
      <c r="B954" s="30"/>
      <c r="C954" s="30"/>
      <c r="D954" s="1"/>
      <c r="E954" s="1"/>
      <c r="F954" s="1"/>
      <c r="G954" s="1"/>
      <c r="H954" s="1"/>
      <c r="I954" s="1"/>
      <c r="J954" s="1"/>
    </row>
    <row r="955" spans="1:10" ht="15.75" customHeight="1">
      <c r="A955" s="29"/>
      <c r="B955" s="30"/>
      <c r="C955" s="30"/>
      <c r="D955" s="1"/>
      <c r="E955" s="1"/>
      <c r="F955" s="1"/>
      <c r="G955" s="1"/>
      <c r="H955" s="1"/>
      <c r="I955" s="1"/>
      <c r="J955" s="1"/>
    </row>
    <row r="956" spans="1:10" ht="15.75" customHeight="1">
      <c r="A956" s="29"/>
      <c r="B956" s="30"/>
      <c r="C956" s="30"/>
      <c r="D956" s="1"/>
      <c r="E956" s="1"/>
      <c r="F956" s="1"/>
      <c r="G956" s="1"/>
      <c r="H956" s="1"/>
      <c r="I956" s="1"/>
      <c r="J956" s="1"/>
    </row>
    <row r="957" spans="1:10" ht="15.75" customHeight="1">
      <c r="A957" s="29"/>
      <c r="B957" s="30"/>
      <c r="C957" s="30"/>
      <c r="D957" s="1"/>
      <c r="E957" s="1"/>
      <c r="F957" s="1"/>
      <c r="G957" s="1"/>
      <c r="H957" s="1"/>
      <c r="I957" s="1"/>
      <c r="J957" s="1"/>
    </row>
    <row r="958" spans="1:10" ht="15.75" customHeight="1">
      <c r="A958" s="29"/>
      <c r="B958" s="30"/>
      <c r="C958" s="30"/>
      <c r="D958" s="1"/>
      <c r="E958" s="1"/>
      <c r="F958" s="1"/>
      <c r="G958" s="1"/>
      <c r="H958" s="1"/>
      <c r="I958" s="1"/>
      <c r="J958" s="1"/>
    </row>
    <row r="959" spans="1:10" ht="15.75" customHeight="1">
      <c r="A959" s="29"/>
      <c r="B959" s="30"/>
      <c r="C959" s="30"/>
      <c r="D959" s="1"/>
      <c r="E959" s="1"/>
      <c r="F959" s="1"/>
      <c r="G959" s="1"/>
      <c r="H959" s="1"/>
      <c r="I959" s="1"/>
      <c r="J959" s="1"/>
    </row>
    <row r="960" spans="1:10" ht="15.75" customHeight="1">
      <c r="A960" s="29"/>
      <c r="B960" s="30"/>
      <c r="C960" s="30"/>
      <c r="D960" s="1"/>
      <c r="E960" s="1"/>
      <c r="F960" s="1"/>
      <c r="G960" s="1"/>
      <c r="H960" s="1"/>
      <c r="I960" s="1"/>
      <c r="J960" s="1"/>
    </row>
    <row r="961" spans="1:10" ht="15.75" customHeight="1">
      <c r="A961" s="29"/>
      <c r="B961" s="30"/>
      <c r="C961" s="30"/>
      <c r="D961" s="1"/>
      <c r="E961" s="1"/>
      <c r="F961" s="1"/>
      <c r="G961" s="1"/>
      <c r="H961" s="1"/>
      <c r="I961" s="1"/>
      <c r="J961" s="1"/>
    </row>
  </sheetData>
  <mergeCells count="8">
    <mergeCell ref="A8:J8"/>
    <mergeCell ref="A9:J9"/>
    <mergeCell ref="A25:J25"/>
    <mergeCell ref="A2:J2"/>
    <mergeCell ref="A4:J4"/>
    <mergeCell ref="A5:J5"/>
    <mergeCell ref="A6:J6"/>
    <mergeCell ref="A7:J7"/>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Z1041"/>
  <sheetViews>
    <sheetView workbookViewId="0">
      <selection activeCell="O9" sqref="O9"/>
    </sheetView>
  </sheetViews>
  <sheetFormatPr baseColWidth="10" defaultColWidth="14.42578125" defaultRowHeight="15" customHeight="1"/>
  <cols>
    <col min="1" max="1" width="35.42578125" customWidth="1"/>
    <col min="2" max="2" width="17.140625" customWidth="1"/>
    <col min="3" max="3" width="10.85546875" customWidth="1"/>
    <col min="4" max="4" width="13.42578125" customWidth="1"/>
    <col min="5" max="5" width="11.7109375" customWidth="1"/>
    <col min="6" max="7" width="9.140625" customWidth="1"/>
    <col min="8" max="9" width="7.85546875" customWidth="1"/>
    <col min="10" max="10" width="12.140625" customWidth="1"/>
    <col min="11" max="11" width="21.140625" customWidth="1"/>
    <col min="12" max="12" width="9.140625" customWidth="1"/>
    <col min="13" max="26" width="8" customWidth="1"/>
  </cols>
  <sheetData>
    <row r="1" spans="1:26">
      <c r="A1" s="29"/>
      <c r="B1" s="29"/>
      <c r="C1" s="30"/>
      <c r="D1" s="1"/>
      <c r="E1" s="1"/>
      <c r="F1" s="1"/>
      <c r="G1" s="1"/>
      <c r="H1" s="1"/>
      <c r="I1" s="1"/>
      <c r="J1" s="1"/>
      <c r="K1" s="1"/>
      <c r="L1" s="1"/>
    </row>
    <row r="2" spans="1:26" ht="33" customHeight="1">
      <c r="A2" s="1236" t="s">
        <v>463</v>
      </c>
      <c r="B2" s="1231"/>
      <c r="C2" s="1231"/>
      <c r="D2" s="1231"/>
      <c r="E2" s="1231"/>
      <c r="F2" s="1231"/>
      <c r="G2" s="1231"/>
      <c r="H2" s="1231"/>
      <c r="I2" s="1231"/>
      <c r="J2" s="1232"/>
      <c r="K2" s="31"/>
      <c r="L2" s="31"/>
      <c r="M2" s="32"/>
      <c r="N2" s="32"/>
      <c r="O2" s="32"/>
      <c r="P2" s="32"/>
      <c r="Q2" s="32"/>
      <c r="R2" s="32"/>
      <c r="S2" s="32"/>
      <c r="T2" s="32"/>
      <c r="U2" s="32"/>
      <c r="V2" s="32"/>
      <c r="W2" s="32"/>
      <c r="X2" s="32"/>
      <c r="Y2" s="32"/>
      <c r="Z2" s="32"/>
    </row>
    <row r="3" spans="1:26">
      <c r="A3" s="164"/>
      <c r="B3" s="164"/>
      <c r="C3" s="164"/>
      <c r="D3" s="164"/>
      <c r="E3" s="164"/>
      <c r="F3" s="164"/>
      <c r="G3" s="164"/>
      <c r="H3" s="164"/>
      <c r="I3" s="164"/>
      <c r="J3" s="164"/>
      <c r="K3" s="31"/>
      <c r="L3" s="31"/>
      <c r="M3" s="32"/>
      <c r="N3" s="32"/>
      <c r="O3" s="32"/>
      <c r="P3" s="32"/>
      <c r="Q3" s="32"/>
      <c r="R3" s="32"/>
      <c r="S3" s="32"/>
      <c r="T3" s="32"/>
      <c r="U3" s="32"/>
      <c r="V3" s="32"/>
      <c r="W3" s="32"/>
      <c r="X3" s="32"/>
      <c r="Y3" s="32"/>
      <c r="Z3" s="32"/>
    </row>
    <row r="4" spans="1:26" ht="28.5" customHeight="1">
      <c r="A4" s="1243" t="s">
        <v>464</v>
      </c>
      <c r="B4" s="1231"/>
      <c r="C4" s="1231"/>
      <c r="D4" s="1231"/>
      <c r="E4" s="1231"/>
      <c r="F4" s="1231"/>
      <c r="G4" s="1231"/>
      <c r="H4" s="1231"/>
      <c r="I4" s="1231"/>
      <c r="J4" s="1232"/>
      <c r="K4" s="31"/>
      <c r="L4" s="31"/>
      <c r="M4" s="32"/>
      <c r="N4" s="32"/>
      <c r="O4" s="32"/>
      <c r="P4" s="32"/>
      <c r="Q4" s="32"/>
      <c r="R4" s="32"/>
      <c r="S4" s="32"/>
      <c r="T4" s="32"/>
      <c r="U4" s="32"/>
      <c r="V4" s="32"/>
      <c r="W4" s="32"/>
      <c r="X4" s="32"/>
      <c r="Y4" s="32"/>
      <c r="Z4" s="32"/>
    </row>
    <row r="5" spans="1:26">
      <c r="A5" s="1243" t="s">
        <v>465</v>
      </c>
      <c r="B5" s="1231"/>
      <c r="C5" s="1231"/>
      <c r="D5" s="1231"/>
      <c r="E5" s="1231"/>
      <c r="F5" s="1231"/>
      <c r="G5" s="1231"/>
      <c r="H5" s="1231"/>
      <c r="I5" s="1231"/>
      <c r="J5" s="1232"/>
      <c r="K5" s="31"/>
      <c r="L5" s="31"/>
      <c r="M5" s="32"/>
      <c r="N5" s="32"/>
      <c r="O5" s="32"/>
      <c r="P5" s="32"/>
      <c r="Q5" s="32"/>
      <c r="R5" s="32"/>
      <c r="S5" s="32"/>
      <c r="T5" s="32"/>
      <c r="U5" s="32"/>
      <c r="V5" s="32"/>
      <c r="W5" s="32"/>
      <c r="X5" s="32"/>
      <c r="Y5" s="32"/>
      <c r="Z5" s="32"/>
    </row>
    <row r="6" spans="1:26" ht="13.5" customHeight="1">
      <c r="A6" s="1243" t="s">
        <v>466</v>
      </c>
      <c r="B6" s="1231"/>
      <c r="C6" s="1231"/>
      <c r="D6" s="1231"/>
      <c r="E6" s="1231"/>
      <c r="F6" s="1231"/>
      <c r="G6" s="1231"/>
      <c r="H6" s="1231"/>
      <c r="I6" s="1231"/>
      <c r="J6" s="1232"/>
      <c r="K6" s="119"/>
      <c r="L6" s="119"/>
      <c r="M6" s="274"/>
      <c r="N6" s="274"/>
      <c r="O6" s="274"/>
      <c r="P6" s="274"/>
      <c r="Q6" s="274"/>
      <c r="R6" s="274"/>
      <c r="S6" s="274"/>
      <c r="T6" s="274"/>
      <c r="U6" s="274"/>
      <c r="V6" s="274"/>
      <c r="W6" s="274"/>
      <c r="X6" s="274"/>
      <c r="Y6" s="274"/>
      <c r="Z6" s="274"/>
    </row>
    <row r="7" spans="1:26" ht="13.5" customHeight="1">
      <c r="A7" s="1243" t="s">
        <v>467</v>
      </c>
      <c r="B7" s="1231"/>
      <c r="C7" s="1231"/>
      <c r="D7" s="1231"/>
      <c r="E7" s="1231"/>
      <c r="F7" s="1231"/>
      <c r="G7" s="1231"/>
      <c r="H7" s="1231"/>
      <c r="I7" s="1231"/>
      <c r="J7" s="1232"/>
      <c r="K7" s="119"/>
      <c r="L7" s="119"/>
      <c r="M7" s="274"/>
      <c r="N7" s="274"/>
      <c r="O7" s="274"/>
      <c r="P7" s="274"/>
      <c r="Q7" s="274"/>
      <c r="R7" s="274"/>
      <c r="S7" s="274"/>
      <c r="T7" s="274"/>
      <c r="U7" s="274"/>
      <c r="V7" s="274"/>
      <c r="W7" s="274"/>
      <c r="X7" s="274"/>
      <c r="Y7" s="274"/>
      <c r="Z7" s="274"/>
    </row>
    <row r="8" spans="1:26" ht="40.5" customHeight="1">
      <c r="A8" s="1243" t="s">
        <v>468</v>
      </c>
      <c r="B8" s="1231"/>
      <c r="C8" s="1231"/>
      <c r="D8" s="1231"/>
      <c r="E8" s="1231"/>
      <c r="F8" s="1231"/>
      <c r="G8" s="1231"/>
      <c r="H8" s="1231"/>
      <c r="I8" s="1231"/>
      <c r="J8" s="1232"/>
      <c r="K8" s="119"/>
      <c r="L8" s="119"/>
      <c r="M8" s="274"/>
      <c r="N8" s="274"/>
      <c r="O8" s="274"/>
      <c r="P8" s="274"/>
      <c r="Q8" s="274"/>
      <c r="R8" s="274"/>
      <c r="S8" s="274"/>
      <c r="T8" s="274"/>
      <c r="U8" s="274"/>
      <c r="V8" s="274"/>
      <c r="W8" s="274"/>
      <c r="X8" s="274"/>
      <c r="Y8" s="274"/>
      <c r="Z8" s="274"/>
    </row>
    <row r="9" spans="1:26" ht="68.25" customHeight="1">
      <c r="A9" s="1243" t="s">
        <v>469</v>
      </c>
      <c r="B9" s="1231"/>
      <c r="C9" s="1231"/>
      <c r="D9" s="1231"/>
      <c r="E9" s="1231"/>
      <c r="F9" s="1231"/>
      <c r="G9" s="1231"/>
      <c r="H9" s="1231"/>
      <c r="I9" s="1231"/>
      <c r="J9" s="1232"/>
      <c r="K9" s="119"/>
      <c r="L9" s="119"/>
      <c r="M9" s="274"/>
      <c r="N9" s="274"/>
      <c r="O9" s="274"/>
      <c r="P9" s="274"/>
      <c r="Q9" s="274"/>
      <c r="R9" s="274"/>
      <c r="S9" s="274"/>
      <c r="T9" s="274"/>
      <c r="U9" s="274"/>
      <c r="V9" s="274"/>
      <c r="W9" s="274"/>
      <c r="X9" s="274"/>
      <c r="Y9" s="274"/>
      <c r="Z9" s="274"/>
    </row>
    <row r="10" spans="1:26" ht="42.75" customHeight="1">
      <c r="A10" s="1238" t="s">
        <v>456</v>
      </c>
      <c r="B10" s="1231"/>
      <c r="C10" s="1231"/>
      <c r="D10" s="1231"/>
      <c r="E10" s="1231"/>
      <c r="F10" s="1231"/>
      <c r="G10" s="1231"/>
      <c r="H10" s="1231"/>
      <c r="I10" s="1231"/>
      <c r="J10" s="1232"/>
      <c r="K10" s="119"/>
      <c r="L10" s="119"/>
      <c r="M10" s="274"/>
      <c r="N10" s="274"/>
      <c r="O10" s="274"/>
      <c r="P10" s="274"/>
      <c r="Q10" s="274"/>
      <c r="R10" s="274"/>
      <c r="S10" s="274"/>
      <c r="T10" s="274"/>
      <c r="U10" s="274"/>
      <c r="V10" s="274"/>
      <c r="W10" s="274"/>
      <c r="X10" s="274"/>
      <c r="Y10" s="274"/>
      <c r="Z10" s="274"/>
    </row>
    <row r="11" spans="1:26">
      <c r="A11" s="33"/>
      <c r="B11" s="33"/>
      <c r="C11" s="34"/>
      <c r="D11" s="33"/>
      <c r="E11" s="33"/>
      <c r="F11" s="33"/>
      <c r="G11" s="33"/>
      <c r="H11" s="33"/>
      <c r="I11" s="33"/>
      <c r="J11" s="33"/>
      <c r="K11" s="31"/>
      <c r="L11" s="31"/>
      <c r="M11" s="32"/>
      <c r="N11" s="32"/>
      <c r="O11" s="32"/>
      <c r="P11" s="32"/>
      <c r="Q11" s="32"/>
      <c r="R11" s="32"/>
      <c r="S11" s="32"/>
      <c r="T11" s="32"/>
      <c r="U11" s="32"/>
      <c r="V11" s="32"/>
      <c r="W11" s="32"/>
      <c r="X11" s="32"/>
      <c r="Y11" s="32"/>
      <c r="Z11" s="32"/>
    </row>
    <row r="12" spans="1:26" ht="57" customHeight="1">
      <c r="A12" s="247" t="s">
        <v>457</v>
      </c>
      <c r="B12" s="269" t="s">
        <v>458</v>
      </c>
      <c r="C12" s="166" t="s">
        <v>9</v>
      </c>
      <c r="D12" s="270" t="s">
        <v>470</v>
      </c>
      <c r="E12" s="269" t="s">
        <v>460</v>
      </c>
      <c r="F12" s="269" t="s">
        <v>108</v>
      </c>
      <c r="G12" s="269" t="s">
        <v>461</v>
      </c>
      <c r="H12" s="269" t="s">
        <v>462</v>
      </c>
      <c r="I12" s="247" t="s">
        <v>111</v>
      </c>
      <c r="J12" s="247" t="s">
        <v>112</v>
      </c>
      <c r="K12" s="37" t="s">
        <v>113</v>
      </c>
      <c r="L12" s="31"/>
      <c r="M12" s="32"/>
      <c r="N12" s="32"/>
      <c r="O12" s="32"/>
      <c r="P12" s="32"/>
      <c r="Q12" s="32"/>
      <c r="R12" s="32"/>
      <c r="S12" s="32"/>
      <c r="T12" s="32"/>
      <c r="U12" s="32"/>
      <c r="V12" s="32"/>
      <c r="W12" s="32"/>
      <c r="X12" s="32"/>
      <c r="Y12" s="32"/>
      <c r="Z12" s="32"/>
    </row>
    <row r="13" spans="1:26" ht="57" hidden="1">
      <c r="A13" s="57" t="s">
        <v>471</v>
      </c>
      <c r="B13" s="61" t="s">
        <v>472</v>
      </c>
      <c r="C13" s="47" t="s">
        <v>38</v>
      </c>
      <c r="D13" s="61" t="s">
        <v>473</v>
      </c>
      <c r="E13" s="47" t="s">
        <v>474</v>
      </c>
      <c r="F13" s="47">
        <v>2020</v>
      </c>
      <c r="G13" s="47" t="s">
        <v>475</v>
      </c>
      <c r="H13" s="47">
        <v>168</v>
      </c>
      <c r="I13" s="200">
        <v>336</v>
      </c>
      <c r="J13" s="71">
        <v>300</v>
      </c>
      <c r="K13" s="49" t="s">
        <v>476</v>
      </c>
      <c r="L13" s="1"/>
    </row>
    <row r="14" spans="1:26" ht="57" hidden="1">
      <c r="A14" s="57" t="s">
        <v>477</v>
      </c>
      <c r="B14" s="61" t="s">
        <v>478</v>
      </c>
      <c r="C14" s="47" t="s">
        <v>38</v>
      </c>
      <c r="D14" s="61" t="s">
        <v>479</v>
      </c>
      <c r="E14" s="47" t="s">
        <v>480</v>
      </c>
      <c r="F14" s="47">
        <v>2020</v>
      </c>
      <c r="G14" s="47" t="s">
        <v>481</v>
      </c>
      <c r="H14" s="47">
        <v>215</v>
      </c>
      <c r="I14" s="200">
        <v>400</v>
      </c>
      <c r="J14" s="71">
        <v>150</v>
      </c>
      <c r="K14" s="49" t="s">
        <v>482</v>
      </c>
      <c r="L14" s="1"/>
    </row>
    <row r="15" spans="1:26" ht="57" hidden="1">
      <c r="A15" s="61" t="s">
        <v>483</v>
      </c>
      <c r="B15" s="61" t="s">
        <v>478</v>
      </c>
      <c r="C15" s="47" t="s">
        <v>38</v>
      </c>
      <c r="D15" s="61" t="s">
        <v>479</v>
      </c>
      <c r="E15" s="47" t="s">
        <v>484</v>
      </c>
      <c r="F15" s="47">
        <v>2020</v>
      </c>
      <c r="G15" s="47" t="s">
        <v>481</v>
      </c>
      <c r="H15" s="47">
        <v>215</v>
      </c>
      <c r="I15" s="200">
        <v>400</v>
      </c>
      <c r="J15" s="71">
        <v>150</v>
      </c>
      <c r="K15" s="49" t="s">
        <v>482</v>
      </c>
      <c r="L15" s="1"/>
    </row>
    <row r="16" spans="1:26" ht="57">
      <c r="A16" s="57" t="s">
        <v>477</v>
      </c>
      <c r="B16" s="61" t="s">
        <v>478</v>
      </c>
      <c r="C16" s="47" t="s">
        <v>38</v>
      </c>
      <c r="D16" s="61" t="s">
        <v>479</v>
      </c>
      <c r="E16" s="47" t="s">
        <v>480</v>
      </c>
      <c r="F16" s="47">
        <v>2020</v>
      </c>
      <c r="G16" s="47" t="s">
        <v>481</v>
      </c>
      <c r="H16" s="47">
        <v>215</v>
      </c>
      <c r="I16" s="200">
        <v>400</v>
      </c>
      <c r="J16" s="71">
        <v>150</v>
      </c>
      <c r="K16" s="49" t="s">
        <v>485</v>
      </c>
      <c r="L16" s="1"/>
    </row>
    <row r="17" spans="1:12" ht="57">
      <c r="A17" s="61" t="s">
        <v>483</v>
      </c>
      <c r="B17" s="61" t="s">
        <v>478</v>
      </c>
      <c r="C17" s="47" t="s">
        <v>38</v>
      </c>
      <c r="D17" s="61" t="s">
        <v>479</v>
      </c>
      <c r="E17" s="47" t="s">
        <v>484</v>
      </c>
      <c r="F17" s="47">
        <v>2020</v>
      </c>
      <c r="G17" s="47" t="s">
        <v>481</v>
      </c>
      <c r="H17" s="47">
        <v>215</v>
      </c>
      <c r="I17" s="200">
        <v>400</v>
      </c>
      <c r="J17" s="71">
        <v>150</v>
      </c>
      <c r="K17" s="49" t="s">
        <v>485</v>
      </c>
      <c r="L17" s="1"/>
    </row>
    <row r="18" spans="1:12" ht="28.5" hidden="1">
      <c r="A18" s="57" t="s">
        <v>486</v>
      </c>
      <c r="B18" s="61" t="s">
        <v>487</v>
      </c>
      <c r="C18" s="211"/>
      <c r="D18" s="61" t="s">
        <v>488</v>
      </c>
      <c r="E18" s="47" t="s">
        <v>489</v>
      </c>
      <c r="F18" s="47">
        <v>2020</v>
      </c>
      <c r="G18" s="47" t="s">
        <v>490</v>
      </c>
      <c r="H18" s="47">
        <v>150</v>
      </c>
      <c r="I18" s="200">
        <v>300</v>
      </c>
      <c r="J18" s="71">
        <v>300</v>
      </c>
      <c r="K18" s="49" t="s">
        <v>72</v>
      </c>
      <c r="L18" s="1"/>
    </row>
    <row r="19" spans="1:12" ht="57" hidden="1">
      <c r="A19" s="57" t="s">
        <v>491</v>
      </c>
      <c r="B19" s="61" t="s">
        <v>54</v>
      </c>
      <c r="C19" s="47" t="s">
        <v>38</v>
      </c>
      <c r="D19" s="61" t="s">
        <v>492</v>
      </c>
      <c r="E19" s="47" t="s">
        <v>493</v>
      </c>
      <c r="F19" s="47">
        <v>2020</v>
      </c>
      <c r="G19" s="47" t="s">
        <v>494</v>
      </c>
      <c r="H19" s="47">
        <v>148</v>
      </c>
      <c r="I19" s="200">
        <v>400</v>
      </c>
      <c r="J19" s="71">
        <v>296</v>
      </c>
      <c r="K19" s="49" t="s">
        <v>54</v>
      </c>
      <c r="L19" s="1"/>
    </row>
    <row r="20" spans="1:12" s="496" customFormat="1" ht="51.75" hidden="1" customHeight="1">
      <c r="A20" s="115" t="s">
        <v>2019</v>
      </c>
      <c r="B20" s="115" t="s">
        <v>2020</v>
      </c>
      <c r="C20" s="112" t="s">
        <v>539</v>
      </c>
      <c r="D20" s="115" t="s">
        <v>2021</v>
      </c>
      <c r="E20" s="112" t="s">
        <v>2022</v>
      </c>
      <c r="F20" s="112">
        <v>2020</v>
      </c>
      <c r="G20" s="112" t="s">
        <v>2023</v>
      </c>
      <c r="H20" s="112">
        <v>303</v>
      </c>
      <c r="I20" s="271">
        <v>400</v>
      </c>
      <c r="J20" s="219">
        <v>200</v>
      </c>
      <c r="K20" s="568" t="s">
        <v>1589</v>
      </c>
      <c r="L20" s="528"/>
    </row>
    <row r="21" spans="1:12" s="496" customFormat="1" ht="25.5" hidden="1" customHeight="1">
      <c r="A21" s="115" t="s">
        <v>2024</v>
      </c>
      <c r="B21" s="115" t="s">
        <v>2025</v>
      </c>
      <c r="C21" s="112" t="s">
        <v>539</v>
      </c>
      <c r="D21" s="115" t="s">
        <v>2026</v>
      </c>
      <c r="E21" s="112" t="s">
        <v>2027</v>
      </c>
      <c r="F21" s="112">
        <v>2020</v>
      </c>
      <c r="G21" s="112" t="s">
        <v>481</v>
      </c>
      <c r="H21" s="112">
        <v>305</v>
      </c>
      <c r="I21" s="271">
        <v>400</v>
      </c>
      <c r="J21" s="219">
        <v>100</v>
      </c>
      <c r="K21" s="568" t="s">
        <v>1589</v>
      </c>
      <c r="L21" s="528"/>
    </row>
    <row r="22" spans="1:12" s="496" customFormat="1" ht="51.75" hidden="1" customHeight="1">
      <c r="A22" s="115" t="s">
        <v>2028</v>
      </c>
      <c r="B22" s="115" t="s">
        <v>2029</v>
      </c>
      <c r="C22" s="112" t="s">
        <v>539</v>
      </c>
      <c r="D22" s="115" t="s">
        <v>2030</v>
      </c>
      <c r="E22" s="112" t="s">
        <v>2031</v>
      </c>
      <c r="F22" s="112">
        <v>2020</v>
      </c>
      <c r="G22" s="112" t="s">
        <v>475</v>
      </c>
      <c r="H22" s="112">
        <v>257</v>
      </c>
      <c r="I22" s="271">
        <v>514</v>
      </c>
      <c r="J22" s="219">
        <v>200</v>
      </c>
      <c r="K22" s="568" t="s">
        <v>1633</v>
      </c>
      <c r="L22" s="528"/>
    </row>
    <row r="23" spans="1:12" s="496" customFormat="1" ht="51.75" hidden="1" customHeight="1">
      <c r="A23" s="115" t="s">
        <v>2032</v>
      </c>
      <c r="B23" s="115" t="s">
        <v>2033</v>
      </c>
      <c r="C23" s="112" t="s">
        <v>539</v>
      </c>
      <c r="D23" s="115" t="s">
        <v>2034</v>
      </c>
      <c r="E23" s="112" t="s">
        <v>2035</v>
      </c>
      <c r="F23" s="112">
        <v>2020</v>
      </c>
      <c r="G23" s="112" t="s">
        <v>2036</v>
      </c>
      <c r="H23" s="112">
        <v>372</v>
      </c>
      <c r="I23" s="271" t="s">
        <v>2037</v>
      </c>
      <c r="J23" s="219">
        <v>300</v>
      </c>
      <c r="K23" s="568" t="s">
        <v>2038</v>
      </c>
      <c r="L23" s="528"/>
    </row>
    <row r="24" spans="1:12" s="496" customFormat="1" ht="51.75" hidden="1" customHeight="1">
      <c r="A24" s="115" t="s">
        <v>2039</v>
      </c>
      <c r="B24" s="115" t="s">
        <v>2040</v>
      </c>
      <c r="C24" s="112" t="s">
        <v>539</v>
      </c>
      <c r="D24" s="115" t="s">
        <v>2041</v>
      </c>
      <c r="E24" s="112" t="s">
        <v>2042</v>
      </c>
      <c r="F24" s="112">
        <v>2020</v>
      </c>
      <c r="G24" s="112"/>
      <c r="H24" s="112">
        <v>12</v>
      </c>
      <c r="I24" s="271">
        <v>24</v>
      </c>
      <c r="J24" s="219">
        <v>24</v>
      </c>
      <c r="K24" s="568" t="s">
        <v>1775</v>
      </c>
      <c r="L24" s="528"/>
    </row>
    <row r="25" spans="1:12" s="496" customFormat="1" ht="39" hidden="1" customHeight="1">
      <c r="A25" s="115" t="s">
        <v>2043</v>
      </c>
      <c r="B25" s="115" t="s">
        <v>1786</v>
      </c>
      <c r="C25" s="112" t="s">
        <v>539</v>
      </c>
      <c r="D25" s="115" t="s">
        <v>2044</v>
      </c>
      <c r="E25" s="112" t="s">
        <v>2045</v>
      </c>
      <c r="F25" s="112">
        <v>2020</v>
      </c>
      <c r="G25" s="112" t="s">
        <v>2046</v>
      </c>
      <c r="H25" s="112">
        <v>11</v>
      </c>
      <c r="I25" s="271" t="s">
        <v>2047</v>
      </c>
      <c r="J25" s="219">
        <v>22</v>
      </c>
      <c r="K25" s="568" t="s">
        <v>1786</v>
      </c>
      <c r="L25" s="528"/>
    </row>
    <row r="26" spans="1:12" s="496" customFormat="1" ht="39" hidden="1" customHeight="1">
      <c r="A26" s="115" t="s">
        <v>2048</v>
      </c>
      <c r="B26" s="115" t="s">
        <v>1786</v>
      </c>
      <c r="C26" s="538" t="s">
        <v>539</v>
      </c>
      <c r="D26" s="115" t="s">
        <v>2044</v>
      </c>
      <c r="E26" s="112" t="s">
        <v>2045</v>
      </c>
      <c r="F26" s="112">
        <v>2020</v>
      </c>
      <c r="G26" s="112" t="s">
        <v>2046</v>
      </c>
      <c r="H26" s="112">
        <v>14</v>
      </c>
      <c r="I26" s="271" t="s">
        <v>2047</v>
      </c>
      <c r="J26" s="219">
        <v>28</v>
      </c>
      <c r="K26" s="568" t="s">
        <v>1786</v>
      </c>
      <c r="L26" s="528"/>
    </row>
    <row r="27" spans="1:12" s="496" customFormat="1" ht="39" hidden="1" customHeight="1">
      <c r="A27" s="115" t="s">
        <v>2049</v>
      </c>
      <c r="B27" s="115" t="s">
        <v>2050</v>
      </c>
      <c r="C27" s="112" t="s">
        <v>539</v>
      </c>
      <c r="D27" s="115" t="s">
        <v>2051</v>
      </c>
      <c r="E27" s="112" t="s">
        <v>2052</v>
      </c>
      <c r="F27" s="112">
        <v>2020</v>
      </c>
      <c r="G27" s="112" t="s">
        <v>2053</v>
      </c>
      <c r="H27" s="112">
        <v>264</v>
      </c>
      <c r="I27" s="271">
        <v>0.5</v>
      </c>
      <c r="J27" s="219">
        <v>111</v>
      </c>
      <c r="K27" s="568" t="s">
        <v>2054</v>
      </c>
      <c r="L27" s="528"/>
    </row>
    <row r="28" spans="1:12" s="496" customFormat="1" ht="51.75" hidden="1" customHeight="1">
      <c r="A28" s="115" t="s">
        <v>2055</v>
      </c>
      <c r="B28" s="115" t="s">
        <v>2056</v>
      </c>
      <c r="C28" s="112" t="s">
        <v>539</v>
      </c>
      <c r="D28" s="115" t="s">
        <v>2057</v>
      </c>
      <c r="E28" s="112" t="s">
        <v>2058</v>
      </c>
      <c r="F28" s="112">
        <v>2020</v>
      </c>
      <c r="G28" s="112" t="s">
        <v>2059</v>
      </c>
      <c r="H28" s="112">
        <v>257</v>
      </c>
      <c r="I28" s="271">
        <v>514</v>
      </c>
      <c r="J28" s="219">
        <v>200</v>
      </c>
      <c r="K28" s="572" t="s">
        <v>1611</v>
      </c>
      <c r="L28" s="528"/>
    </row>
    <row r="29" spans="1:12" s="496" customFormat="1" ht="25.5" hidden="1">
      <c r="A29" s="807" t="s">
        <v>3256</v>
      </c>
      <c r="B29" s="807" t="s">
        <v>3257</v>
      </c>
      <c r="C29" s="802" t="s">
        <v>2985</v>
      </c>
      <c r="D29" s="807" t="s">
        <v>2051</v>
      </c>
      <c r="E29" s="802" t="s">
        <v>3258</v>
      </c>
      <c r="F29" s="802">
        <v>2020</v>
      </c>
      <c r="G29" s="802"/>
      <c r="H29" s="802">
        <v>63</v>
      </c>
      <c r="I29" s="872">
        <v>126</v>
      </c>
      <c r="J29" s="804">
        <v>63</v>
      </c>
      <c r="K29" s="797" t="s">
        <v>3257</v>
      </c>
      <c r="L29" s="495"/>
    </row>
    <row r="30" spans="1:12" s="496" customFormat="1" ht="51" hidden="1">
      <c r="A30" s="807" t="s">
        <v>3259</v>
      </c>
      <c r="B30" s="807" t="s">
        <v>3260</v>
      </c>
      <c r="C30" s="790" t="s">
        <v>2985</v>
      </c>
      <c r="D30" s="807" t="s">
        <v>3261</v>
      </c>
      <c r="E30" s="802" t="s">
        <v>3262</v>
      </c>
      <c r="F30" s="802">
        <v>2020</v>
      </c>
      <c r="G30" s="802" t="s">
        <v>3263</v>
      </c>
      <c r="H30" s="802">
        <v>222</v>
      </c>
      <c r="I30" s="872">
        <v>400</v>
      </c>
      <c r="J30" s="804">
        <v>66.67</v>
      </c>
      <c r="K30" s="797" t="s">
        <v>2990</v>
      </c>
      <c r="L30" s="495"/>
    </row>
    <row r="31" spans="1:12" s="496" customFormat="1" ht="38.25" hidden="1">
      <c r="A31" s="872" t="s">
        <v>3264</v>
      </c>
      <c r="B31" s="867" t="s">
        <v>3193</v>
      </c>
      <c r="C31" s="868" t="s">
        <v>2985</v>
      </c>
      <c r="D31" s="872" t="s">
        <v>3265</v>
      </c>
      <c r="E31" s="872" t="s">
        <v>3266</v>
      </c>
      <c r="F31" s="872">
        <v>2020</v>
      </c>
      <c r="G31" s="872" t="s">
        <v>3267</v>
      </c>
      <c r="H31" s="872">
        <v>210</v>
      </c>
      <c r="I31" s="872">
        <v>300</v>
      </c>
      <c r="J31" s="804">
        <v>300</v>
      </c>
      <c r="K31" s="797" t="s">
        <v>3008</v>
      </c>
      <c r="L31" s="495"/>
    </row>
    <row r="32" spans="1:12" s="496" customFormat="1" ht="25.5" hidden="1">
      <c r="A32" s="807" t="s">
        <v>3268</v>
      </c>
      <c r="B32" s="807" t="s">
        <v>3269</v>
      </c>
      <c r="C32" s="802" t="s">
        <v>2985</v>
      </c>
      <c r="D32" s="807" t="s">
        <v>3270</v>
      </c>
      <c r="E32" s="802" t="s">
        <v>3271</v>
      </c>
      <c r="F32" s="802">
        <v>2018</v>
      </c>
      <c r="G32" s="802" t="s">
        <v>2036</v>
      </c>
      <c r="H32" s="802"/>
      <c r="I32" s="872">
        <v>300</v>
      </c>
      <c r="J32" s="804">
        <v>150</v>
      </c>
      <c r="K32" s="797" t="s">
        <v>3237</v>
      </c>
      <c r="L32" s="495"/>
    </row>
    <row r="33" spans="1:12" s="496" customFormat="1" ht="25.5" hidden="1">
      <c r="A33" s="807" t="s">
        <v>3272</v>
      </c>
      <c r="B33" s="807" t="s">
        <v>3273</v>
      </c>
      <c r="C33" s="802" t="s">
        <v>2985</v>
      </c>
      <c r="D33" s="807" t="s">
        <v>3270</v>
      </c>
      <c r="E33" s="802" t="s">
        <v>3274</v>
      </c>
      <c r="F33" s="802">
        <v>2019</v>
      </c>
      <c r="G33" s="802" t="s">
        <v>2036</v>
      </c>
      <c r="H33" s="802"/>
      <c r="I33" s="872">
        <v>300</v>
      </c>
      <c r="J33" s="804">
        <v>150</v>
      </c>
      <c r="K33" s="797" t="s">
        <v>3237</v>
      </c>
      <c r="L33" s="495"/>
    </row>
    <row r="34" spans="1:12" s="496" customFormat="1" ht="25.5" hidden="1">
      <c r="A34" s="807" t="s">
        <v>3256</v>
      </c>
      <c r="B34" s="807" t="s">
        <v>3275</v>
      </c>
      <c r="C34" s="802" t="s">
        <v>2985</v>
      </c>
      <c r="D34" s="807" t="s">
        <v>2051</v>
      </c>
      <c r="E34" s="802" t="s">
        <v>3258</v>
      </c>
      <c r="F34" s="802">
        <v>2020</v>
      </c>
      <c r="G34" s="802"/>
      <c r="H34" s="802">
        <v>24</v>
      </c>
      <c r="I34" s="872">
        <v>48</v>
      </c>
      <c r="J34" s="804">
        <v>48</v>
      </c>
      <c r="K34" s="797" t="s">
        <v>3242</v>
      </c>
      <c r="L34" s="495"/>
    </row>
    <row r="35" spans="1:12" s="496" customFormat="1" ht="31.5" hidden="1">
      <c r="A35" s="883" t="s">
        <v>3276</v>
      </c>
      <c r="B35" s="837" t="s">
        <v>3244</v>
      </c>
      <c r="C35" s="819" t="s">
        <v>2985</v>
      </c>
      <c r="D35" s="837" t="s">
        <v>2051</v>
      </c>
      <c r="E35" s="884" t="s">
        <v>3277</v>
      </c>
      <c r="F35" s="819">
        <v>2020</v>
      </c>
      <c r="G35" s="819" t="s">
        <v>2053</v>
      </c>
      <c r="H35" s="819">
        <v>202</v>
      </c>
      <c r="I35" s="885">
        <v>300</v>
      </c>
      <c r="J35" s="797">
        <v>300</v>
      </c>
      <c r="K35" s="797" t="s">
        <v>2995</v>
      </c>
      <c r="L35" s="495"/>
    </row>
    <row r="36" spans="1:12" s="496" customFormat="1" ht="25.5" hidden="1">
      <c r="A36" s="997" t="s">
        <v>4070</v>
      </c>
      <c r="B36" s="997" t="s">
        <v>4071</v>
      </c>
      <c r="C36" s="990" t="s">
        <v>539</v>
      </c>
      <c r="D36" s="997" t="s">
        <v>4072</v>
      </c>
      <c r="E36" s="990" t="s">
        <v>4073</v>
      </c>
      <c r="F36" s="990">
        <v>2020</v>
      </c>
      <c r="G36" s="990" t="s">
        <v>4074</v>
      </c>
      <c r="H36" s="990">
        <v>239</v>
      </c>
      <c r="I36" s="1075">
        <v>478</v>
      </c>
      <c r="J36" s="993">
        <v>200</v>
      </c>
      <c r="K36" s="1076" t="s">
        <v>3866</v>
      </c>
      <c r="L36" s="495"/>
    </row>
    <row r="37" spans="1:12" s="496" customFormat="1" ht="51" hidden="1">
      <c r="A37" s="997" t="s">
        <v>4075</v>
      </c>
      <c r="B37" s="997" t="s">
        <v>4076</v>
      </c>
      <c r="C37" s="990" t="s">
        <v>3297</v>
      </c>
      <c r="D37" s="997" t="s">
        <v>4077</v>
      </c>
      <c r="E37" s="990" t="s">
        <v>4078</v>
      </c>
      <c r="F37" s="990">
        <v>2020</v>
      </c>
      <c r="G37" s="990" t="s">
        <v>2053</v>
      </c>
      <c r="H37" s="990">
        <v>218</v>
      </c>
      <c r="I37" s="1075">
        <v>400</v>
      </c>
      <c r="J37" s="993">
        <v>100</v>
      </c>
      <c r="K37" s="1076" t="s">
        <v>3867</v>
      </c>
      <c r="L37" s="495"/>
    </row>
    <row r="38" spans="1:12" s="496" customFormat="1" ht="63.75" hidden="1">
      <c r="A38" s="997" t="s">
        <v>4079</v>
      </c>
      <c r="B38" s="997" t="s">
        <v>4080</v>
      </c>
      <c r="C38" s="990" t="s">
        <v>3297</v>
      </c>
      <c r="D38" s="997" t="s">
        <v>4077</v>
      </c>
      <c r="E38" s="990" t="s">
        <v>4081</v>
      </c>
      <c r="F38" s="990">
        <v>2020</v>
      </c>
      <c r="G38" s="990" t="s">
        <v>2053</v>
      </c>
      <c r="H38" s="990">
        <v>212</v>
      </c>
      <c r="I38" s="1075">
        <v>400</v>
      </c>
      <c r="J38" s="993">
        <v>100</v>
      </c>
      <c r="K38" s="1076" t="s">
        <v>3867</v>
      </c>
      <c r="L38" s="495"/>
    </row>
    <row r="39" spans="1:12" s="496" customFormat="1" ht="63.75" hidden="1">
      <c r="A39" s="997" t="s">
        <v>4082</v>
      </c>
      <c r="B39" s="997" t="s">
        <v>4080</v>
      </c>
      <c r="C39" s="990" t="s">
        <v>3297</v>
      </c>
      <c r="D39" s="997" t="s">
        <v>4077</v>
      </c>
      <c r="E39" s="990" t="s">
        <v>4083</v>
      </c>
      <c r="F39" s="990">
        <v>2020</v>
      </c>
      <c r="G39" s="990" t="s">
        <v>2053</v>
      </c>
      <c r="H39" s="990">
        <v>217</v>
      </c>
      <c r="I39" s="1075">
        <v>400</v>
      </c>
      <c r="J39" s="993">
        <v>100</v>
      </c>
      <c r="K39" s="1076" t="s">
        <v>3867</v>
      </c>
      <c r="L39" s="495"/>
    </row>
    <row r="40" spans="1:12" s="496" customFormat="1" ht="25.5" hidden="1">
      <c r="A40" s="997" t="s">
        <v>4084</v>
      </c>
      <c r="B40" s="997" t="s">
        <v>4085</v>
      </c>
      <c r="C40" s="990" t="s">
        <v>3297</v>
      </c>
      <c r="D40" s="997" t="s">
        <v>4086</v>
      </c>
      <c r="E40" s="990" t="s">
        <v>4087</v>
      </c>
      <c r="F40" s="990">
        <v>2020</v>
      </c>
      <c r="G40" s="990" t="s">
        <v>2053</v>
      </c>
      <c r="H40" s="990">
        <v>153</v>
      </c>
      <c r="I40" s="1075">
        <v>306</v>
      </c>
      <c r="J40" s="993">
        <v>300</v>
      </c>
      <c r="K40" s="1077" t="s">
        <v>3871</v>
      </c>
      <c r="L40" s="495"/>
    </row>
    <row r="41" spans="1:12" s="496" customFormat="1" ht="51" hidden="1">
      <c r="A41" s="1078" t="s">
        <v>4075</v>
      </c>
      <c r="B41" s="1078" t="s">
        <v>4076</v>
      </c>
      <c r="C41" s="1079" t="s">
        <v>3297</v>
      </c>
      <c r="D41" s="1078" t="s">
        <v>4077</v>
      </c>
      <c r="E41" s="1079" t="s">
        <v>4078</v>
      </c>
      <c r="F41" s="1080">
        <v>2020</v>
      </c>
      <c r="G41" s="1079" t="s">
        <v>2053</v>
      </c>
      <c r="H41" s="1080">
        <v>218</v>
      </c>
      <c r="I41" s="1081">
        <v>400</v>
      </c>
      <c r="J41" s="1081">
        <v>100</v>
      </c>
      <c r="K41" s="1077" t="s">
        <v>3872</v>
      </c>
      <c r="L41" s="495"/>
    </row>
    <row r="42" spans="1:12" s="496" customFormat="1" ht="63.75" hidden="1">
      <c r="A42" s="1078" t="s">
        <v>4079</v>
      </c>
      <c r="B42" s="1078" t="s">
        <v>4080</v>
      </c>
      <c r="C42" s="1079" t="s">
        <v>3297</v>
      </c>
      <c r="D42" s="1078" t="s">
        <v>4077</v>
      </c>
      <c r="E42" s="1079" t="s">
        <v>4081</v>
      </c>
      <c r="F42" s="1080">
        <v>2020</v>
      </c>
      <c r="G42" s="1079" t="s">
        <v>2053</v>
      </c>
      <c r="H42" s="1080">
        <v>212</v>
      </c>
      <c r="I42" s="1081">
        <v>400</v>
      </c>
      <c r="J42" s="1081">
        <v>100</v>
      </c>
      <c r="K42" s="1077" t="s">
        <v>3872</v>
      </c>
      <c r="L42" s="495"/>
    </row>
    <row r="43" spans="1:12" s="496" customFormat="1" ht="63.75" hidden="1">
      <c r="A43" s="997" t="s">
        <v>4082</v>
      </c>
      <c r="B43" s="997" t="s">
        <v>4080</v>
      </c>
      <c r="C43" s="990" t="s">
        <v>3297</v>
      </c>
      <c r="D43" s="997" t="s">
        <v>4077</v>
      </c>
      <c r="E43" s="990" t="s">
        <v>4083</v>
      </c>
      <c r="F43" s="990">
        <v>2020</v>
      </c>
      <c r="G43" s="990" t="s">
        <v>2053</v>
      </c>
      <c r="H43" s="990">
        <v>217</v>
      </c>
      <c r="I43" s="1082">
        <v>400</v>
      </c>
      <c r="J43" s="1083">
        <v>100</v>
      </c>
      <c r="K43" s="1077" t="s">
        <v>3872</v>
      </c>
      <c r="L43" s="495"/>
    </row>
    <row r="44" spans="1:12" s="496" customFormat="1" ht="25.5" hidden="1">
      <c r="A44" s="997" t="s">
        <v>4088</v>
      </c>
      <c r="B44" s="997" t="s">
        <v>4089</v>
      </c>
      <c r="C44" s="990" t="s">
        <v>3297</v>
      </c>
      <c r="D44" s="997" t="s">
        <v>4090</v>
      </c>
      <c r="E44" s="1084" t="s">
        <v>4091</v>
      </c>
      <c r="F44" s="990">
        <v>2020</v>
      </c>
      <c r="G44" s="990">
        <v>12.06</v>
      </c>
      <c r="H44" s="990">
        <v>222</v>
      </c>
      <c r="I44" s="1075">
        <v>2</v>
      </c>
      <c r="J44" s="993">
        <v>300</v>
      </c>
      <c r="K44" s="994" t="s">
        <v>3873</v>
      </c>
      <c r="L44" s="495"/>
    </row>
    <row r="45" spans="1:12" s="496" customFormat="1" ht="51" hidden="1">
      <c r="A45" s="1078" t="s">
        <v>4075</v>
      </c>
      <c r="B45" s="1078" t="s">
        <v>4076</v>
      </c>
      <c r="C45" s="1079" t="s">
        <v>3297</v>
      </c>
      <c r="D45" s="1078" t="s">
        <v>4077</v>
      </c>
      <c r="E45" s="1079" t="s">
        <v>4078</v>
      </c>
      <c r="F45" s="1080">
        <v>2020</v>
      </c>
      <c r="G45" s="1079" t="s">
        <v>2053</v>
      </c>
      <c r="H45" s="1080">
        <v>218</v>
      </c>
      <c r="I45" s="1081">
        <v>400</v>
      </c>
      <c r="J45" s="1081">
        <v>100</v>
      </c>
      <c r="K45" s="1077" t="s">
        <v>3876</v>
      </c>
      <c r="L45" s="495"/>
    </row>
    <row r="46" spans="1:12" s="496" customFormat="1" ht="63.75" hidden="1">
      <c r="A46" s="1078" t="s">
        <v>4079</v>
      </c>
      <c r="B46" s="1078" t="s">
        <v>4080</v>
      </c>
      <c r="C46" s="1079" t="s">
        <v>3297</v>
      </c>
      <c r="D46" s="1078" t="s">
        <v>4077</v>
      </c>
      <c r="E46" s="1079" t="s">
        <v>4081</v>
      </c>
      <c r="F46" s="1080">
        <v>2020</v>
      </c>
      <c r="G46" s="1079" t="s">
        <v>2053</v>
      </c>
      <c r="H46" s="1080">
        <v>212</v>
      </c>
      <c r="I46" s="1081">
        <v>400</v>
      </c>
      <c r="J46" s="1081">
        <v>100</v>
      </c>
      <c r="K46" s="1077" t="s">
        <v>3876</v>
      </c>
      <c r="L46" s="495"/>
    </row>
    <row r="47" spans="1:12" s="496" customFormat="1" ht="63.75" hidden="1">
      <c r="A47" s="997" t="s">
        <v>4082</v>
      </c>
      <c r="B47" s="997" t="s">
        <v>4080</v>
      </c>
      <c r="C47" s="990" t="s">
        <v>3297</v>
      </c>
      <c r="D47" s="997" t="s">
        <v>4077</v>
      </c>
      <c r="E47" s="990" t="s">
        <v>4083</v>
      </c>
      <c r="F47" s="990">
        <v>2020</v>
      </c>
      <c r="G47" s="990" t="s">
        <v>2053</v>
      </c>
      <c r="H47" s="990">
        <v>217</v>
      </c>
      <c r="I47" s="1082">
        <v>400</v>
      </c>
      <c r="J47" s="1083">
        <v>100</v>
      </c>
      <c r="K47" s="1077" t="s">
        <v>3876</v>
      </c>
      <c r="L47" s="495"/>
    </row>
    <row r="48" spans="1:12" s="496" customFormat="1" ht="51" hidden="1">
      <c r="A48" s="997" t="s">
        <v>4092</v>
      </c>
      <c r="B48" s="997" t="s">
        <v>4093</v>
      </c>
      <c r="C48" s="990" t="s">
        <v>3297</v>
      </c>
      <c r="D48" s="997" t="s">
        <v>492</v>
      </c>
      <c r="E48" s="990" t="s">
        <v>4094</v>
      </c>
      <c r="F48" s="990">
        <v>2020</v>
      </c>
      <c r="G48" s="990" t="s">
        <v>490</v>
      </c>
      <c r="H48" s="990">
        <v>154</v>
      </c>
      <c r="I48" s="1075" t="s">
        <v>2047</v>
      </c>
      <c r="J48" s="993">
        <v>300</v>
      </c>
      <c r="K48" s="1077" t="s">
        <v>3877</v>
      </c>
      <c r="L48" s="495"/>
    </row>
    <row r="49" spans="1:12" s="496" customFormat="1" ht="51" hidden="1">
      <c r="A49" s="997" t="s">
        <v>4095</v>
      </c>
      <c r="B49" s="990" t="s">
        <v>4096</v>
      </c>
      <c r="C49" s="990" t="s">
        <v>4097</v>
      </c>
      <c r="D49" s="997" t="s">
        <v>4098</v>
      </c>
      <c r="E49" s="997" t="s">
        <v>4099</v>
      </c>
      <c r="F49" s="997">
        <v>2020</v>
      </c>
      <c r="G49" s="997"/>
      <c r="H49" s="997">
        <v>176</v>
      </c>
      <c r="I49" s="997">
        <v>300</v>
      </c>
      <c r="J49" s="997">
        <v>300</v>
      </c>
      <c r="K49" s="1077" t="s">
        <v>3879</v>
      </c>
      <c r="L49" s="495"/>
    </row>
    <row r="50" spans="1:12" s="496" customFormat="1" ht="25.5" hidden="1">
      <c r="A50" s="1085" t="s">
        <v>4100</v>
      </c>
      <c r="B50" s="1085" t="s">
        <v>4101</v>
      </c>
      <c r="C50" s="990" t="s">
        <v>3903</v>
      </c>
      <c r="D50" s="1085" t="s">
        <v>4102</v>
      </c>
      <c r="E50" s="1085" t="s">
        <v>4103</v>
      </c>
      <c r="F50" s="990">
        <v>2020</v>
      </c>
      <c r="G50" s="990" t="s">
        <v>4104</v>
      </c>
      <c r="H50" s="990">
        <v>63</v>
      </c>
      <c r="I50" s="1075">
        <f>H50*2</f>
        <v>126</v>
      </c>
      <c r="J50" s="993">
        <f>I50/4</f>
        <v>31.5</v>
      </c>
      <c r="K50" s="994" t="s">
        <v>3881</v>
      </c>
      <c r="L50" s="495"/>
    </row>
    <row r="51" spans="1:12" s="496" customFormat="1" ht="38.25" hidden="1">
      <c r="A51" s="997" t="s">
        <v>4105</v>
      </c>
      <c r="B51" s="997" t="s">
        <v>4106</v>
      </c>
      <c r="C51" s="990" t="s">
        <v>3297</v>
      </c>
      <c r="D51" s="997" t="s">
        <v>4107</v>
      </c>
      <c r="E51" s="990" t="s">
        <v>4108</v>
      </c>
      <c r="F51" s="990">
        <v>2020</v>
      </c>
      <c r="G51" s="990">
        <v>12</v>
      </c>
      <c r="H51" s="990">
        <v>189</v>
      </c>
      <c r="I51" s="1075">
        <v>300</v>
      </c>
      <c r="J51" s="993">
        <v>150</v>
      </c>
      <c r="K51" s="994" t="s">
        <v>3885</v>
      </c>
      <c r="L51" s="495"/>
    </row>
    <row r="52" spans="1:12" s="496" customFormat="1" ht="38.25" hidden="1">
      <c r="A52" s="997" t="s">
        <v>4109</v>
      </c>
      <c r="B52" s="997" t="s">
        <v>4106</v>
      </c>
      <c r="C52" s="997" t="s">
        <v>3297</v>
      </c>
      <c r="D52" s="997" t="s">
        <v>4107</v>
      </c>
      <c r="E52" s="990" t="s">
        <v>4110</v>
      </c>
      <c r="F52" s="990">
        <v>2020</v>
      </c>
      <c r="G52" s="990">
        <v>12</v>
      </c>
      <c r="H52" s="990">
        <v>162</v>
      </c>
      <c r="I52" s="1075">
        <v>300</v>
      </c>
      <c r="J52" s="993">
        <v>150</v>
      </c>
      <c r="K52" s="994" t="s">
        <v>3885</v>
      </c>
      <c r="L52" s="495"/>
    </row>
    <row r="53" spans="1:12" s="496" customFormat="1" ht="38.25" hidden="1">
      <c r="A53" s="997" t="s">
        <v>4111</v>
      </c>
      <c r="B53" s="997" t="s">
        <v>4106</v>
      </c>
      <c r="C53" s="990" t="s">
        <v>3297</v>
      </c>
      <c r="D53" s="997" t="s">
        <v>4107</v>
      </c>
      <c r="E53" s="990" t="s">
        <v>4112</v>
      </c>
      <c r="F53" s="990">
        <v>2020</v>
      </c>
      <c r="G53" s="990">
        <v>12</v>
      </c>
      <c r="H53" s="990">
        <v>178</v>
      </c>
      <c r="I53" s="1075">
        <v>300</v>
      </c>
      <c r="J53" s="993"/>
      <c r="K53" s="994" t="s">
        <v>3885</v>
      </c>
      <c r="L53" s="495"/>
    </row>
    <row r="54" spans="1:12" s="496" customFormat="1" ht="38.25" hidden="1">
      <c r="A54" s="997" t="s">
        <v>4105</v>
      </c>
      <c r="B54" s="997" t="s">
        <v>4106</v>
      </c>
      <c r="C54" s="990" t="s">
        <v>3297</v>
      </c>
      <c r="D54" s="997" t="s">
        <v>4113</v>
      </c>
      <c r="E54" s="990" t="s">
        <v>4108</v>
      </c>
      <c r="F54" s="990">
        <v>2020</v>
      </c>
      <c r="G54" s="990">
        <v>12</v>
      </c>
      <c r="H54" s="990">
        <v>189</v>
      </c>
      <c r="I54" s="1075">
        <f>H54*2</f>
        <v>378</v>
      </c>
      <c r="J54" s="993">
        <v>100</v>
      </c>
      <c r="K54" s="994" t="s">
        <v>3887</v>
      </c>
      <c r="L54" s="495"/>
    </row>
    <row r="55" spans="1:12" s="496" customFormat="1" ht="38.25" hidden="1">
      <c r="A55" s="997" t="s">
        <v>4109</v>
      </c>
      <c r="B55" s="997" t="s">
        <v>4106</v>
      </c>
      <c r="C55" s="990" t="s">
        <v>3297</v>
      </c>
      <c r="D55" s="997" t="s">
        <v>4113</v>
      </c>
      <c r="E55" s="990" t="s">
        <v>4110</v>
      </c>
      <c r="F55" s="990">
        <v>2020</v>
      </c>
      <c r="G55" s="990">
        <v>12</v>
      </c>
      <c r="H55" s="990">
        <v>162</v>
      </c>
      <c r="I55" s="1075">
        <f>H55*2</f>
        <v>324</v>
      </c>
      <c r="J55" s="993">
        <v>100</v>
      </c>
      <c r="K55" s="994" t="s">
        <v>3887</v>
      </c>
      <c r="L55" s="495"/>
    </row>
    <row r="56" spans="1:12" s="496" customFormat="1" ht="38.25" hidden="1">
      <c r="A56" s="997" t="s">
        <v>4111</v>
      </c>
      <c r="B56" s="997" t="s">
        <v>4106</v>
      </c>
      <c r="C56" s="990" t="s">
        <v>3297</v>
      </c>
      <c r="D56" s="997" t="s">
        <v>4113</v>
      </c>
      <c r="E56" s="990" t="s">
        <v>4112</v>
      </c>
      <c r="F56" s="990">
        <v>2020</v>
      </c>
      <c r="G56" s="990">
        <v>12</v>
      </c>
      <c r="H56" s="990">
        <v>178</v>
      </c>
      <c r="I56" s="1075">
        <f>H56*2</f>
        <v>356</v>
      </c>
      <c r="J56" s="993">
        <v>100</v>
      </c>
      <c r="K56" s="994" t="s">
        <v>3887</v>
      </c>
      <c r="L56" s="495"/>
    </row>
    <row r="57" spans="1:12" s="496" customFormat="1" ht="25.5" hidden="1">
      <c r="A57" s="997" t="s">
        <v>4114</v>
      </c>
      <c r="B57" s="997" t="s">
        <v>4115</v>
      </c>
      <c r="C57" s="990" t="s">
        <v>3297</v>
      </c>
      <c r="D57" s="997" t="s">
        <v>3270</v>
      </c>
      <c r="E57" s="990" t="s">
        <v>4116</v>
      </c>
      <c r="F57" s="990">
        <v>2020</v>
      </c>
      <c r="G57" s="990" t="s">
        <v>4117</v>
      </c>
      <c r="H57" s="990">
        <v>220</v>
      </c>
      <c r="I57" s="1075">
        <v>400</v>
      </c>
      <c r="J57" s="993">
        <v>200</v>
      </c>
      <c r="K57" s="1077" t="s">
        <v>3889</v>
      </c>
      <c r="L57" s="495"/>
    </row>
    <row r="58" spans="1:12" s="496" customFormat="1" ht="76.5" hidden="1">
      <c r="A58" s="997" t="s">
        <v>4118</v>
      </c>
      <c r="B58" s="997" t="s">
        <v>4119</v>
      </c>
      <c r="C58" s="990" t="s">
        <v>3297</v>
      </c>
      <c r="D58" s="997" t="s">
        <v>4120</v>
      </c>
      <c r="E58" s="990" t="s">
        <v>4121</v>
      </c>
      <c r="F58" s="990">
        <v>2020</v>
      </c>
      <c r="G58" s="990" t="s">
        <v>4122</v>
      </c>
      <c r="H58" s="990">
        <v>63</v>
      </c>
      <c r="I58" s="1075">
        <v>2</v>
      </c>
      <c r="J58" s="993">
        <v>126</v>
      </c>
      <c r="K58" s="1077" t="s">
        <v>3890</v>
      </c>
      <c r="L58" s="495"/>
    </row>
    <row r="59" spans="1:12" s="496" customFormat="1" ht="25.5" hidden="1">
      <c r="A59" s="997" t="s">
        <v>4070</v>
      </c>
      <c r="B59" s="997" t="s">
        <v>4071</v>
      </c>
      <c r="C59" s="990" t="s">
        <v>539</v>
      </c>
      <c r="D59" s="997" t="s">
        <v>4072</v>
      </c>
      <c r="E59" s="990" t="s">
        <v>4073</v>
      </c>
      <c r="F59" s="990">
        <v>2020</v>
      </c>
      <c r="G59" s="990" t="s">
        <v>4074</v>
      </c>
      <c r="H59" s="990">
        <v>239</v>
      </c>
      <c r="I59" s="1075">
        <v>400</v>
      </c>
      <c r="J59" s="993">
        <v>200</v>
      </c>
      <c r="K59" s="1077" t="s">
        <v>3897</v>
      </c>
      <c r="L59" s="495"/>
    </row>
    <row r="60" spans="1:12">
      <c r="A60" s="115"/>
      <c r="B60" s="115"/>
      <c r="C60" s="108"/>
      <c r="D60" s="115"/>
      <c r="E60" s="112"/>
      <c r="F60" s="112"/>
      <c r="G60" s="112"/>
      <c r="H60" s="112"/>
      <c r="I60" s="271"/>
      <c r="J60" s="114"/>
      <c r="K60" s="114"/>
      <c r="L60" s="1"/>
    </row>
    <row r="61" spans="1:12">
      <c r="A61" s="115"/>
      <c r="B61" s="115"/>
      <c r="C61" s="108"/>
      <c r="D61" s="115"/>
      <c r="E61" s="112"/>
      <c r="F61" s="112"/>
      <c r="G61" s="112"/>
      <c r="H61" s="112"/>
      <c r="I61" s="271"/>
      <c r="J61" s="114"/>
      <c r="K61" s="114"/>
      <c r="L61" s="1"/>
    </row>
    <row r="62" spans="1:12" ht="15.75" customHeight="1">
      <c r="A62" s="115"/>
      <c r="B62" s="115"/>
      <c r="C62" s="108"/>
      <c r="D62" s="115"/>
      <c r="E62" s="112"/>
      <c r="F62" s="112"/>
      <c r="G62" s="112"/>
      <c r="H62" s="112"/>
      <c r="I62" s="271"/>
      <c r="J62" s="114"/>
      <c r="K62" s="114"/>
      <c r="L62" s="1"/>
    </row>
    <row r="63" spans="1:12" ht="15.75" customHeight="1">
      <c r="A63" s="115"/>
      <c r="B63" s="115"/>
      <c r="C63" s="108"/>
      <c r="D63" s="115"/>
      <c r="E63" s="112"/>
      <c r="F63" s="112"/>
      <c r="G63" s="112"/>
      <c r="H63" s="112"/>
      <c r="I63" s="271"/>
      <c r="J63" s="114"/>
      <c r="K63" s="114"/>
      <c r="L63" s="1"/>
    </row>
    <row r="64" spans="1:12" ht="15.75" customHeight="1">
      <c r="A64" s="115"/>
      <c r="B64" s="115"/>
      <c r="C64" s="108"/>
      <c r="D64" s="115"/>
      <c r="E64" s="112"/>
      <c r="F64" s="112"/>
      <c r="G64" s="112"/>
      <c r="H64" s="112"/>
      <c r="I64" s="271"/>
      <c r="J64" s="114"/>
      <c r="K64" s="114"/>
      <c r="L64" s="1"/>
    </row>
    <row r="65" spans="1:12" ht="15.75" customHeight="1">
      <c r="A65" s="115"/>
      <c r="B65" s="115"/>
      <c r="C65" s="108"/>
      <c r="D65" s="115"/>
      <c r="E65" s="112"/>
      <c r="F65" s="112"/>
      <c r="G65" s="112"/>
      <c r="H65" s="112"/>
      <c r="I65" s="271"/>
      <c r="J65" s="114"/>
      <c r="K65" s="114"/>
      <c r="L65" s="1"/>
    </row>
    <row r="66" spans="1:12" ht="15.75" customHeight="1">
      <c r="A66" s="115"/>
      <c r="B66" s="115"/>
      <c r="C66" s="108"/>
      <c r="D66" s="115"/>
      <c r="E66" s="112"/>
      <c r="F66" s="112"/>
      <c r="G66" s="112"/>
      <c r="H66" s="112"/>
      <c r="I66" s="271"/>
      <c r="J66" s="114"/>
      <c r="K66" s="114"/>
      <c r="L66" s="1"/>
    </row>
    <row r="67" spans="1:12" ht="15.75" customHeight="1">
      <c r="A67" s="115"/>
      <c r="B67" s="115"/>
      <c r="C67" s="108"/>
      <c r="D67" s="115"/>
      <c r="E67" s="112"/>
      <c r="F67" s="112"/>
      <c r="G67" s="112"/>
      <c r="H67" s="112"/>
      <c r="I67" s="271"/>
      <c r="J67" s="114"/>
      <c r="K67" s="114"/>
      <c r="L67" s="1"/>
    </row>
    <row r="68" spans="1:12" ht="15.75" customHeight="1">
      <c r="A68" s="115"/>
      <c r="B68" s="115"/>
      <c r="C68" s="108"/>
      <c r="D68" s="115"/>
      <c r="E68" s="112"/>
      <c r="F68" s="112"/>
      <c r="G68" s="112"/>
      <c r="H68" s="112"/>
      <c r="I68" s="271"/>
      <c r="J68" s="114"/>
      <c r="K68" s="114"/>
      <c r="L68" s="1"/>
    </row>
    <row r="69" spans="1:12" ht="15.75" customHeight="1">
      <c r="A69" s="115"/>
      <c r="B69" s="115"/>
      <c r="C69" s="108"/>
      <c r="D69" s="115"/>
      <c r="E69" s="112"/>
      <c r="F69" s="112"/>
      <c r="G69" s="112"/>
      <c r="H69" s="112"/>
      <c r="I69" s="271"/>
      <c r="J69" s="114"/>
      <c r="K69" s="114"/>
      <c r="L69" s="1"/>
    </row>
    <row r="70" spans="1:12" ht="15.75" customHeight="1">
      <c r="A70" s="115"/>
      <c r="B70" s="115"/>
      <c r="C70" s="108"/>
      <c r="D70" s="115"/>
      <c r="E70" s="112"/>
      <c r="F70" s="112"/>
      <c r="G70" s="112"/>
      <c r="H70" s="112"/>
      <c r="I70" s="271"/>
      <c r="J70" s="114"/>
      <c r="K70" s="114"/>
      <c r="L70" s="1"/>
    </row>
    <row r="71" spans="1:12" ht="15.75" customHeight="1">
      <c r="A71" s="115"/>
      <c r="B71" s="115"/>
      <c r="C71" s="108"/>
      <c r="D71" s="115"/>
      <c r="E71" s="112"/>
      <c r="F71" s="112"/>
      <c r="G71" s="112"/>
      <c r="H71" s="112"/>
      <c r="I71" s="271"/>
      <c r="J71" s="114"/>
      <c r="K71" s="114"/>
      <c r="L71" s="1"/>
    </row>
    <row r="72" spans="1:12" ht="15.75" customHeight="1">
      <c r="A72" s="115"/>
      <c r="B72" s="115"/>
      <c r="C72" s="108"/>
      <c r="D72" s="115"/>
      <c r="E72" s="112"/>
      <c r="F72" s="112"/>
      <c r="G72" s="112"/>
      <c r="H72" s="112"/>
      <c r="I72" s="271"/>
      <c r="J72" s="114"/>
      <c r="K72" s="114"/>
      <c r="L72" s="1"/>
    </row>
    <row r="73" spans="1:12" ht="15.75" customHeight="1">
      <c r="A73" s="115"/>
      <c r="B73" s="115"/>
      <c r="C73" s="108"/>
      <c r="D73" s="115"/>
      <c r="E73" s="112"/>
      <c r="F73" s="112"/>
      <c r="G73" s="112"/>
      <c r="H73" s="112"/>
      <c r="I73" s="271"/>
      <c r="J73" s="114"/>
      <c r="K73" s="114"/>
      <c r="L73" s="1"/>
    </row>
    <row r="74" spans="1:12" ht="15.75" customHeight="1">
      <c r="A74" s="115"/>
      <c r="B74" s="115"/>
      <c r="C74" s="108"/>
      <c r="D74" s="115"/>
      <c r="E74" s="112"/>
      <c r="F74" s="112"/>
      <c r="G74" s="112"/>
      <c r="H74" s="112"/>
      <c r="I74" s="271"/>
      <c r="J74" s="114"/>
      <c r="K74" s="114"/>
      <c r="L74" s="1"/>
    </row>
    <row r="75" spans="1:12" ht="15.75" customHeight="1">
      <c r="A75" s="115"/>
      <c r="B75" s="115"/>
      <c r="C75" s="108"/>
      <c r="D75" s="115"/>
      <c r="E75" s="112"/>
      <c r="F75" s="112"/>
      <c r="G75" s="112"/>
      <c r="H75" s="112"/>
      <c r="I75" s="271"/>
      <c r="J75" s="114"/>
      <c r="K75" s="114"/>
      <c r="L75" s="1"/>
    </row>
    <row r="76" spans="1:12" ht="15.75" customHeight="1">
      <c r="A76" s="115"/>
      <c r="B76" s="115"/>
      <c r="C76" s="108"/>
      <c r="D76" s="115"/>
      <c r="E76" s="112"/>
      <c r="F76" s="112"/>
      <c r="G76" s="112"/>
      <c r="H76" s="112"/>
      <c r="I76" s="271"/>
      <c r="J76" s="114"/>
      <c r="K76" s="114"/>
      <c r="L76" s="1"/>
    </row>
    <row r="77" spans="1:12" ht="15.75" customHeight="1">
      <c r="A77" s="115"/>
      <c r="B77" s="115"/>
      <c r="C77" s="108"/>
      <c r="D77" s="115"/>
      <c r="E77" s="112"/>
      <c r="F77" s="112"/>
      <c r="G77" s="112"/>
      <c r="H77" s="112"/>
      <c r="I77" s="271"/>
      <c r="J77" s="114"/>
      <c r="K77" s="114"/>
      <c r="L77" s="1"/>
    </row>
    <row r="78" spans="1:12" ht="15.75" customHeight="1">
      <c r="A78" s="115"/>
      <c r="B78" s="115"/>
      <c r="C78" s="108"/>
      <c r="D78" s="115"/>
      <c r="E78" s="112"/>
      <c r="F78" s="112"/>
      <c r="G78" s="112"/>
      <c r="H78" s="112"/>
      <c r="I78" s="271"/>
      <c r="J78" s="114"/>
      <c r="K78" s="114"/>
      <c r="L78" s="1"/>
    </row>
    <row r="79" spans="1:12" ht="15.75" customHeight="1">
      <c r="A79" s="115"/>
      <c r="B79" s="115"/>
      <c r="C79" s="108"/>
      <c r="D79" s="115"/>
      <c r="E79" s="112"/>
      <c r="F79" s="112"/>
      <c r="G79" s="112"/>
      <c r="H79" s="112"/>
      <c r="I79" s="271"/>
      <c r="J79" s="114"/>
      <c r="K79" s="114"/>
      <c r="L79" s="1"/>
    </row>
    <row r="80" spans="1:12" ht="15.75" customHeight="1">
      <c r="A80" s="115"/>
      <c r="B80" s="115"/>
      <c r="C80" s="108"/>
      <c r="D80" s="115"/>
      <c r="E80" s="112"/>
      <c r="F80" s="112"/>
      <c r="G80" s="112"/>
      <c r="H80" s="112"/>
      <c r="I80" s="271"/>
      <c r="J80" s="114"/>
      <c r="K80" s="114"/>
      <c r="L80" s="1"/>
    </row>
    <row r="81" spans="1:12" ht="15.75" customHeight="1">
      <c r="A81" s="115"/>
      <c r="B81" s="115"/>
      <c r="C81" s="108"/>
      <c r="D81" s="115"/>
      <c r="E81" s="112"/>
      <c r="F81" s="112"/>
      <c r="G81" s="112"/>
      <c r="H81" s="112"/>
      <c r="I81" s="271"/>
      <c r="J81" s="114"/>
      <c r="K81" s="114"/>
      <c r="L81" s="1"/>
    </row>
    <row r="82" spans="1:12" ht="15.75" customHeight="1">
      <c r="A82" s="115"/>
      <c r="B82" s="115"/>
      <c r="C82" s="108"/>
      <c r="D82" s="115"/>
      <c r="E82" s="112"/>
      <c r="F82" s="112"/>
      <c r="G82" s="112"/>
      <c r="H82" s="112"/>
      <c r="I82" s="271"/>
      <c r="J82" s="114"/>
      <c r="K82" s="114"/>
      <c r="L82" s="1"/>
    </row>
    <row r="83" spans="1:12" ht="15.75" customHeight="1">
      <c r="A83" s="115"/>
      <c r="B83" s="115"/>
      <c r="C83" s="108"/>
      <c r="D83" s="115"/>
      <c r="E83" s="112"/>
      <c r="F83" s="112"/>
      <c r="G83" s="112"/>
      <c r="H83" s="112"/>
      <c r="I83" s="271"/>
      <c r="J83" s="114"/>
      <c r="K83" s="114"/>
      <c r="L83" s="1"/>
    </row>
    <row r="84" spans="1:12" ht="15.75" customHeight="1">
      <c r="A84" s="115"/>
      <c r="B84" s="115"/>
      <c r="C84" s="108"/>
      <c r="D84" s="115"/>
      <c r="E84" s="112"/>
      <c r="F84" s="112"/>
      <c r="G84" s="112"/>
      <c r="H84" s="112"/>
      <c r="I84" s="271"/>
      <c r="J84" s="114"/>
      <c r="K84" s="114"/>
      <c r="L84" s="1"/>
    </row>
    <row r="85" spans="1:12" ht="15.75" customHeight="1">
      <c r="A85" s="115"/>
      <c r="B85" s="115"/>
      <c r="C85" s="108"/>
      <c r="D85" s="115"/>
      <c r="E85" s="112"/>
      <c r="F85" s="112"/>
      <c r="G85" s="112"/>
      <c r="H85" s="112"/>
      <c r="I85" s="271"/>
      <c r="J85" s="114"/>
      <c r="K85" s="114"/>
      <c r="L85" s="1"/>
    </row>
    <row r="86" spans="1:12" ht="15.75" customHeight="1">
      <c r="A86" s="115"/>
      <c r="B86" s="115"/>
      <c r="C86" s="108"/>
      <c r="D86" s="115"/>
      <c r="E86" s="112"/>
      <c r="F86" s="112"/>
      <c r="G86" s="112"/>
      <c r="H86" s="112"/>
      <c r="I86" s="271"/>
      <c r="J86" s="114"/>
      <c r="K86" s="114"/>
      <c r="L86" s="1"/>
    </row>
    <row r="87" spans="1:12" ht="15.75" customHeight="1">
      <c r="A87" s="115"/>
      <c r="B87" s="115"/>
      <c r="C87" s="108"/>
      <c r="D87" s="115"/>
      <c r="E87" s="112"/>
      <c r="F87" s="112"/>
      <c r="G87" s="112"/>
      <c r="H87" s="112"/>
      <c r="I87" s="271"/>
      <c r="J87" s="114"/>
      <c r="K87" s="114"/>
      <c r="L87" s="1"/>
    </row>
    <row r="88" spans="1:12" ht="15.75" customHeight="1">
      <c r="A88" s="115"/>
      <c r="B88" s="115"/>
      <c r="C88" s="108"/>
      <c r="D88" s="115"/>
      <c r="E88" s="112"/>
      <c r="F88" s="112"/>
      <c r="G88" s="112"/>
      <c r="H88" s="112"/>
      <c r="I88" s="271"/>
      <c r="J88" s="114"/>
      <c r="K88" s="114"/>
      <c r="L88" s="1"/>
    </row>
    <row r="89" spans="1:12" ht="15.75" customHeight="1">
      <c r="A89" s="115"/>
      <c r="B89" s="115"/>
      <c r="C89" s="108"/>
      <c r="D89" s="115"/>
      <c r="E89" s="112"/>
      <c r="F89" s="112"/>
      <c r="G89" s="112"/>
      <c r="H89" s="112"/>
      <c r="I89" s="271"/>
      <c r="J89" s="114"/>
      <c r="K89" s="114"/>
      <c r="L89" s="1"/>
    </row>
    <row r="90" spans="1:12" ht="15.75" customHeight="1">
      <c r="A90" s="115"/>
      <c r="B90" s="115"/>
      <c r="C90" s="108"/>
      <c r="D90" s="115"/>
      <c r="E90" s="112"/>
      <c r="F90" s="112"/>
      <c r="G90" s="112"/>
      <c r="H90" s="112"/>
      <c r="I90" s="271"/>
      <c r="J90" s="114"/>
      <c r="K90" s="114"/>
      <c r="L90" s="1"/>
    </row>
    <row r="91" spans="1:12" ht="15.75" customHeight="1">
      <c r="A91" s="115"/>
      <c r="B91" s="115"/>
      <c r="C91" s="108"/>
      <c r="D91" s="115"/>
      <c r="E91" s="112"/>
      <c r="F91" s="112"/>
      <c r="G91" s="112"/>
      <c r="H91" s="112"/>
      <c r="I91" s="271"/>
      <c r="J91" s="114"/>
      <c r="K91" s="114"/>
      <c r="L91" s="1"/>
    </row>
    <row r="92" spans="1:12" ht="15.75" customHeight="1">
      <c r="A92" s="115"/>
      <c r="B92" s="115"/>
      <c r="C92" s="108"/>
      <c r="D92" s="115"/>
      <c r="E92" s="112"/>
      <c r="F92" s="112"/>
      <c r="G92" s="112"/>
      <c r="H92" s="112"/>
      <c r="I92" s="271"/>
      <c r="J92" s="114"/>
      <c r="K92" s="114"/>
      <c r="L92" s="1"/>
    </row>
    <row r="93" spans="1:12" ht="15.75" customHeight="1">
      <c r="A93" s="115"/>
      <c r="B93" s="115"/>
      <c r="C93" s="108"/>
      <c r="D93" s="115"/>
      <c r="E93" s="112"/>
      <c r="F93" s="112"/>
      <c r="G93" s="112"/>
      <c r="H93" s="112"/>
      <c r="I93" s="271"/>
      <c r="J93" s="114"/>
      <c r="K93" s="114"/>
      <c r="L93" s="1"/>
    </row>
    <row r="94" spans="1:12" ht="15.75" customHeight="1">
      <c r="A94" s="115"/>
      <c r="B94" s="115"/>
      <c r="C94" s="108"/>
      <c r="D94" s="115"/>
      <c r="E94" s="112"/>
      <c r="F94" s="112"/>
      <c r="G94" s="112"/>
      <c r="H94" s="112"/>
      <c r="I94" s="271"/>
      <c r="J94" s="114"/>
      <c r="K94" s="114"/>
      <c r="L94" s="1"/>
    </row>
    <row r="95" spans="1:12" ht="15.75" customHeight="1">
      <c r="A95" s="115"/>
      <c r="B95" s="115"/>
      <c r="C95" s="108"/>
      <c r="D95" s="115"/>
      <c r="E95" s="112"/>
      <c r="F95" s="112"/>
      <c r="G95" s="112"/>
      <c r="H95" s="112"/>
      <c r="I95" s="271"/>
      <c r="J95" s="114"/>
      <c r="K95" s="114"/>
      <c r="L95" s="1"/>
    </row>
    <row r="96" spans="1:12" ht="15.75" customHeight="1">
      <c r="A96" s="115"/>
      <c r="B96" s="115"/>
      <c r="C96" s="108"/>
      <c r="D96" s="115"/>
      <c r="E96" s="112"/>
      <c r="F96" s="112"/>
      <c r="G96" s="112"/>
      <c r="H96" s="112"/>
      <c r="I96" s="271"/>
      <c r="J96" s="114"/>
      <c r="K96" s="114"/>
      <c r="L96" s="1"/>
    </row>
    <row r="97" spans="1:12" ht="15.75" customHeight="1">
      <c r="A97" s="115"/>
      <c r="B97" s="115"/>
      <c r="C97" s="108"/>
      <c r="D97" s="115"/>
      <c r="E97" s="112"/>
      <c r="F97" s="112"/>
      <c r="G97" s="112"/>
      <c r="H97" s="112"/>
      <c r="I97" s="271"/>
      <c r="J97" s="114"/>
      <c r="K97" s="114"/>
      <c r="L97" s="1"/>
    </row>
    <row r="98" spans="1:12" ht="15.75" customHeight="1">
      <c r="A98" s="115"/>
      <c r="B98" s="115"/>
      <c r="C98" s="108"/>
      <c r="D98" s="115"/>
      <c r="E98" s="112"/>
      <c r="F98" s="112"/>
      <c r="G98" s="112"/>
      <c r="H98" s="112"/>
      <c r="I98" s="271"/>
      <c r="J98" s="114"/>
      <c r="K98" s="114"/>
      <c r="L98" s="1"/>
    </row>
    <row r="99" spans="1:12" ht="15.75" customHeight="1">
      <c r="A99" s="115"/>
      <c r="B99" s="115"/>
      <c r="C99" s="108"/>
      <c r="D99" s="115"/>
      <c r="E99" s="112"/>
      <c r="F99" s="112"/>
      <c r="G99" s="112"/>
      <c r="H99" s="112"/>
      <c r="I99" s="271"/>
      <c r="J99" s="114"/>
      <c r="K99" s="114"/>
      <c r="L99" s="1"/>
    </row>
    <row r="100" spans="1:12" ht="15.75" customHeight="1">
      <c r="A100" s="115"/>
      <c r="B100" s="115"/>
      <c r="C100" s="108"/>
      <c r="D100" s="115"/>
      <c r="E100" s="112"/>
      <c r="F100" s="112"/>
      <c r="G100" s="112"/>
      <c r="H100" s="112"/>
      <c r="I100" s="271"/>
      <c r="J100" s="114"/>
      <c r="K100" s="114"/>
      <c r="L100" s="1"/>
    </row>
    <row r="101" spans="1:12" ht="15.75" customHeight="1">
      <c r="A101" s="115"/>
      <c r="B101" s="115"/>
      <c r="C101" s="108"/>
      <c r="D101" s="115"/>
      <c r="E101" s="112"/>
      <c r="F101" s="112"/>
      <c r="G101" s="112"/>
      <c r="H101" s="112"/>
      <c r="I101" s="271"/>
      <c r="J101" s="114"/>
      <c r="K101" s="114"/>
      <c r="L101" s="1"/>
    </row>
    <row r="102" spans="1:12" ht="15.75" customHeight="1">
      <c r="A102" s="115"/>
      <c r="B102" s="115"/>
      <c r="C102" s="108"/>
      <c r="D102" s="115"/>
      <c r="E102" s="112"/>
      <c r="F102" s="112"/>
      <c r="G102" s="112"/>
      <c r="H102" s="112"/>
      <c r="I102" s="271"/>
      <c r="J102" s="114"/>
      <c r="K102" s="114"/>
      <c r="L102" s="1"/>
    </row>
    <row r="103" spans="1:12" ht="15.75" customHeight="1">
      <c r="A103" s="115"/>
      <c r="B103" s="115"/>
      <c r="C103" s="112"/>
      <c r="D103" s="115"/>
      <c r="E103" s="112"/>
      <c r="F103" s="112"/>
      <c r="G103" s="112"/>
      <c r="H103" s="112"/>
      <c r="I103" s="271"/>
      <c r="J103" s="114"/>
      <c r="K103" s="114"/>
      <c r="L103" s="1"/>
    </row>
    <row r="104" spans="1:12" ht="15.75" customHeight="1">
      <c r="A104" s="119" t="s">
        <v>83</v>
      </c>
      <c r="B104" s="119"/>
      <c r="C104" s="30"/>
      <c r="D104" s="1"/>
      <c r="E104" s="1"/>
      <c r="F104" s="1"/>
      <c r="G104" s="1"/>
      <c r="H104" s="1"/>
      <c r="I104" s="272"/>
      <c r="J104" s="120">
        <f>SUM(J13:J103)</f>
        <v>7216.17</v>
      </c>
      <c r="K104" s="1"/>
      <c r="L104" s="1"/>
    </row>
    <row r="105" spans="1:12" ht="15.75" customHeight="1">
      <c r="A105" s="29"/>
      <c r="B105" s="29"/>
      <c r="C105" s="30"/>
      <c r="D105" s="1"/>
      <c r="E105" s="1"/>
      <c r="F105" s="1"/>
      <c r="G105" s="1"/>
      <c r="H105" s="1"/>
      <c r="I105" s="1"/>
      <c r="J105" s="1"/>
      <c r="K105" s="1"/>
      <c r="L105" s="1"/>
    </row>
    <row r="106" spans="1:12" ht="15.75" customHeight="1">
      <c r="A106" s="1233" t="s">
        <v>187</v>
      </c>
      <c r="B106" s="1234"/>
      <c r="C106" s="1234"/>
      <c r="D106" s="1234"/>
      <c r="E106" s="1234"/>
      <c r="F106" s="1234"/>
      <c r="G106" s="1234"/>
      <c r="H106" s="1234"/>
      <c r="I106" s="1234"/>
      <c r="J106" s="1235"/>
      <c r="K106" s="1"/>
      <c r="L106" s="1"/>
    </row>
    <row r="107" spans="1:12" ht="15.75" customHeight="1">
      <c r="A107" s="29"/>
      <c r="B107" s="29"/>
      <c r="C107" s="30"/>
      <c r="D107" s="1"/>
      <c r="E107" s="1"/>
      <c r="F107" s="1"/>
      <c r="G107" s="1"/>
      <c r="H107" s="1"/>
      <c r="I107" s="1"/>
      <c r="J107" s="1"/>
      <c r="K107" s="1"/>
      <c r="L107" s="1"/>
    </row>
    <row r="108" spans="1:12" ht="15.75" customHeight="1">
      <c r="A108" s="29"/>
      <c r="B108" s="29"/>
      <c r="C108" s="30"/>
      <c r="D108" s="1"/>
      <c r="E108" s="1"/>
      <c r="F108" s="1"/>
      <c r="G108" s="1"/>
      <c r="H108" s="1"/>
      <c r="I108" s="1"/>
      <c r="J108" s="1"/>
      <c r="K108" s="1"/>
      <c r="L108" s="1"/>
    </row>
    <row r="109" spans="1:12" ht="15.75" customHeight="1">
      <c r="A109" s="29"/>
      <c r="B109" s="29"/>
      <c r="C109" s="30"/>
      <c r="D109" s="1"/>
      <c r="E109" s="1"/>
      <c r="F109" s="1"/>
      <c r="G109" s="1"/>
      <c r="H109" s="1"/>
      <c r="I109" s="1"/>
      <c r="J109" s="1"/>
      <c r="K109" s="1"/>
      <c r="L109" s="1"/>
    </row>
    <row r="110" spans="1:12" ht="15.75" customHeight="1">
      <c r="A110" s="29"/>
      <c r="B110" s="29"/>
      <c r="C110" s="30"/>
      <c r="D110" s="1"/>
      <c r="E110" s="1"/>
      <c r="F110" s="1"/>
      <c r="G110" s="1"/>
      <c r="H110" s="1"/>
      <c r="I110" s="1"/>
      <c r="J110" s="1"/>
      <c r="K110" s="1"/>
      <c r="L110" s="1"/>
    </row>
    <row r="111" spans="1:12" ht="15.75" customHeight="1">
      <c r="A111" s="29"/>
      <c r="B111" s="29"/>
      <c r="C111" s="30"/>
      <c r="D111" s="1"/>
      <c r="E111" s="1"/>
      <c r="F111" s="1"/>
      <c r="G111" s="1"/>
      <c r="H111" s="1"/>
      <c r="I111" s="1"/>
      <c r="J111" s="1"/>
      <c r="K111" s="1"/>
      <c r="L111" s="1"/>
    </row>
    <row r="112" spans="1:12" ht="15.75" customHeight="1">
      <c r="A112" s="29"/>
      <c r="B112" s="29"/>
      <c r="C112" s="30"/>
      <c r="D112" s="1"/>
      <c r="E112" s="1"/>
      <c r="F112" s="1"/>
      <c r="G112" s="1"/>
      <c r="H112" s="1"/>
      <c r="I112" s="1"/>
      <c r="J112" s="1"/>
      <c r="K112" s="1"/>
      <c r="L112" s="1"/>
    </row>
    <row r="113" spans="1:12" ht="15.75" customHeight="1">
      <c r="A113" s="29"/>
      <c r="B113" s="29"/>
      <c r="C113" s="30"/>
      <c r="D113" s="1"/>
      <c r="E113" s="1"/>
      <c r="F113" s="1"/>
      <c r="G113" s="1"/>
      <c r="H113" s="1"/>
      <c r="I113" s="1"/>
      <c r="J113" s="1"/>
      <c r="K113" s="1"/>
      <c r="L113" s="1"/>
    </row>
    <row r="114" spans="1:12" ht="15.75" customHeight="1">
      <c r="A114" s="29"/>
      <c r="B114" s="29"/>
      <c r="C114" s="30"/>
      <c r="D114" s="1"/>
      <c r="E114" s="1"/>
      <c r="F114" s="1"/>
      <c r="G114" s="1"/>
      <c r="H114" s="1"/>
      <c r="I114" s="1"/>
      <c r="J114" s="1"/>
      <c r="K114" s="1"/>
      <c r="L114" s="1"/>
    </row>
    <row r="115" spans="1:12" ht="15.75" customHeight="1">
      <c r="A115" s="29"/>
      <c r="B115" s="29"/>
      <c r="C115" s="30"/>
      <c r="D115" s="1"/>
      <c r="E115" s="1"/>
      <c r="F115" s="1"/>
      <c r="G115" s="1"/>
      <c r="H115" s="1"/>
      <c r="I115" s="1"/>
      <c r="J115" s="1"/>
      <c r="K115" s="1"/>
      <c r="L115" s="1"/>
    </row>
    <row r="116" spans="1:12" ht="15.75" customHeight="1">
      <c r="A116" s="29"/>
      <c r="B116" s="29"/>
      <c r="C116" s="30"/>
      <c r="D116" s="1"/>
      <c r="E116" s="1"/>
      <c r="F116" s="1"/>
      <c r="G116" s="1"/>
      <c r="H116" s="1"/>
      <c r="I116" s="1"/>
      <c r="J116" s="1"/>
      <c r="K116" s="1"/>
      <c r="L116" s="1"/>
    </row>
    <row r="117" spans="1:12" ht="15.75" customHeight="1">
      <c r="A117" s="29"/>
      <c r="B117" s="29"/>
      <c r="C117" s="30"/>
      <c r="D117" s="1"/>
      <c r="E117" s="1"/>
      <c r="F117" s="1"/>
      <c r="G117" s="1"/>
      <c r="H117" s="1"/>
      <c r="I117" s="1"/>
      <c r="J117" s="1"/>
      <c r="K117" s="1"/>
      <c r="L117" s="1"/>
    </row>
    <row r="118" spans="1:12" ht="15.75" customHeight="1">
      <c r="A118" s="29"/>
      <c r="B118" s="29"/>
      <c r="C118" s="30"/>
      <c r="D118" s="1"/>
      <c r="E118" s="1"/>
      <c r="F118" s="1"/>
      <c r="G118" s="1"/>
      <c r="H118" s="1"/>
      <c r="I118" s="1"/>
      <c r="J118" s="1"/>
      <c r="K118" s="1"/>
      <c r="L118" s="1"/>
    </row>
    <row r="119" spans="1:12" ht="15.75" customHeight="1">
      <c r="A119" s="29"/>
      <c r="B119" s="29"/>
      <c r="C119" s="30"/>
      <c r="D119" s="1"/>
      <c r="E119" s="1"/>
      <c r="F119" s="1"/>
      <c r="G119" s="1"/>
      <c r="H119" s="1"/>
      <c r="I119" s="1"/>
      <c r="J119" s="1"/>
      <c r="K119" s="1"/>
      <c r="L119" s="1"/>
    </row>
    <row r="120" spans="1:12" ht="15.75" customHeight="1">
      <c r="A120" s="29"/>
      <c r="B120" s="29"/>
      <c r="C120" s="30"/>
      <c r="D120" s="1"/>
      <c r="E120" s="1"/>
      <c r="F120" s="1"/>
      <c r="G120" s="1"/>
      <c r="H120" s="1"/>
      <c r="I120" s="1"/>
      <c r="J120" s="1"/>
      <c r="K120" s="1"/>
      <c r="L120" s="1"/>
    </row>
    <row r="121" spans="1:12" ht="15.75" customHeight="1">
      <c r="A121" s="29"/>
      <c r="B121" s="29"/>
      <c r="C121" s="30"/>
      <c r="D121" s="1"/>
      <c r="E121" s="1"/>
      <c r="F121" s="1"/>
      <c r="G121" s="1"/>
      <c r="H121" s="1"/>
      <c r="I121" s="1"/>
      <c r="J121" s="1"/>
      <c r="K121" s="1"/>
      <c r="L121" s="1"/>
    </row>
    <row r="122" spans="1:12" ht="15.75" customHeight="1">
      <c r="A122" s="29"/>
      <c r="B122" s="29"/>
      <c r="C122" s="30"/>
      <c r="D122" s="1"/>
      <c r="E122" s="1"/>
      <c r="F122" s="1"/>
      <c r="G122" s="1"/>
      <c r="H122" s="1"/>
      <c r="I122" s="1"/>
      <c r="J122" s="1"/>
      <c r="K122" s="1"/>
      <c r="L122" s="1"/>
    </row>
    <row r="123" spans="1:12" ht="15.75" customHeight="1">
      <c r="A123" s="29"/>
      <c r="B123" s="29"/>
      <c r="C123" s="30"/>
      <c r="D123" s="1"/>
      <c r="E123" s="1"/>
      <c r="F123" s="1"/>
      <c r="G123" s="1"/>
      <c r="H123" s="1"/>
      <c r="I123" s="1"/>
      <c r="J123" s="1"/>
      <c r="K123" s="1"/>
      <c r="L123" s="1"/>
    </row>
    <row r="124" spans="1:12" ht="15.75" customHeight="1">
      <c r="A124" s="29"/>
      <c r="B124" s="29"/>
      <c r="C124" s="30"/>
      <c r="D124" s="1"/>
      <c r="E124" s="1"/>
      <c r="F124" s="1"/>
      <c r="G124" s="1"/>
      <c r="H124" s="1"/>
      <c r="I124" s="1"/>
      <c r="J124" s="1"/>
      <c r="K124" s="1"/>
      <c r="L124" s="1"/>
    </row>
    <row r="125" spans="1:12" ht="15.75" customHeight="1">
      <c r="A125" s="29"/>
      <c r="B125" s="29"/>
      <c r="C125" s="30"/>
      <c r="D125" s="1"/>
      <c r="E125" s="1"/>
      <c r="F125" s="1"/>
      <c r="G125" s="1"/>
      <c r="H125" s="1"/>
      <c r="I125" s="1"/>
      <c r="J125" s="1"/>
      <c r="K125" s="1"/>
      <c r="L125" s="1"/>
    </row>
    <row r="126" spans="1:12" ht="15.75" customHeight="1">
      <c r="A126" s="29"/>
      <c r="B126" s="29"/>
      <c r="C126" s="30"/>
      <c r="D126" s="1"/>
      <c r="E126" s="1"/>
      <c r="F126" s="1"/>
      <c r="G126" s="1"/>
      <c r="H126" s="1"/>
      <c r="I126" s="1"/>
      <c r="J126" s="1"/>
      <c r="K126" s="1"/>
      <c r="L126" s="1"/>
    </row>
    <row r="127" spans="1:12" ht="15.75" customHeight="1">
      <c r="A127" s="29"/>
      <c r="B127" s="29"/>
      <c r="C127" s="30"/>
      <c r="D127" s="1"/>
      <c r="E127" s="1"/>
      <c r="F127" s="1"/>
      <c r="G127" s="1"/>
      <c r="H127" s="1"/>
      <c r="I127" s="1"/>
      <c r="J127" s="1"/>
      <c r="K127" s="1"/>
      <c r="L127" s="1"/>
    </row>
    <row r="128" spans="1:12" ht="15.75" customHeight="1">
      <c r="A128" s="29"/>
      <c r="B128" s="29"/>
      <c r="C128" s="30"/>
      <c r="D128" s="1"/>
      <c r="E128" s="1"/>
      <c r="F128" s="1"/>
      <c r="G128" s="1"/>
      <c r="H128" s="1"/>
      <c r="I128" s="1"/>
      <c r="J128" s="1"/>
      <c r="K128" s="1"/>
      <c r="L128" s="1"/>
    </row>
    <row r="129" spans="1:12" ht="15.75" customHeight="1">
      <c r="A129" s="29"/>
      <c r="B129" s="29"/>
      <c r="C129" s="30"/>
      <c r="D129" s="1"/>
      <c r="E129" s="1"/>
      <c r="F129" s="1"/>
      <c r="G129" s="1"/>
      <c r="H129" s="1"/>
      <c r="I129" s="1"/>
      <c r="J129" s="1"/>
      <c r="K129" s="1"/>
      <c r="L129" s="1"/>
    </row>
    <row r="130" spans="1:12" ht="15.75" customHeight="1">
      <c r="A130" s="29"/>
      <c r="B130" s="29"/>
      <c r="C130" s="30"/>
      <c r="D130" s="1"/>
      <c r="E130" s="1"/>
      <c r="F130" s="1"/>
      <c r="G130" s="1"/>
      <c r="H130" s="1"/>
      <c r="I130" s="1"/>
      <c r="J130" s="1"/>
      <c r="K130" s="1"/>
      <c r="L130" s="1"/>
    </row>
    <row r="131" spans="1:12" ht="15.75" customHeight="1">
      <c r="A131" s="29"/>
      <c r="B131" s="29"/>
      <c r="C131" s="30"/>
      <c r="D131" s="1"/>
      <c r="E131" s="1"/>
      <c r="F131" s="1"/>
      <c r="G131" s="1"/>
      <c r="H131" s="1"/>
      <c r="I131" s="1"/>
      <c r="J131" s="1"/>
      <c r="K131" s="1"/>
      <c r="L131" s="1"/>
    </row>
    <row r="132" spans="1:12" ht="15.75" customHeight="1">
      <c r="A132" s="29"/>
      <c r="B132" s="29"/>
      <c r="C132" s="30"/>
      <c r="D132" s="1"/>
      <c r="E132" s="1"/>
      <c r="F132" s="1"/>
      <c r="G132" s="1"/>
      <c r="H132" s="1"/>
      <c r="I132" s="1"/>
      <c r="J132" s="1"/>
      <c r="K132" s="1"/>
      <c r="L132" s="1"/>
    </row>
    <row r="133" spans="1:12" ht="15.75" customHeight="1">
      <c r="A133" s="29"/>
      <c r="B133" s="29"/>
      <c r="C133" s="30"/>
      <c r="D133" s="1"/>
      <c r="E133" s="1"/>
      <c r="F133" s="1"/>
      <c r="G133" s="1"/>
      <c r="H133" s="1"/>
      <c r="I133" s="1"/>
      <c r="J133" s="1"/>
      <c r="K133" s="1"/>
      <c r="L133" s="1"/>
    </row>
    <row r="134" spans="1:12" ht="15.75" customHeight="1">
      <c r="A134" s="29"/>
      <c r="B134" s="29"/>
      <c r="C134" s="30"/>
      <c r="D134" s="1"/>
      <c r="E134" s="1"/>
      <c r="F134" s="1"/>
      <c r="G134" s="1"/>
      <c r="H134" s="1"/>
      <c r="I134" s="1"/>
      <c r="J134" s="1"/>
      <c r="K134" s="1"/>
      <c r="L134" s="1"/>
    </row>
    <row r="135" spans="1:12" ht="15.75" customHeight="1">
      <c r="A135" s="29"/>
      <c r="B135" s="29"/>
      <c r="C135" s="30"/>
      <c r="D135" s="1"/>
      <c r="E135" s="1"/>
      <c r="F135" s="1"/>
      <c r="G135" s="1"/>
      <c r="H135" s="1"/>
      <c r="I135" s="1"/>
      <c r="J135" s="1"/>
      <c r="K135" s="1"/>
      <c r="L135" s="1"/>
    </row>
    <row r="136" spans="1:12" ht="15.75" customHeight="1">
      <c r="A136" s="29"/>
      <c r="B136" s="29"/>
      <c r="C136" s="30"/>
      <c r="D136" s="1"/>
      <c r="E136" s="1"/>
      <c r="F136" s="1"/>
      <c r="G136" s="1"/>
      <c r="H136" s="1"/>
      <c r="I136" s="1"/>
      <c r="J136" s="1"/>
      <c r="K136" s="1"/>
      <c r="L136" s="1"/>
    </row>
    <row r="137" spans="1:12" ht="15.75" customHeight="1">
      <c r="A137" s="29"/>
      <c r="B137" s="29"/>
      <c r="C137" s="30"/>
      <c r="D137" s="1"/>
      <c r="E137" s="1"/>
      <c r="F137" s="1"/>
      <c r="G137" s="1"/>
      <c r="H137" s="1"/>
      <c r="I137" s="1"/>
      <c r="J137" s="1"/>
      <c r="K137" s="1"/>
      <c r="L137" s="1"/>
    </row>
    <row r="138" spans="1:12" ht="15.75" customHeight="1">
      <c r="A138" s="29"/>
      <c r="B138" s="29"/>
      <c r="C138" s="30"/>
      <c r="D138" s="1"/>
      <c r="E138" s="1"/>
      <c r="F138" s="1"/>
      <c r="G138" s="1"/>
      <c r="H138" s="1"/>
      <c r="I138" s="1"/>
      <c r="J138" s="1"/>
      <c r="K138" s="1"/>
      <c r="L138" s="1"/>
    </row>
    <row r="139" spans="1:12" ht="15.75" customHeight="1">
      <c r="A139" s="29"/>
      <c r="B139" s="29"/>
      <c r="C139" s="30"/>
      <c r="D139" s="1"/>
      <c r="E139" s="1"/>
      <c r="F139" s="1"/>
      <c r="G139" s="1"/>
      <c r="H139" s="1"/>
      <c r="I139" s="1"/>
      <c r="J139" s="1"/>
      <c r="K139" s="1"/>
      <c r="L139" s="1"/>
    </row>
    <row r="140" spans="1:12" ht="15.75" customHeight="1">
      <c r="A140" s="29"/>
      <c r="B140" s="29"/>
      <c r="C140" s="30"/>
      <c r="D140" s="1"/>
      <c r="E140" s="1"/>
      <c r="F140" s="1"/>
      <c r="G140" s="1"/>
      <c r="H140" s="1"/>
      <c r="I140" s="1"/>
      <c r="J140" s="1"/>
      <c r="K140" s="1"/>
      <c r="L140" s="1"/>
    </row>
    <row r="141" spans="1:12" ht="15.75" customHeight="1">
      <c r="A141" s="29"/>
      <c r="B141" s="29"/>
      <c r="C141" s="30"/>
      <c r="D141" s="1"/>
      <c r="E141" s="1"/>
      <c r="F141" s="1"/>
      <c r="G141" s="1"/>
      <c r="H141" s="1"/>
      <c r="I141" s="1"/>
      <c r="J141" s="1"/>
      <c r="K141" s="1"/>
      <c r="L141" s="1"/>
    </row>
    <row r="142" spans="1:12" ht="15.75" customHeight="1">
      <c r="A142" s="29"/>
      <c r="B142" s="29"/>
      <c r="C142" s="30"/>
      <c r="D142" s="1"/>
      <c r="E142" s="1"/>
      <c r="F142" s="1"/>
      <c r="G142" s="1"/>
      <c r="H142" s="1"/>
      <c r="I142" s="1"/>
      <c r="J142" s="1"/>
      <c r="K142" s="1"/>
      <c r="L142" s="1"/>
    </row>
    <row r="143" spans="1:12" ht="15.75" customHeight="1">
      <c r="A143" s="29"/>
      <c r="B143" s="29"/>
      <c r="C143" s="30"/>
      <c r="D143" s="1"/>
      <c r="E143" s="1"/>
      <c r="F143" s="1"/>
      <c r="G143" s="1"/>
      <c r="H143" s="1"/>
      <c r="I143" s="1"/>
      <c r="J143" s="1"/>
      <c r="K143" s="1"/>
      <c r="L143" s="1"/>
    </row>
    <row r="144" spans="1:12" ht="15.75" customHeight="1">
      <c r="A144" s="29"/>
      <c r="B144" s="29"/>
      <c r="C144" s="30"/>
      <c r="D144" s="1"/>
      <c r="E144" s="1"/>
      <c r="F144" s="1"/>
      <c r="G144" s="1"/>
      <c r="H144" s="1"/>
      <c r="I144" s="1"/>
      <c r="J144" s="1"/>
      <c r="K144" s="1"/>
      <c r="L144" s="1"/>
    </row>
    <row r="145" spans="1:12" ht="15.75" customHeight="1">
      <c r="A145" s="29"/>
      <c r="B145" s="29"/>
      <c r="C145" s="30"/>
      <c r="D145" s="1"/>
      <c r="E145" s="1"/>
      <c r="F145" s="1"/>
      <c r="G145" s="1"/>
      <c r="H145" s="1"/>
      <c r="I145" s="1"/>
      <c r="J145" s="1"/>
      <c r="K145" s="1"/>
      <c r="L145" s="1"/>
    </row>
    <row r="146" spans="1:12" ht="15.75" customHeight="1">
      <c r="A146" s="29"/>
      <c r="B146" s="29"/>
      <c r="C146" s="30"/>
      <c r="D146" s="1"/>
      <c r="E146" s="1"/>
      <c r="F146" s="1"/>
      <c r="G146" s="1"/>
      <c r="H146" s="1"/>
      <c r="I146" s="1"/>
      <c r="J146" s="1"/>
      <c r="K146" s="1"/>
      <c r="L146" s="1"/>
    </row>
    <row r="147" spans="1:12" ht="15.75" customHeight="1">
      <c r="A147" s="29"/>
      <c r="B147" s="29"/>
      <c r="C147" s="30"/>
      <c r="D147" s="1"/>
      <c r="E147" s="1"/>
      <c r="F147" s="1"/>
      <c r="G147" s="1"/>
      <c r="H147" s="1"/>
      <c r="I147" s="1"/>
      <c r="J147" s="1"/>
      <c r="K147" s="1"/>
      <c r="L147" s="1"/>
    </row>
    <row r="148" spans="1:12" ht="15.75" customHeight="1">
      <c r="A148" s="29"/>
      <c r="B148" s="29"/>
      <c r="C148" s="30"/>
      <c r="D148" s="1"/>
      <c r="E148" s="1"/>
      <c r="F148" s="1"/>
      <c r="G148" s="1"/>
      <c r="H148" s="1"/>
      <c r="I148" s="1"/>
      <c r="J148" s="1"/>
      <c r="K148" s="1"/>
      <c r="L148" s="1"/>
    </row>
    <row r="149" spans="1:12" ht="15.75" customHeight="1">
      <c r="A149" s="29"/>
      <c r="B149" s="29"/>
      <c r="C149" s="30"/>
      <c r="D149" s="1"/>
      <c r="E149" s="1"/>
      <c r="F149" s="1"/>
      <c r="G149" s="1"/>
      <c r="H149" s="1"/>
      <c r="I149" s="1"/>
      <c r="J149" s="1"/>
      <c r="K149" s="1"/>
      <c r="L149" s="1"/>
    </row>
    <row r="150" spans="1:12" ht="15.75" customHeight="1">
      <c r="A150" s="29"/>
      <c r="B150" s="29"/>
      <c r="C150" s="30"/>
      <c r="D150" s="1"/>
      <c r="E150" s="1"/>
      <c r="F150" s="1"/>
      <c r="G150" s="1"/>
      <c r="H150" s="1"/>
      <c r="I150" s="1"/>
      <c r="J150" s="1"/>
      <c r="K150" s="1"/>
      <c r="L150" s="1"/>
    </row>
    <row r="151" spans="1:12" ht="15.75" customHeight="1">
      <c r="A151" s="29"/>
      <c r="B151" s="29"/>
      <c r="C151" s="30"/>
      <c r="D151" s="1"/>
      <c r="E151" s="1"/>
      <c r="F151" s="1"/>
      <c r="G151" s="1"/>
      <c r="H151" s="1"/>
      <c r="I151" s="1"/>
      <c r="J151" s="1"/>
      <c r="K151" s="1"/>
      <c r="L151" s="1"/>
    </row>
    <row r="152" spans="1:12" ht="15.75" customHeight="1">
      <c r="A152" s="29"/>
      <c r="B152" s="29"/>
      <c r="C152" s="30"/>
      <c r="D152" s="1"/>
      <c r="E152" s="1"/>
      <c r="F152" s="1"/>
      <c r="G152" s="1"/>
      <c r="H152" s="1"/>
      <c r="I152" s="1"/>
      <c r="J152" s="1"/>
      <c r="K152" s="1"/>
      <c r="L152" s="1"/>
    </row>
    <row r="153" spans="1:12" ht="15.75" customHeight="1">
      <c r="A153" s="29"/>
      <c r="B153" s="29"/>
      <c r="C153" s="30"/>
      <c r="D153" s="1"/>
      <c r="E153" s="1"/>
      <c r="F153" s="1"/>
      <c r="G153" s="1"/>
      <c r="H153" s="1"/>
      <c r="I153" s="1"/>
      <c r="J153" s="1"/>
      <c r="K153" s="1"/>
      <c r="L153" s="1"/>
    </row>
    <row r="154" spans="1:12" ht="15.75" customHeight="1">
      <c r="A154" s="29"/>
      <c r="B154" s="29"/>
      <c r="C154" s="30"/>
      <c r="D154" s="1"/>
      <c r="E154" s="1"/>
      <c r="F154" s="1"/>
      <c r="G154" s="1"/>
      <c r="H154" s="1"/>
      <c r="I154" s="1"/>
      <c r="J154" s="1"/>
      <c r="K154" s="1"/>
      <c r="L154" s="1"/>
    </row>
    <row r="155" spans="1:12" ht="15.75" customHeight="1">
      <c r="A155" s="29"/>
      <c r="B155" s="29"/>
      <c r="C155" s="30"/>
      <c r="D155" s="1"/>
      <c r="E155" s="1"/>
      <c r="F155" s="1"/>
      <c r="G155" s="1"/>
      <c r="H155" s="1"/>
      <c r="I155" s="1"/>
      <c r="J155" s="1"/>
      <c r="K155" s="1"/>
      <c r="L155" s="1"/>
    </row>
    <row r="156" spans="1:12" ht="15.75" customHeight="1">
      <c r="A156" s="29"/>
      <c r="B156" s="29"/>
      <c r="C156" s="30"/>
      <c r="D156" s="1"/>
      <c r="E156" s="1"/>
      <c r="F156" s="1"/>
      <c r="G156" s="1"/>
      <c r="H156" s="1"/>
      <c r="I156" s="1"/>
      <c r="J156" s="1"/>
      <c r="K156" s="1"/>
      <c r="L156" s="1"/>
    </row>
    <row r="157" spans="1:12" ht="15.75" customHeight="1">
      <c r="A157" s="29"/>
      <c r="B157" s="29"/>
      <c r="C157" s="30"/>
      <c r="D157" s="1"/>
      <c r="E157" s="1"/>
      <c r="F157" s="1"/>
      <c r="G157" s="1"/>
      <c r="H157" s="1"/>
      <c r="I157" s="1"/>
      <c r="J157" s="1"/>
      <c r="K157" s="1"/>
      <c r="L157" s="1"/>
    </row>
    <row r="158" spans="1:12" ht="15.75" customHeight="1">
      <c r="A158" s="29"/>
      <c r="B158" s="29"/>
      <c r="C158" s="30"/>
      <c r="D158" s="1"/>
      <c r="E158" s="1"/>
      <c r="F158" s="1"/>
      <c r="G158" s="1"/>
      <c r="H158" s="1"/>
      <c r="I158" s="1"/>
      <c r="J158" s="1"/>
      <c r="K158" s="1"/>
      <c r="L158" s="1"/>
    </row>
    <row r="159" spans="1:12" ht="15.75" customHeight="1">
      <c r="A159" s="29"/>
      <c r="B159" s="29"/>
      <c r="C159" s="30"/>
      <c r="D159" s="1"/>
      <c r="E159" s="1"/>
      <c r="F159" s="1"/>
      <c r="G159" s="1"/>
      <c r="H159" s="1"/>
      <c r="I159" s="1"/>
      <c r="J159" s="1"/>
      <c r="K159" s="1"/>
      <c r="L159" s="1"/>
    </row>
    <row r="160" spans="1:12" ht="15.75" customHeight="1">
      <c r="A160" s="29"/>
      <c r="B160" s="29"/>
      <c r="C160" s="30"/>
      <c r="D160" s="1"/>
      <c r="E160" s="1"/>
      <c r="F160" s="1"/>
      <c r="G160" s="1"/>
      <c r="H160" s="1"/>
      <c r="I160" s="1"/>
      <c r="J160" s="1"/>
      <c r="K160" s="1"/>
      <c r="L160" s="1"/>
    </row>
    <row r="161" spans="1:12" ht="15.75" customHeight="1">
      <c r="A161" s="29"/>
      <c r="B161" s="29"/>
      <c r="C161" s="30"/>
      <c r="D161" s="1"/>
      <c r="E161" s="1"/>
      <c r="F161" s="1"/>
      <c r="G161" s="1"/>
      <c r="H161" s="1"/>
      <c r="I161" s="1"/>
      <c r="J161" s="1"/>
      <c r="K161" s="1"/>
      <c r="L161" s="1"/>
    </row>
    <row r="162" spans="1:12" ht="15.75" customHeight="1">
      <c r="A162" s="29"/>
      <c r="B162" s="29"/>
      <c r="C162" s="30"/>
      <c r="D162" s="1"/>
      <c r="E162" s="1"/>
      <c r="F162" s="1"/>
      <c r="G162" s="1"/>
      <c r="H162" s="1"/>
      <c r="I162" s="1"/>
      <c r="J162" s="1"/>
      <c r="K162" s="1"/>
      <c r="L162" s="1"/>
    </row>
    <row r="163" spans="1:12" ht="15.75" customHeight="1">
      <c r="A163" s="29"/>
      <c r="B163" s="29"/>
      <c r="C163" s="30"/>
      <c r="D163" s="1"/>
      <c r="E163" s="1"/>
      <c r="F163" s="1"/>
      <c r="G163" s="1"/>
      <c r="H163" s="1"/>
      <c r="I163" s="1"/>
      <c r="J163" s="1"/>
      <c r="K163" s="1"/>
      <c r="L163" s="1"/>
    </row>
    <row r="164" spans="1:12" ht="15.75" customHeight="1">
      <c r="A164" s="29"/>
      <c r="B164" s="29"/>
      <c r="C164" s="30"/>
      <c r="D164" s="1"/>
      <c r="E164" s="1"/>
      <c r="F164" s="1"/>
      <c r="G164" s="1"/>
      <c r="H164" s="1"/>
      <c r="I164" s="1"/>
      <c r="J164" s="1"/>
      <c r="K164" s="1"/>
      <c r="L164" s="1"/>
    </row>
    <row r="165" spans="1:12" ht="15.75" customHeight="1">
      <c r="A165" s="29"/>
      <c r="B165" s="29"/>
      <c r="C165" s="30"/>
      <c r="D165" s="1"/>
      <c r="E165" s="1"/>
      <c r="F165" s="1"/>
      <c r="G165" s="1"/>
      <c r="H165" s="1"/>
      <c r="I165" s="1"/>
      <c r="J165" s="1"/>
      <c r="K165" s="1"/>
      <c r="L165" s="1"/>
    </row>
    <row r="166" spans="1:12" ht="15.75" customHeight="1">
      <c r="A166" s="29"/>
      <c r="B166" s="29"/>
      <c r="C166" s="30"/>
      <c r="D166" s="1"/>
      <c r="E166" s="1"/>
      <c r="F166" s="1"/>
      <c r="G166" s="1"/>
      <c r="H166" s="1"/>
      <c r="I166" s="1"/>
      <c r="J166" s="1"/>
      <c r="K166" s="1"/>
      <c r="L166" s="1"/>
    </row>
    <row r="167" spans="1:12" ht="15.75" customHeight="1">
      <c r="A167" s="29"/>
      <c r="B167" s="29"/>
      <c r="C167" s="30"/>
      <c r="D167" s="1"/>
      <c r="E167" s="1"/>
      <c r="F167" s="1"/>
      <c r="G167" s="1"/>
      <c r="H167" s="1"/>
      <c r="I167" s="1"/>
      <c r="J167" s="1"/>
      <c r="K167" s="1"/>
      <c r="L167" s="1"/>
    </row>
    <row r="168" spans="1:12" ht="15.75" customHeight="1">
      <c r="A168" s="29"/>
      <c r="B168" s="29"/>
      <c r="C168" s="30"/>
      <c r="D168" s="1"/>
      <c r="E168" s="1"/>
      <c r="F168" s="1"/>
      <c r="G168" s="1"/>
      <c r="H168" s="1"/>
      <c r="I168" s="1"/>
      <c r="J168" s="1"/>
      <c r="K168" s="1"/>
      <c r="L168" s="1"/>
    </row>
    <row r="169" spans="1:12" ht="15.75" customHeight="1">
      <c r="A169" s="29"/>
      <c r="B169" s="29"/>
      <c r="C169" s="30"/>
      <c r="D169" s="1"/>
      <c r="E169" s="1"/>
      <c r="F169" s="1"/>
      <c r="G169" s="1"/>
      <c r="H169" s="1"/>
      <c r="I169" s="1"/>
      <c r="J169" s="1"/>
      <c r="K169" s="1"/>
      <c r="L169" s="1"/>
    </row>
    <row r="170" spans="1:12" ht="15.75" customHeight="1">
      <c r="A170" s="29"/>
      <c r="B170" s="29"/>
      <c r="C170" s="30"/>
      <c r="D170" s="1"/>
      <c r="E170" s="1"/>
      <c r="F170" s="1"/>
      <c r="G170" s="1"/>
      <c r="H170" s="1"/>
      <c r="I170" s="1"/>
      <c r="J170" s="1"/>
      <c r="K170" s="1"/>
      <c r="L170" s="1"/>
    </row>
    <row r="171" spans="1:12" ht="15.75" customHeight="1">
      <c r="A171" s="29"/>
      <c r="B171" s="29"/>
      <c r="C171" s="30"/>
      <c r="D171" s="1"/>
      <c r="E171" s="1"/>
      <c r="F171" s="1"/>
      <c r="G171" s="1"/>
      <c r="H171" s="1"/>
      <c r="I171" s="1"/>
      <c r="J171" s="1"/>
      <c r="K171" s="1"/>
      <c r="L171" s="1"/>
    </row>
    <row r="172" spans="1:12" ht="15.75" customHeight="1">
      <c r="A172" s="29"/>
      <c r="B172" s="29"/>
      <c r="C172" s="30"/>
      <c r="D172" s="1"/>
      <c r="E172" s="1"/>
      <c r="F172" s="1"/>
      <c r="G172" s="1"/>
      <c r="H172" s="1"/>
      <c r="I172" s="1"/>
      <c r="J172" s="1"/>
      <c r="K172" s="1"/>
      <c r="L172" s="1"/>
    </row>
    <row r="173" spans="1:12" ht="15.75" customHeight="1">
      <c r="A173" s="29"/>
      <c r="B173" s="29"/>
      <c r="C173" s="30"/>
      <c r="D173" s="1"/>
      <c r="E173" s="1"/>
      <c r="F173" s="1"/>
      <c r="G173" s="1"/>
      <c r="H173" s="1"/>
      <c r="I173" s="1"/>
      <c r="J173" s="1"/>
      <c r="K173" s="1"/>
      <c r="L173" s="1"/>
    </row>
    <row r="174" spans="1:12" ht="15.75" customHeight="1">
      <c r="A174" s="29"/>
      <c r="B174" s="29"/>
      <c r="C174" s="30"/>
      <c r="D174" s="1"/>
      <c r="E174" s="1"/>
      <c r="F174" s="1"/>
      <c r="G174" s="1"/>
      <c r="H174" s="1"/>
      <c r="I174" s="1"/>
      <c r="J174" s="1"/>
      <c r="K174" s="1"/>
      <c r="L174" s="1"/>
    </row>
    <row r="175" spans="1:12" ht="15.75" customHeight="1">
      <c r="A175" s="29"/>
      <c r="B175" s="29"/>
      <c r="C175" s="30"/>
      <c r="D175" s="1"/>
      <c r="E175" s="1"/>
      <c r="F175" s="1"/>
      <c r="G175" s="1"/>
      <c r="H175" s="1"/>
      <c r="I175" s="1"/>
      <c r="J175" s="1"/>
      <c r="K175" s="1"/>
      <c r="L175" s="1"/>
    </row>
    <row r="176" spans="1:12" ht="15.75" customHeight="1">
      <c r="A176" s="29"/>
      <c r="B176" s="29"/>
      <c r="C176" s="30"/>
      <c r="D176" s="1"/>
      <c r="E176" s="1"/>
      <c r="F176" s="1"/>
      <c r="G176" s="1"/>
      <c r="H176" s="1"/>
      <c r="I176" s="1"/>
      <c r="J176" s="1"/>
      <c r="K176" s="1"/>
      <c r="L176" s="1"/>
    </row>
    <row r="177" spans="1:12" ht="15.75" customHeight="1">
      <c r="A177" s="29"/>
      <c r="B177" s="29"/>
      <c r="C177" s="30"/>
      <c r="D177" s="1"/>
      <c r="E177" s="1"/>
      <c r="F177" s="1"/>
      <c r="G177" s="1"/>
      <c r="H177" s="1"/>
      <c r="I177" s="1"/>
      <c r="J177" s="1"/>
      <c r="K177" s="1"/>
      <c r="L177" s="1"/>
    </row>
    <row r="178" spans="1:12" ht="15.75" customHeight="1">
      <c r="A178" s="29"/>
      <c r="B178" s="29"/>
      <c r="C178" s="30"/>
      <c r="D178" s="1"/>
      <c r="E178" s="1"/>
      <c r="F178" s="1"/>
      <c r="G178" s="1"/>
      <c r="H178" s="1"/>
      <c r="I178" s="1"/>
      <c r="J178" s="1"/>
      <c r="K178" s="1"/>
      <c r="L178" s="1"/>
    </row>
    <row r="179" spans="1:12" ht="15.75" customHeight="1">
      <c r="A179" s="29"/>
      <c r="B179" s="29"/>
      <c r="C179" s="30"/>
      <c r="D179" s="1"/>
      <c r="E179" s="1"/>
      <c r="F179" s="1"/>
      <c r="G179" s="1"/>
      <c r="H179" s="1"/>
      <c r="I179" s="1"/>
      <c r="J179" s="1"/>
      <c r="K179" s="1"/>
      <c r="L179" s="1"/>
    </row>
    <row r="180" spans="1:12" ht="15.75" customHeight="1">
      <c r="A180" s="29"/>
      <c r="B180" s="29"/>
      <c r="C180" s="30"/>
      <c r="D180" s="1"/>
      <c r="E180" s="1"/>
      <c r="F180" s="1"/>
      <c r="G180" s="1"/>
      <c r="H180" s="1"/>
      <c r="I180" s="1"/>
      <c r="J180" s="1"/>
      <c r="K180" s="1"/>
      <c r="L180" s="1"/>
    </row>
    <row r="181" spans="1:12" ht="15.75" customHeight="1">
      <c r="A181" s="29"/>
      <c r="B181" s="29"/>
      <c r="C181" s="30"/>
      <c r="D181" s="1"/>
      <c r="E181" s="1"/>
      <c r="F181" s="1"/>
      <c r="G181" s="1"/>
      <c r="H181" s="1"/>
      <c r="I181" s="1"/>
      <c r="J181" s="1"/>
      <c r="K181" s="1"/>
      <c r="L181" s="1"/>
    </row>
    <row r="182" spans="1:12" ht="15.75" customHeight="1">
      <c r="A182" s="29"/>
      <c r="B182" s="29"/>
      <c r="C182" s="30"/>
      <c r="D182" s="1"/>
      <c r="E182" s="1"/>
      <c r="F182" s="1"/>
      <c r="G182" s="1"/>
      <c r="H182" s="1"/>
      <c r="I182" s="1"/>
      <c r="J182" s="1"/>
      <c r="K182" s="1"/>
      <c r="L182" s="1"/>
    </row>
    <row r="183" spans="1:12" ht="15.75" customHeight="1">
      <c r="A183" s="29"/>
      <c r="B183" s="29"/>
      <c r="C183" s="30"/>
      <c r="D183" s="1"/>
      <c r="E183" s="1"/>
      <c r="F183" s="1"/>
      <c r="G183" s="1"/>
      <c r="H183" s="1"/>
      <c r="I183" s="1"/>
      <c r="J183" s="1"/>
      <c r="K183" s="1"/>
      <c r="L183" s="1"/>
    </row>
    <row r="184" spans="1:12" ht="15.75" customHeight="1">
      <c r="A184" s="29"/>
      <c r="B184" s="29"/>
      <c r="C184" s="30"/>
      <c r="D184" s="1"/>
      <c r="E184" s="1"/>
      <c r="F184" s="1"/>
      <c r="G184" s="1"/>
      <c r="H184" s="1"/>
      <c r="I184" s="1"/>
      <c r="J184" s="1"/>
      <c r="K184" s="1"/>
      <c r="L184" s="1"/>
    </row>
    <row r="185" spans="1:12" ht="15.75" customHeight="1">
      <c r="A185" s="29"/>
      <c r="B185" s="29"/>
      <c r="C185" s="30"/>
      <c r="D185" s="1"/>
      <c r="E185" s="1"/>
      <c r="F185" s="1"/>
      <c r="G185" s="1"/>
      <c r="H185" s="1"/>
      <c r="I185" s="1"/>
      <c r="J185" s="1"/>
      <c r="K185" s="1"/>
      <c r="L185" s="1"/>
    </row>
    <row r="186" spans="1:12" ht="15.75" customHeight="1">
      <c r="A186" s="29"/>
      <c r="B186" s="29"/>
      <c r="C186" s="30"/>
      <c r="D186" s="1"/>
      <c r="E186" s="1"/>
      <c r="F186" s="1"/>
      <c r="G186" s="1"/>
      <c r="H186" s="1"/>
      <c r="I186" s="1"/>
      <c r="J186" s="1"/>
      <c r="K186" s="1"/>
      <c r="L186" s="1"/>
    </row>
    <row r="187" spans="1:12" ht="15.75" customHeight="1">
      <c r="A187" s="29"/>
      <c r="B187" s="29"/>
      <c r="C187" s="30"/>
      <c r="D187" s="1"/>
      <c r="E187" s="1"/>
      <c r="F187" s="1"/>
      <c r="G187" s="1"/>
      <c r="H187" s="1"/>
      <c r="I187" s="1"/>
      <c r="J187" s="1"/>
      <c r="K187" s="1"/>
      <c r="L187" s="1"/>
    </row>
    <row r="188" spans="1:12" ht="15.75" customHeight="1">
      <c r="A188" s="29"/>
      <c r="B188" s="29"/>
      <c r="C188" s="30"/>
      <c r="D188" s="1"/>
      <c r="E188" s="1"/>
      <c r="F188" s="1"/>
      <c r="G188" s="1"/>
      <c r="H188" s="1"/>
      <c r="I188" s="1"/>
      <c r="J188" s="1"/>
      <c r="K188" s="1"/>
      <c r="L188" s="1"/>
    </row>
    <row r="189" spans="1:12" ht="15.75" customHeight="1">
      <c r="A189" s="29"/>
      <c r="B189" s="29"/>
      <c r="C189" s="30"/>
      <c r="D189" s="1"/>
      <c r="E189" s="1"/>
      <c r="F189" s="1"/>
      <c r="G189" s="1"/>
      <c r="H189" s="1"/>
      <c r="I189" s="1"/>
      <c r="J189" s="1"/>
      <c r="K189" s="1"/>
      <c r="L189" s="1"/>
    </row>
    <row r="190" spans="1:12" ht="15.75" customHeight="1">
      <c r="A190" s="29"/>
      <c r="B190" s="29"/>
      <c r="C190" s="30"/>
      <c r="D190" s="1"/>
      <c r="E190" s="1"/>
      <c r="F190" s="1"/>
      <c r="G190" s="1"/>
      <c r="H190" s="1"/>
      <c r="I190" s="1"/>
      <c r="J190" s="1"/>
      <c r="K190" s="1"/>
      <c r="L190" s="1"/>
    </row>
    <row r="191" spans="1:12" ht="15.75" customHeight="1">
      <c r="A191" s="29"/>
      <c r="B191" s="29"/>
      <c r="C191" s="30"/>
      <c r="D191" s="1"/>
      <c r="E191" s="1"/>
      <c r="F191" s="1"/>
      <c r="G191" s="1"/>
      <c r="H191" s="1"/>
      <c r="I191" s="1"/>
      <c r="J191" s="1"/>
      <c r="K191" s="1"/>
      <c r="L191" s="1"/>
    </row>
    <row r="192" spans="1:12" ht="15.75" customHeight="1">
      <c r="A192" s="29"/>
      <c r="B192" s="29"/>
      <c r="C192" s="30"/>
      <c r="D192" s="1"/>
      <c r="E192" s="1"/>
      <c r="F192" s="1"/>
      <c r="G192" s="1"/>
      <c r="H192" s="1"/>
      <c r="I192" s="1"/>
      <c r="J192" s="1"/>
      <c r="K192" s="1"/>
      <c r="L192" s="1"/>
    </row>
    <row r="193" spans="1:12" ht="15.75" customHeight="1">
      <c r="A193" s="29"/>
      <c r="B193" s="29"/>
      <c r="C193" s="30"/>
      <c r="D193" s="1"/>
      <c r="E193" s="1"/>
      <c r="F193" s="1"/>
      <c r="G193" s="1"/>
      <c r="H193" s="1"/>
      <c r="I193" s="1"/>
      <c r="J193" s="1"/>
      <c r="K193" s="1"/>
      <c r="L193" s="1"/>
    </row>
    <row r="194" spans="1:12" ht="15.75" customHeight="1">
      <c r="A194" s="29"/>
      <c r="B194" s="29"/>
      <c r="C194" s="30"/>
      <c r="D194" s="1"/>
      <c r="E194" s="1"/>
      <c r="F194" s="1"/>
      <c r="G194" s="1"/>
      <c r="H194" s="1"/>
      <c r="I194" s="1"/>
      <c r="J194" s="1"/>
      <c r="K194" s="1"/>
      <c r="L194" s="1"/>
    </row>
    <row r="195" spans="1:12" ht="15.75" customHeight="1">
      <c r="A195" s="29"/>
      <c r="B195" s="29"/>
      <c r="C195" s="30"/>
      <c r="D195" s="1"/>
      <c r="E195" s="1"/>
      <c r="F195" s="1"/>
      <c r="G195" s="1"/>
      <c r="H195" s="1"/>
      <c r="I195" s="1"/>
      <c r="J195" s="1"/>
      <c r="K195" s="1"/>
      <c r="L195" s="1"/>
    </row>
    <row r="196" spans="1:12" ht="15.75" customHeight="1">
      <c r="A196" s="29"/>
      <c r="B196" s="29"/>
      <c r="C196" s="30"/>
      <c r="D196" s="1"/>
      <c r="E196" s="1"/>
      <c r="F196" s="1"/>
      <c r="G196" s="1"/>
      <c r="H196" s="1"/>
      <c r="I196" s="1"/>
      <c r="J196" s="1"/>
      <c r="K196" s="1"/>
      <c r="L196" s="1"/>
    </row>
    <row r="197" spans="1:12" ht="15.75" customHeight="1">
      <c r="A197" s="29"/>
      <c r="B197" s="29"/>
      <c r="C197" s="30"/>
      <c r="D197" s="1"/>
      <c r="E197" s="1"/>
      <c r="F197" s="1"/>
      <c r="G197" s="1"/>
      <c r="H197" s="1"/>
      <c r="I197" s="1"/>
      <c r="J197" s="1"/>
      <c r="K197" s="1"/>
      <c r="L197" s="1"/>
    </row>
    <row r="198" spans="1:12" ht="15.75" customHeight="1">
      <c r="A198" s="29"/>
      <c r="B198" s="29"/>
      <c r="C198" s="30"/>
      <c r="D198" s="1"/>
      <c r="E198" s="1"/>
      <c r="F198" s="1"/>
      <c r="G198" s="1"/>
      <c r="H198" s="1"/>
      <c r="I198" s="1"/>
      <c r="J198" s="1"/>
      <c r="K198" s="1"/>
      <c r="L198" s="1"/>
    </row>
    <row r="199" spans="1:12" ht="15.75" customHeight="1">
      <c r="A199" s="29"/>
      <c r="B199" s="29"/>
      <c r="C199" s="30"/>
      <c r="D199" s="1"/>
      <c r="E199" s="1"/>
      <c r="F199" s="1"/>
      <c r="G199" s="1"/>
      <c r="H199" s="1"/>
      <c r="I199" s="1"/>
      <c r="J199" s="1"/>
      <c r="K199" s="1"/>
      <c r="L199" s="1"/>
    </row>
    <row r="200" spans="1:12" ht="15.75" customHeight="1">
      <c r="A200" s="29"/>
      <c r="B200" s="29"/>
      <c r="C200" s="30"/>
      <c r="D200" s="1"/>
      <c r="E200" s="1"/>
      <c r="F200" s="1"/>
      <c r="G200" s="1"/>
      <c r="H200" s="1"/>
      <c r="I200" s="1"/>
      <c r="J200" s="1"/>
      <c r="K200" s="1"/>
      <c r="L200" s="1"/>
    </row>
    <row r="201" spans="1:12" ht="15.75" customHeight="1">
      <c r="A201" s="29"/>
      <c r="B201" s="29"/>
      <c r="C201" s="30"/>
      <c r="D201" s="1"/>
      <c r="E201" s="1"/>
      <c r="F201" s="1"/>
      <c r="G201" s="1"/>
      <c r="H201" s="1"/>
      <c r="I201" s="1"/>
      <c r="J201" s="1"/>
      <c r="K201" s="1"/>
      <c r="L201" s="1"/>
    </row>
    <row r="202" spans="1:12" ht="15.75" customHeight="1">
      <c r="A202" s="29"/>
      <c r="B202" s="29"/>
      <c r="C202" s="30"/>
      <c r="D202" s="1"/>
      <c r="E202" s="1"/>
      <c r="F202" s="1"/>
      <c r="G202" s="1"/>
      <c r="H202" s="1"/>
      <c r="I202" s="1"/>
      <c r="J202" s="1"/>
      <c r="K202" s="1"/>
      <c r="L202" s="1"/>
    </row>
    <row r="203" spans="1:12" ht="15.75" customHeight="1">
      <c r="A203" s="29"/>
      <c r="B203" s="29"/>
      <c r="C203" s="30"/>
      <c r="D203" s="1"/>
      <c r="E203" s="1"/>
      <c r="F203" s="1"/>
      <c r="G203" s="1"/>
      <c r="H203" s="1"/>
      <c r="I203" s="1"/>
      <c r="J203" s="1"/>
      <c r="K203" s="1"/>
      <c r="L203" s="1"/>
    </row>
    <row r="204" spans="1:12" ht="15.75" customHeight="1">
      <c r="A204" s="29"/>
      <c r="B204" s="29"/>
      <c r="C204" s="30"/>
      <c r="D204" s="1"/>
      <c r="E204" s="1"/>
      <c r="F204" s="1"/>
      <c r="G204" s="1"/>
      <c r="H204" s="1"/>
      <c r="I204" s="1"/>
      <c r="J204" s="1"/>
      <c r="K204" s="1"/>
      <c r="L204" s="1"/>
    </row>
    <row r="205" spans="1:12" ht="15.75" customHeight="1">
      <c r="A205" s="29"/>
      <c r="B205" s="29"/>
      <c r="C205" s="30"/>
      <c r="D205" s="1"/>
      <c r="E205" s="1"/>
      <c r="F205" s="1"/>
      <c r="G205" s="1"/>
      <c r="H205" s="1"/>
      <c r="I205" s="1"/>
      <c r="J205" s="1"/>
      <c r="K205" s="1"/>
      <c r="L205" s="1"/>
    </row>
    <row r="206" spans="1:12" ht="15.75" customHeight="1">
      <c r="A206" s="29"/>
      <c r="B206" s="29"/>
      <c r="C206" s="30"/>
      <c r="D206" s="1"/>
      <c r="E206" s="1"/>
      <c r="F206" s="1"/>
      <c r="G206" s="1"/>
      <c r="H206" s="1"/>
      <c r="I206" s="1"/>
      <c r="J206" s="1"/>
      <c r="K206" s="1"/>
      <c r="L206" s="1"/>
    </row>
    <row r="207" spans="1:12" ht="15.75" customHeight="1">
      <c r="A207" s="29"/>
      <c r="B207" s="29"/>
      <c r="C207" s="30"/>
      <c r="D207" s="1"/>
      <c r="E207" s="1"/>
      <c r="F207" s="1"/>
      <c r="G207" s="1"/>
      <c r="H207" s="1"/>
      <c r="I207" s="1"/>
      <c r="J207" s="1"/>
      <c r="K207" s="1"/>
      <c r="L207" s="1"/>
    </row>
    <row r="208" spans="1:12" ht="15.75" customHeight="1">
      <c r="A208" s="29"/>
      <c r="B208" s="29"/>
      <c r="C208" s="30"/>
      <c r="D208" s="1"/>
      <c r="E208" s="1"/>
      <c r="F208" s="1"/>
      <c r="G208" s="1"/>
      <c r="H208" s="1"/>
      <c r="I208" s="1"/>
      <c r="J208" s="1"/>
      <c r="K208" s="1"/>
      <c r="L208" s="1"/>
    </row>
    <row r="209" spans="1:12" ht="15.75" customHeight="1">
      <c r="A209" s="29"/>
      <c r="B209" s="29"/>
      <c r="C209" s="30"/>
      <c r="D209" s="1"/>
      <c r="E209" s="1"/>
      <c r="F209" s="1"/>
      <c r="G209" s="1"/>
      <c r="H209" s="1"/>
      <c r="I209" s="1"/>
      <c r="J209" s="1"/>
      <c r="K209" s="1"/>
      <c r="L209" s="1"/>
    </row>
    <row r="210" spans="1:12" ht="15.75" customHeight="1">
      <c r="A210" s="29"/>
      <c r="B210" s="29"/>
      <c r="C210" s="30"/>
      <c r="D210" s="1"/>
      <c r="E210" s="1"/>
      <c r="F210" s="1"/>
      <c r="G210" s="1"/>
      <c r="H210" s="1"/>
      <c r="I210" s="1"/>
      <c r="J210" s="1"/>
      <c r="K210" s="1"/>
      <c r="L210" s="1"/>
    </row>
    <row r="211" spans="1:12" ht="15.75" customHeight="1">
      <c r="A211" s="29"/>
      <c r="B211" s="29"/>
      <c r="C211" s="30"/>
      <c r="D211" s="1"/>
      <c r="E211" s="1"/>
      <c r="F211" s="1"/>
      <c r="G211" s="1"/>
      <c r="H211" s="1"/>
      <c r="I211" s="1"/>
      <c r="J211" s="1"/>
      <c r="K211" s="1"/>
      <c r="L211" s="1"/>
    </row>
    <row r="212" spans="1:12" ht="15.75" customHeight="1">
      <c r="A212" s="29"/>
      <c r="B212" s="29"/>
      <c r="C212" s="30"/>
      <c r="D212" s="1"/>
      <c r="E212" s="1"/>
      <c r="F212" s="1"/>
      <c r="G212" s="1"/>
      <c r="H212" s="1"/>
      <c r="I212" s="1"/>
      <c r="J212" s="1"/>
      <c r="K212" s="1"/>
      <c r="L212" s="1"/>
    </row>
    <row r="213" spans="1:12" ht="15.75" customHeight="1">
      <c r="A213" s="29"/>
      <c r="B213" s="29"/>
      <c r="C213" s="30"/>
      <c r="D213" s="1"/>
      <c r="E213" s="1"/>
      <c r="F213" s="1"/>
      <c r="G213" s="1"/>
      <c r="H213" s="1"/>
      <c r="I213" s="1"/>
      <c r="J213" s="1"/>
      <c r="K213" s="1"/>
      <c r="L213" s="1"/>
    </row>
    <row r="214" spans="1:12" ht="15.75" customHeight="1">
      <c r="A214" s="29"/>
      <c r="B214" s="29"/>
      <c r="C214" s="30"/>
      <c r="D214" s="1"/>
      <c r="E214" s="1"/>
      <c r="F214" s="1"/>
      <c r="G214" s="1"/>
      <c r="H214" s="1"/>
      <c r="I214" s="1"/>
      <c r="J214" s="1"/>
      <c r="K214" s="1"/>
      <c r="L214" s="1"/>
    </row>
    <row r="215" spans="1:12" ht="15.75" customHeight="1">
      <c r="A215" s="29"/>
      <c r="B215" s="29"/>
      <c r="C215" s="30"/>
      <c r="D215" s="1"/>
      <c r="E215" s="1"/>
      <c r="F215" s="1"/>
      <c r="G215" s="1"/>
      <c r="H215" s="1"/>
      <c r="I215" s="1"/>
      <c r="J215" s="1"/>
      <c r="K215" s="1"/>
      <c r="L215" s="1"/>
    </row>
    <row r="216" spans="1:12" ht="15.75" customHeight="1">
      <c r="A216" s="29"/>
      <c r="B216" s="29"/>
      <c r="C216" s="30"/>
      <c r="D216" s="1"/>
      <c r="E216" s="1"/>
      <c r="F216" s="1"/>
      <c r="G216" s="1"/>
      <c r="H216" s="1"/>
      <c r="I216" s="1"/>
      <c r="J216" s="1"/>
      <c r="K216" s="1"/>
      <c r="L216" s="1"/>
    </row>
    <row r="217" spans="1:12" ht="15.75" customHeight="1">
      <c r="A217" s="29"/>
      <c r="B217" s="29"/>
      <c r="C217" s="30"/>
      <c r="D217" s="1"/>
      <c r="E217" s="1"/>
      <c r="F217" s="1"/>
      <c r="G217" s="1"/>
      <c r="H217" s="1"/>
      <c r="I217" s="1"/>
      <c r="J217" s="1"/>
      <c r="K217" s="1"/>
      <c r="L217" s="1"/>
    </row>
    <row r="218" spans="1:12" ht="15.75" customHeight="1">
      <c r="A218" s="29"/>
      <c r="B218" s="29"/>
      <c r="C218" s="30"/>
      <c r="D218" s="1"/>
      <c r="E218" s="1"/>
      <c r="F218" s="1"/>
      <c r="G218" s="1"/>
      <c r="H218" s="1"/>
      <c r="I218" s="1"/>
      <c r="J218" s="1"/>
      <c r="K218" s="1"/>
      <c r="L218" s="1"/>
    </row>
    <row r="219" spans="1:12" ht="15.75" customHeight="1">
      <c r="A219" s="29"/>
      <c r="B219" s="29"/>
      <c r="C219" s="30"/>
      <c r="D219" s="1"/>
      <c r="E219" s="1"/>
      <c r="F219" s="1"/>
      <c r="G219" s="1"/>
      <c r="H219" s="1"/>
      <c r="I219" s="1"/>
      <c r="J219" s="1"/>
      <c r="K219" s="1"/>
      <c r="L219" s="1"/>
    </row>
    <row r="220" spans="1:12" ht="15.75" customHeight="1">
      <c r="A220" s="29"/>
      <c r="B220" s="29"/>
      <c r="C220" s="30"/>
      <c r="D220" s="1"/>
      <c r="E220" s="1"/>
      <c r="F220" s="1"/>
      <c r="G220" s="1"/>
      <c r="H220" s="1"/>
      <c r="I220" s="1"/>
      <c r="J220" s="1"/>
      <c r="K220" s="1"/>
      <c r="L220" s="1"/>
    </row>
    <row r="221" spans="1:12" ht="15.75" customHeight="1">
      <c r="A221" s="29"/>
      <c r="B221" s="29"/>
      <c r="C221" s="30"/>
      <c r="D221" s="1"/>
      <c r="E221" s="1"/>
      <c r="F221" s="1"/>
      <c r="G221" s="1"/>
      <c r="H221" s="1"/>
      <c r="I221" s="1"/>
      <c r="J221" s="1"/>
      <c r="K221" s="1"/>
      <c r="L221" s="1"/>
    </row>
    <row r="222" spans="1:12" ht="15.75" customHeight="1">
      <c r="A222" s="29"/>
      <c r="B222" s="29"/>
      <c r="C222" s="30"/>
      <c r="D222" s="1"/>
      <c r="E222" s="1"/>
      <c r="F222" s="1"/>
      <c r="G222" s="1"/>
      <c r="H222" s="1"/>
      <c r="I222" s="1"/>
      <c r="J222" s="1"/>
      <c r="K222" s="1"/>
      <c r="L222" s="1"/>
    </row>
    <row r="223" spans="1:12" ht="15.75" customHeight="1">
      <c r="A223" s="29"/>
      <c r="B223" s="29"/>
      <c r="C223" s="30"/>
      <c r="D223" s="1"/>
      <c r="E223" s="1"/>
      <c r="F223" s="1"/>
      <c r="G223" s="1"/>
      <c r="H223" s="1"/>
      <c r="I223" s="1"/>
      <c r="J223" s="1"/>
      <c r="K223" s="1"/>
      <c r="L223" s="1"/>
    </row>
    <row r="224" spans="1:12" ht="15.75" customHeight="1">
      <c r="A224" s="29"/>
      <c r="B224" s="29"/>
      <c r="C224" s="30"/>
      <c r="D224" s="1"/>
      <c r="E224" s="1"/>
      <c r="F224" s="1"/>
      <c r="G224" s="1"/>
      <c r="H224" s="1"/>
      <c r="I224" s="1"/>
      <c r="J224" s="1"/>
      <c r="K224" s="1"/>
      <c r="L224" s="1"/>
    </row>
    <row r="225" spans="1:12" ht="15.75" customHeight="1">
      <c r="A225" s="29"/>
      <c r="B225" s="29"/>
      <c r="C225" s="30"/>
      <c r="D225" s="1"/>
      <c r="E225" s="1"/>
      <c r="F225" s="1"/>
      <c r="G225" s="1"/>
      <c r="H225" s="1"/>
      <c r="I225" s="1"/>
      <c r="J225" s="1"/>
      <c r="K225" s="1"/>
      <c r="L225" s="1"/>
    </row>
    <row r="226" spans="1:12" ht="15.75" customHeight="1">
      <c r="A226" s="29"/>
      <c r="B226" s="29"/>
      <c r="C226" s="30"/>
      <c r="D226" s="1"/>
      <c r="E226" s="1"/>
      <c r="F226" s="1"/>
      <c r="G226" s="1"/>
      <c r="H226" s="1"/>
      <c r="I226" s="1"/>
      <c r="J226" s="1"/>
      <c r="K226" s="1"/>
      <c r="L226" s="1"/>
    </row>
    <row r="227" spans="1:12" ht="15.75" customHeight="1">
      <c r="A227" s="29"/>
      <c r="B227" s="29"/>
      <c r="C227" s="30"/>
      <c r="D227" s="1"/>
      <c r="E227" s="1"/>
      <c r="F227" s="1"/>
      <c r="G227" s="1"/>
      <c r="H227" s="1"/>
      <c r="I227" s="1"/>
      <c r="J227" s="1"/>
      <c r="K227" s="1"/>
      <c r="L227" s="1"/>
    </row>
    <row r="228" spans="1:12" ht="15.75" customHeight="1">
      <c r="A228" s="29"/>
      <c r="B228" s="29"/>
      <c r="C228" s="30"/>
      <c r="D228" s="1"/>
      <c r="E228" s="1"/>
      <c r="F228" s="1"/>
      <c r="G228" s="1"/>
      <c r="H228" s="1"/>
      <c r="I228" s="1"/>
      <c r="J228" s="1"/>
      <c r="K228" s="1"/>
      <c r="L228" s="1"/>
    </row>
    <row r="229" spans="1:12" ht="15.75" customHeight="1">
      <c r="A229" s="29"/>
      <c r="B229" s="29"/>
      <c r="C229" s="30"/>
      <c r="D229" s="1"/>
      <c r="E229" s="1"/>
      <c r="F229" s="1"/>
      <c r="G229" s="1"/>
      <c r="H229" s="1"/>
      <c r="I229" s="1"/>
      <c r="J229" s="1"/>
      <c r="K229" s="1"/>
      <c r="L229" s="1"/>
    </row>
    <row r="230" spans="1:12" ht="15.75" customHeight="1">
      <c r="A230" s="29"/>
      <c r="B230" s="29"/>
      <c r="C230" s="30"/>
      <c r="D230" s="1"/>
      <c r="E230" s="1"/>
      <c r="F230" s="1"/>
      <c r="G230" s="1"/>
      <c r="H230" s="1"/>
      <c r="I230" s="1"/>
      <c r="J230" s="1"/>
      <c r="K230" s="1"/>
      <c r="L230" s="1"/>
    </row>
    <row r="231" spans="1:12" ht="15.75" customHeight="1">
      <c r="A231" s="29"/>
      <c r="B231" s="29"/>
      <c r="C231" s="30"/>
      <c r="D231" s="1"/>
      <c r="E231" s="1"/>
      <c r="F231" s="1"/>
      <c r="G231" s="1"/>
      <c r="H231" s="1"/>
      <c r="I231" s="1"/>
      <c r="J231" s="1"/>
      <c r="K231" s="1"/>
      <c r="L231" s="1"/>
    </row>
    <row r="232" spans="1:12" ht="15.75" customHeight="1">
      <c r="A232" s="29"/>
      <c r="B232" s="29"/>
      <c r="C232" s="30"/>
      <c r="D232" s="1"/>
      <c r="E232" s="1"/>
      <c r="F232" s="1"/>
      <c r="G232" s="1"/>
      <c r="H232" s="1"/>
      <c r="I232" s="1"/>
      <c r="J232" s="1"/>
      <c r="K232" s="1"/>
      <c r="L232" s="1"/>
    </row>
    <row r="233" spans="1:12" ht="15.75" customHeight="1">
      <c r="A233" s="29"/>
      <c r="B233" s="29"/>
      <c r="C233" s="30"/>
      <c r="D233" s="1"/>
      <c r="E233" s="1"/>
      <c r="F233" s="1"/>
      <c r="G233" s="1"/>
      <c r="H233" s="1"/>
      <c r="I233" s="1"/>
      <c r="J233" s="1"/>
      <c r="K233" s="1"/>
      <c r="L233" s="1"/>
    </row>
    <row r="234" spans="1:12" ht="15.75" customHeight="1">
      <c r="A234" s="29"/>
      <c r="B234" s="29"/>
      <c r="C234" s="30"/>
      <c r="D234" s="1"/>
      <c r="E234" s="1"/>
      <c r="F234" s="1"/>
      <c r="G234" s="1"/>
      <c r="H234" s="1"/>
      <c r="I234" s="1"/>
      <c r="J234" s="1"/>
      <c r="K234" s="1"/>
      <c r="L234" s="1"/>
    </row>
    <row r="235" spans="1:12" ht="15.75" customHeight="1">
      <c r="A235" s="29"/>
      <c r="B235" s="29"/>
      <c r="C235" s="30"/>
      <c r="D235" s="1"/>
      <c r="E235" s="1"/>
      <c r="F235" s="1"/>
      <c r="G235" s="1"/>
      <c r="H235" s="1"/>
      <c r="I235" s="1"/>
      <c r="J235" s="1"/>
      <c r="K235" s="1"/>
      <c r="L235" s="1"/>
    </row>
    <row r="236" spans="1:12" ht="15.75" customHeight="1">
      <c r="A236" s="29"/>
      <c r="B236" s="29"/>
      <c r="C236" s="30"/>
      <c r="D236" s="1"/>
      <c r="E236" s="1"/>
      <c r="F236" s="1"/>
      <c r="G236" s="1"/>
      <c r="H236" s="1"/>
      <c r="I236" s="1"/>
      <c r="J236" s="1"/>
      <c r="K236" s="1"/>
      <c r="L236" s="1"/>
    </row>
    <row r="237" spans="1:12" ht="15.75" customHeight="1">
      <c r="A237" s="29"/>
      <c r="B237" s="29"/>
      <c r="C237" s="30"/>
      <c r="D237" s="1"/>
      <c r="E237" s="1"/>
      <c r="F237" s="1"/>
      <c r="G237" s="1"/>
      <c r="H237" s="1"/>
      <c r="I237" s="1"/>
      <c r="J237" s="1"/>
      <c r="K237" s="1"/>
      <c r="L237" s="1"/>
    </row>
    <row r="238" spans="1:12" ht="15.75" customHeight="1">
      <c r="A238" s="29"/>
      <c r="B238" s="29"/>
      <c r="C238" s="30"/>
      <c r="D238" s="1"/>
      <c r="E238" s="1"/>
      <c r="F238" s="1"/>
      <c r="G238" s="1"/>
      <c r="H238" s="1"/>
      <c r="I238" s="1"/>
      <c r="J238" s="1"/>
      <c r="K238" s="1"/>
      <c r="L238" s="1"/>
    </row>
    <row r="239" spans="1:12" ht="15.75" customHeight="1">
      <c r="A239" s="29"/>
      <c r="B239" s="29"/>
      <c r="C239" s="30"/>
      <c r="D239" s="1"/>
      <c r="E239" s="1"/>
      <c r="F239" s="1"/>
      <c r="G239" s="1"/>
      <c r="H239" s="1"/>
      <c r="I239" s="1"/>
      <c r="J239" s="1"/>
      <c r="K239" s="1"/>
      <c r="L239" s="1"/>
    </row>
    <row r="240" spans="1:12" ht="15.75" customHeight="1">
      <c r="A240" s="29"/>
      <c r="B240" s="29"/>
      <c r="C240" s="30"/>
      <c r="D240" s="1"/>
      <c r="E240" s="1"/>
      <c r="F240" s="1"/>
      <c r="G240" s="1"/>
      <c r="H240" s="1"/>
      <c r="I240" s="1"/>
      <c r="J240" s="1"/>
      <c r="K240" s="1"/>
      <c r="L240" s="1"/>
    </row>
    <row r="241" spans="1:12" ht="15.75" customHeight="1">
      <c r="A241" s="29"/>
      <c r="B241" s="29"/>
      <c r="C241" s="30"/>
      <c r="D241" s="1"/>
      <c r="E241" s="1"/>
      <c r="F241" s="1"/>
      <c r="G241" s="1"/>
      <c r="H241" s="1"/>
      <c r="I241" s="1"/>
      <c r="J241" s="1"/>
      <c r="K241" s="1"/>
      <c r="L241" s="1"/>
    </row>
    <row r="242" spans="1:12" ht="15.75" customHeight="1">
      <c r="A242" s="29"/>
      <c r="B242" s="29"/>
      <c r="C242" s="30"/>
      <c r="D242" s="1"/>
      <c r="E242" s="1"/>
      <c r="F242" s="1"/>
      <c r="G242" s="1"/>
      <c r="H242" s="1"/>
      <c r="I242" s="1"/>
      <c r="J242" s="1"/>
      <c r="K242" s="1"/>
      <c r="L242" s="1"/>
    </row>
    <row r="243" spans="1:12" ht="15.75" customHeight="1">
      <c r="A243" s="29"/>
      <c r="B243" s="29"/>
      <c r="C243" s="30"/>
      <c r="D243" s="1"/>
      <c r="E243" s="1"/>
      <c r="F243" s="1"/>
      <c r="G243" s="1"/>
      <c r="H243" s="1"/>
      <c r="I243" s="1"/>
      <c r="J243" s="1"/>
      <c r="K243" s="1"/>
      <c r="L243" s="1"/>
    </row>
    <row r="244" spans="1:12" ht="15.75" customHeight="1">
      <c r="A244" s="29"/>
      <c r="B244" s="29"/>
      <c r="C244" s="30"/>
      <c r="D244" s="1"/>
      <c r="E244" s="1"/>
      <c r="F244" s="1"/>
      <c r="G244" s="1"/>
      <c r="H244" s="1"/>
      <c r="I244" s="1"/>
      <c r="J244" s="1"/>
      <c r="K244" s="1"/>
      <c r="L244" s="1"/>
    </row>
    <row r="245" spans="1:12" ht="15.75" customHeight="1">
      <c r="A245" s="29"/>
      <c r="B245" s="29"/>
      <c r="C245" s="30"/>
      <c r="D245" s="1"/>
      <c r="E245" s="1"/>
      <c r="F245" s="1"/>
      <c r="G245" s="1"/>
      <c r="H245" s="1"/>
      <c r="I245" s="1"/>
      <c r="J245" s="1"/>
      <c r="K245" s="1"/>
      <c r="L245" s="1"/>
    </row>
    <row r="246" spans="1:12" ht="15.75" customHeight="1">
      <c r="A246" s="29"/>
      <c r="B246" s="29"/>
      <c r="C246" s="30"/>
      <c r="D246" s="1"/>
      <c r="E246" s="1"/>
      <c r="F246" s="1"/>
      <c r="G246" s="1"/>
      <c r="H246" s="1"/>
      <c r="I246" s="1"/>
      <c r="J246" s="1"/>
      <c r="K246" s="1"/>
      <c r="L246" s="1"/>
    </row>
    <row r="247" spans="1:12" ht="15.75" customHeight="1">
      <c r="A247" s="29"/>
      <c r="B247" s="29"/>
      <c r="C247" s="30"/>
      <c r="D247" s="1"/>
      <c r="E247" s="1"/>
      <c r="F247" s="1"/>
      <c r="G247" s="1"/>
      <c r="H247" s="1"/>
      <c r="I247" s="1"/>
      <c r="J247" s="1"/>
      <c r="K247" s="1"/>
      <c r="L247" s="1"/>
    </row>
    <row r="248" spans="1:12" ht="15.75" customHeight="1">
      <c r="A248" s="29"/>
      <c r="B248" s="29"/>
      <c r="C248" s="30"/>
      <c r="D248" s="1"/>
      <c r="E248" s="1"/>
      <c r="F248" s="1"/>
      <c r="G248" s="1"/>
      <c r="H248" s="1"/>
      <c r="I248" s="1"/>
      <c r="J248" s="1"/>
      <c r="K248" s="1"/>
      <c r="L248" s="1"/>
    </row>
    <row r="249" spans="1:12" ht="15.75" customHeight="1">
      <c r="A249" s="29"/>
      <c r="B249" s="29"/>
      <c r="C249" s="30"/>
      <c r="D249" s="1"/>
      <c r="E249" s="1"/>
      <c r="F249" s="1"/>
      <c r="G249" s="1"/>
      <c r="H249" s="1"/>
      <c r="I249" s="1"/>
      <c r="J249" s="1"/>
      <c r="K249" s="1"/>
      <c r="L249" s="1"/>
    </row>
    <row r="250" spans="1:12" ht="15.75" customHeight="1">
      <c r="A250" s="29"/>
      <c r="B250" s="29"/>
      <c r="C250" s="30"/>
      <c r="D250" s="1"/>
      <c r="E250" s="1"/>
      <c r="F250" s="1"/>
      <c r="G250" s="1"/>
      <c r="H250" s="1"/>
      <c r="I250" s="1"/>
      <c r="J250" s="1"/>
      <c r="K250" s="1"/>
      <c r="L250" s="1"/>
    </row>
    <row r="251" spans="1:12" ht="15.75" customHeight="1">
      <c r="A251" s="29"/>
      <c r="B251" s="29"/>
      <c r="C251" s="30"/>
      <c r="D251" s="1"/>
      <c r="E251" s="1"/>
      <c r="F251" s="1"/>
      <c r="G251" s="1"/>
      <c r="H251" s="1"/>
      <c r="I251" s="1"/>
      <c r="J251" s="1"/>
      <c r="K251" s="1"/>
      <c r="L251" s="1"/>
    </row>
    <row r="252" spans="1:12" ht="15.75" customHeight="1">
      <c r="A252" s="29"/>
      <c r="B252" s="29"/>
      <c r="C252" s="30"/>
      <c r="D252" s="1"/>
      <c r="E252" s="1"/>
      <c r="F252" s="1"/>
      <c r="G252" s="1"/>
      <c r="H252" s="1"/>
      <c r="I252" s="1"/>
      <c r="J252" s="1"/>
      <c r="K252" s="1"/>
      <c r="L252" s="1"/>
    </row>
    <row r="253" spans="1:12" ht="15.75" customHeight="1">
      <c r="A253" s="29"/>
      <c r="B253" s="29"/>
      <c r="C253" s="30"/>
      <c r="D253" s="1"/>
      <c r="E253" s="1"/>
      <c r="F253" s="1"/>
      <c r="G253" s="1"/>
      <c r="H253" s="1"/>
      <c r="I253" s="1"/>
      <c r="J253" s="1"/>
      <c r="K253" s="1"/>
      <c r="L253" s="1"/>
    </row>
    <row r="254" spans="1:12" ht="15.75" customHeight="1">
      <c r="A254" s="29"/>
      <c r="B254" s="29"/>
      <c r="C254" s="30"/>
      <c r="D254" s="1"/>
      <c r="E254" s="1"/>
      <c r="F254" s="1"/>
      <c r="G254" s="1"/>
      <c r="H254" s="1"/>
      <c r="I254" s="1"/>
      <c r="J254" s="1"/>
      <c r="K254" s="1"/>
      <c r="L254" s="1"/>
    </row>
    <row r="255" spans="1:12" ht="15.75" customHeight="1">
      <c r="A255" s="29"/>
      <c r="B255" s="29"/>
      <c r="C255" s="30"/>
      <c r="D255" s="1"/>
      <c r="E255" s="1"/>
      <c r="F255" s="1"/>
      <c r="G255" s="1"/>
      <c r="H255" s="1"/>
      <c r="I255" s="1"/>
      <c r="J255" s="1"/>
      <c r="K255" s="1"/>
      <c r="L255" s="1"/>
    </row>
    <row r="256" spans="1:12" ht="15.75" customHeight="1">
      <c r="A256" s="29"/>
      <c r="B256" s="29"/>
      <c r="C256" s="30"/>
      <c r="D256" s="1"/>
      <c r="E256" s="1"/>
      <c r="F256" s="1"/>
      <c r="G256" s="1"/>
      <c r="H256" s="1"/>
      <c r="I256" s="1"/>
      <c r="J256" s="1"/>
      <c r="K256" s="1"/>
      <c r="L256" s="1"/>
    </row>
    <row r="257" spans="1:12" ht="15.75" customHeight="1">
      <c r="A257" s="29"/>
      <c r="B257" s="29"/>
      <c r="C257" s="30"/>
      <c r="D257" s="1"/>
      <c r="E257" s="1"/>
      <c r="F257" s="1"/>
      <c r="G257" s="1"/>
      <c r="H257" s="1"/>
      <c r="I257" s="1"/>
      <c r="J257" s="1"/>
      <c r="K257" s="1"/>
      <c r="L257" s="1"/>
    </row>
    <row r="258" spans="1:12" ht="15.75" customHeight="1">
      <c r="A258" s="29"/>
      <c r="B258" s="29"/>
      <c r="C258" s="30"/>
      <c r="D258" s="1"/>
      <c r="E258" s="1"/>
      <c r="F258" s="1"/>
      <c r="G258" s="1"/>
      <c r="H258" s="1"/>
      <c r="I258" s="1"/>
      <c r="J258" s="1"/>
      <c r="K258" s="1"/>
      <c r="L258" s="1"/>
    </row>
    <row r="259" spans="1:12" ht="15.75" customHeight="1">
      <c r="A259" s="29"/>
      <c r="B259" s="29"/>
      <c r="C259" s="30"/>
      <c r="D259" s="1"/>
      <c r="E259" s="1"/>
      <c r="F259" s="1"/>
      <c r="G259" s="1"/>
      <c r="H259" s="1"/>
      <c r="I259" s="1"/>
      <c r="J259" s="1"/>
      <c r="K259" s="1"/>
      <c r="L259" s="1"/>
    </row>
    <row r="260" spans="1:12" ht="15.75" customHeight="1">
      <c r="A260" s="29"/>
      <c r="B260" s="29"/>
      <c r="C260" s="30"/>
      <c r="D260" s="1"/>
      <c r="E260" s="1"/>
      <c r="F260" s="1"/>
      <c r="G260" s="1"/>
      <c r="H260" s="1"/>
      <c r="I260" s="1"/>
      <c r="J260" s="1"/>
      <c r="K260" s="1"/>
      <c r="L260" s="1"/>
    </row>
    <row r="261" spans="1:12" ht="15.75" customHeight="1">
      <c r="A261" s="29"/>
      <c r="B261" s="29"/>
      <c r="C261" s="30"/>
      <c r="D261" s="1"/>
      <c r="E261" s="1"/>
      <c r="F261" s="1"/>
      <c r="G261" s="1"/>
      <c r="H261" s="1"/>
      <c r="I261" s="1"/>
      <c r="J261" s="1"/>
      <c r="K261" s="1"/>
      <c r="L261" s="1"/>
    </row>
    <row r="262" spans="1:12" ht="15.75" customHeight="1">
      <c r="A262" s="29"/>
      <c r="B262" s="29"/>
      <c r="C262" s="30"/>
      <c r="D262" s="1"/>
      <c r="E262" s="1"/>
      <c r="F262" s="1"/>
      <c r="G262" s="1"/>
      <c r="H262" s="1"/>
      <c r="I262" s="1"/>
      <c r="J262" s="1"/>
      <c r="K262" s="1"/>
      <c r="L262" s="1"/>
    </row>
    <row r="263" spans="1:12" ht="15.75" customHeight="1">
      <c r="A263" s="29"/>
      <c r="B263" s="29"/>
      <c r="C263" s="30"/>
      <c r="D263" s="1"/>
      <c r="E263" s="1"/>
      <c r="F263" s="1"/>
      <c r="G263" s="1"/>
      <c r="H263" s="1"/>
      <c r="I263" s="1"/>
      <c r="J263" s="1"/>
      <c r="K263" s="1"/>
      <c r="L263" s="1"/>
    </row>
    <row r="264" spans="1:12" ht="15.75" customHeight="1">
      <c r="A264" s="29"/>
      <c r="B264" s="29"/>
      <c r="C264" s="30"/>
      <c r="D264" s="1"/>
      <c r="E264" s="1"/>
      <c r="F264" s="1"/>
      <c r="G264" s="1"/>
      <c r="H264" s="1"/>
      <c r="I264" s="1"/>
      <c r="J264" s="1"/>
      <c r="K264" s="1"/>
      <c r="L264" s="1"/>
    </row>
    <row r="265" spans="1:12" ht="15.75" customHeight="1">
      <c r="A265" s="29"/>
      <c r="B265" s="29"/>
      <c r="C265" s="30"/>
      <c r="D265" s="1"/>
      <c r="E265" s="1"/>
      <c r="F265" s="1"/>
      <c r="G265" s="1"/>
      <c r="H265" s="1"/>
      <c r="I265" s="1"/>
      <c r="J265" s="1"/>
      <c r="K265" s="1"/>
      <c r="L265" s="1"/>
    </row>
    <row r="266" spans="1:12" ht="15.75" customHeight="1">
      <c r="A266" s="29"/>
      <c r="B266" s="29"/>
      <c r="C266" s="30"/>
      <c r="D266" s="1"/>
      <c r="E266" s="1"/>
      <c r="F266" s="1"/>
      <c r="G266" s="1"/>
      <c r="H266" s="1"/>
      <c r="I266" s="1"/>
      <c r="J266" s="1"/>
      <c r="K266" s="1"/>
      <c r="L266" s="1"/>
    </row>
    <row r="267" spans="1:12" ht="15.75" customHeight="1">
      <c r="A267" s="29"/>
      <c r="B267" s="29"/>
      <c r="C267" s="30"/>
      <c r="D267" s="1"/>
      <c r="E267" s="1"/>
      <c r="F267" s="1"/>
      <c r="G267" s="1"/>
      <c r="H267" s="1"/>
      <c r="I267" s="1"/>
      <c r="J267" s="1"/>
      <c r="K267" s="1"/>
      <c r="L267" s="1"/>
    </row>
    <row r="268" spans="1:12" ht="15.75" customHeight="1">
      <c r="A268" s="29"/>
      <c r="B268" s="29"/>
      <c r="C268" s="30"/>
      <c r="D268" s="1"/>
      <c r="E268" s="1"/>
      <c r="F268" s="1"/>
      <c r="G268" s="1"/>
      <c r="H268" s="1"/>
      <c r="I268" s="1"/>
      <c r="J268" s="1"/>
      <c r="K268" s="1"/>
      <c r="L268" s="1"/>
    </row>
    <row r="269" spans="1:12" ht="15.75" customHeight="1">
      <c r="A269" s="29"/>
      <c r="B269" s="29"/>
      <c r="C269" s="30"/>
      <c r="D269" s="1"/>
      <c r="E269" s="1"/>
      <c r="F269" s="1"/>
      <c r="G269" s="1"/>
      <c r="H269" s="1"/>
      <c r="I269" s="1"/>
      <c r="J269" s="1"/>
      <c r="K269" s="1"/>
      <c r="L269" s="1"/>
    </row>
    <row r="270" spans="1:12" ht="15.75" customHeight="1">
      <c r="A270" s="29"/>
      <c r="B270" s="29"/>
      <c r="C270" s="30"/>
      <c r="D270" s="1"/>
      <c r="E270" s="1"/>
      <c r="F270" s="1"/>
      <c r="G270" s="1"/>
      <c r="H270" s="1"/>
      <c r="I270" s="1"/>
      <c r="J270" s="1"/>
      <c r="K270" s="1"/>
      <c r="L270" s="1"/>
    </row>
    <row r="271" spans="1:12" ht="15.75" customHeight="1">
      <c r="A271" s="29"/>
      <c r="B271" s="29"/>
      <c r="C271" s="30"/>
      <c r="D271" s="1"/>
      <c r="E271" s="1"/>
      <c r="F271" s="1"/>
      <c r="G271" s="1"/>
      <c r="H271" s="1"/>
      <c r="I271" s="1"/>
      <c r="J271" s="1"/>
      <c r="K271" s="1"/>
      <c r="L271" s="1"/>
    </row>
    <row r="272" spans="1:12" ht="15.75" customHeight="1">
      <c r="A272" s="29"/>
      <c r="B272" s="29"/>
      <c r="C272" s="30"/>
      <c r="D272" s="1"/>
      <c r="E272" s="1"/>
      <c r="F272" s="1"/>
      <c r="G272" s="1"/>
      <c r="H272" s="1"/>
      <c r="I272" s="1"/>
      <c r="J272" s="1"/>
      <c r="K272" s="1"/>
      <c r="L272" s="1"/>
    </row>
    <row r="273" spans="1:12" ht="15.75" customHeight="1">
      <c r="A273" s="29"/>
      <c r="B273" s="29"/>
      <c r="C273" s="30"/>
      <c r="D273" s="1"/>
      <c r="E273" s="1"/>
      <c r="F273" s="1"/>
      <c r="G273" s="1"/>
      <c r="H273" s="1"/>
      <c r="I273" s="1"/>
      <c r="J273" s="1"/>
      <c r="K273" s="1"/>
      <c r="L273" s="1"/>
    </row>
    <row r="274" spans="1:12" ht="15.75" customHeight="1">
      <c r="A274" s="29"/>
      <c r="B274" s="29"/>
      <c r="C274" s="30"/>
      <c r="D274" s="1"/>
      <c r="E274" s="1"/>
      <c r="F274" s="1"/>
      <c r="G274" s="1"/>
      <c r="H274" s="1"/>
      <c r="I274" s="1"/>
      <c r="J274" s="1"/>
      <c r="K274" s="1"/>
      <c r="L274" s="1"/>
    </row>
    <row r="275" spans="1:12" ht="15.75" customHeight="1">
      <c r="A275" s="29"/>
      <c r="B275" s="29"/>
      <c r="C275" s="30"/>
      <c r="D275" s="1"/>
      <c r="E275" s="1"/>
      <c r="F275" s="1"/>
      <c r="G275" s="1"/>
      <c r="H275" s="1"/>
      <c r="I275" s="1"/>
      <c r="J275" s="1"/>
      <c r="K275" s="1"/>
      <c r="L275" s="1"/>
    </row>
    <row r="276" spans="1:12" ht="15.75" customHeight="1">
      <c r="A276" s="29"/>
      <c r="B276" s="29"/>
      <c r="C276" s="30"/>
      <c r="D276" s="1"/>
      <c r="E276" s="1"/>
      <c r="F276" s="1"/>
      <c r="G276" s="1"/>
      <c r="H276" s="1"/>
      <c r="I276" s="1"/>
      <c r="J276" s="1"/>
      <c r="K276" s="1"/>
      <c r="L276" s="1"/>
    </row>
    <row r="277" spans="1:12" ht="15.75" customHeight="1">
      <c r="A277" s="29"/>
      <c r="B277" s="29"/>
      <c r="C277" s="30"/>
      <c r="D277" s="1"/>
      <c r="E277" s="1"/>
      <c r="F277" s="1"/>
      <c r="G277" s="1"/>
      <c r="H277" s="1"/>
      <c r="I277" s="1"/>
      <c r="J277" s="1"/>
      <c r="K277" s="1"/>
      <c r="L277" s="1"/>
    </row>
    <row r="278" spans="1:12" ht="15.75" customHeight="1">
      <c r="A278" s="29"/>
      <c r="B278" s="29"/>
      <c r="C278" s="30"/>
      <c r="D278" s="1"/>
      <c r="E278" s="1"/>
      <c r="F278" s="1"/>
      <c r="G278" s="1"/>
      <c r="H278" s="1"/>
      <c r="I278" s="1"/>
      <c r="J278" s="1"/>
      <c r="K278" s="1"/>
      <c r="L278" s="1"/>
    </row>
    <row r="279" spans="1:12" ht="15.75" customHeight="1">
      <c r="A279" s="29"/>
      <c r="B279" s="29"/>
      <c r="C279" s="30"/>
      <c r="D279" s="1"/>
      <c r="E279" s="1"/>
      <c r="F279" s="1"/>
      <c r="G279" s="1"/>
      <c r="H279" s="1"/>
      <c r="I279" s="1"/>
      <c r="J279" s="1"/>
      <c r="K279" s="1"/>
      <c r="L279" s="1"/>
    </row>
    <row r="280" spans="1:12" ht="15.75" customHeight="1">
      <c r="A280" s="29"/>
      <c r="B280" s="29"/>
      <c r="C280" s="30"/>
      <c r="D280" s="1"/>
      <c r="E280" s="1"/>
      <c r="F280" s="1"/>
      <c r="G280" s="1"/>
      <c r="H280" s="1"/>
      <c r="I280" s="1"/>
      <c r="J280" s="1"/>
      <c r="K280" s="1"/>
      <c r="L280" s="1"/>
    </row>
    <row r="281" spans="1:12" ht="15.75" customHeight="1">
      <c r="A281" s="29"/>
      <c r="B281" s="29"/>
      <c r="C281" s="30"/>
      <c r="D281" s="1"/>
      <c r="E281" s="1"/>
      <c r="F281" s="1"/>
      <c r="G281" s="1"/>
      <c r="H281" s="1"/>
      <c r="I281" s="1"/>
      <c r="J281" s="1"/>
      <c r="K281" s="1"/>
      <c r="L281" s="1"/>
    </row>
    <row r="282" spans="1:12" ht="15.75" customHeight="1">
      <c r="A282" s="29"/>
      <c r="B282" s="29"/>
      <c r="C282" s="30"/>
      <c r="D282" s="1"/>
      <c r="E282" s="1"/>
      <c r="F282" s="1"/>
      <c r="G282" s="1"/>
      <c r="H282" s="1"/>
      <c r="I282" s="1"/>
      <c r="J282" s="1"/>
      <c r="K282" s="1"/>
      <c r="L282" s="1"/>
    </row>
    <row r="283" spans="1:12" ht="15.75" customHeight="1">
      <c r="A283" s="29"/>
      <c r="B283" s="29"/>
      <c r="C283" s="30"/>
      <c r="D283" s="1"/>
      <c r="E283" s="1"/>
      <c r="F283" s="1"/>
      <c r="G283" s="1"/>
      <c r="H283" s="1"/>
      <c r="I283" s="1"/>
      <c r="J283" s="1"/>
      <c r="K283" s="1"/>
      <c r="L283" s="1"/>
    </row>
    <row r="284" spans="1:12" ht="15.75" customHeight="1">
      <c r="A284" s="29"/>
      <c r="B284" s="29"/>
      <c r="C284" s="30"/>
      <c r="D284" s="1"/>
      <c r="E284" s="1"/>
      <c r="F284" s="1"/>
      <c r="G284" s="1"/>
      <c r="H284" s="1"/>
      <c r="I284" s="1"/>
      <c r="J284" s="1"/>
      <c r="K284" s="1"/>
      <c r="L284" s="1"/>
    </row>
    <row r="285" spans="1:12" ht="15.75" customHeight="1">
      <c r="A285" s="29"/>
      <c r="B285" s="29"/>
      <c r="C285" s="30"/>
      <c r="D285" s="1"/>
      <c r="E285" s="1"/>
      <c r="F285" s="1"/>
      <c r="G285" s="1"/>
      <c r="H285" s="1"/>
      <c r="I285" s="1"/>
      <c r="J285" s="1"/>
      <c r="K285" s="1"/>
      <c r="L285" s="1"/>
    </row>
    <row r="286" spans="1:12" ht="15.75" customHeight="1">
      <c r="A286" s="29"/>
      <c r="B286" s="29"/>
      <c r="C286" s="30"/>
      <c r="D286" s="1"/>
      <c r="E286" s="1"/>
      <c r="F286" s="1"/>
      <c r="G286" s="1"/>
      <c r="H286" s="1"/>
      <c r="I286" s="1"/>
      <c r="J286" s="1"/>
      <c r="K286" s="1"/>
      <c r="L286" s="1"/>
    </row>
    <row r="287" spans="1:12" ht="15.75" customHeight="1">
      <c r="A287" s="29"/>
      <c r="B287" s="29"/>
      <c r="C287" s="30"/>
      <c r="D287" s="1"/>
      <c r="E287" s="1"/>
      <c r="F287" s="1"/>
      <c r="G287" s="1"/>
      <c r="H287" s="1"/>
      <c r="I287" s="1"/>
      <c r="J287" s="1"/>
      <c r="K287" s="1"/>
      <c r="L287" s="1"/>
    </row>
    <row r="288" spans="1:12" ht="15.75" customHeight="1">
      <c r="A288" s="29"/>
      <c r="B288" s="29"/>
      <c r="C288" s="30"/>
      <c r="D288" s="1"/>
      <c r="E288" s="1"/>
      <c r="F288" s="1"/>
      <c r="G288" s="1"/>
      <c r="H288" s="1"/>
      <c r="I288" s="1"/>
      <c r="J288" s="1"/>
      <c r="K288" s="1"/>
      <c r="L288" s="1"/>
    </row>
    <row r="289" spans="1:12" ht="15.75" customHeight="1">
      <c r="A289" s="29"/>
      <c r="B289" s="29"/>
      <c r="C289" s="30"/>
      <c r="D289" s="1"/>
      <c r="E289" s="1"/>
      <c r="F289" s="1"/>
      <c r="G289" s="1"/>
      <c r="H289" s="1"/>
      <c r="I289" s="1"/>
      <c r="J289" s="1"/>
      <c r="K289" s="1"/>
      <c r="L289" s="1"/>
    </row>
    <row r="290" spans="1:12" ht="15.75" customHeight="1">
      <c r="A290" s="29"/>
      <c r="B290" s="29"/>
      <c r="C290" s="30"/>
      <c r="D290" s="1"/>
      <c r="E290" s="1"/>
      <c r="F290" s="1"/>
      <c r="G290" s="1"/>
      <c r="H290" s="1"/>
      <c r="I290" s="1"/>
      <c r="J290" s="1"/>
      <c r="K290" s="1"/>
      <c r="L290" s="1"/>
    </row>
    <row r="291" spans="1:12" ht="15.75" customHeight="1">
      <c r="A291" s="29"/>
      <c r="B291" s="29"/>
      <c r="C291" s="30"/>
      <c r="D291" s="1"/>
      <c r="E291" s="1"/>
      <c r="F291" s="1"/>
      <c r="G291" s="1"/>
      <c r="H291" s="1"/>
      <c r="I291" s="1"/>
      <c r="J291" s="1"/>
      <c r="K291" s="1"/>
      <c r="L291" s="1"/>
    </row>
    <row r="292" spans="1:12" ht="15.75" customHeight="1">
      <c r="A292" s="29"/>
      <c r="B292" s="29"/>
      <c r="C292" s="30"/>
      <c r="D292" s="1"/>
      <c r="E292" s="1"/>
      <c r="F292" s="1"/>
      <c r="G292" s="1"/>
      <c r="H292" s="1"/>
      <c r="I292" s="1"/>
      <c r="J292" s="1"/>
      <c r="K292" s="1"/>
      <c r="L292" s="1"/>
    </row>
    <row r="293" spans="1:12" ht="15.75" customHeight="1">
      <c r="A293" s="29"/>
      <c r="B293" s="29"/>
      <c r="C293" s="30"/>
      <c r="D293" s="1"/>
      <c r="E293" s="1"/>
      <c r="F293" s="1"/>
      <c r="G293" s="1"/>
      <c r="H293" s="1"/>
      <c r="I293" s="1"/>
      <c r="J293" s="1"/>
      <c r="K293" s="1"/>
      <c r="L293" s="1"/>
    </row>
    <row r="294" spans="1:12" ht="15.75" customHeight="1">
      <c r="A294" s="29"/>
      <c r="B294" s="29"/>
      <c r="C294" s="30"/>
      <c r="D294" s="1"/>
      <c r="E294" s="1"/>
      <c r="F294" s="1"/>
      <c r="G294" s="1"/>
      <c r="H294" s="1"/>
      <c r="I294" s="1"/>
      <c r="J294" s="1"/>
      <c r="K294" s="1"/>
      <c r="L294" s="1"/>
    </row>
    <row r="295" spans="1:12" ht="15.75" customHeight="1">
      <c r="A295" s="29"/>
      <c r="B295" s="29"/>
      <c r="C295" s="30"/>
      <c r="D295" s="1"/>
      <c r="E295" s="1"/>
      <c r="F295" s="1"/>
      <c r="G295" s="1"/>
      <c r="H295" s="1"/>
      <c r="I295" s="1"/>
      <c r="J295" s="1"/>
      <c r="K295" s="1"/>
      <c r="L295" s="1"/>
    </row>
    <row r="296" spans="1:12" ht="15.75" customHeight="1">
      <c r="A296" s="29"/>
      <c r="B296" s="29"/>
      <c r="C296" s="30"/>
      <c r="D296" s="1"/>
      <c r="E296" s="1"/>
      <c r="F296" s="1"/>
      <c r="G296" s="1"/>
      <c r="H296" s="1"/>
      <c r="I296" s="1"/>
      <c r="J296" s="1"/>
      <c r="K296" s="1"/>
      <c r="L296" s="1"/>
    </row>
    <row r="297" spans="1:12" ht="15.75" customHeight="1">
      <c r="A297" s="29"/>
      <c r="B297" s="29"/>
      <c r="C297" s="30"/>
      <c r="D297" s="1"/>
      <c r="E297" s="1"/>
      <c r="F297" s="1"/>
      <c r="G297" s="1"/>
      <c r="H297" s="1"/>
      <c r="I297" s="1"/>
      <c r="J297" s="1"/>
      <c r="K297" s="1"/>
      <c r="L297" s="1"/>
    </row>
    <row r="298" spans="1:12" ht="15.75" customHeight="1">
      <c r="A298" s="29"/>
      <c r="B298" s="29"/>
      <c r="C298" s="30"/>
      <c r="D298" s="1"/>
      <c r="E298" s="1"/>
      <c r="F298" s="1"/>
      <c r="G298" s="1"/>
      <c r="H298" s="1"/>
      <c r="I298" s="1"/>
      <c r="J298" s="1"/>
      <c r="K298" s="1"/>
      <c r="L298" s="1"/>
    </row>
    <row r="299" spans="1:12" ht="15.75" customHeight="1">
      <c r="A299" s="29"/>
      <c r="B299" s="29"/>
      <c r="C299" s="30"/>
      <c r="D299" s="1"/>
      <c r="E299" s="1"/>
      <c r="F299" s="1"/>
      <c r="G299" s="1"/>
      <c r="H299" s="1"/>
      <c r="I299" s="1"/>
      <c r="J299" s="1"/>
      <c r="K299" s="1"/>
      <c r="L299" s="1"/>
    </row>
    <row r="300" spans="1:12" ht="15.75" customHeight="1">
      <c r="A300" s="29"/>
      <c r="B300" s="29"/>
      <c r="C300" s="30"/>
      <c r="D300" s="1"/>
      <c r="E300" s="1"/>
      <c r="F300" s="1"/>
      <c r="G300" s="1"/>
      <c r="H300" s="1"/>
      <c r="I300" s="1"/>
      <c r="J300" s="1"/>
      <c r="K300" s="1"/>
      <c r="L300" s="1"/>
    </row>
    <row r="301" spans="1:12" ht="15.75" customHeight="1">
      <c r="A301" s="29"/>
      <c r="B301" s="29"/>
      <c r="C301" s="30"/>
      <c r="D301" s="1"/>
      <c r="E301" s="1"/>
      <c r="F301" s="1"/>
      <c r="G301" s="1"/>
      <c r="H301" s="1"/>
      <c r="I301" s="1"/>
      <c r="J301" s="1"/>
      <c r="K301" s="1"/>
      <c r="L301" s="1"/>
    </row>
    <row r="302" spans="1:12" ht="15.75" customHeight="1">
      <c r="A302" s="29"/>
      <c r="B302" s="29"/>
      <c r="C302" s="30"/>
      <c r="D302" s="1"/>
      <c r="E302" s="1"/>
      <c r="F302" s="1"/>
      <c r="G302" s="1"/>
      <c r="H302" s="1"/>
      <c r="I302" s="1"/>
      <c r="J302" s="1"/>
      <c r="K302" s="1"/>
      <c r="L302" s="1"/>
    </row>
    <row r="303" spans="1:12" ht="15.75" customHeight="1">
      <c r="A303" s="29"/>
      <c r="B303" s="29"/>
      <c r="C303" s="30"/>
      <c r="D303" s="1"/>
      <c r="E303" s="1"/>
      <c r="F303" s="1"/>
      <c r="G303" s="1"/>
      <c r="H303" s="1"/>
      <c r="I303" s="1"/>
      <c r="J303" s="1"/>
      <c r="K303" s="1"/>
      <c r="L303" s="1"/>
    </row>
    <row r="304" spans="1:12" ht="15.75" customHeight="1">
      <c r="A304" s="29"/>
      <c r="B304" s="29"/>
      <c r="C304" s="30"/>
      <c r="D304" s="1"/>
      <c r="E304" s="1"/>
      <c r="F304" s="1"/>
      <c r="G304" s="1"/>
      <c r="H304" s="1"/>
      <c r="I304" s="1"/>
      <c r="J304" s="1"/>
      <c r="K304" s="1"/>
      <c r="L304" s="1"/>
    </row>
    <row r="305" spans="1:12" ht="15.75" customHeight="1">
      <c r="A305" s="29"/>
      <c r="B305" s="29"/>
      <c r="C305" s="30"/>
      <c r="D305" s="1"/>
      <c r="E305" s="1"/>
      <c r="F305" s="1"/>
      <c r="G305" s="1"/>
      <c r="H305" s="1"/>
      <c r="I305" s="1"/>
      <c r="J305" s="1"/>
      <c r="K305" s="1"/>
      <c r="L305" s="1"/>
    </row>
    <row r="306" spans="1:12" ht="15.75" customHeight="1">
      <c r="A306" s="29"/>
      <c r="B306" s="29"/>
      <c r="C306" s="30"/>
      <c r="D306" s="1"/>
      <c r="E306" s="1"/>
      <c r="F306" s="1"/>
      <c r="G306" s="1"/>
      <c r="H306" s="1"/>
      <c r="I306" s="1"/>
      <c r="J306" s="1"/>
      <c r="K306" s="1"/>
      <c r="L306" s="1"/>
    </row>
    <row r="307" spans="1:12" ht="15.75" customHeight="1">
      <c r="A307" s="29"/>
      <c r="B307" s="29"/>
      <c r="C307" s="30"/>
      <c r="D307" s="1"/>
      <c r="E307" s="1"/>
      <c r="F307" s="1"/>
      <c r="G307" s="1"/>
      <c r="H307" s="1"/>
      <c r="I307" s="1"/>
      <c r="J307" s="1"/>
      <c r="K307" s="1"/>
      <c r="L307" s="1"/>
    </row>
    <row r="308" spans="1:12" ht="15.75" customHeight="1">
      <c r="A308" s="29"/>
      <c r="B308" s="29"/>
      <c r="C308" s="30"/>
      <c r="D308" s="1"/>
      <c r="E308" s="1"/>
      <c r="F308" s="1"/>
      <c r="G308" s="1"/>
      <c r="H308" s="1"/>
      <c r="I308" s="1"/>
      <c r="J308" s="1"/>
      <c r="K308" s="1"/>
      <c r="L308" s="1"/>
    </row>
    <row r="309" spans="1:12" ht="15.75" customHeight="1">
      <c r="A309" s="29"/>
      <c r="B309" s="29"/>
      <c r="C309" s="30"/>
      <c r="D309" s="1"/>
      <c r="E309" s="1"/>
      <c r="F309" s="1"/>
      <c r="G309" s="1"/>
      <c r="H309" s="1"/>
      <c r="I309" s="1"/>
      <c r="J309" s="1"/>
      <c r="K309" s="1"/>
      <c r="L309" s="1"/>
    </row>
    <row r="310" spans="1:12" ht="15.75" customHeight="1">
      <c r="A310" s="29"/>
      <c r="B310" s="29"/>
      <c r="C310" s="30"/>
      <c r="D310" s="1"/>
      <c r="E310" s="1"/>
      <c r="F310" s="1"/>
      <c r="G310" s="1"/>
      <c r="H310" s="1"/>
      <c r="I310" s="1"/>
      <c r="J310" s="1"/>
      <c r="K310" s="1"/>
      <c r="L310" s="1"/>
    </row>
    <row r="311" spans="1:12" ht="15.75" customHeight="1">
      <c r="A311" s="29"/>
      <c r="B311" s="29"/>
      <c r="C311" s="30"/>
      <c r="D311" s="1"/>
      <c r="E311" s="1"/>
      <c r="F311" s="1"/>
      <c r="G311" s="1"/>
      <c r="H311" s="1"/>
      <c r="I311" s="1"/>
      <c r="J311" s="1"/>
      <c r="K311" s="1"/>
      <c r="L311" s="1"/>
    </row>
    <row r="312" spans="1:12" ht="15.75" customHeight="1">
      <c r="A312" s="29"/>
      <c r="B312" s="29"/>
      <c r="C312" s="30"/>
      <c r="D312" s="1"/>
      <c r="E312" s="1"/>
      <c r="F312" s="1"/>
      <c r="G312" s="1"/>
      <c r="H312" s="1"/>
      <c r="I312" s="1"/>
      <c r="J312" s="1"/>
      <c r="K312" s="1"/>
      <c r="L312" s="1"/>
    </row>
    <row r="313" spans="1:12" ht="15.75" customHeight="1">
      <c r="A313" s="29"/>
      <c r="B313" s="29"/>
      <c r="C313" s="30"/>
      <c r="D313" s="1"/>
      <c r="E313" s="1"/>
      <c r="F313" s="1"/>
      <c r="G313" s="1"/>
      <c r="H313" s="1"/>
      <c r="I313" s="1"/>
      <c r="J313" s="1"/>
      <c r="K313" s="1"/>
      <c r="L313" s="1"/>
    </row>
    <row r="314" spans="1:12" ht="15.75" customHeight="1">
      <c r="A314" s="29"/>
      <c r="B314" s="29"/>
      <c r="C314" s="30"/>
      <c r="D314" s="1"/>
      <c r="E314" s="1"/>
      <c r="F314" s="1"/>
      <c r="G314" s="1"/>
      <c r="H314" s="1"/>
      <c r="I314" s="1"/>
      <c r="J314" s="1"/>
      <c r="K314" s="1"/>
      <c r="L314" s="1"/>
    </row>
    <row r="315" spans="1:12" ht="15.75" customHeight="1">
      <c r="A315" s="29"/>
      <c r="B315" s="29"/>
      <c r="C315" s="30"/>
      <c r="D315" s="1"/>
      <c r="E315" s="1"/>
      <c r="F315" s="1"/>
      <c r="G315" s="1"/>
      <c r="H315" s="1"/>
      <c r="I315" s="1"/>
      <c r="J315" s="1"/>
      <c r="K315" s="1"/>
      <c r="L315" s="1"/>
    </row>
    <row r="316" spans="1:12" ht="15.75" customHeight="1">
      <c r="A316" s="29"/>
      <c r="B316" s="29"/>
      <c r="C316" s="30"/>
      <c r="D316" s="1"/>
      <c r="E316" s="1"/>
      <c r="F316" s="1"/>
      <c r="G316" s="1"/>
      <c r="H316" s="1"/>
      <c r="I316" s="1"/>
      <c r="J316" s="1"/>
      <c r="K316" s="1"/>
      <c r="L316" s="1"/>
    </row>
    <row r="317" spans="1:12" ht="15.75" customHeight="1">
      <c r="A317" s="29"/>
      <c r="B317" s="29"/>
      <c r="C317" s="30"/>
      <c r="D317" s="1"/>
      <c r="E317" s="1"/>
      <c r="F317" s="1"/>
      <c r="G317" s="1"/>
      <c r="H317" s="1"/>
      <c r="I317" s="1"/>
      <c r="J317" s="1"/>
      <c r="K317" s="1"/>
      <c r="L317" s="1"/>
    </row>
    <row r="318" spans="1:12" ht="15.75" customHeight="1">
      <c r="A318" s="29"/>
      <c r="B318" s="29"/>
      <c r="C318" s="30"/>
      <c r="D318" s="1"/>
      <c r="E318" s="1"/>
      <c r="F318" s="1"/>
      <c r="G318" s="1"/>
      <c r="H318" s="1"/>
      <c r="I318" s="1"/>
      <c r="J318" s="1"/>
      <c r="K318" s="1"/>
      <c r="L318" s="1"/>
    </row>
    <row r="319" spans="1:12" ht="15.75" customHeight="1">
      <c r="A319" s="29"/>
      <c r="B319" s="29"/>
      <c r="C319" s="30"/>
      <c r="D319" s="1"/>
      <c r="E319" s="1"/>
      <c r="F319" s="1"/>
      <c r="G319" s="1"/>
      <c r="H319" s="1"/>
      <c r="I319" s="1"/>
      <c r="J319" s="1"/>
      <c r="K319" s="1"/>
      <c r="L319" s="1"/>
    </row>
    <row r="320" spans="1:12" ht="15.75" customHeight="1">
      <c r="A320" s="29"/>
      <c r="B320" s="29"/>
      <c r="C320" s="30"/>
      <c r="D320" s="1"/>
      <c r="E320" s="1"/>
      <c r="F320" s="1"/>
      <c r="G320" s="1"/>
      <c r="H320" s="1"/>
      <c r="I320" s="1"/>
      <c r="J320" s="1"/>
      <c r="K320" s="1"/>
      <c r="L320" s="1"/>
    </row>
    <row r="321" spans="1:12" ht="15.75" customHeight="1">
      <c r="A321" s="29"/>
      <c r="B321" s="29"/>
      <c r="C321" s="30"/>
      <c r="D321" s="1"/>
      <c r="E321" s="1"/>
      <c r="F321" s="1"/>
      <c r="G321" s="1"/>
      <c r="H321" s="1"/>
      <c r="I321" s="1"/>
      <c r="J321" s="1"/>
      <c r="K321" s="1"/>
      <c r="L321" s="1"/>
    </row>
    <row r="322" spans="1:12" ht="15.75" customHeight="1">
      <c r="A322" s="29"/>
      <c r="B322" s="29"/>
      <c r="C322" s="30"/>
      <c r="D322" s="1"/>
      <c r="E322" s="1"/>
      <c r="F322" s="1"/>
      <c r="G322" s="1"/>
      <c r="H322" s="1"/>
      <c r="I322" s="1"/>
      <c r="J322" s="1"/>
      <c r="K322" s="1"/>
      <c r="L322" s="1"/>
    </row>
    <row r="323" spans="1:12" ht="15.75" customHeight="1">
      <c r="A323" s="29"/>
      <c r="B323" s="29"/>
      <c r="C323" s="30"/>
      <c r="D323" s="1"/>
      <c r="E323" s="1"/>
      <c r="F323" s="1"/>
      <c r="G323" s="1"/>
      <c r="H323" s="1"/>
      <c r="I323" s="1"/>
      <c r="J323" s="1"/>
      <c r="K323" s="1"/>
      <c r="L323" s="1"/>
    </row>
    <row r="324" spans="1:12" ht="15.75" customHeight="1">
      <c r="A324" s="29"/>
      <c r="B324" s="29"/>
      <c r="C324" s="30"/>
      <c r="D324" s="1"/>
      <c r="E324" s="1"/>
      <c r="F324" s="1"/>
      <c r="G324" s="1"/>
      <c r="H324" s="1"/>
      <c r="I324" s="1"/>
      <c r="J324" s="1"/>
      <c r="K324" s="1"/>
      <c r="L324" s="1"/>
    </row>
    <row r="325" spans="1:12" ht="15.75" customHeight="1">
      <c r="A325" s="29"/>
      <c r="B325" s="29"/>
      <c r="C325" s="30"/>
      <c r="D325" s="1"/>
      <c r="E325" s="1"/>
      <c r="F325" s="1"/>
      <c r="G325" s="1"/>
      <c r="H325" s="1"/>
      <c r="I325" s="1"/>
      <c r="J325" s="1"/>
      <c r="K325" s="1"/>
      <c r="L325" s="1"/>
    </row>
    <row r="326" spans="1:12" ht="15.75" customHeight="1">
      <c r="A326" s="29"/>
      <c r="B326" s="29"/>
      <c r="C326" s="30"/>
      <c r="D326" s="1"/>
      <c r="E326" s="1"/>
      <c r="F326" s="1"/>
      <c r="G326" s="1"/>
      <c r="H326" s="1"/>
      <c r="I326" s="1"/>
      <c r="J326" s="1"/>
      <c r="K326" s="1"/>
      <c r="L326" s="1"/>
    </row>
    <row r="327" spans="1:12" ht="15.75" customHeight="1">
      <c r="A327" s="29"/>
      <c r="B327" s="29"/>
      <c r="C327" s="30"/>
      <c r="D327" s="1"/>
      <c r="E327" s="1"/>
      <c r="F327" s="1"/>
      <c r="G327" s="1"/>
      <c r="H327" s="1"/>
      <c r="I327" s="1"/>
      <c r="J327" s="1"/>
      <c r="K327" s="1"/>
      <c r="L327" s="1"/>
    </row>
    <row r="328" spans="1:12" ht="15.75" customHeight="1">
      <c r="A328" s="29"/>
      <c r="B328" s="29"/>
      <c r="C328" s="30"/>
      <c r="D328" s="1"/>
      <c r="E328" s="1"/>
      <c r="F328" s="1"/>
      <c r="G328" s="1"/>
      <c r="H328" s="1"/>
      <c r="I328" s="1"/>
      <c r="J328" s="1"/>
      <c r="K328" s="1"/>
      <c r="L328" s="1"/>
    </row>
    <row r="329" spans="1:12" ht="15.75" customHeight="1">
      <c r="A329" s="29"/>
      <c r="B329" s="29"/>
      <c r="C329" s="30"/>
      <c r="D329" s="1"/>
      <c r="E329" s="1"/>
      <c r="F329" s="1"/>
      <c r="G329" s="1"/>
      <c r="H329" s="1"/>
      <c r="I329" s="1"/>
      <c r="J329" s="1"/>
      <c r="K329" s="1"/>
      <c r="L329" s="1"/>
    </row>
    <row r="330" spans="1:12" ht="15.75" customHeight="1">
      <c r="A330" s="29"/>
      <c r="B330" s="29"/>
      <c r="C330" s="30"/>
      <c r="D330" s="1"/>
      <c r="E330" s="1"/>
      <c r="F330" s="1"/>
      <c r="G330" s="1"/>
      <c r="H330" s="1"/>
      <c r="I330" s="1"/>
      <c r="J330" s="1"/>
      <c r="K330" s="1"/>
      <c r="L330" s="1"/>
    </row>
    <row r="331" spans="1:12" ht="15.75" customHeight="1">
      <c r="A331" s="29"/>
      <c r="B331" s="29"/>
      <c r="C331" s="30"/>
      <c r="D331" s="1"/>
      <c r="E331" s="1"/>
      <c r="F331" s="1"/>
      <c r="G331" s="1"/>
      <c r="H331" s="1"/>
      <c r="I331" s="1"/>
      <c r="J331" s="1"/>
      <c r="K331" s="1"/>
      <c r="L331" s="1"/>
    </row>
    <row r="332" spans="1:12" ht="15.75" customHeight="1">
      <c r="A332" s="29"/>
      <c r="B332" s="29"/>
      <c r="C332" s="30"/>
      <c r="D332" s="1"/>
      <c r="E332" s="1"/>
      <c r="F332" s="1"/>
      <c r="G332" s="1"/>
      <c r="H332" s="1"/>
      <c r="I332" s="1"/>
      <c r="J332" s="1"/>
      <c r="K332" s="1"/>
      <c r="L332" s="1"/>
    </row>
    <row r="333" spans="1:12" ht="15.75" customHeight="1">
      <c r="A333" s="29"/>
      <c r="B333" s="29"/>
      <c r="C333" s="30"/>
      <c r="D333" s="1"/>
      <c r="E333" s="1"/>
      <c r="F333" s="1"/>
      <c r="G333" s="1"/>
      <c r="H333" s="1"/>
      <c r="I333" s="1"/>
      <c r="J333" s="1"/>
      <c r="K333" s="1"/>
      <c r="L333" s="1"/>
    </row>
    <row r="334" spans="1:12" ht="15.75" customHeight="1">
      <c r="A334" s="29"/>
      <c r="B334" s="29"/>
      <c r="C334" s="30"/>
      <c r="D334" s="1"/>
      <c r="E334" s="1"/>
      <c r="F334" s="1"/>
      <c r="G334" s="1"/>
      <c r="H334" s="1"/>
      <c r="I334" s="1"/>
      <c r="J334" s="1"/>
      <c r="K334" s="1"/>
      <c r="L334" s="1"/>
    </row>
    <row r="335" spans="1:12" ht="15.75" customHeight="1">
      <c r="A335" s="29"/>
      <c r="B335" s="29"/>
      <c r="C335" s="30"/>
      <c r="D335" s="1"/>
      <c r="E335" s="1"/>
      <c r="F335" s="1"/>
      <c r="G335" s="1"/>
      <c r="H335" s="1"/>
      <c r="I335" s="1"/>
      <c r="J335" s="1"/>
      <c r="K335" s="1"/>
      <c r="L335" s="1"/>
    </row>
    <row r="336" spans="1:12" ht="15.75" customHeight="1">
      <c r="A336" s="29"/>
      <c r="B336" s="29"/>
      <c r="C336" s="30"/>
      <c r="D336" s="1"/>
      <c r="E336" s="1"/>
      <c r="F336" s="1"/>
      <c r="G336" s="1"/>
      <c r="H336" s="1"/>
      <c r="I336" s="1"/>
      <c r="J336" s="1"/>
      <c r="K336" s="1"/>
      <c r="L336" s="1"/>
    </row>
    <row r="337" spans="1:12" ht="15.75" customHeight="1">
      <c r="A337" s="29"/>
      <c r="B337" s="29"/>
      <c r="C337" s="30"/>
      <c r="D337" s="1"/>
      <c r="E337" s="1"/>
      <c r="F337" s="1"/>
      <c r="G337" s="1"/>
      <c r="H337" s="1"/>
      <c r="I337" s="1"/>
      <c r="J337" s="1"/>
      <c r="K337" s="1"/>
      <c r="L337" s="1"/>
    </row>
    <row r="338" spans="1:12" ht="15.75" customHeight="1">
      <c r="A338" s="29"/>
      <c r="B338" s="29"/>
      <c r="C338" s="30"/>
      <c r="D338" s="1"/>
      <c r="E338" s="1"/>
      <c r="F338" s="1"/>
      <c r="G338" s="1"/>
      <c r="H338" s="1"/>
      <c r="I338" s="1"/>
      <c r="J338" s="1"/>
      <c r="K338" s="1"/>
      <c r="L338" s="1"/>
    </row>
    <row r="339" spans="1:12" ht="15.75" customHeight="1">
      <c r="A339" s="29"/>
      <c r="B339" s="29"/>
      <c r="C339" s="30"/>
      <c r="D339" s="1"/>
      <c r="E339" s="1"/>
      <c r="F339" s="1"/>
      <c r="G339" s="1"/>
      <c r="H339" s="1"/>
      <c r="I339" s="1"/>
      <c r="J339" s="1"/>
      <c r="K339" s="1"/>
      <c r="L339" s="1"/>
    </row>
    <row r="340" spans="1:12" ht="15.75" customHeight="1">
      <c r="A340" s="29"/>
      <c r="B340" s="29"/>
      <c r="C340" s="30"/>
      <c r="D340" s="1"/>
      <c r="E340" s="1"/>
      <c r="F340" s="1"/>
      <c r="G340" s="1"/>
      <c r="H340" s="1"/>
      <c r="I340" s="1"/>
      <c r="J340" s="1"/>
      <c r="K340" s="1"/>
      <c r="L340" s="1"/>
    </row>
    <row r="341" spans="1:12" ht="15.75" customHeight="1">
      <c r="A341" s="29"/>
      <c r="B341" s="29"/>
      <c r="C341" s="30"/>
      <c r="D341" s="1"/>
      <c r="E341" s="1"/>
      <c r="F341" s="1"/>
      <c r="G341" s="1"/>
      <c r="H341" s="1"/>
      <c r="I341" s="1"/>
      <c r="J341" s="1"/>
      <c r="K341" s="1"/>
      <c r="L341" s="1"/>
    </row>
    <row r="342" spans="1:12" ht="15.75" customHeight="1">
      <c r="A342" s="29"/>
      <c r="B342" s="29"/>
      <c r="C342" s="30"/>
      <c r="D342" s="1"/>
      <c r="E342" s="1"/>
      <c r="F342" s="1"/>
      <c r="G342" s="1"/>
      <c r="H342" s="1"/>
      <c r="I342" s="1"/>
      <c r="J342" s="1"/>
      <c r="K342" s="1"/>
      <c r="L342" s="1"/>
    </row>
    <row r="343" spans="1:12" ht="15.75" customHeight="1">
      <c r="A343" s="29"/>
      <c r="B343" s="29"/>
      <c r="C343" s="30"/>
      <c r="D343" s="1"/>
      <c r="E343" s="1"/>
      <c r="F343" s="1"/>
      <c r="G343" s="1"/>
      <c r="H343" s="1"/>
      <c r="I343" s="1"/>
      <c r="J343" s="1"/>
      <c r="K343" s="1"/>
      <c r="L343" s="1"/>
    </row>
    <row r="344" spans="1:12" ht="15.75" customHeight="1">
      <c r="A344" s="29"/>
      <c r="B344" s="29"/>
      <c r="C344" s="30"/>
      <c r="D344" s="1"/>
      <c r="E344" s="1"/>
      <c r="F344" s="1"/>
      <c r="G344" s="1"/>
      <c r="H344" s="1"/>
      <c r="I344" s="1"/>
      <c r="J344" s="1"/>
      <c r="K344" s="1"/>
      <c r="L344" s="1"/>
    </row>
    <row r="345" spans="1:12" ht="15.75" customHeight="1">
      <c r="A345" s="29"/>
      <c r="B345" s="29"/>
      <c r="C345" s="30"/>
      <c r="D345" s="1"/>
      <c r="E345" s="1"/>
      <c r="F345" s="1"/>
      <c r="G345" s="1"/>
      <c r="H345" s="1"/>
      <c r="I345" s="1"/>
      <c r="J345" s="1"/>
      <c r="K345" s="1"/>
      <c r="L345" s="1"/>
    </row>
    <row r="346" spans="1:12" ht="15.75" customHeight="1">
      <c r="A346" s="29"/>
      <c r="B346" s="29"/>
      <c r="C346" s="30"/>
      <c r="D346" s="1"/>
      <c r="E346" s="1"/>
      <c r="F346" s="1"/>
      <c r="G346" s="1"/>
      <c r="H346" s="1"/>
      <c r="I346" s="1"/>
      <c r="J346" s="1"/>
      <c r="K346" s="1"/>
      <c r="L346" s="1"/>
    </row>
    <row r="347" spans="1:12" ht="15.75" customHeight="1">
      <c r="A347" s="29"/>
      <c r="B347" s="29"/>
      <c r="C347" s="30"/>
      <c r="D347" s="1"/>
      <c r="E347" s="1"/>
      <c r="F347" s="1"/>
      <c r="G347" s="1"/>
      <c r="H347" s="1"/>
      <c r="I347" s="1"/>
      <c r="J347" s="1"/>
      <c r="K347" s="1"/>
      <c r="L347" s="1"/>
    </row>
    <row r="348" spans="1:12" ht="15.75" customHeight="1">
      <c r="A348" s="29"/>
      <c r="B348" s="29"/>
      <c r="C348" s="30"/>
      <c r="D348" s="1"/>
      <c r="E348" s="1"/>
      <c r="F348" s="1"/>
      <c r="G348" s="1"/>
      <c r="H348" s="1"/>
      <c r="I348" s="1"/>
      <c r="J348" s="1"/>
      <c r="K348" s="1"/>
      <c r="L348" s="1"/>
    </row>
    <row r="349" spans="1:12" ht="15.75" customHeight="1">
      <c r="A349" s="29"/>
      <c r="B349" s="29"/>
      <c r="C349" s="30"/>
      <c r="D349" s="1"/>
      <c r="E349" s="1"/>
      <c r="F349" s="1"/>
      <c r="G349" s="1"/>
      <c r="H349" s="1"/>
      <c r="I349" s="1"/>
      <c r="J349" s="1"/>
      <c r="K349" s="1"/>
      <c r="L349" s="1"/>
    </row>
    <row r="350" spans="1:12" ht="15.75" customHeight="1">
      <c r="A350" s="29"/>
      <c r="B350" s="29"/>
      <c r="C350" s="30"/>
      <c r="D350" s="1"/>
      <c r="E350" s="1"/>
      <c r="F350" s="1"/>
      <c r="G350" s="1"/>
      <c r="H350" s="1"/>
      <c r="I350" s="1"/>
      <c r="J350" s="1"/>
      <c r="K350" s="1"/>
      <c r="L350" s="1"/>
    </row>
    <row r="351" spans="1:12" ht="15.75" customHeight="1">
      <c r="A351" s="29"/>
      <c r="B351" s="29"/>
      <c r="C351" s="30"/>
      <c r="D351" s="1"/>
      <c r="E351" s="1"/>
      <c r="F351" s="1"/>
      <c r="G351" s="1"/>
      <c r="H351" s="1"/>
      <c r="I351" s="1"/>
      <c r="J351" s="1"/>
      <c r="K351" s="1"/>
      <c r="L351" s="1"/>
    </row>
    <row r="352" spans="1:12" ht="15.75" customHeight="1">
      <c r="A352" s="29"/>
      <c r="B352" s="29"/>
      <c r="C352" s="30"/>
      <c r="D352" s="1"/>
      <c r="E352" s="1"/>
      <c r="F352" s="1"/>
      <c r="G352" s="1"/>
      <c r="H352" s="1"/>
      <c r="I352" s="1"/>
      <c r="J352" s="1"/>
      <c r="K352" s="1"/>
      <c r="L352" s="1"/>
    </row>
    <row r="353" spans="1:12" ht="15.75" customHeight="1">
      <c r="A353" s="29"/>
      <c r="B353" s="29"/>
      <c r="C353" s="30"/>
      <c r="D353" s="1"/>
      <c r="E353" s="1"/>
      <c r="F353" s="1"/>
      <c r="G353" s="1"/>
      <c r="H353" s="1"/>
      <c r="I353" s="1"/>
      <c r="J353" s="1"/>
      <c r="K353" s="1"/>
      <c r="L353" s="1"/>
    </row>
    <row r="354" spans="1:12" ht="15.75" customHeight="1">
      <c r="A354" s="29"/>
      <c r="B354" s="29"/>
      <c r="C354" s="30"/>
      <c r="D354" s="1"/>
      <c r="E354" s="1"/>
      <c r="F354" s="1"/>
      <c r="G354" s="1"/>
      <c r="H354" s="1"/>
      <c r="I354" s="1"/>
      <c r="J354" s="1"/>
      <c r="K354" s="1"/>
      <c r="L354" s="1"/>
    </row>
    <row r="355" spans="1:12" ht="15.75" customHeight="1">
      <c r="A355" s="29"/>
      <c r="B355" s="29"/>
      <c r="C355" s="30"/>
      <c r="D355" s="1"/>
      <c r="E355" s="1"/>
      <c r="F355" s="1"/>
      <c r="G355" s="1"/>
      <c r="H355" s="1"/>
      <c r="I355" s="1"/>
      <c r="J355" s="1"/>
      <c r="K355" s="1"/>
      <c r="L355" s="1"/>
    </row>
    <row r="356" spans="1:12" ht="15.75" customHeight="1">
      <c r="A356" s="29"/>
      <c r="B356" s="29"/>
      <c r="C356" s="30"/>
      <c r="D356" s="1"/>
      <c r="E356" s="1"/>
      <c r="F356" s="1"/>
      <c r="G356" s="1"/>
      <c r="H356" s="1"/>
      <c r="I356" s="1"/>
      <c r="J356" s="1"/>
      <c r="K356" s="1"/>
      <c r="L356" s="1"/>
    </row>
    <row r="357" spans="1:12" ht="15.75" customHeight="1">
      <c r="A357" s="29"/>
      <c r="B357" s="29"/>
      <c r="C357" s="30"/>
      <c r="D357" s="1"/>
      <c r="E357" s="1"/>
      <c r="F357" s="1"/>
      <c r="G357" s="1"/>
      <c r="H357" s="1"/>
      <c r="I357" s="1"/>
      <c r="J357" s="1"/>
      <c r="K357" s="1"/>
      <c r="L357" s="1"/>
    </row>
    <row r="358" spans="1:12" ht="15.75" customHeight="1">
      <c r="A358" s="29"/>
      <c r="B358" s="29"/>
      <c r="C358" s="30"/>
      <c r="D358" s="1"/>
      <c r="E358" s="1"/>
      <c r="F358" s="1"/>
      <c r="G358" s="1"/>
      <c r="H358" s="1"/>
      <c r="I358" s="1"/>
      <c r="J358" s="1"/>
      <c r="K358" s="1"/>
      <c r="L358" s="1"/>
    </row>
    <row r="359" spans="1:12" ht="15.75" customHeight="1">
      <c r="A359" s="29"/>
      <c r="B359" s="29"/>
      <c r="C359" s="30"/>
      <c r="D359" s="1"/>
      <c r="E359" s="1"/>
      <c r="F359" s="1"/>
      <c r="G359" s="1"/>
      <c r="H359" s="1"/>
      <c r="I359" s="1"/>
      <c r="J359" s="1"/>
      <c r="K359" s="1"/>
      <c r="L359" s="1"/>
    </row>
    <row r="360" spans="1:12" ht="15.75" customHeight="1">
      <c r="A360" s="29"/>
      <c r="B360" s="29"/>
      <c r="C360" s="30"/>
      <c r="D360" s="1"/>
      <c r="E360" s="1"/>
      <c r="F360" s="1"/>
      <c r="G360" s="1"/>
      <c r="H360" s="1"/>
      <c r="I360" s="1"/>
      <c r="J360" s="1"/>
      <c r="K360" s="1"/>
      <c r="L360" s="1"/>
    </row>
    <row r="361" spans="1:12" ht="15.75" customHeight="1">
      <c r="A361" s="29"/>
      <c r="B361" s="29"/>
      <c r="C361" s="30"/>
      <c r="D361" s="1"/>
      <c r="E361" s="1"/>
      <c r="F361" s="1"/>
      <c r="G361" s="1"/>
      <c r="H361" s="1"/>
      <c r="I361" s="1"/>
      <c r="J361" s="1"/>
      <c r="K361" s="1"/>
      <c r="L361" s="1"/>
    </row>
    <row r="362" spans="1:12" ht="15.75" customHeight="1">
      <c r="A362" s="29"/>
      <c r="B362" s="29"/>
      <c r="C362" s="30"/>
      <c r="D362" s="1"/>
      <c r="E362" s="1"/>
      <c r="F362" s="1"/>
      <c r="G362" s="1"/>
      <c r="H362" s="1"/>
      <c r="I362" s="1"/>
      <c r="J362" s="1"/>
      <c r="K362" s="1"/>
      <c r="L362" s="1"/>
    </row>
    <row r="363" spans="1:12" ht="15.75" customHeight="1">
      <c r="A363" s="29"/>
      <c r="B363" s="29"/>
      <c r="C363" s="30"/>
      <c r="D363" s="1"/>
      <c r="E363" s="1"/>
      <c r="F363" s="1"/>
      <c r="G363" s="1"/>
      <c r="H363" s="1"/>
      <c r="I363" s="1"/>
      <c r="J363" s="1"/>
      <c r="K363" s="1"/>
      <c r="L363" s="1"/>
    </row>
    <row r="364" spans="1:12" ht="15.75" customHeight="1">
      <c r="A364" s="29"/>
      <c r="B364" s="29"/>
      <c r="C364" s="30"/>
      <c r="D364" s="1"/>
      <c r="E364" s="1"/>
      <c r="F364" s="1"/>
      <c r="G364" s="1"/>
      <c r="H364" s="1"/>
      <c r="I364" s="1"/>
      <c r="J364" s="1"/>
      <c r="K364" s="1"/>
      <c r="L364" s="1"/>
    </row>
    <row r="365" spans="1:12" ht="15.75" customHeight="1">
      <c r="A365" s="29"/>
      <c r="B365" s="29"/>
      <c r="C365" s="30"/>
      <c r="D365" s="1"/>
      <c r="E365" s="1"/>
      <c r="F365" s="1"/>
      <c r="G365" s="1"/>
      <c r="H365" s="1"/>
      <c r="I365" s="1"/>
      <c r="J365" s="1"/>
      <c r="K365" s="1"/>
      <c r="L365" s="1"/>
    </row>
    <row r="366" spans="1:12" ht="15.75" customHeight="1">
      <c r="A366" s="29"/>
      <c r="B366" s="29"/>
      <c r="C366" s="30"/>
      <c r="D366" s="1"/>
      <c r="E366" s="1"/>
      <c r="F366" s="1"/>
      <c r="G366" s="1"/>
      <c r="H366" s="1"/>
      <c r="I366" s="1"/>
      <c r="J366" s="1"/>
      <c r="K366" s="1"/>
      <c r="L366" s="1"/>
    </row>
    <row r="367" spans="1:12" ht="15.75" customHeight="1">
      <c r="A367" s="29"/>
      <c r="B367" s="29"/>
      <c r="C367" s="30"/>
      <c r="D367" s="1"/>
      <c r="E367" s="1"/>
      <c r="F367" s="1"/>
      <c r="G367" s="1"/>
      <c r="H367" s="1"/>
      <c r="I367" s="1"/>
      <c r="J367" s="1"/>
      <c r="K367" s="1"/>
      <c r="L367" s="1"/>
    </row>
    <row r="368" spans="1:12" ht="15.75" customHeight="1">
      <c r="A368" s="29"/>
      <c r="B368" s="29"/>
      <c r="C368" s="30"/>
      <c r="D368" s="1"/>
      <c r="E368" s="1"/>
      <c r="F368" s="1"/>
      <c r="G368" s="1"/>
      <c r="H368" s="1"/>
      <c r="I368" s="1"/>
      <c r="J368" s="1"/>
      <c r="K368" s="1"/>
      <c r="L368" s="1"/>
    </row>
    <row r="369" spans="1:12" ht="15.75" customHeight="1">
      <c r="A369" s="29"/>
      <c r="B369" s="29"/>
      <c r="C369" s="30"/>
      <c r="D369" s="1"/>
      <c r="E369" s="1"/>
      <c r="F369" s="1"/>
      <c r="G369" s="1"/>
      <c r="H369" s="1"/>
      <c r="I369" s="1"/>
      <c r="J369" s="1"/>
      <c r="K369" s="1"/>
      <c r="L369" s="1"/>
    </row>
    <row r="370" spans="1:12" ht="15.75" customHeight="1">
      <c r="A370" s="29"/>
      <c r="B370" s="29"/>
      <c r="C370" s="30"/>
      <c r="D370" s="1"/>
      <c r="E370" s="1"/>
      <c r="F370" s="1"/>
      <c r="G370" s="1"/>
      <c r="H370" s="1"/>
      <c r="I370" s="1"/>
      <c r="J370" s="1"/>
      <c r="K370" s="1"/>
      <c r="L370" s="1"/>
    </row>
    <row r="371" spans="1:12" ht="15.75" customHeight="1">
      <c r="A371" s="29"/>
      <c r="B371" s="29"/>
      <c r="C371" s="30"/>
      <c r="D371" s="1"/>
      <c r="E371" s="1"/>
      <c r="F371" s="1"/>
      <c r="G371" s="1"/>
      <c r="H371" s="1"/>
      <c r="I371" s="1"/>
      <c r="J371" s="1"/>
      <c r="K371" s="1"/>
      <c r="L371" s="1"/>
    </row>
    <row r="372" spans="1:12" ht="15.75" customHeight="1">
      <c r="A372" s="29"/>
      <c r="B372" s="29"/>
      <c r="C372" s="30"/>
      <c r="D372" s="1"/>
      <c r="E372" s="1"/>
      <c r="F372" s="1"/>
      <c r="G372" s="1"/>
      <c r="H372" s="1"/>
      <c r="I372" s="1"/>
      <c r="J372" s="1"/>
      <c r="K372" s="1"/>
      <c r="L372" s="1"/>
    </row>
    <row r="373" spans="1:12" ht="15.75" customHeight="1">
      <c r="A373" s="29"/>
      <c r="B373" s="29"/>
      <c r="C373" s="30"/>
      <c r="D373" s="1"/>
      <c r="E373" s="1"/>
      <c r="F373" s="1"/>
      <c r="G373" s="1"/>
      <c r="H373" s="1"/>
      <c r="I373" s="1"/>
      <c r="J373" s="1"/>
      <c r="K373" s="1"/>
      <c r="L373" s="1"/>
    </row>
    <row r="374" spans="1:12" ht="15.75" customHeight="1">
      <c r="A374" s="29"/>
      <c r="B374" s="29"/>
      <c r="C374" s="30"/>
      <c r="D374" s="1"/>
      <c r="E374" s="1"/>
      <c r="F374" s="1"/>
      <c r="G374" s="1"/>
      <c r="H374" s="1"/>
      <c r="I374" s="1"/>
      <c r="J374" s="1"/>
      <c r="K374" s="1"/>
      <c r="L374" s="1"/>
    </row>
    <row r="375" spans="1:12" ht="15.75" customHeight="1">
      <c r="A375" s="29"/>
      <c r="B375" s="29"/>
      <c r="C375" s="30"/>
      <c r="D375" s="1"/>
      <c r="E375" s="1"/>
      <c r="F375" s="1"/>
      <c r="G375" s="1"/>
      <c r="H375" s="1"/>
      <c r="I375" s="1"/>
      <c r="J375" s="1"/>
      <c r="K375" s="1"/>
      <c r="L375" s="1"/>
    </row>
    <row r="376" spans="1:12" ht="15.75" customHeight="1">
      <c r="A376" s="29"/>
      <c r="B376" s="29"/>
      <c r="C376" s="30"/>
      <c r="D376" s="1"/>
      <c r="E376" s="1"/>
      <c r="F376" s="1"/>
      <c r="G376" s="1"/>
      <c r="H376" s="1"/>
      <c r="I376" s="1"/>
      <c r="J376" s="1"/>
      <c r="K376" s="1"/>
      <c r="L376" s="1"/>
    </row>
    <row r="377" spans="1:12" ht="15.75" customHeight="1">
      <c r="A377" s="29"/>
      <c r="B377" s="29"/>
      <c r="C377" s="30"/>
      <c r="D377" s="1"/>
      <c r="E377" s="1"/>
      <c r="F377" s="1"/>
      <c r="G377" s="1"/>
      <c r="H377" s="1"/>
      <c r="I377" s="1"/>
      <c r="J377" s="1"/>
      <c r="K377" s="1"/>
      <c r="L377" s="1"/>
    </row>
    <row r="378" spans="1:12" ht="15.75" customHeight="1">
      <c r="A378" s="29"/>
      <c r="B378" s="29"/>
      <c r="C378" s="30"/>
      <c r="D378" s="1"/>
      <c r="E378" s="1"/>
      <c r="F378" s="1"/>
      <c r="G378" s="1"/>
      <c r="H378" s="1"/>
      <c r="I378" s="1"/>
      <c r="J378" s="1"/>
      <c r="K378" s="1"/>
      <c r="L378" s="1"/>
    </row>
    <row r="379" spans="1:12" ht="15.75" customHeight="1">
      <c r="A379" s="29"/>
      <c r="B379" s="29"/>
      <c r="C379" s="30"/>
      <c r="D379" s="1"/>
      <c r="E379" s="1"/>
      <c r="F379" s="1"/>
      <c r="G379" s="1"/>
      <c r="H379" s="1"/>
      <c r="I379" s="1"/>
      <c r="J379" s="1"/>
      <c r="K379" s="1"/>
      <c r="L379" s="1"/>
    </row>
    <row r="380" spans="1:12" ht="15.75" customHeight="1">
      <c r="A380" s="29"/>
      <c r="B380" s="29"/>
      <c r="C380" s="30"/>
      <c r="D380" s="1"/>
      <c r="E380" s="1"/>
      <c r="F380" s="1"/>
      <c r="G380" s="1"/>
      <c r="H380" s="1"/>
      <c r="I380" s="1"/>
      <c r="J380" s="1"/>
      <c r="K380" s="1"/>
      <c r="L380" s="1"/>
    </row>
    <row r="381" spans="1:12" ht="15.75" customHeight="1">
      <c r="A381" s="29"/>
      <c r="B381" s="29"/>
      <c r="C381" s="30"/>
      <c r="D381" s="1"/>
      <c r="E381" s="1"/>
      <c r="F381" s="1"/>
      <c r="G381" s="1"/>
      <c r="H381" s="1"/>
      <c r="I381" s="1"/>
      <c r="J381" s="1"/>
      <c r="K381" s="1"/>
      <c r="L381" s="1"/>
    </row>
    <row r="382" spans="1:12" ht="15.75" customHeight="1">
      <c r="A382" s="29"/>
      <c r="B382" s="29"/>
      <c r="C382" s="30"/>
      <c r="D382" s="1"/>
      <c r="E382" s="1"/>
      <c r="F382" s="1"/>
      <c r="G382" s="1"/>
      <c r="H382" s="1"/>
      <c r="I382" s="1"/>
      <c r="J382" s="1"/>
      <c r="K382" s="1"/>
      <c r="L382" s="1"/>
    </row>
    <row r="383" spans="1:12" ht="15.75" customHeight="1">
      <c r="A383" s="29"/>
      <c r="B383" s="29"/>
      <c r="C383" s="30"/>
      <c r="D383" s="1"/>
      <c r="E383" s="1"/>
      <c r="F383" s="1"/>
      <c r="G383" s="1"/>
      <c r="H383" s="1"/>
      <c r="I383" s="1"/>
      <c r="J383" s="1"/>
      <c r="K383" s="1"/>
      <c r="L383" s="1"/>
    </row>
    <row r="384" spans="1:12" ht="15.75" customHeight="1">
      <c r="A384" s="29"/>
      <c r="B384" s="29"/>
      <c r="C384" s="30"/>
      <c r="D384" s="1"/>
      <c r="E384" s="1"/>
      <c r="F384" s="1"/>
      <c r="G384" s="1"/>
      <c r="H384" s="1"/>
      <c r="I384" s="1"/>
      <c r="J384" s="1"/>
      <c r="K384" s="1"/>
      <c r="L384" s="1"/>
    </row>
    <row r="385" spans="1:12" ht="15.75" customHeight="1">
      <c r="A385" s="29"/>
      <c r="B385" s="29"/>
      <c r="C385" s="30"/>
      <c r="D385" s="1"/>
      <c r="E385" s="1"/>
      <c r="F385" s="1"/>
      <c r="G385" s="1"/>
      <c r="H385" s="1"/>
      <c r="I385" s="1"/>
      <c r="J385" s="1"/>
      <c r="K385" s="1"/>
      <c r="L385" s="1"/>
    </row>
    <row r="386" spans="1:12" ht="15.75" customHeight="1">
      <c r="A386" s="29"/>
      <c r="B386" s="29"/>
      <c r="C386" s="30"/>
      <c r="D386" s="1"/>
      <c r="E386" s="1"/>
      <c r="F386" s="1"/>
      <c r="G386" s="1"/>
      <c r="H386" s="1"/>
      <c r="I386" s="1"/>
      <c r="J386" s="1"/>
      <c r="K386" s="1"/>
      <c r="L386" s="1"/>
    </row>
    <row r="387" spans="1:12" ht="15.75" customHeight="1">
      <c r="A387" s="29"/>
      <c r="B387" s="29"/>
      <c r="C387" s="30"/>
      <c r="D387" s="1"/>
      <c r="E387" s="1"/>
      <c r="F387" s="1"/>
      <c r="G387" s="1"/>
      <c r="H387" s="1"/>
      <c r="I387" s="1"/>
      <c r="J387" s="1"/>
      <c r="K387" s="1"/>
      <c r="L387" s="1"/>
    </row>
    <row r="388" spans="1:12" ht="15.75" customHeight="1">
      <c r="A388" s="29"/>
      <c r="B388" s="29"/>
      <c r="C388" s="30"/>
      <c r="D388" s="1"/>
      <c r="E388" s="1"/>
      <c r="F388" s="1"/>
      <c r="G388" s="1"/>
      <c r="H388" s="1"/>
      <c r="I388" s="1"/>
      <c r="J388" s="1"/>
      <c r="K388" s="1"/>
      <c r="L388" s="1"/>
    </row>
    <row r="389" spans="1:12" ht="15.75" customHeight="1">
      <c r="A389" s="29"/>
      <c r="B389" s="29"/>
      <c r="C389" s="30"/>
      <c r="D389" s="1"/>
      <c r="E389" s="1"/>
      <c r="F389" s="1"/>
      <c r="G389" s="1"/>
      <c r="H389" s="1"/>
      <c r="I389" s="1"/>
      <c r="J389" s="1"/>
      <c r="K389" s="1"/>
      <c r="L389" s="1"/>
    </row>
    <row r="390" spans="1:12" ht="15.75" customHeight="1">
      <c r="A390" s="29"/>
      <c r="B390" s="29"/>
      <c r="C390" s="30"/>
      <c r="D390" s="1"/>
      <c r="E390" s="1"/>
      <c r="F390" s="1"/>
      <c r="G390" s="1"/>
      <c r="H390" s="1"/>
      <c r="I390" s="1"/>
      <c r="J390" s="1"/>
      <c r="K390" s="1"/>
      <c r="L390" s="1"/>
    </row>
    <row r="391" spans="1:12" ht="15.75" customHeight="1">
      <c r="A391" s="29"/>
      <c r="B391" s="29"/>
      <c r="C391" s="30"/>
      <c r="D391" s="1"/>
      <c r="E391" s="1"/>
      <c r="F391" s="1"/>
      <c r="G391" s="1"/>
      <c r="H391" s="1"/>
      <c r="I391" s="1"/>
      <c r="J391" s="1"/>
      <c r="K391" s="1"/>
      <c r="L391" s="1"/>
    </row>
    <row r="392" spans="1:12" ht="15.75" customHeight="1">
      <c r="A392" s="29"/>
      <c r="B392" s="29"/>
      <c r="C392" s="30"/>
      <c r="D392" s="1"/>
      <c r="E392" s="1"/>
      <c r="F392" s="1"/>
      <c r="G392" s="1"/>
      <c r="H392" s="1"/>
      <c r="I392" s="1"/>
      <c r="J392" s="1"/>
      <c r="K392" s="1"/>
      <c r="L392" s="1"/>
    </row>
    <row r="393" spans="1:12" ht="15.75" customHeight="1">
      <c r="A393" s="29"/>
      <c r="B393" s="29"/>
      <c r="C393" s="30"/>
      <c r="D393" s="1"/>
      <c r="E393" s="1"/>
      <c r="F393" s="1"/>
      <c r="G393" s="1"/>
      <c r="H393" s="1"/>
      <c r="I393" s="1"/>
      <c r="J393" s="1"/>
      <c r="K393" s="1"/>
      <c r="L393" s="1"/>
    </row>
    <row r="394" spans="1:12" ht="15.75" customHeight="1">
      <c r="A394" s="29"/>
      <c r="B394" s="29"/>
      <c r="C394" s="30"/>
      <c r="D394" s="1"/>
      <c r="E394" s="1"/>
      <c r="F394" s="1"/>
      <c r="G394" s="1"/>
      <c r="H394" s="1"/>
      <c r="I394" s="1"/>
      <c r="J394" s="1"/>
      <c r="K394" s="1"/>
      <c r="L394" s="1"/>
    </row>
    <row r="395" spans="1:12" ht="15.75" customHeight="1">
      <c r="A395" s="29"/>
      <c r="B395" s="29"/>
      <c r="C395" s="30"/>
      <c r="D395" s="1"/>
      <c r="E395" s="1"/>
      <c r="F395" s="1"/>
      <c r="G395" s="1"/>
      <c r="H395" s="1"/>
      <c r="I395" s="1"/>
      <c r="J395" s="1"/>
      <c r="K395" s="1"/>
      <c r="L395" s="1"/>
    </row>
    <row r="396" spans="1:12" ht="15.75" customHeight="1">
      <c r="A396" s="29"/>
      <c r="B396" s="29"/>
      <c r="C396" s="30"/>
      <c r="D396" s="1"/>
      <c r="E396" s="1"/>
      <c r="F396" s="1"/>
      <c r="G396" s="1"/>
      <c r="H396" s="1"/>
      <c r="I396" s="1"/>
      <c r="J396" s="1"/>
      <c r="K396" s="1"/>
      <c r="L396" s="1"/>
    </row>
    <row r="397" spans="1:12" ht="15.75" customHeight="1">
      <c r="A397" s="29"/>
      <c r="B397" s="29"/>
      <c r="C397" s="30"/>
      <c r="D397" s="1"/>
      <c r="E397" s="1"/>
      <c r="F397" s="1"/>
      <c r="G397" s="1"/>
      <c r="H397" s="1"/>
      <c r="I397" s="1"/>
      <c r="J397" s="1"/>
      <c r="K397" s="1"/>
      <c r="L397" s="1"/>
    </row>
    <row r="398" spans="1:12" ht="15.75" customHeight="1">
      <c r="A398" s="29"/>
      <c r="B398" s="29"/>
      <c r="C398" s="30"/>
      <c r="D398" s="1"/>
      <c r="E398" s="1"/>
      <c r="F398" s="1"/>
      <c r="G398" s="1"/>
      <c r="H398" s="1"/>
      <c r="I398" s="1"/>
      <c r="J398" s="1"/>
      <c r="K398" s="1"/>
      <c r="L398" s="1"/>
    </row>
    <row r="399" spans="1:12" ht="15.75" customHeight="1">
      <c r="A399" s="29"/>
      <c r="B399" s="29"/>
      <c r="C399" s="30"/>
      <c r="D399" s="1"/>
      <c r="E399" s="1"/>
      <c r="F399" s="1"/>
      <c r="G399" s="1"/>
      <c r="H399" s="1"/>
      <c r="I399" s="1"/>
      <c r="J399" s="1"/>
      <c r="K399" s="1"/>
      <c r="L399" s="1"/>
    </row>
    <row r="400" spans="1:12" ht="15.75" customHeight="1">
      <c r="A400" s="29"/>
      <c r="B400" s="29"/>
      <c r="C400" s="30"/>
      <c r="D400" s="1"/>
      <c r="E400" s="1"/>
      <c r="F400" s="1"/>
      <c r="G400" s="1"/>
      <c r="H400" s="1"/>
      <c r="I400" s="1"/>
      <c r="J400" s="1"/>
      <c r="K400" s="1"/>
      <c r="L400" s="1"/>
    </row>
    <row r="401" spans="1:12" ht="15.75" customHeight="1">
      <c r="A401" s="29"/>
      <c r="B401" s="29"/>
      <c r="C401" s="30"/>
      <c r="D401" s="1"/>
      <c r="E401" s="1"/>
      <c r="F401" s="1"/>
      <c r="G401" s="1"/>
      <c r="H401" s="1"/>
      <c r="I401" s="1"/>
      <c r="J401" s="1"/>
      <c r="K401" s="1"/>
      <c r="L401" s="1"/>
    </row>
    <row r="402" spans="1:12" ht="15.75" customHeight="1">
      <c r="A402" s="29"/>
      <c r="B402" s="29"/>
      <c r="C402" s="30"/>
      <c r="D402" s="1"/>
      <c r="E402" s="1"/>
      <c r="F402" s="1"/>
      <c r="G402" s="1"/>
      <c r="H402" s="1"/>
      <c r="I402" s="1"/>
      <c r="J402" s="1"/>
      <c r="K402" s="1"/>
      <c r="L402" s="1"/>
    </row>
    <row r="403" spans="1:12" ht="15.75" customHeight="1">
      <c r="A403" s="29"/>
      <c r="B403" s="29"/>
      <c r="C403" s="30"/>
      <c r="D403" s="1"/>
      <c r="E403" s="1"/>
      <c r="F403" s="1"/>
      <c r="G403" s="1"/>
      <c r="H403" s="1"/>
      <c r="I403" s="1"/>
      <c r="J403" s="1"/>
      <c r="K403" s="1"/>
      <c r="L403" s="1"/>
    </row>
    <row r="404" spans="1:12" ht="15.75" customHeight="1">
      <c r="A404" s="29"/>
      <c r="B404" s="29"/>
      <c r="C404" s="30"/>
      <c r="D404" s="1"/>
      <c r="E404" s="1"/>
      <c r="F404" s="1"/>
      <c r="G404" s="1"/>
      <c r="H404" s="1"/>
      <c r="I404" s="1"/>
      <c r="J404" s="1"/>
      <c r="K404" s="1"/>
      <c r="L404" s="1"/>
    </row>
    <row r="405" spans="1:12" ht="15.75" customHeight="1">
      <c r="A405" s="29"/>
      <c r="B405" s="29"/>
      <c r="C405" s="30"/>
      <c r="D405" s="1"/>
      <c r="E405" s="1"/>
      <c r="F405" s="1"/>
      <c r="G405" s="1"/>
      <c r="H405" s="1"/>
      <c r="I405" s="1"/>
      <c r="J405" s="1"/>
      <c r="K405" s="1"/>
      <c r="L405" s="1"/>
    </row>
    <row r="406" spans="1:12" ht="15.75" customHeight="1">
      <c r="A406" s="29"/>
      <c r="B406" s="29"/>
      <c r="C406" s="30"/>
      <c r="D406" s="1"/>
      <c r="E406" s="1"/>
      <c r="F406" s="1"/>
      <c r="G406" s="1"/>
      <c r="H406" s="1"/>
      <c r="I406" s="1"/>
      <c r="J406" s="1"/>
      <c r="K406" s="1"/>
      <c r="L406" s="1"/>
    </row>
    <row r="407" spans="1:12" ht="15.75" customHeight="1">
      <c r="A407" s="29"/>
      <c r="B407" s="29"/>
      <c r="C407" s="30"/>
      <c r="D407" s="1"/>
      <c r="E407" s="1"/>
      <c r="F407" s="1"/>
      <c r="G407" s="1"/>
      <c r="H407" s="1"/>
      <c r="I407" s="1"/>
      <c r="J407" s="1"/>
      <c r="K407" s="1"/>
      <c r="L407" s="1"/>
    </row>
    <row r="408" spans="1:12" ht="15.75" customHeight="1">
      <c r="A408" s="29"/>
      <c r="B408" s="29"/>
      <c r="C408" s="30"/>
      <c r="D408" s="1"/>
      <c r="E408" s="1"/>
      <c r="F408" s="1"/>
      <c r="G408" s="1"/>
      <c r="H408" s="1"/>
      <c r="I408" s="1"/>
      <c r="J408" s="1"/>
      <c r="K408" s="1"/>
      <c r="L408" s="1"/>
    </row>
    <row r="409" spans="1:12" ht="15.75" customHeight="1">
      <c r="A409" s="29"/>
      <c r="B409" s="29"/>
      <c r="C409" s="30"/>
      <c r="D409" s="1"/>
      <c r="E409" s="1"/>
      <c r="F409" s="1"/>
      <c r="G409" s="1"/>
      <c r="H409" s="1"/>
      <c r="I409" s="1"/>
      <c r="J409" s="1"/>
      <c r="K409" s="1"/>
      <c r="L409" s="1"/>
    </row>
    <row r="410" spans="1:12" ht="15.75" customHeight="1">
      <c r="A410" s="29"/>
      <c r="B410" s="29"/>
      <c r="C410" s="30"/>
      <c r="D410" s="1"/>
      <c r="E410" s="1"/>
      <c r="F410" s="1"/>
      <c r="G410" s="1"/>
      <c r="H410" s="1"/>
      <c r="I410" s="1"/>
      <c r="J410" s="1"/>
      <c r="K410" s="1"/>
      <c r="L410" s="1"/>
    </row>
    <row r="411" spans="1:12" ht="15.75" customHeight="1">
      <c r="A411" s="29"/>
      <c r="B411" s="29"/>
      <c r="C411" s="30"/>
      <c r="D411" s="1"/>
      <c r="E411" s="1"/>
      <c r="F411" s="1"/>
      <c r="G411" s="1"/>
      <c r="H411" s="1"/>
      <c r="I411" s="1"/>
      <c r="J411" s="1"/>
      <c r="K411" s="1"/>
      <c r="L411" s="1"/>
    </row>
    <row r="412" spans="1:12" ht="15.75" customHeight="1">
      <c r="A412" s="29"/>
      <c r="B412" s="29"/>
      <c r="C412" s="30"/>
      <c r="D412" s="1"/>
      <c r="E412" s="1"/>
      <c r="F412" s="1"/>
      <c r="G412" s="1"/>
      <c r="H412" s="1"/>
      <c r="I412" s="1"/>
      <c r="J412" s="1"/>
      <c r="K412" s="1"/>
      <c r="L412" s="1"/>
    </row>
    <row r="413" spans="1:12" ht="15.75" customHeight="1">
      <c r="A413" s="29"/>
      <c r="B413" s="29"/>
      <c r="C413" s="30"/>
      <c r="D413" s="1"/>
      <c r="E413" s="1"/>
      <c r="F413" s="1"/>
      <c r="G413" s="1"/>
      <c r="H413" s="1"/>
      <c r="I413" s="1"/>
      <c r="J413" s="1"/>
      <c r="K413" s="1"/>
      <c r="L413" s="1"/>
    </row>
    <row r="414" spans="1:12" ht="15.75" customHeight="1">
      <c r="A414" s="29"/>
      <c r="B414" s="29"/>
      <c r="C414" s="30"/>
      <c r="D414" s="1"/>
      <c r="E414" s="1"/>
      <c r="F414" s="1"/>
      <c r="G414" s="1"/>
      <c r="H414" s="1"/>
      <c r="I414" s="1"/>
      <c r="J414" s="1"/>
      <c r="K414" s="1"/>
      <c r="L414" s="1"/>
    </row>
    <row r="415" spans="1:12" ht="15.75" customHeight="1">
      <c r="A415" s="29"/>
      <c r="B415" s="29"/>
      <c r="C415" s="30"/>
      <c r="D415" s="1"/>
      <c r="E415" s="1"/>
      <c r="F415" s="1"/>
      <c r="G415" s="1"/>
      <c r="H415" s="1"/>
      <c r="I415" s="1"/>
      <c r="J415" s="1"/>
      <c r="K415" s="1"/>
      <c r="L415" s="1"/>
    </row>
    <row r="416" spans="1:12" ht="15.75" customHeight="1">
      <c r="A416" s="29"/>
      <c r="B416" s="29"/>
      <c r="C416" s="30"/>
      <c r="D416" s="1"/>
      <c r="E416" s="1"/>
      <c r="F416" s="1"/>
      <c r="G416" s="1"/>
      <c r="H416" s="1"/>
      <c r="I416" s="1"/>
      <c r="J416" s="1"/>
      <c r="K416" s="1"/>
      <c r="L416" s="1"/>
    </row>
    <row r="417" spans="1:12" ht="15.75" customHeight="1">
      <c r="A417" s="29"/>
      <c r="B417" s="29"/>
      <c r="C417" s="30"/>
      <c r="D417" s="1"/>
      <c r="E417" s="1"/>
      <c r="F417" s="1"/>
      <c r="G417" s="1"/>
      <c r="H417" s="1"/>
      <c r="I417" s="1"/>
      <c r="J417" s="1"/>
      <c r="K417" s="1"/>
      <c r="L417" s="1"/>
    </row>
    <row r="418" spans="1:12" ht="15.75" customHeight="1">
      <c r="A418" s="29"/>
      <c r="B418" s="29"/>
      <c r="C418" s="30"/>
      <c r="D418" s="1"/>
      <c r="E418" s="1"/>
      <c r="F418" s="1"/>
      <c r="G418" s="1"/>
      <c r="H418" s="1"/>
      <c r="I418" s="1"/>
      <c r="J418" s="1"/>
      <c r="K418" s="1"/>
      <c r="L418" s="1"/>
    </row>
    <row r="419" spans="1:12" ht="15.75" customHeight="1">
      <c r="A419" s="29"/>
      <c r="B419" s="29"/>
      <c r="C419" s="30"/>
      <c r="D419" s="1"/>
      <c r="E419" s="1"/>
      <c r="F419" s="1"/>
      <c r="G419" s="1"/>
      <c r="H419" s="1"/>
      <c r="I419" s="1"/>
      <c r="J419" s="1"/>
      <c r="K419" s="1"/>
      <c r="L419" s="1"/>
    </row>
    <row r="420" spans="1:12" ht="15.75" customHeight="1">
      <c r="A420" s="29"/>
      <c r="B420" s="29"/>
      <c r="C420" s="30"/>
      <c r="D420" s="1"/>
      <c r="E420" s="1"/>
      <c r="F420" s="1"/>
      <c r="G420" s="1"/>
      <c r="H420" s="1"/>
      <c r="I420" s="1"/>
      <c r="J420" s="1"/>
      <c r="K420" s="1"/>
      <c r="L420" s="1"/>
    </row>
    <row r="421" spans="1:12" ht="15.75" customHeight="1">
      <c r="A421" s="29"/>
      <c r="B421" s="29"/>
      <c r="C421" s="30"/>
      <c r="D421" s="1"/>
      <c r="E421" s="1"/>
      <c r="F421" s="1"/>
      <c r="G421" s="1"/>
      <c r="H421" s="1"/>
      <c r="I421" s="1"/>
      <c r="J421" s="1"/>
      <c r="K421" s="1"/>
      <c r="L421" s="1"/>
    </row>
    <row r="422" spans="1:12" ht="15.75" customHeight="1">
      <c r="A422" s="29"/>
      <c r="B422" s="29"/>
      <c r="C422" s="30"/>
      <c r="D422" s="1"/>
      <c r="E422" s="1"/>
      <c r="F422" s="1"/>
      <c r="G422" s="1"/>
      <c r="H422" s="1"/>
      <c r="I422" s="1"/>
      <c r="J422" s="1"/>
      <c r="K422" s="1"/>
      <c r="L422" s="1"/>
    </row>
    <row r="423" spans="1:12" ht="15.75" customHeight="1">
      <c r="A423" s="29"/>
      <c r="B423" s="29"/>
      <c r="C423" s="30"/>
      <c r="D423" s="1"/>
      <c r="E423" s="1"/>
      <c r="F423" s="1"/>
      <c r="G423" s="1"/>
      <c r="H423" s="1"/>
      <c r="I423" s="1"/>
      <c r="J423" s="1"/>
      <c r="K423" s="1"/>
      <c r="L423" s="1"/>
    </row>
    <row r="424" spans="1:12" ht="15.75" customHeight="1">
      <c r="A424" s="29"/>
      <c r="B424" s="29"/>
      <c r="C424" s="30"/>
      <c r="D424" s="1"/>
      <c r="E424" s="1"/>
      <c r="F424" s="1"/>
      <c r="G424" s="1"/>
      <c r="H424" s="1"/>
      <c r="I424" s="1"/>
      <c r="J424" s="1"/>
      <c r="K424" s="1"/>
      <c r="L424" s="1"/>
    </row>
    <row r="425" spans="1:12" ht="15.75" customHeight="1">
      <c r="A425" s="29"/>
      <c r="B425" s="29"/>
      <c r="C425" s="30"/>
      <c r="D425" s="1"/>
      <c r="E425" s="1"/>
      <c r="F425" s="1"/>
      <c r="G425" s="1"/>
      <c r="H425" s="1"/>
      <c r="I425" s="1"/>
      <c r="J425" s="1"/>
      <c r="K425" s="1"/>
      <c r="L425" s="1"/>
    </row>
    <row r="426" spans="1:12" ht="15.75" customHeight="1">
      <c r="A426" s="29"/>
      <c r="B426" s="29"/>
      <c r="C426" s="30"/>
      <c r="D426" s="1"/>
      <c r="E426" s="1"/>
      <c r="F426" s="1"/>
      <c r="G426" s="1"/>
      <c r="H426" s="1"/>
      <c r="I426" s="1"/>
      <c r="J426" s="1"/>
      <c r="K426" s="1"/>
      <c r="L426" s="1"/>
    </row>
    <row r="427" spans="1:12" ht="15.75" customHeight="1">
      <c r="A427" s="29"/>
      <c r="B427" s="29"/>
      <c r="C427" s="30"/>
      <c r="D427" s="1"/>
      <c r="E427" s="1"/>
      <c r="F427" s="1"/>
      <c r="G427" s="1"/>
      <c r="H427" s="1"/>
      <c r="I427" s="1"/>
      <c r="J427" s="1"/>
      <c r="K427" s="1"/>
      <c r="L427" s="1"/>
    </row>
    <row r="428" spans="1:12" ht="15.75" customHeight="1">
      <c r="A428" s="29"/>
      <c r="B428" s="29"/>
      <c r="C428" s="30"/>
      <c r="D428" s="1"/>
      <c r="E428" s="1"/>
      <c r="F428" s="1"/>
      <c r="G428" s="1"/>
      <c r="H428" s="1"/>
      <c r="I428" s="1"/>
      <c r="J428" s="1"/>
      <c r="K428" s="1"/>
      <c r="L428" s="1"/>
    </row>
    <row r="429" spans="1:12" ht="15.75" customHeight="1">
      <c r="A429" s="29"/>
      <c r="B429" s="29"/>
      <c r="C429" s="30"/>
      <c r="D429" s="1"/>
      <c r="E429" s="1"/>
      <c r="F429" s="1"/>
      <c r="G429" s="1"/>
      <c r="H429" s="1"/>
      <c r="I429" s="1"/>
      <c r="J429" s="1"/>
      <c r="K429" s="1"/>
      <c r="L429" s="1"/>
    </row>
    <row r="430" spans="1:12" ht="15.75" customHeight="1">
      <c r="A430" s="29"/>
      <c r="B430" s="29"/>
      <c r="C430" s="30"/>
      <c r="D430" s="1"/>
      <c r="E430" s="1"/>
      <c r="F430" s="1"/>
      <c r="G430" s="1"/>
      <c r="H430" s="1"/>
      <c r="I430" s="1"/>
      <c r="J430" s="1"/>
      <c r="K430" s="1"/>
      <c r="L430" s="1"/>
    </row>
    <row r="431" spans="1:12" ht="15.75" customHeight="1">
      <c r="A431" s="29"/>
      <c r="B431" s="29"/>
      <c r="C431" s="30"/>
      <c r="D431" s="1"/>
      <c r="E431" s="1"/>
      <c r="F431" s="1"/>
      <c r="G431" s="1"/>
      <c r="H431" s="1"/>
      <c r="I431" s="1"/>
      <c r="J431" s="1"/>
      <c r="K431" s="1"/>
      <c r="L431" s="1"/>
    </row>
    <row r="432" spans="1:12" ht="15.75" customHeight="1">
      <c r="A432" s="29"/>
      <c r="B432" s="29"/>
      <c r="C432" s="30"/>
      <c r="D432" s="1"/>
      <c r="E432" s="1"/>
      <c r="F432" s="1"/>
      <c r="G432" s="1"/>
      <c r="H432" s="1"/>
      <c r="I432" s="1"/>
      <c r="J432" s="1"/>
      <c r="K432" s="1"/>
      <c r="L432" s="1"/>
    </row>
    <row r="433" spans="1:12" ht="15.75" customHeight="1">
      <c r="A433" s="29"/>
      <c r="B433" s="29"/>
      <c r="C433" s="30"/>
      <c r="D433" s="1"/>
      <c r="E433" s="1"/>
      <c r="F433" s="1"/>
      <c r="G433" s="1"/>
      <c r="H433" s="1"/>
      <c r="I433" s="1"/>
      <c r="J433" s="1"/>
      <c r="K433" s="1"/>
      <c r="L433" s="1"/>
    </row>
    <row r="434" spans="1:12" ht="15.75" customHeight="1">
      <c r="A434" s="29"/>
      <c r="B434" s="29"/>
      <c r="C434" s="30"/>
      <c r="D434" s="1"/>
      <c r="E434" s="1"/>
      <c r="F434" s="1"/>
      <c r="G434" s="1"/>
      <c r="H434" s="1"/>
      <c r="I434" s="1"/>
      <c r="J434" s="1"/>
      <c r="K434" s="1"/>
      <c r="L434" s="1"/>
    </row>
    <row r="435" spans="1:12" ht="15.75" customHeight="1">
      <c r="A435" s="29"/>
      <c r="B435" s="29"/>
      <c r="C435" s="30"/>
      <c r="D435" s="1"/>
      <c r="E435" s="1"/>
      <c r="F435" s="1"/>
      <c r="G435" s="1"/>
      <c r="H435" s="1"/>
      <c r="I435" s="1"/>
      <c r="J435" s="1"/>
      <c r="K435" s="1"/>
      <c r="L435" s="1"/>
    </row>
    <row r="436" spans="1:12" ht="15.75" customHeight="1">
      <c r="A436" s="29"/>
      <c r="B436" s="29"/>
      <c r="C436" s="30"/>
      <c r="D436" s="1"/>
      <c r="E436" s="1"/>
      <c r="F436" s="1"/>
      <c r="G436" s="1"/>
      <c r="H436" s="1"/>
      <c r="I436" s="1"/>
      <c r="J436" s="1"/>
      <c r="K436" s="1"/>
      <c r="L436" s="1"/>
    </row>
    <row r="437" spans="1:12" ht="15.75" customHeight="1">
      <c r="A437" s="29"/>
      <c r="B437" s="29"/>
      <c r="C437" s="30"/>
      <c r="D437" s="1"/>
      <c r="E437" s="1"/>
      <c r="F437" s="1"/>
      <c r="G437" s="1"/>
      <c r="H437" s="1"/>
      <c r="I437" s="1"/>
      <c r="J437" s="1"/>
      <c r="K437" s="1"/>
      <c r="L437" s="1"/>
    </row>
    <row r="438" spans="1:12" ht="15.75" customHeight="1">
      <c r="A438" s="29"/>
      <c r="B438" s="29"/>
      <c r="C438" s="30"/>
      <c r="D438" s="1"/>
      <c r="E438" s="1"/>
      <c r="F438" s="1"/>
      <c r="G438" s="1"/>
      <c r="H438" s="1"/>
      <c r="I438" s="1"/>
      <c r="J438" s="1"/>
      <c r="K438" s="1"/>
      <c r="L438" s="1"/>
    </row>
    <row r="439" spans="1:12" ht="15.75" customHeight="1">
      <c r="A439" s="29"/>
      <c r="B439" s="29"/>
      <c r="C439" s="30"/>
      <c r="D439" s="1"/>
      <c r="E439" s="1"/>
      <c r="F439" s="1"/>
      <c r="G439" s="1"/>
      <c r="H439" s="1"/>
      <c r="I439" s="1"/>
      <c r="J439" s="1"/>
      <c r="K439" s="1"/>
      <c r="L439" s="1"/>
    </row>
    <row r="440" spans="1:12" ht="15.75" customHeight="1">
      <c r="A440" s="29"/>
      <c r="B440" s="29"/>
      <c r="C440" s="30"/>
      <c r="D440" s="1"/>
      <c r="E440" s="1"/>
      <c r="F440" s="1"/>
      <c r="G440" s="1"/>
      <c r="H440" s="1"/>
      <c r="I440" s="1"/>
      <c r="J440" s="1"/>
      <c r="K440" s="1"/>
      <c r="L440" s="1"/>
    </row>
    <row r="441" spans="1:12" ht="15.75" customHeight="1">
      <c r="A441" s="29"/>
      <c r="B441" s="29"/>
      <c r="C441" s="30"/>
      <c r="D441" s="1"/>
      <c r="E441" s="1"/>
      <c r="F441" s="1"/>
      <c r="G441" s="1"/>
      <c r="H441" s="1"/>
      <c r="I441" s="1"/>
      <c r="J441" s="1"/>
      <c r="K441" s="1"/>
      <c r="L441" s="1"/>
    </row>
    <row r="442" spans="1:12" ht="15.75" customHeight="1">
      <c r="A442" s="29"/>
      <c r="B442" s="29"/>
      <c r="C442" s="30"/>
      <c r="D442" s="1"/>
      <c r="E442" s="1"/>
      <c r="F442" s="1"/>
      <c r="G442" s="1"/>
      <c r="H442" s="1"/>
      <c r="I442" s="1"/>
      <c r="J442" s="1"/>
      <c r="K442" s="1"/>
      <c r="L442" s="1"/>
    </row>
    <row r="443" spans="1:12" ht="15.75" customHeight="1">
      <c r="A443" s="29"/>
      <c r="B443" s="29"/>
      <c r="C443" s="30"/>
      <c r="D443" s="1"/>
      <c r="E443" s="1"/>
      <c r="F443" s="1"/>
      <c r="G443" s="1"/>
      <c r="H443" s="1"/>
      <c r="I443" s="1"/>
      <c r="J443" s="1"/>
      <c r="K443" s="1"/>
      <c r="L443" s="1"/>
    </row>
    <row r="444" spans="1:12" ht="15.75" customHeight="1">
      <c r="A444" s="29"/>
      <c r="B444" s="29"/>
      <c r="C444" s="30"/>
      <c r="D444" s="1"/>
      <c r="E444" s="1"/>
      <c r="F444" s="1"/>
      <c r="G444" s="1"/>
      <c r="H444" s="1"/>
      <c r="I444" s="1"/>
      <c r="J444" s="1"/>
      <c r="K444" s="1"/>
      <c r="L444" s="1"/>
    </row>
    <row r="445" spans="1:12" ht="15.75" customHeight="1">
      <c r="A445" s="29"/>
      <c r="B445" s="29"/>
      <c r="C445" s="30"/>
      <c r="D445" s="1"/>
      <c r="E445" s="1"/>
      <c r="F445" s="1"/>
      <c r="G445" s="1"/>
      <c r="H445" s="1"/>
      <c r="I445" s="1"/>
      <c r="J445" s="1"/>
      <c r="K445" s="1"/>
      <c r="L445" s="1"/>
    </row>
    <row r="446" spans="1:12" ht="15.75" customHeight="1">
      <c r="A446" s="29"/>
      <c r="B446" s="29"/>
      <c r="C446" s="30"/>
      <c r="D446" s="1"/>
      <c r="E446" s="1"/>
      <c r="F446" s="1"/>
      <c r="G446" s="1"/>
      <c r="H446" s="1"/>
      <c r="I446" s="1"/>
      <c r="J446" s="1"/>
      <c r="K446" s="1"/>
      <c r="L446" s="1"/>
    </row>
    <row r="447" spans="1:12" ht="15.75" customHeight="1">
      <c r="A447" s="29"/>
      <c r="B447" s="29"/>
      <c r="C447" s="30"/>
      <c r="D447" s="1"/>
      <c r="E447" s="1"/>
      <c r="F447" s="1"/>
      <c r="G447" s="1"/>
      <c r="H447" s="1"/>
      <c r="I447" s="1"/>
      <c r="J447" s="1"/>
      <c r="K447" s="1"/>
      <c r="L447" s="1"/>
    </row>
    <row r="448" spans="1:12" ht="15.75" customHeight="1">
      <c r="A448" s="29"/>
      <c r="B448" s="29"/>
      <c r="C448" s="30"/>
      <c r="D448" s="1"/>
      <c r="E448" s="1"/>
      <c r="F448" s="1"/>
      <c r="G448" s="1"/>
      <c r="H448" s="1"/>
      <c r="I448" s="1"/>
      <c r="J448" s="1"/>
      <c r="K448" s="1"/>
      <c r="L448" s="1"/>
    </row>
    <row r="449" spans="1:12" ht="15.75" customHeight="1">
      <c r="A449" s="29"/>
      <c r="B449" s="29"/>
      <c r="C449" s="30"/>
      <c r="D449" s="1"/>
      <c r="E449" s="1"/>
      <c r="F449" s="1"/>
      <c r="G449" s="1"/>
      <c r="H449" s="1"/>
      <c r="I449" s="1"/>
      <c r="J449" s="1"/>
      <c r="K449" s="1"/>
      <c r="L449" s="1"/>
    </row>
    <row r="450" spans="1:12" ht="15.75" customHeight="1">
      <c r="A450" s="29"/>
      <c r="B450" s="29"/>
      <c r="C450" s="30"/>
      <c r="D450" s="1"/>
      <c r="E450" s="1"/>
      <c r="F450" s="1"/>
      <c r="G450" s="1"/>
      <c r="H450" s="1"/>
      <c r="I450" s="1"/>
      <c r="J450" s="1"/>
      <c r="K450" s="1"/>
      <c r="L450" s="1"/>
    </row>
    <row r="451" spans="1:12" ht="15.75" customHeight="1">
      <c r="A451" s="29"/>
      <c r="B451" s="29"/>
      <c r="C451" s="30"/>
      <c r="D451" s="1"/>
      <c r="E451" s="1"/>
      <c r="F451" s="1"/>
      <c r="G451" s="1"/>
      <c r="H451" s="1"/>
      <c r="I451" s="1"/>
      <c r="J451" s="1"/>
      <c r="K451" s="1"/>
      <c r="L451" s="1"/>
    </row>
    <row r="452" spans="1:12" ht="15.75" customHeight="1">
      <c r="A452" s="29"/>
      <c r="B452" s="29"/>
      <c r="C452" s="30"/>
      <c r="D452" s="1"/>
      <c r="E452" s="1"/>
      <c r="F452" s="1"/>
      <c r="G452" s="1"/>
      <c r="H452" s="1"/>
      <c r="I452" s="1"/>
      <c r="J452" s="1"/>
      <c r="K452" s="1"/>
      <c r="L452" s="1"/>
    </row>
    <row r="453" spans="1:12" ht="15.75" customHeight="1">
      <c r="A453" s="29"/>
      <c r="B453" s="29"/>
      <c r="C453" s="30"/>
      <c r="D453" s="1"/>
      <c r="E453" s="1"/>
      <c r="F453" s="1"/>
      <c r="G453" s="1"/>
      <c r="H453" s="1"/>
      <c r="I453" s="1"/>
      <c r="J453" s="1"/>
      <c r="K453" s="1"/>
      <c r="L453" s="1"/>
    </row>
    <row r="454" spans="1:12" ht="15.75" customHeight="1">
      <c r="A454" s="29"/>
      <c r="B454" s="29"/>
      <c r="C454" s="30"/>
      <c r="D454" s="1"/>
      <c r="E454" s="1"/>
      <c r="F454" s="1"/>
      <c r="G454" s="1"/>
      <c r="H454" s="1"/>
      <c r="I454" s="1"/>
      <c r="J454" s="1"/>
      <c r="K454" s="1"/>
      <c r="L454" s="1"/>
    </row>
    <row r="455" spans="1:12" ht="15.75" customHeight="1">
      <c r="A455" s="29"/>
      <c r="B455" s="29"/>
      <c r="C455" s="30"/>
      <c r="D455" s="1"/>
      <c r="E455" s="1"/>
      <c r="F455" s="1"/>
      <c r="G455" s="1"/>
      <c r="H455" s="1"/>
      <c r="I455" s="1"/>
      <c r="J455" s="1"/>
      <c r="K455" s="1"/>
      <c r="L455" s="1"/>
    </row>
    <row r="456" spans="1:12" ht="15.75" customHeight="1">
      <c r="A456" s="29"/>
      <c r="B456" s="29"/>
      <c r="C456" s="30"/>
      <c r="D456" s="1"/>
      <c r="E456" s="1"/>
      <c r="F456" s="1"/>
      <c r="G456" s="1"/>
      <c r="H456" s="1"/>
      <c r="I456" s="1"/>
      <c r="J456" s="1"/>
      <c r="K456" s="1"/>
      <c r="L456" s="1"/>
    </row>
    <row r="457" spans="1:12" ht="15.75" customHeight="1">
      <c r="A457" s="29"/>
      <c r="B457" s="29"/>
      <c r="C457" s="30"/>
      <c r="D457" s="1"/>
      <c r="E457" s="1"/>
      <c r="F457" s="1"/>
      <c r="G457" s="1"/>
      <c r="H457" s="1"/>
      <c r="I457" s="1"/>
      <c r="J457" s="1"/>
      <c r="K457" s="1"/>
      <c r="L457" s="1"/>
    </row>
    <row r="458" spans="1:12" ht="15.75" customHeight="1">
      <c r="A458" s="29"/>
      <c r="B458" s="29"/>
      <c r="C458" s="30"/>
      <c r="D458" s="1"/>
      <c r="E458" s="1"/>
      <c r="F458" s="1"/>
      <c r="G458" s="1"/>
      <c r="H458" s="1"/>
      <c r="I458" s="1"/>
      <c r="J458" s="1"/>
      <c r="K458" s="1"/>
      <c r="L458" s="1"/>
    </row>
    <row r="459" spans="1:12" ht="15.75" customHeight="1">
      <c r="A459" s="29"/>
      <c r="B459" s="29"/>
      <c r="C459" s="30"/>
      <c r="D459" s="1"/>
      <c r="E459" s="1"/>
      <c r="F459" s="1"/>
      <c r="G459" s="1"/>
      <c r="H459" s="1"/>
      <c r="I459" s="1"/>
      <c r="J459" s="1"/>
      <c r="K459" s="1"/>
      <c r="L459" s="1"/>
    </row>
    <row r="460" spans="1:12" ht="15.75" customHeight="1">
      <c r="A460" s="29"/>
      <c r="B460" s="29"/>
      <c r="C460" s="30"/>
      <c r="D460" s="1"/>
      <c r="E460" s="1"/>
      <c r="F460" s="1"/>
      <c r="G460" s="1"/>
      <c r="H460" s="1"/>
      <c r="I460" s="1"/>
      <c r="J460" s="1"/>
      <c r="K460" s="1"/>
      <c r="L460" s="1"/>
    </row>
    <row r="461" spans="1:12" ht="15.75" customHeight="1">
      <c r="A461" s="29"/>
      <c r="B461" s="29"/>
      <c r="C461" s="30"/>
      <c r="D461" s="1"/>
      <c r="E461" s="1"/>
      <c r="F461" s="1"/>
      <c r="G461" s="1"/>
      <c r="H461" s="1"/>
      <c r="I461" s="1"/>
      <c r="J461" s="1"/>
      <c r="K461" s="1"/>
      <c r="L461" s="1"/>
    </row>
    <row r="462" spans="1:12" ht="15.75" customHeight="1">
      <c r="A462" s="29"/>
      <c r="B462" s="29"/>
      <c r="C462" s="30"/>
      <c r="D462" s="1"/>
      <c r="E462" s="1"/>
      <c r="F462" s="1"/>
      <c r="G462" s="1"/>
      <c r="H462" s="1"/>
      <c r="I462" s="1"/>
      <c r="J462" s="1"/>
      <c r="K462" s="1"/>
      <c r="L462" s="1"/>
    </row>
    <row r="463" spans="1:12" ht="15.75" customHeight="1">
      <c r="A463" s="29"/>
      <c r="B463" s="29"/>
      <c r="C463" s="30"/>
      <c r="D463" s="1"/>
      <c r="E463" s="1"/>
      <c r="F463" s="1"/>
      <c r="G463" s="1"/>
      <c r="H463" s="1"/>
      <c r="I463" s="1"/>
      <c r="J463" s="1"/>
      <c r="K463" s="1"/>
      <c r="L463" s="1"/>
    </row>
    <row r="464" spans="1:12" ht="15.75" customHeight="1">
      <c r="A464" s="29"/>
      <c r="B464" s="29"/>
      <c r="C464" s="30"/>
      <c r="D464" s="1"/>
      <c r="E464" s="1"/>
      <c r="F464" s="1"/>
      <c r="G464" s="1"/>
      <c r="H464" s="1"/>
      <c r="I464" s="1"/>
      <c r="J464" s="1"/>
      <c r="K464" s="1"/>
      <c r="L464" s="1"/>
    </row>
    <row r="465" spans="1:12" ht="15.75" customHeight="1">
      <c r="A465" s="29"/>
      <c r="B465" s="29"/>
      <c r="C465" s="30"/>
      <c r="D465" s="1"/>
      <c r="E465" s="1"/>
      <c r="F465" s="1"/>
      <c r="G465" s="1"/>
      <c r="H465" s="1"/>
      <c r="I465" s="1"/>
      <c r="J465" s="1"/>
      <c r="K465" s="1"/>
      <c r="L465" s="1"/>
    </row>
    <row r="466" spans="1:12" ht="15.75" customHeight="1">
      <c r="A466" s="29"/>
      <c r="B466" s="29"/>
      <c r="C466" s="30"/>
      <c r="D466" s="1"/>
      <c r="E466" s="1"/>
      <c r="F466" s="1"/>
      <c r="G466" s="1"/>
      <c r="H466" s="1"/>
      <c r="I466" s="1"/>
      <c r="J466" s="1"/>
      <c r="K466" s="1"/>
      <c r="L466" s="1"/>
    </row>
    <row r="467" spans="1:12" ht="15.75" customHeight="1">
      <c r="A467" s="29"/>
      <c r="B467" s="29"/>
      <c r="C467" s="30"/>
      <c r="D467" s="1"/>
      <c r="E467" s="1"/>
      <c r="F467" s="1"/>
      <c r="G467" s="1"/>
      <c r="H467" s="1"/>
      <c r="I467" s="1"/>
      <c r="J467" s="1"/>
      <c r="K467" s="1"/>
      <c r="L467" s="1"/>
    </row>
    <row r="468" spans="1:12" ht="15.75" customHeight="1">
      <c r="A468" s="29"/>
      <c r="B468" s="29"/>
      <c r="C468" s="30"/>
      <c r="D468" s="1"/>
      <c r="E468" s="1"/>
      <c r="F468" s="1"/>
      <c r="G468" s="1"/>
      <c r="H468" s="1"/>
      <c r="I468" s="1"/>
      <c r="J468" s="1"/>
      <c r="K468" s="1"/>
      <c r="L468" s="1"/>
    </row>
    <row r="469" spans="1:12" ht="15.75" customHeight="1">
      <c r="A469" s="29"/>
      <c r="B469" s="29"/>
      <c r="C469" s="30"/>
      <c r="D469" s="1"/>
      <c r="E469" s="1"/>
      <c r="F469" s="1"/>
      <c r="G469" s="1"/>
      <c r="H469" s="1"/>
      <c r="I469" s="1"/>
      <c r="J469" s="1"/>
      <c r="K469" s="1"/>
      <c r="L469" s="1"/>
    </row>
    <row r="470" spans="1:12" ht="15.75" customHeight="1">
      <c r="A470" s="29"/>
      <c r="B470" s="29"/>
      <c r="C470" s="30"/>
      <c r="D470" s="1"/>
      <c r="E470" s="1"/>
      <c r="F470" s="1"/>
      <c r="G470" s="1"/>
      <c r="H470" s="1"/>
      <c r="I470" s="1"/>
      <c r="J470" s="1"/>
      <c r="K470" s="1"/>
      <c r="L470" s="1"/>
    </row>
    <row r="471" spans="1:12" ht="15.75" customHeight="1">
      <c r="A471" s="29"/>
      <c r="B471" s="29"/>
      <c r="C471" s="30"/>
      <c r="D471" s="1"/>
      <c r="E471" s="1"/>
      <c r="F471" s="1"/>
      <c r="G471" s="1"/>
      <c r="H471" s="1"/>
      <c r="I471" s="1"/>
      <c r="J471" s="1"/>
      <c r="K471" s="1"/>
      <c r="L471" s="1"/>
    </row>
    <row r="472" spans="1:12" ht="15.75" customHeight="1">
      <c r="A472" s="29"/>
      <c r="B472" s="29"/>
      <c r="C472" s="30"/>
      <c r="D472" s="1"/>
      <c r="E472" s="1"/>
      <c r="F472" s="1"/>
      <c r="G472" s="1"/>
      <c r="H472" s="1"/>
      <c r="I472" s="1"/>
      <c r="J472" s="1"/>
      <c r="K472" s="1"/>
      <c r="L472" s="1"/>
    </row>
    <row r="473" spans="1:12" ht="15.75" customHeight="1">
      <c r="A473" s="29"/>
      <c r="B473" s="29"/>
      <c r="C473" s="30"/>
      <c r="D473" s="1"/>
      <c r="E473" s="1"/>
      <c r="F473" s="1"/>
      <c r="G473" s="1"/>
      <c r="H473" s="1"/>
      <c r="I473" s="1"/>
      <c r="J473" s="1"/>
      <c r="K473" s="1"/>
      <c r="L473" s="1"/>
    </row>
    <row r="474" spans="1:12" ht="15.75" customHeight="1">
      <c r="A474" s="29"/>
      <c r="B474" s="29"/>
      <c r="C474" s="30"/>
      <c r="D474" s="1"/>
      <c r="E474" s="1"/>
      <c r="F474" s="1"/>
      <c r="G474" s="1"/>
      <c r="H474" s="1"/>
      <c r="I474" s="1"/>
      <c r="J474" s="1"/>
      <c r="K474" s="1"/>
      <c r="L474" s="1"/>
    </row>
    <row r="475" spans="1:12" ht="15.75" customHeight="1">
      <c r="A475" s="29"/>
      <c r="B475" s="29"/>
      <c r="C475" s="30"/>
      <c r="D475" s="1"/>
      <c r="E475" s="1"/>
      <c r="F475" s="1"/>
      <c r="G475" s="1"/>
      <c r="H475" s="1"/>
      <c r="I475" s="1"/>
      <c r="J475" s="1"/>
      <c r="K475" s="1"/>
      <c r="L475" s="1"/>
    </row>
    <row r="476" spans="1:12" ht="15.75" customHeight="1">
      <c r="A476" s="29"/>
      <c r="B476" s="29"/>
      <c r="C476" s="30"/>
      <c r="D476" s="1"/>
      <c r="E476" s="1"/>
      <c r="F476" s="1"/>
      <c r="G476" s="1"/>
      <c r="H476" s="1"/>
      <c r="I476" s="1"/>
      <c r="J476" s="1"/>
      <c r="K476" s="1"/>
      <c r="L476" s="1"/>
    </row>
    <row r="477" spans="1:12" ht="15.75" customHeight="1">
      <c r="A477" s="29"/>
      <c r="B477" s="29"/>
      <c r="C477" s="30"/>
      <c r="D477" s="1"/>
      <c r="E477" s="1"/>
      <c r="F477" s="1"/>
      <c r="G477" s="1"/>
      <c r="H477" s="1"/>
      <c r="I477" s="1"/>
      <c r="J477" s="1"/>
      <c r="K477" s="1"/>
      <c r="L477" s="1"/>
    </row>
    <row r="478" spans="1:12" ht="15.75" customHeight="1">
      <c r="A478" s="29"/>
      <c r="B478" s="29"/>
      <c r="C478" s="30"/>
      <c r="D478" s="1"/>
      <c r="E478" s="1"/>
      <c r="F478" s="1"/>
      <c r="G478" s="1"/>
      <c r="H478" s="1"/>
      <c r="I478" s="1"/>
      <c r="J478" s="1"/>
      <c r="K478" s="1"/>
      <c r="L478" s="1"/>
    </row>
    <row r="479" spans="1:12" ht="15.75" customHeight="1">
      <c r="A479" s="29"/>
      <c r="B479" s="29"/>
      <c r="C479" s="30"/>
      <c r="D479" s="1"/>
      <c r="E479" s="1"/>
      <c r="F479" s="1"/>
      <c r="G479" s="1"/>
      <c r="H479" s="1"/>
      <c r="I479" s="1"/>
      <c r="J479" s="1"/>
      <c r="K479" s="1"/>
      <c r="L479" s="1"/>
    </row>
    <row r="480" spans="1:12" ht="15.75" customHeight="1">
      <c r="A480" s="29"/>
      <c r="B480" s="29"/>
      <c r="C480" s="30"/>
      <c r="D480" s="1"/>
      <c r="E480" s="1"/>
      <c r="F480" s="1"/>
      <c r="G480" s="1"/>
      <c r="H480" s="1"/>
      <c r="I480" s="1"/>
      <c r="J480" s="1"/>
      <c r="K480" s="1"/>
      <c r="L480" s="1"/>
    </row>
    <row r="481" spans="1:12" ht="15.75" customHeight="1">
      <c r="A481" s="29"/>
      <c r="B481" s="29"/>
      <c r="C481" s="30"/>
      <c r="D481" s="1"/>
      <c r="E481" s="1"/>
      <c r="F481" s="1"/>
      <c r="G481" s="1"/>
      <c r="H481" s="1"/>
      <c r="I481" s="1"/>
      <c r="J481" s="1"/>
      <c r="K481" s="1"/>
      <c r="L481" s="1"/>
    </row>
    <row r="482" spans="1:12" ht="15.75" customHeight="1">
      <c r="A482" s="29"/>
      <c r="B482" s="29"/>
      <c r="C482" s="30"/>
      <c r="D482" s="1"/>
      <c r="E482" s="1"/>
      <c r="F482" s="1"/>
      <c r="G482" s="1"/>
      <c r="H482" s="1"/>
      <c r="I482" s="1"/>
      <c r="J482" s="1"/>
      <c r="K482" s="1"/>
      <c r="L482" s="1"/>
    </row>
    <row r="483" spans="1:12" ht="15.75" customHeight="1">
      <c r="A483" s="29"/>
      <c r="B483" s="29"/>
      <c r="C483" s="30"/>
      <c r="D483" s="1"/>
      <c r="E483" s="1"/>
      <c r="F483" s="1"/>
      <c r="G483" s="1"/>
      <c r="H483" s="1"/>
      <c r="I483" s="1"/>
      <c r="J483" s="1"/>
      <c r="K483" s="1"/>
      <c r="L483" s="1"/>
    </row>
    <row r="484" spans="1:12" ht="15.75" customHeight="1">
      <c r="A484" s="29"/>
      <c r="B484" s="29"/>
      <c r="C484" s="30"/>
      <c r="D484" s="1"/>
      <c r="E484" s="1"/>
      <c r="F484" s="1"/>
      <c r="G484" s="1"/>
      <c r="H484" s="1"/>
      <c r="I484" s="1"/>
      <c r="J484" s="1"/>
      <c r="K484" s="1"/>
      <c r="L484" s="1"/>
    </row>
    <row r="485" spans="1:12" ht="15.75" customHeight="1">
      <c r="A485" s="29"/>
      <c r="B485" s="29"/>
      <c r="C485" s="30"/>
      <c r="D485" s="1"/>
      <c r="E485" s="1"/>
      <c r="F485" s="1"/>
      <c r="G485" s="1"/>
      <c r="H485" s="1"/>
      <c r="I485" s="1"/>
      <c r="J485" s="1"/>
      <c r="K485" s="1"/>
      <c r="L485" s="1"/>
    </row>
    <row r="486" spans="1:12" ht="15.75" customHeight="1">
      <c r="A486" s="29"/>
      <c r="B486" s="29"/>
      <c r="C486" s="30"/>
      <c r="D486" s="1"/>
      <c r="E486" s="1"/>
      <c r="F486" s="1"/>
      <c r="G486" s="1"/>
      <c r="H486" s="1"/>
      <c r="I486" s="1"/>
      <c r="J486" s="1"/>
      <c r="K486" s="1"/>
      <c r="L486" s="1"/>
    </row>
    <row r="487" spans="1:12" ht="15.75" customHeight="1">
      <c r="A487" s="29"/>
      <c r="B487" s="29"/>
      <c r="C487" s="30"/>
      <c r="D487" s="1"/>
      <c r="E487" s="1"/>
      <c r="F487" s="1"/>
      <c r="G487" s="1"/>
      <c r="H487" s="1"/>
      <c r="I487" s="1"/>
      <c r="J487" s="1"/>
      <c r="K487" s="1"/>
      <c r="L487" s="1"/>
    </row>
    <row r="488" spans="1:12" ht="15.75" customHeight="1">
      <c r="A488" s="29"/>
      <c r="B488" s="29"/>
      <c r="C488" s="30"/>
      <c r="D488" s="1"/>
      <c r="E488" s="1"/>
      <c r="F488" s="1"/>
      <c r="G488" s="1"/>
      <c r="H488" s="1"/>
      <c r="I488" s="1"/>
      <c r="J488" s="1"/>
      <c r="K488" s="1"/>
      <c r="L488" s="1"/>
    </row>
    <row r="489" spans="1:12" ht="15.75" customHeight="1">
      <c r="A489" s="29"/>
      <c r="B489" s="29"/>
      <c r="C489" s="30"/>
      <c r="D489" s="1"/>
      <c r="E489" s="1"/>
      <c r="F489" s="1"/>
      <c r="G489" s="1"/>
      <c r="H489" s="1"/>
      <c r="I489" s="1"/>
      <c r="J489" s="1"/>
      <c r="K489" s="1"/>
      <c r="L489" s="1"/>
    </row>
    <row r="490" spans="1:12" ht="15.75" customHeight="1">
      <c r="A490" s="29"/>
      <c r="B490" s="29"/>
      <c r="C490" s="30"/>
      <c r="D490" s="1"/>
      <c r="E490" s="1"/>
      <c r="F490" s="1"/>
      <c r="G490" s="1"/>
      <c r="H490" s="1"/>
      <c r="I490" s="1"/>
      <c r="J490" s="1"/>
      <c r="K490" s="1"/>
      <c r="L490" s="1"/>
    </row>
    <row r="491" spans="1:12" ht="15.75" customHeight="1">
      <c r="A491" s="29"/>
      <c r="B491" s="29"/>
      <c r="C491" s="30"/>
      <c r="D491" s="1"/>
      <c r="E491" s="1"/>
      <c r="F491" s="1"/>
      <c r="G491" s="1"/>
      <c r="H491" s="1"/>
      <c r="I491" s="1"/>
      <c r="J491" s="1"/>
      <c r="K491" s="1"/>
      <c r="L491" s="1"/>
    </row>
    <row r="492" spans="1:12" ht="15.75" customHeight="1">
      <c r="A492" s="29"/>
      <c r="B492" s="29"/>
      <c r="C492" s="30"/>
      <c r="D492" s="1"/>
      <c r="E492" s="1"/>
      <c r="F492" s="1"/>
      <c r="G492" s="1"/>
      <c r="H492" s="1"/>
      <c r="I492" s="1"/>
      <c r="J492" s="1"/>
      <c r="K492" s="1"/>
      <c r="L492" s="1"/>
    </row>
    <row r="493" spans="1:12" ht="15.75" customHeight="1">
      <c r="A493" s="29"/>
      <c r="B493" s="29"/>
      <c r="C493" s="30"/>
      <c r="D493" s="1"/>
      <c r="E493" s="1"/>
      <c r="F493" s="1"/>
      <c r="G493" s="1"/>
      <c r="H493" s="1"/>
      <c r="I493" s="1"/>
      <c r="J493" s="1"/>
      <c r="K493" s="1"/>
      <c r="L493" s="1"/>
    </row>
    <row r="494" spans="1:12" ht="15.75" customHeight="1">
      <c r="A494" s="29"/>
      <c r="B494" s="29"/>
      <c r="C494" s="30"/>
      <c r="D494" s="1"/>
      <c r="E494" s="1"/>
      <c r="F494" s="1"/>
      <c r="G494" s="1"/>
      <c r="H494" s="1"/>
      <c r="I494" s="1"/>
      <c r="J494" s="1"/>
      <c r="K494" s="1"/>
      <c r="L494" s="1"/>
    </row>
    <row r="495" spans="1:12" ht="15.75" customHeight="1">
      <c r="A495" s="29"/>
      <c r="B495" s="29"/>
      <c r="C495" s="30"/>
      <c r="D495" s="1"/>
      <c r="E495" s="1"/>
      <c r="F495" s="1"/>
      <c r="G495" s="1"/>
      <c r="H495" s="1"/>
      <c r="I495" s="1"/>
      <c r="J495" s="1"/>
      <c r="K495" s="1"/>
      <c r="L495" s="1"/>
    </row>
    <row r="496" spans="1:12" ht="15.75" customHeight="1">
      <c r="A496" s="29"/>
      <c r="B496" s="29"/>
      <c r="C496" s="30"/>
      <c r="D496" s="1"/>
      <c r="E496" s="1"/>
      <c r="F496" s="1"/>
      <c r="G496" s="1"/>
      <c r="H496" s="1"/>
      <c r="I496" s="1"/>
      <c r="J496" s="1"/>
      <c r="K496" s="1"/>
      <c r="L496" s="1"/>
    </row>
    <row r="497" spans="1:12" ht="15.75" customHeight="1">
      <c r="A497" s="29"/>
      <c r="B497" s="29"/>
      <c r="C497" s="30"/>
      <c r="D497" s="1"/>
      <c r="E497" s="1"/>
      <c r="F497" s="1"/>
      <c r="G497" s="1"/>
      <c r="H497" s="1"/>
      <c r="I497" s="1"/>
      <c r="J497" s="1"/>
      <c r="K497" s="1"/>
      <c r="L497" s="1"/>
    </row>
    <row r="498" spans="1:12" ht="15.75" customHeight="1">
      <c r="A498" s="29"/>
      <c r="B498" s="29"/>
      <c r="C498" s="30"/>
      <c r="D498" s="1"/>
      <c r="E498" s="1"/>
      <c r="F498" s="1"/>
      <c r="G498" s="1"/>
      <c r="H498" s="1"/>
      <c r="I498" s="1"/>
      <c r="J498" s="1"/>
      <c r="K498" s="1"/>
      <c r="L498" s="1"/>
    </row>
    <row r="499" spans="1:12" ht="15.75" customHeight="1">
      <c r="A499" s="29"/>
      <c r="B499" s="29"/>
      <c r="C499" s="30"/>
      <c r="D499" s="1"/>
      <c r="E499" s="1"/>
      <c r="F499" s="1"/>
      <c r="G499" s="1"/>
      <c r="H499" s="1"/>
      <c r="I499" s="1"/>
      <c r="J499" s="1"/>
      <c r="K499" s="1"/>
      <c r="L499" s="1"/>
    </row>
    <row r="500" spans="1:12" ht="15.75" customHeight="1">
      <c r="A500" s="29"/>
      <c r="B500" s="29"/>
      <c r="C500" s="30"/>
      <c r="D500" s="1"/>
      <c r="E500" s="1"/>
      <c r="F500" s="1"/>
      <c r="G500" s="1"/>
      <c r="H500" s="1"/>
      <c r="I500" s="1"/>
      <c r="J500" s="1"/>
      <c r="K500" s="1"/>
      <c r="L500" s="1"/>
    </row>
    <row r="501" spans="1:12" ht="15.75" customHeight="1">
      <c r="A501" s="29"/>
      <c r="B501" s="29"/>
      <c r="C501" s="30"/>
      <c r="D501" s="1"/>
      <c r="E501" s="1"/>
      <c r="F501" s="1"/>
      <c r="G501" s="1"/>
      <c r="H501" s="1"/>
      <c r="I501" s="1"/>
      <c r="J501" s="1"/>
      <c r="K501" s="1"/>
      <c r="L501" s="1"/>
    </row>
    <row r="502" spans="1:12" ht="15.75" customHeight="1">
      <c r="A502" s="29"/>
      <c r="B502" s="29"/>
      <c r="C502" s="30"/>
      <c r="D502" s="1"/>
      <c r="E502" s="1"/>
      <c r="F502" s="1"/>
      <c r="G502" s="1"/>
      <c r="H502" s="1"/>
      <c r="I502" s="1"/>
      <c r="J502" s="1"/>
      <c r="K502" s="1"/>
      <c r="L502" s="1"/>
    </row>
    <row r="503" spans="1:12" ht="15.75" customHeight="1">
      <c r="A503" s="29"/>
      <c r="B503" s="29"/>
      <c r="C503" s="30"/>
      <c r="D503" s="1"/>
      <c r="E503" s="1"/>
      <c r="F503" s="1"/>
      <c r="G503" s="1"/>
      <c r="H503" s="1"/>
      <c r="I503" s="1"/>
      <c r="J503" s="1"/>
      <c r="K503" s="1"/>
      <c r="L503" s="1"/>
    </row>
    <row r="504" spans="1:12" ht="15.75" customHeight="1">
      <c r="A504" s="29"/>
      <c r="B504" s="29"/>
      <c r="C504" s="30"/>
      <c r="D504" s="1"/>
      <c r="E504" s="1"/>
      <c r="F504" s="1"/>
      <c r="G504" s="1"/>
      <c r="H504" s="1"/>
      <c r="I504" s="1"/>
      <c r="J504" s="1"/>
      <c r="K504" s="1"/>
      <c r="L504" s="1"/>
    </row>
    <row r="505" spans="1:12" ht="15.75" customHeight="1">
      <c r="A505" s="29"/>
      <c r="B505" s="29"/>
      <c r="C505" s="30"/>
      <c r="D505" s="1"/>
      <c r="E505" s="1"/>
      <c r="F505" s="1"/>
      <c r="G505" s="1"/>
      <c r="H505" s="1"/>
      <c r="I505" s="1"/>
      <c r="J505" s="1"/>
      <c r="K505" s="1"/>
      <c r="L505" s="1"/>
    </row>
    <row r="506" spans="1:12" ht="15.75" customHeight="1">
      <c r="A506" s="29"/>
      <c r="B506" s="29"/>
      <c r="C506" s="30"/>
      <c r="D506" s="1"/>
      <c r="E506" s="1"/>
      <c r="F506" s="1"/>
      <c r="G506" s="1"/>
      <c r="H506" s="1"/>
      <c r="I506" s="1"/>
      <c r="J506" s="1"/>
      <c r="K506" s="1"/>
      <c r="L506" s="1"/>
    </row>
    <row r="507" spans="1:12" ht="15.75" customHeight="1">
      <c r="A507" s="29"/>
      <c r="B507" s="29"/>
      <c r="C507" s="30"/>
      <c r="D507" s="1"/>
      <c r="E507" s="1"/>
      <c r="F507" s="1"/>
      <c r="G507" s="1"/>
      <c r="H507" s="1"/>
      <c r="I507" s="1"/>
      <c r="J507" s="1"/>
      <c r="K507" s="1"/>
      <c r="L507" s="1"/>
    </row>
    <row r="508" spans="1:12" ht="15.75" customHeight="1">
      <c r="A508" s="29"/>
      <c r="B508" s="29"/>
      <c r="C508" s="30"/>
      <c r="D508" s="1"/>
      <c r="E508" s="1"/>
      <c r="F508" s="1"/>
      <c r="G508" s="1"/>
      <c r="H508" s="1"/>
      <c r="I508" s="1"/>
      <c r="J508" s="1"/>
      <c r="K508" s="1"/>
      <c r="L508" s="1"/>
    </row>
    <row r="509" spans="1:12" ht="15.75" customHeight="1">
      <c r="A509" s="29"/>
      <c r="B509" s="29"/>
      <c r="C509" s="30"/>
      <c r="D509" s="1"/>
      <c r="E509" s="1"/>
      <c r="F509" s="1"/>
      <c r="G509" s="1"/>
      <c r="H509" s="1"/>
      <c r="I509" s="1"/>
      <c r="J509" s="1"/>
      <c r="K509" s="1"/>
      <c r="L509" s="1"/>
    </row>
    <row r="510" spans="1:12" ht="15.75" customHeight="1">
      <c r="A510" s="29"/>
      <c r="B510" s="29"/>
      <c r="C510" s="30"/>
      <c r="D510" s="1"/>
      <c r="E510" s="1"/>
      <c r="F510" s="1"/>
      <c r="G510" s="1"/>
      <c r="H510" s="1"/>
      <c r="I510" s="1"/>
      <c r="J510" s="1"/>
      <c r="K510" s="1"/>
      <c r="L510" s="1"/>
    </row>
    <row r="511" spans="1:12" ht="15.75" customHeight="1">
      <c r="A511" s="29"/>
      <c r="B511" s="29"/>
      <c r="C511" s="30"/>
      <c r="D511" s="1"/>
      <c r="E511" s="1"/>
      <c r="F511" s="1"/>
      <c r="G511" s="1"/>
      <c r="H511" s="1"/>
      <c r="I511" s="1"/>
      <c r="J511" s="1"/>
      <c r="K511" s="1"/>
      <c r="L511" s="1"/>
    </row>
    <row r="512" spans="1:12" ht="15.75" customHeight="1">
      <c r="A512" s="29"/>
      <c r="B512" s="29"/>
      <c r="C512" s="30"/>
      <c r="D512" s="1"/>
      <c r="E512" s="1"/>
      <c r="F512" s="1"/>
      <c r="G512" s="1"/>
      <c r="H512" s="1"/>
      <c r="I512" s="1"/>
      <c r="J512" s="1"/>
      <c r="K512" s="1"/>
      <c r="L512" s="1"/>
    </row>
    <row r="513" spans="1:12" ht="15.75" customHeight="1">
      <c r="A513" s="29"/>
      <c r="B513" s="29"/>
      <c r="C513" s="30"/>
      <c r="D513" s="1"/>
      <c r="E513" s="1"/>
      <c r="F513" s="1"/>
      <c r="G513" s="1"/>
      <c r="H513" s="1"/>
      <c r="I513" s="1"/>
      <c r="J513" s="1"/>
      <c r="K513" s="1"/>
      <c r="L513" s="1"/>
    </row>
    <row r="514" spans="1:12" ht="15.75" customHeight="1">
      <c r="A514" s="29"/>
      <c r="B514" s="29"/>
      <c r="C514" s="30"/>
      <c r="D514" s="1"/>
      <c r="E514" s="1"/>
      <c r="F514" s="1"/>
      <c r="G514" s="1"/>
      <c r="H514" s="1"/>
      <c r="I514" s="1"/>
      <c r="J514" s="1"/>
      <c r="K514" s="1"/>
      <c r="L514" s="1"/>
    </row>
    <row r="515" spans="1:12" ht="15.75" customHeight="1">
      <c r="A515" s="29"/>
      <c r="B515" s="29"/>
      <c r="C515" s="30"/>
      <c r="D515" s="1"/>
      <c r="E515" s="1"/>
      <c r="F515" s="1"/>
      <c r="G515" s="1"/>
      <c r="H515" s="1"/>
      <c r="I515" s="1"/>
      <c r="J515" s="1"/>
      <c r="K515" s="1"/>
      <c r="L515" s="1"/>
    </row>
    <row r="516" spans="1:12" ht="15.75" customHeight="1">
      <c r="A516" s="29"/>
      <c r="B516" s="29"/>
      <c r="C516" s="30"/>
      <c r="D516" s="1"/>
      <c r="E516" s="1"/>
      <c r="F516" s="1"/>
      <c r="G516" s="1"/>
      <c r="H516" s="1"/>
      <c r="I516" s="1"/>
      <c r="J516" s="1"/>
      <c r="K516" s="1"/>
      <c r="L516" s="1"/>
    </row>
    <row r="517" spans="1:12" ht="15.75" customHeight="1">
      <c r="A517" s="29"/>
      <c r="B517" s="29"/>
      <c r="C517" s="30"/>
      <c r="D517" s="1"/>
      <c r="E517" s="1"/>
      <c r="F517" s="1"/>
      <c r="G517" s="1"/>
      <c r="H517" s="1"/>
      <c r="I517" s="1"/>
      <c r="J517" s="1"/>
      <c r="K517" s="1"/>
      <c r="L517" s="1"/>
    </row>
    <row r="518" spans="1:12" ht="15.75" customHeight="1">
      <c r="A518" s="29"/>
      <c r="B518" s="29"/>
      <c r="C518" s="30"/>
      <c r="D518" s="1"/>
      <c r="E518" s="1"/>
      <c r="F518" s="1"/>
      <c r="G518" s="1"/>
      <c r="H518" s="1"/>
      <c r="I518" s="1"/>
      <c r="J518" s="1"/>
      <c r="K518" s="1"/>
      <c r="L518" s="1"/>
    </row>
    <row r="519" spans="1:12" ht="15.75" customHeight="1">
      <c r="A519" s="29"/>
      <c r="B519" s="29"/>
      <c r="C519" s="30"/>
      <c r="D519" s="1"/>
      <c r="E519" s="1"/>
      <c r="F519" s="1"/>
      <c r="G519" s="1"/>
      <c r="H519" s="1"/>
      <c r="I519" s="1"/>
      <c r="J519" s="1"/>
      <c r="K519" s="1"/>
      <c r="L519" s="1"/>
    </row>
    <row r="520" spans="1:12" ht="15.75" customHeight="1">
      <c r="A520" s="29"/>
      <c r="B520" s="29"/>
      <c r="C520" s="30"/>
      <c r="D520" s="1"/>
      <c r="E520" s="1"/>
      <c r="F520" s="1"/>
      <c r="G520" s="1"/>
      <c r="H520" s="1"/>
      <c r="I520" s="1"/>
      <c r="J520" s="1"/>
      <c r="K520" s="1"/>
      <c r="L520" s="1"/>
    </row>
    <row r="521" spans="1:12" ht="15.75" customHeight="1">
      <c r="A521" s="29"/>
      <c r="B521" s="29"/>
      <c r="C521" s="30"/>
      <c r="D521" s="1"/>
      <c r="E521" s="1"/>
      <c r="F521" s="1"/>
      <c r="G521" s="1"/>
      <c r="H521" s="1"/>
      <c r="I521" s="1"/>
      <c r="J521" s="1"/>
      <c r="K521" s="1"/>
      <c r="L521" s="1"/>
    </row>
    <row r="522" spans="1:12" ht="15.75" customHeight="1">
      <c r="A522" s="29"/>
      <c r="B522" s="29"/>
      <c r="C522" s="30"/>
      <c r="D522" s="1"/>
      <c r="E522" s="1"/>
      <c r="F522" s="1"/>
      <c r="G522" s="1"/>
      <c r="H522" s="1"/>
      <c r="I522" s="1"/>
      <c r="J522" s="1"/>
      <c r="K522" s="1"/>
      <c r="L522" s="1"/>
    </row>
    <row r="523" spans="1:12" ht="15.75" customHeight="1">
      <c r="A523" s="29"/>
      <c r="B523" s="29"/>
      <c r="C523" s="30"/>
      <c r="D523" s="1"/>
      <c r="E523" s="1"/>
      <c r="F523" s="1"/>
      <c r="G523" s="1"/>
      <c r="H523" s="1"/>
      <c r="I523" s="1"/>
      <c r="J523" s="1"/>
      <c r="K523" s="1"/>
      <c r="L523" s="1"/>
    </row>
    <row r="524" spans="1:12" ht="15.75" customHeight="1">
      <c r="A524" s="29"/>
      <c r="B524" s="29"/>
      <c r="C524" s="30"/>
      <c r="D524" s="1"/>
      <c r="E524" s="1"/>
      <c r="F524" s="1"/>
      <c r="G524" s="1"/>
      <c r="H524" s="1"/>
      <c r="I524" s="1"/>
      <c r="J524" s="1"/>
      <c r="K524" s="1"/>
      <c r="L524" s="1"/>
    </row>
    <row r="525" spans="1:12" ht="15.75" customHeight="1">
      <c r="A525" s="29"/>
      <c r="B525" s="29"/>
      <c r="C525" s="30"/>
      <c r="D525" s="1"/>
      <c r="E525" s="1"/>
      <c r="F525" s="1"/>
      <c r="G525" s="1"/>
      <c r="H525" s="1"/>
      <c r="I525" s="1"/>
      <c r="J525" s="1"/>
      <c r="K525" s="1"/>
      <c r="L525" s="1"/>
    </row>
    <row r="526" spans="1:12" ht="15.75" customHeight="1">
      <c r="A526" s="29"/>
      <c r="B526" s="29"/>
      <c r="C526" s="30"/>
      <c r="D526" s="1"/>
      <c r="E526" s="1"/>
      <c r="F526" s="1"/>
      <c r="G526" s="1"/>
      <c r="H526" s="1"/>
      <c r="I526" s="1"/>
      <c r="J526" s="1"/>
      <c r="K526" s="1"/>
      <c r="L526" s="1"/>
    </row>
    <row r="527" spans="1:12" ht="15.75" customHeight="1">
      <c r="A527" s="29"/>
      <c r="B527" s="29"/>
      <c r="C527" s="30"/>
      <c r="D527" s="1"/>
      <c r="E527" s="1"/>
      <c r="F527" s="1"/>
      <c r="G527" s="1"/>
      <c r="H527" s="1"/>
      <c r="I527" s="1"/>
      <c r="J527" s="1"/>
      <c r="K527" s="1"/>
      <c r="L527" s="1"/>
    </row>
    <row r="528" spans="1:12" ht="15.75" customHeight="1">
      <c r="A528" s="29"/>
      <c r="B528" s="29"/>
      <c r="C528" s="30"/>
      <c r="D528" s="1"/>
      <c r="E528" s="1"/>
      <c r="F528" s="1"/>
      <c r="G528" s="1"/>
      <c r="H528" s="1"/>
      <c r="I528" s="1"/>
      <c r="J528" s="1"/>
      <c r="K528" s="1"/>
      <c r="L528" s="1"/>
    </row>
    <row r="529" spans="1:12" ht="15.75" customHeight="1">
      <c r="A529" s="29"/>
      <c r="B529" s="29"/>
      <c r="C529" s="30"/>
      <c r="D529" s="1"/>
      <c r="E529" s="1"/>
      <c r="F529" s="1"/>
      <c r="G529" s="1"/>
      <c r="H529" s="1"/>
      <c r="I529" s="1"/>
      <c r="J529" s="1"/>
      <c r="K529" s="1"/>
      <c r="L529" s="1"/>
    </row>
    <row r="530" spans="1:12" ht="15.75" customHeight="1">
      <c r="A530" s="29"/>
      <c r="B530" s="29"/>
      <c r="C530" s="30"/>
      <c r="D530" s="1"/>
      <c r="E530" s="1"/>
      <c r="F530" s="1"/>
      <c r="G530" s="1"/>
      <c r="H530" s="1"/>
      <c r="I530" s="1"/>
      <c r="J530" s="1"/>
      <c r="K530" s="1"/>
      <c r="L530" s="1"/>
    </row>
    <row r="531" spans="1:12" ht="15.75" customHeight="1">
      <c r="A531" s="29"/>
      <c r="B531" s="29"/>
      <c r="C531" s="30"/>
      <c r="D531" s="1"/>
      <c r="E531" s="1"/>
      <c r="F531" s="1"/>
      <c r="G531" s="1"/>
      <c r="H531" s="1"/>
      <c r="I531" s="1"/>
      <c r="J531" s="1"/>
      <c r="K531" s="1"/>
      <c r="L531" s="1"/>
    </row>
    <row r="532" spans="1:12" ht="15.75" customHeight="1">
      <c r="A532" s="29"/>
      <c r="B532" s="29"/>
      <c r="C532" s="30"/>
      <c r="D532" s="1"/>
      <c r="E532" s="1"/>
      <c r="F532" s="1"/>
      <c r="G532" s="1"/>
      <c r="H532" s="1"/>
      <c r="I532" s="1"/>
      <c r="J532" s="1"/>
      <c r="K532" s="1"/>
      <c r="L532" s="1"/>
    </row>
    <row r="533" spans="1:12" ht="15.75" customHeight="1">
      <c r="A533" s="29"/>
      <c r="B533" s="29"/>
      <c r="C533" s="30"/>
      <c r="D533" s="1"/>
      <c r="E533" s="1"/>
      <c r="F533" s="1"/>
      <c r="G533" s="1"/>
      <c r="H533" s="1"/>
      <c r="I533" s="1"/>
      <c r="J533" s="1"/>
      <c r="K533" s="1"/>
      <c r="L533" s="1"/>
    </row>
    <row r="534" spans="1:12" ht="15.75" customHeight="1">
      <c r="A534" s="29"/>
      <c r="B534" s="29"/>
      <c r="C534" s="30"/>
      <c r="D534" s="1"/>
      <c r="E534" s="1"/>
      <c r="F534" s="1"/>
      <c r="G534" s="1"/>
      <c r="H534" s="1"/>
      <c r="I534" s="1"/>
      <c r="J534" s="1"/>
      <c r="K534" s="1"/>
      <c r="L534" s="1"/>
    </row>
    <row r="535" spans="1:12" ht="15.75" customHeight="1">
      <c r="A535" s="29"/>
      <c r="B535" s="29"/>
      <c r="C535" s="30"/>
      <c r="D535" s="1"/>
      <c r="E535" s="1"/>
      <c r="F535" s="1"/>
      <c r="G535" s="1"/>
      <c r="H535" s="1"/>
      <c r="I535" s="1"/>
      <c r="J535" s="1"/>
      <c r="K535" s="1"/>
      <c r="L535" s="1"/>
    </row>
    <row r="536" spans="1:12" ht="15.75" customHeight="1">
      <c r="A536" s="29"/>
      <c r="B536" s="29"/>
      <c r="C536" s="30"/>
      <c r="D536" s="1"/>
      <c r="E536" s="1"/>
      <c r="F536" s="1"/>
      <c r="G536" s="1"/>
      <c r="H536" s="1"/>
      <c r="I536" s="1"/>
      <c r="J536" s="1"/>
      <c r="K536" s="1"/>
      <c r="L536" s="1"/>
    </row>
    <row r="537" spans="1:12" ht="15.75" customHeight="1">
      <c r="A537" s="29"/>
      <c r="B537" s="29"/>
      <c r="C537" s="30"/>
      <c r="D537" s="1"/>
      <c r="E537" s="1"/>
      <c r="F537" s="1"/>
      <c r="G537" s="1"/>
      <c r="H537" s="1"/>
      <c r="I537" s="1"/>
      <c r="J537" s="1"/>
      <c r="K537" s="1"/>
      <c r="L537" s="1"/>
    </row>
    <row r="538" spans="1:12" ht="15.75" customHeight="1">
      <c r="A538" s="29"/>
      <c r="B538" s="29"/>
      <c r="C538" s="30"/>
      <c r="D538" s="1"/>
      <c r="E538" s="1"/>
      <c r="F538" s="1"/>
      <c r="G538" s="1"/>
      <c r="H538" s="1"/>
      <c r="I538" s="1"/>
      <c r="J538" s="1"/>
      <c r="K538" s="1"/>
      <c r="L538" s="1"/>
    </row>
    <row r="539" spans="1:12" ht="15.75" customHeight="1">
      <c r="A539" s="29"/>
      <c r="B539" s="29"/>
      <c r="C539" s="30"/>
      <c r="D539" s="1"/>
      <c r="E539" s="1"/>
      <c r="F539" s="1"/>
      <c r="G539" s="1"/>
      <c r="H539" s="1"/>
      <c r="I539" s="1"/>
      <c r="J539" s="1"/>
      <c r="K539" s="1"/>
      <c r="L539" s="1"/>
    </row>
    <row r="540" spans="1:12" ht="15.75" customHeight="1">
      <c r="A540" s="29"/>
      <c r="B540" s="29"/>
      <c r="C540" s="30"/>
      <c r="D540" s="1"/>
      <c r="E540" s="1"/>
      <c r="F540" s="1"/>
      <c r="G540" s="1"/>
      <c r="H540" s="1"/>
      <c r="I540" s="1"/>
      <c r="J540" s="1"/>
      <c r="K540" s="1"/>
      <c r="L540" s="1"/>
    </row>
    <row r="541" spans="1:12" ht="15.75" customHeight="1">
      <c r="A541" s="29"/>
      <c r="B541" s="29"/>
      <c r="C541" s="30"/>
      <c r="D541" s="1"/>
      <c r="E541" s="1"/>
      <c r="F541" s="1"/>
      <c r="G541" s="1"/>
      <c r="H541" s="1"/>
      <c r="I541" s="1"/>
      <c r="J541" s="1"/>
      <c r="K541" s="1"/>
      <c r="L541" s="1"/>
    </row>
    <row r="542" spans="1:12" ht="15.75" customHeight="1">
      <c r="A542" s="29"/>
      <c r="B542" s="29"/>
      <c r="C542" s="30"/>
      <c r="D542" s="1"/>
      <c r="E542" s="1"/>
      <c r="F542" s="1"/>
      <c r="G542" s="1"/>
      <c r="H542" s="1"/>
      <c r="I542" s="1"/>
      <c r="J542" s="1"/>
      <c r="K542" s="1"/>
      <c r="L542" s="1"/>
    </row>
    <row r="543" spans="1:12" ht="15.75" customHeight="1">
      <c r="A543" s="29"/>
      <c r="B543" s="29"/>
      <c r="C543" s="30"/>
      <c r="D543" s="1"/>
      <c r="E543" s="1"/>
      <c r="F543" s="1"/>
      <c r="G543" s="1"/>
      <c r="H543" s="1"/>
      <c r="I543" s="1"/>
      <c r="J543" s="1"/>
      <c r="K543" s="1"/>
      <c r="L543" s="1"/>
    </row>
    <row r="544" spans="1:12" ht="15.75" customHeight="1">
      <c r="A544" s="29"/>
      <c r="B544" s="29"/>
      <c r="C544" s="30"/>
      <c r="D544" s="1"/>
      <c r="E544" s="1"/>
      <c r="F544" s="1"/>
      <c r="G544" s="1"/>
      <c r="H544" s="1"/>
      <c r="I544" s="1"/>
      <c r="J544" s="1"/>
      <c r="K544" s="1"/>
      <c r="L544" s="1"/>
    </row>
    <row r="545" spans="1:12" ht="15.75" customHeight="1">
      <c r="A545" s="29"/>
      <c r="B545" s="29"/>
      <c r="C545" s="30"/>
      <c r="D545" s="1"/>
      <c r="E545" s="1"/>
      <c r="F545" s="1"/>
      <c r="G545" s="1"/>
      <c r="H545" s="1"/>
      <c r="I545" s="1"/>
      <c r="J545" s="1"/>
      <c r="K545" s="1"/>
      <c r="L545" s="1"/>
    </row>
    <row r="546" spans="1:12" ht="15.75" customHeight="1">
      <c r="A546" s="29"/>
      <c r="B546" s="29"/>
      <c r="C546" s="30"/>
      <c r="D546" s="1"/>
      <c r="E546" s="1"/>
      <c r="F546" s="1"/>
      <c r="G546" s="1"/>
      <c r="H546" s="1"/>
      <c r="I546" s="1"/>
      <c r="J546" s="1"/>
      <c r="K546" s="1"/>
      <c r="L546" s="1"/>
    </row>
    <row r="547" spans="1:12" ht="15.75" customHeight="1">
      <c r="A547" s="29"/>
      <c r="B547" s="29"/>
      <c r="C547" s="30"/>
      <c r="D547" s="1"/>
      <c r="E547" s="1"/>
      <c r="F547" s="1"/>
      <c r="G547" s="1"/>
      <c r="H547" s="1"/>
      <c r="I547" s="1"/>
      <c r="J547" s="1"/>
      <c r="K547" s="1"/>
      <c r="L547" s="1"/>
    </row>
    <row r="548" spans="1:12" ht="15.75" customHeight="1">
      <c r="A548" s="29"/>
      <c r="B548" s="29"/>
      <c r="C548" s="30"/>
      <c r="D548" s="1"/>
      <c r="E548" s="1"/>
      <c r="F548" s="1"/>
      <c r="G548" s="1"/>
      <c r="H548" s="1"/>
      <c r="I548" s="1"/>
      <c r="J548" s="1"/>
      <c r="K548" s="1"/>
      <c r="L548" s="1"/>
    </row>
    <row r="549" spans="1:12" ht="15.75" customHeight="1">
      <c r="A549" s="29"/>
      <c r="B549" s="29"/>
      <c r="C549" s="30"/>
      <c r="D549" s="1"/>
      <c r="E549" s="1"/>
      <c r="F549" s="1"/>
      <c r="G549" s="1"/>
      <c r="H549" s="1"/>
      <c r="I549" s="1"/>
      <c r="J549" s="1"/>
      <c r="K549" s="1"/>
      <c r="L549" s="1"/>
    </row>
    <row r="550" spans="1:12" ht="15.75" customHeight="1">
      <c r="A550" s="29"/>
      <c r="B550" s="29"/>
      <c r="C550" s="30"/>
      <c r="D550" s="1"/>
      <c r="E550" s="1"/>
      <c r="F550" s="1"/>
      <c r="G550" s="1"/>
      <c r="H550" s="1"/>
      <c r="I550" s="1"/>
      <c r="J550" s="1"/>
      <c r="K550" s="1"/>
      <c r="L550" s="1"/>
    </row>
    <row r="551" spans="1:12" ht="15.75" customHeight="1">
      <c r="A551" s="29"/>
      <c r="B551" s="29"/>
      <c r="C551" s="30"/>
      <c r="D551" s="1"/>
      <c r="E551" s="1"/>
      <c r="F551" s="1"/>
      <c r="G551" s="1"/>
      <c r="H551" s="1"/>
      <c r="I551" s="1"/>
      <c r="J551" s="1"/>
      <c r="K551" s="1"/>
      <c r="L551" s="1"/>
    </row>
    <row r="552" spans="1:12" ht="15.75" customHeight="1">
      <c r="A552" s="29"/>
      <c r="B552" s="29"/>
      <c r="C552" s="30"/>
      <c r="D552" s="1"/>
      <c r="E552" s="1"/>
      <c r="F552" s="1"/>
      <c r="G552" s="1"/>
      <c r="H552" s="1"/>
      <c r="I552" s="1"/>
      <c r="J552" s="1"/>
      <c r="K552" s="1"/>
      <c r="L552" s="1"/>
    </row>
    <row r="553" spans="1:12" ht="15.75" customHeight="1">
      <c r="A553" s="29"/>
      <c r="B553" s="29"/>
      <c r="C553" s="30"/>
      <c r="D553" s="1"/>
      <c r="E553" s="1"/>
      <c r="F553" s="1"/>
      <c r="G553" s="1"/>
      <c r="H553" s="1"/>
      <c r="I553" s="1"/>
      <c r="J553" s="1"/>
      <c r="K553" s="1"/>
      <c r="L553" s="1"/>
    </row>
    <row r="554" spans="1:12" ht="15.75" customHeight="1">
      <c r="A554" s="29"/>
      <c r="B554" s="29"/>
      <c r="C554" s="30"/>
      <c r="D554" s="1"/>
      <c r="E554" s="1"/>
      <c r="F554" s="1"/>
      <c r="G554" s="1"/>
      <c r="H554" s="1"/>
      <c r="I554" s="1"/>
      <c r="J554" s="1"/>
      <c r="K554" s="1"/>
      <c r="L554" s="1"/>
    </row>
    <row r="555" spans="1:12" ht="15.75" customHeight="1">
      <c r="A555" s="29"/>
      <c r="B555" s="29"/>
      <c r="C555" s="30"/>
      <c r="D555" s="1"/>
      <c r="E555" s="1"/>
      <c r="F555" s="1"/>
      <c r="G555" s="1"/>
      <c r="H555" s="1"/>
      <c r="I555" s="1"/>
      <c r="J555" s="1"/>
      <c r="K555" s="1"/>
      <c r="L555" s="1"/>
    </row>
    <row r="556" spans="1:12" ht="15.75" customHeight="1">
      <c r="A556" s="29"/>
      <c r="B556" s="29"/>
      <c r="C556" s="30"/>
      <c r="D556" s="1"/>
      <c r="E556" s="1"/>
      <c r="F556" s="1"/>
      <c r="G556" s="1"/>
      <c r="H556" s="1"/>
      <c r="I556" s="1"/>
      <c r="J556" s="1"/>
      <c r="K556" s="1"/>
      <c r="L556" s="1"/>
    </row>
    <row r="557" spans="1:12" ht="15.75" customHeight="1">
      <c r="A557" s="29"/>
      <c r="B557" s="29"/>
      <c r="C557" s="30"/>
      <c r="D557" s="1"/>
      <c r="E557" s="1"/>
      <c r="F557" s="1"/>
      <c r="G557" s="1"/>
      <c r="H557" s="1"/>
      <c r="I557" s="1"/>
      <c r="J557" s="1"/>
      <c r="K557" s="1"/>
      <c r="L557" s="1"/>
    </row>
    <row r="558" spans="1:12" ht="15.75" customHeight="1">
      <c r="A558" s="29"/>
      <c r="B558" s="29"/>
      <c r="C558" s="30"/>
      <c r="D558" s="1"/>
      <c r="E558" s="1"/>
      <c r="F558" s="1"/>
      <c r="G558" s="1"/>
      <c r="H558" s="1"/>
      <c r="I558" s="1"/>
      <c r="J558" s="1"/>
      <c r="K558" s="1"/>
      <c r="L558" s="1"/>
    </row>
    <row r="559" spans="1:12" ht="15.75" customHeight="1">
      <c r="A559" s="29"/>
      <c r="B559" s="29"/>
      <c r="C559" s="30"/>
      <c r="D559" s="1"/>
      <c r="E559" s="1"/>
      <c r="F559" s="1"/>
      <c r="G559" s="1"/>
      <c r="H559" s="1"/>
      <c r="I559" s="1"/>
      <c r="J559" s="1"/>
      <c r="K559" s="1"/>
      <c r="L559" s="1"/>
    </row>
    <row r="560" spans="1:12" ht="15.75" customHeight="1">
      <c r="A560" s="29"/>
      <c r="B560" s="29"/>
      <c r="C560" s="30"/>
      <c r="D560" s="1"/>
      <c r="E560" s="1"/>
      <c r="F560" s="1"/>
      <c r="G560" s="1"/>
      <c r="H560" s="1"/>
      <c r="I560" s="1"/>
      <c r="J560" s="1"/>
      <c r="K560" s="1"/>
      <c r="L560" s="1"/>
    </row>
    <row r="561" spans="1:12" ht="15.75" customHeight="1">
      <c r="A561" s="29"/>
      <c r="B561" s="29"/>
      <c r="C561" s="30"/>
      <c r="D561" s="1"/>
      <c r="E561" s="1"/>
      <c r="F561" s="1"/>
      <c r="G561" s="1"/>
      <c r="H561" s="1"/>
      <c r="I561" s="1"/>
      <c r="J561" s="1"/>
      <c r="K561" s="1"/>
      <c r="L561" s="1"/>
    </row>
    <row r="562" spans="1:12" ht="15.75" customHeight="1">
      <c r="A562" s="29"/>
      <c r="B562" s="29"/>
      <c r="C562" s="30"/>
      <c r="D562" s="1"/>
      <c r="E562" s="1"/>
      <c r="F562" s="1"/>
      <c r="G562" s="1"/>
      <c r="H562" s="1"/>
      <c r="I562" s="1"/>
      <c r="J562" s="1"/>
      <c r="K562" s="1"/>
      <c r="L562" s="1"/>
    </row>
    <row r="563" spans="1:12" ht="15.75" customHeight="1">
      <c r="A563" s="29"/>
      <c r="B563" s="29"/>
      <c r="C563" s="30"/>
      <c r="D563" s="1"/>
      <c r="E563" s="1"/>
      <c r="F563" s="1"/>
      <c r="G563" s="1"/>
      <c r="H563" s="1"/>
      <c r="I563" s="1"/>
      <c r="J563" s="1"/>
      <c r="K563" s="1"/>
      <c r="L563" s="1"/>
    </row>
    <row r="564" spans="1:12" ht="15.75" customHeight="1">
      <c r="A564" s="29"/>
      <c r="B564" s="29"/>
      <c r="C564" s="30"/>
      <c r="D564" s="1"/>
      <c r="E564" s="1"/>
      <c r="F564" s="1"/>
      <c r="G564" s="1"/>
      <c r="H564" s="1"/>
      <c r="I564" s="1"/>
      <c r="J564" s="1"/>
      <c r="K564" s="1"/>
      <c r="L564" s="1"/>
    </row>
    <row r="565" spans="1:12" ht="15.75" customHeight="1">
      <c r="A565" s="29"/>
      <c r="B565" s="29"/>
      <c r="C565" s="30"/>
      <c r="D565" s="1"/>
      <c r="E565" s="1"/>
      <c r="F565" s="1"/>
      <c r="G565" s="1"/>
      <c r="H565" s="1"/>
      <c r="I565" s="1"/>
      <c r="J565" s="1"/>
      <c r="K565" s="1"/>
      <c r="L565" s="1"/>
    </row>
    <row r="566" spans="1:12" ht="15.75" customHeight="1">
      <c r="A566" s="29"/>
      <c r="B566" s="29"/>
      <c r="C566" s="30"/>
      <c r="D566" s="1"/>
      <c r="E566" s="1"/>
      <c r="F566" s="1"/>
      <c r="G566" s="1"/>
      <c r="H566" s="1"/>
      <c r="I566" s="1"/>
      <c r="J566" s="1"/>
      <c r="K566" s="1"/>
      <c r="L566" s="1"/>
    </row>
    <row r="567" spans="1:12" ht="15.75" customHeight="1">
      <c r="A567" s="29"/>
      <c r="B567" s="29"/>
      <c r="C567" s="30"/>
      <c r="D567" s="1"/>
      <c r="E567" s="1"/>
      <c r="F567" s="1"/>
      <c r="G567" s="1"/>
      <c r="H567" s="1"/>
      <c r="I567" s="1"/>
      <c r="J567" s="1"/>
      <c r="K567" s="1"/>
      <c r="L567" s="1"/>
    </row>
    <row r="568" spans="1:12" ht="15.75" customHeight="1">
      <c r="A568" s="29"/>
      <c r="B568" s="29"/>
      <c r="C568" s="30"/>
      <c r="D568" s="1"/>
      <c r="E568" s="1"/>
      <c r="F568" s="1"/>
      <c r="G568" s="1"/>
      <c r="H568" s="1"/>
      <c r="I568" s="1"/>
      <c r="J568" s="1"/>
      <c r="K568" s="1"/>
      <c r="L568" s="1"/>
    </row>
    <row r="569" spans="1:12" ht="15.75" customHeight="1">
      <c r="A569" s="29"/>
      <c r="B569" s="29"/>
      <c r="C569" s="30"/>
      <c r="D569" s="1"/>
      <c r="E569" s="1"/>
      <c r="F569" s="1"/>
      <c r="G569" s="1"/>
      <c r="H569" s="1"/>
      <c r="I569" s="1"/>
      <c r="J569" s="1"/>
      <c r="K569" s="1"/>
      <c r="L569" s="1"/>
    </row>
    <row r="570" spans="1:12" ht="15.75" customHeight="1">
      <c r="A570" s="29"/>
      <c r="B570" s="29"/>
      <c r="C570" s="30"/>
      <c r="D570" s="1"/>
      <c r="E570" s="1"/>
      <c r="F570" s="1"/>
      <c r="G570" s="1"/>
      <c r="H570" s="1"/>
      <c r="I570" s="1"/>
      <c r="J570" s="1"/>
      <c r="K570" s="1"/>
      <c r="L570" s="1"/>
    </row>
    <row r="571" spans="1:12" ht="15.75" customHeight="1">
      <c r="A571" s="29"/>
      <c r="B571" s="29"/>
      <c r="C571" s="30"/>
      <c r="D571" s="1"/>
      <c r="E571" s="1"/>
      <c r="F571" s="1"/>
      <c r="G571" s="1"/>
      <c r="H571" s="1"/>
      <c r="I571" s="1"/>
      <c r="J571" s="1"/>
      <c r="K571" s="1"/>
      <c r="L571" s="1"/>
    </row>
    <row r="572" spans="1:12" ht="15.75" customHeight="1">
      <c r="A572" s="29"/>
      <c r="B572" s="29"/>
      <c r="C572" s="30"/>
      <c r="D572" s="1"/>
      <c r="E572" s="1"/>
      <c r="F572" s="1"/>
      <c r="G572" s="1"/>
      <c r="H572" s="1"/>
      <c r="I572" s="1"/>
      <c r="J572" s="1"/>
      <c r="K572" s="1"/>
      <c r="L572" s="1"/>
    </row>
    <row r="573" spans="1:12" ht="15.75" customHeight="1">
      <c r="A573" s="29"/>
      <c r="B573" s="29"/>
      <c r="C573" s="30"/>
      <c r="D573" s="1"/>
      <c r="E573" s="1"/>
      <c r="F573" s="1"/>
      <c r="G573" s="1"/>
      <c r="H573" s="1"/>
      <c r="I573" s="1"/>
      <c r="J573" s="1"/>
      <c r="K573" s="1"/>
      <c r="L573" s="1"/>
    </row>
    <row r="574" spans="1:12" ht="15.75" customHeight="1">
      <c r="A574" s="29"/>
      <c r="B574" s="29"/>
      <c r="C574" s="30"/>
      <c r="D574" s="1"/>
      <c r="E574" s="1"/>
      <c r="F574" s="1"/>
      <c r="G574" s="1"/>
      <c r="H574" s="1"/>
      <c r="I574" s="1"/>
      <c r="J574" s="1"/>
      <c r="K574" s="1"/>
      <c r="L574" s="1"/>
    </row>
    <row r="575" spans="1:12" ht="15.75" customHeight="1">
      <c r="A575" s="29"/>
      <c r="B575" s="29"/>
      <c r="C575" s="30"/>
      <c r="D575" s="1"/>
      <c r="E575" s="1"/>
      <c r="F575" s="1"/>
      <c r="G575" s="1"/>
      <c r="H575" s="1"/>
      <c r="I575" s="1"/>
      <c r="J575" s="1"/>
      <c r="K575" s="1"/>
      <c r="L575" s="1"/>
    </row>
    <row r="576" spans="1:12" ht="15.75" customHeight="1">
      <c r="A576" s="29"/>
      <c r="B576" s="29"/>
      <c r="C576" s="30"/>
      <c r="D576" s="1"/>
      <c r="E576" s="1"/>
      <c r="F576" s="1"/>
      <c r="G576" s="1"/>
      <c r="H576" s="1"/>
      <c r="I576" s="1"/>
      <c r="J576" s="1"/>
      <c r="K576" s="1"/>
      <c r="L576" s="1"/>
    </row>
    <row r="577" spans="1:12" ht="15.75" customHeight="1">
      <c r="A577" s="29"/>
      <c r="B577" s="29"/>
      <c r="C577" s="30"/>
      <c r="D577" s="1"/>
      <c r="E577" s="1"/>
      <c r="F577" s="1"/>
      <c r="G577" s="1"/>
      <c r="H577" s="1"/>
      <c r="I577" s="1"/>
      <c r="J577" s="1"/>
      <c r="K577" s="1"/>
      <c r="L577" s="1"/>
    </row>
    <row r="578" spans="1:12" ht="15.75" customHeight="1">
      <c r="A578" s="29"/>
      <c r="B578" s="29"/>
      <c r="C578" s="30"/>
      <c r="D578" s="1"/>
      <c r="E578" s="1"/>
      <c r="F578" s="1"/>
      <c r="G578" s="1"/>
      <c r="H578" s="1"/>
      <c r="I578" s="1"/>
      <c r="J578" s="1"/>
      <c r="K578" s="1"/>
      <c r="L578" s="1"/>
    </row>
    <row r="579" spans="1:12" ht="15.75" customHeight="1">
      <c r="A579" s="29"/>
      <c r="B579" s="29"/>
      <c r="C579" s="30"/>
      <c r="D579" s="1"/>
      <c r="E579" s="1"/>
      <c r="F579" s="1"/>
      <c r="G579" s="1"/>
      <c r="H579" s="1"/>
      <c r="I579" s="1"/>
      <c r="J579" s="1"/>
      <c r="K579" s="1"/>
      <c r="L579" s="1"/>
    </row>
    <row r="580" spans="1:12" ht="15.75" customHeight="1">
      <c r="A580" s="29"/>
      <c r="B580" s="29"/>
      <c r="C580" s="30"/>
      <c r="D580" s="1"/>
      <c r="E580" s="1"/>
      <c r="F580" s="1"/>
      <c r="G580" s="1"/>
      <c r="H580" s="1"/>
      <c r="I580" s="1"/>
      <c r="J580" s="1"/>
      <c r="K580" s="1"/>
      <c r="L580" s="1"/>
    </row>
    <row r="581" spans="1:12" ht="15.75" customHeight="1">
      <c r="A581" s="29"/>
      <c r="B581" s="29"/>
      <c r="C581" s="30"/>
      <c r="D581" s="1"/>
      <c r="E581" s="1"/>
      <c r="F581" s="1"/>
      <c r="G581" s="1"/>
      <c r="H581" s="1"/>
      <c r="I581" s="1"/>
      <c r="J581" s="1"/>
      <c r="K581" s="1"/>
      <c r="L581" s="1"/>
    </row>
    <row r="582" spans="1:12" ht="15.75" customHeight="1">
      <c r="A582" s="29"/>
      <c r="B582" s="29"/>
      <c r="C582" s="30"/>
      <c r="D582" s="1"/>
      <c r="E582" s="1"/>
      <c r="F582" s="1"/>
      <c r="G582" s="1"/>
      <c r="H582" s="1"/>
      <c r="I582" s="1"/>
      <c r="J582" s="1"/>
      <c r="K582" s="1"/>
      <c r="L582" s="1"/>
    </row>
    <row r="583" spans="1:12" ht="15.75" customHeight="1">
      <c r="A583" s="29"/>
      <c r="B583" s="29"/>
      <c r="C583" s="30"/>
      <c r="D583" s="1"/>
      <c r="E583" s="1"/>
      <c r="F583" s="1"/>
      <c r="G583" s="1"/>
      <c r="H583" s="1"/>
      <c r="I583" s="1"/>
      <c r="J583" s="1"/>
      <c r="K583" s="1"/>
      <c r="L583" s="1"/>
    </row>
    <row r="584" spans="1:12" ht="15.75" customHeight="1">
      <c r="A584" s="29"/>
      <c r="B584" s="29"/>
      <c r="C584" s="30"/>
      <c r="D584" s="1"/>
      <c r="E584" s="1"/>
      <c r="F584" s="1"/>
      <c r="G584" s="1"/>
      <c r="H584" s="1"/>
      <c r="I584" s="1"/>
      <c r="J584" s="1"/>
      <c r="K584" s="1"/>
      <c r="L584" s="1"/>
    </row>
    <row r="585" spans="1:12" ht="15.75" customHeight="1">
      <c r="A585" s="29"/>
      <c r="B585" s="29"/>
      <c r="C585" s="30"/>
      <c r="D585" s="1"/>
      <c r="E585" s="1"/>
      <c r="F585" s="1"/>
      <c r="G585" s="1"/>
      <c r="H585" s="1"/>
      <c r="I585" s="1"/>
      <c r="J585" s="1"/>
      <c r="K585" s="1"/>
      <c r="L585" s="1"/>
    </row>
    <row r="586" spans="1:12" ht="15.75" customHeight="1">
      <c r="A586" s="29"/>
      <c r="B586" s="29"/>
      <c r="C586" s="30"/>
      <c r="D586" s="1"/>
      <c r="E586" s="1"/>
      <c r="F586" s="1"/>
      <c r="G586" s="1"/>
      <c r="H586" s="1"/>
      <c r="I586" s="1"/>
      <c r="J586" s="1"/>
      <c r="K586" s="1"/>
      <c r="L586" s="1"/>
    </row>
    <row r="587" spans="1:12" ht="15.75" customHeight="1">
      <c r="A587" s="29"/>
      <c r="B587" s="29"/>
      <c r="C587" s="30"/>
      <c r="D587" s="1"/>
      <c r="E587" s="1"/>
      <c r="F587" s="1"/>
      <c r="G587" s="1"/>
      <c r="H587" s="1"/>
      <c r="I587" s="1"/>
      <c r="J587" s="1"/>
      <c r="K587" s="1"/>
      <c r="L587" s="1"/>
    </row>
    <row r="588" spans="1:12" ht="15.75" customHeight="1">
      <c r="A588" s="29"/>
      <c r="B588" s="29"/>
      <c r="C588" s="30"/>
      <c r="D588" s="1"/>
      <c r="E588" s="1"/>
      <c r="F588" s="1"/>
      <c r="G588" s="1"/>
      <c r="H588" s="1"/>
      <c r="I588" s="1"/>
      <c r="J588" s="1"/>
      <c r="K588" s="1"/>
      <c r="L588" s="1"/>
    </row>
    <row r="589" spans="1:12" ht="15.75" customHeight="1">
      <c r="A589" s="29"/>
      <c r="B589" s="29"/>
      <c r="C589" s="30"/>
      <c r="D589" s="1"/>
      <c r="E589" s="1"/>
      <c r="F589" s="1"/>
      <c r="G589" s="1"/>
      <c r="H589" s="1"/>
      <c r="I589" s="1"/>
      <c r="J589" s="1"/>
      <c r="K589" s="1"/>
      <c r="L589" s="1"/>
    </row>
    <row r="590" spans="1:12" ht="15.75" customHeight="1">
      <c r="A590" s="29"/>
      <c r="B590" s="29"/>
      <c r="C590" s="30"/>
      <c r="D590" s="1"/>
      <c r="E590" s="1"/>
      <c r="F590" s="1"/>
      <c r="G590" s="1"/>
      <c r="H590" s="1"/>
      <c r="I590" s="1"/>
      <c r="J590" s="1"/>
      <c r="K590" s="1"/>
      <c r="L590" s="1"/>
    </row>
    <row r="591" spans="1:12" ht="15.75" customHeight="1">
      <c r="A591" s="29"/>
      <c r="B591" s="29"/>
      <c r="C591" s="30"/>
      <c r="D591" s="1"/>
      <c r="E591" s="1"/>
      <c r="F591" s="1"/>
      <c r="G591" s="1"/>
      <c r="H591" s="1"/>
      <c r="I591" s="1"/>
      <c r="J591" s="1"/>
      <c r="K591" s="1"/>
      <c r="L591" s="1"/>
    </row>
    <row r="592" spans="1:12" ht="15.75" customHeight="1">
      <c r="A592" s="29"/>
      <c r="B592" s="29"/>
      <c r="C592" s="30"/>
      <c r="D592" s="1"/>
      <c r="E592" s="1"/>
      <c r="F592" s="1"/>
      <c r="G592" s="1"/>
      <c r="H592" s="1"/>
      <c r="I592" s="1"/>
      <c r="J592" s="1"/>
      <c r="K592" s="1"/>
      <c r="L592" s="1"/>
    </row>
    <row r="593" spans="1:12" ht="15.75" customHeight="1">
      <c r="A593" s="29"/>
      <c r="B593" s="29"/>
      <c r="C593" s="30"/>
      <c r="D593" s="1"/>
      <c r="E593" s="1"/>
      <c r="F593" s="1"/>
      <c r="G593" s="1"/>
      <c r="H593" s="1"/>
      <c r="I593" s="1"/>
      <c r="J593" s="1"/>
      <c r="K593" s="1"/>
      <c r="L593" s="1"/>
    </row>
    <row r="594" spans="1:12" ht="15.75" customHeight="1">
      <c r="A594" s="29"/>
      <c r="B594" s="29"/>
      <c r="C594" s="30"/>
      <c r="D594" s="1"/>
      <c r="E594" s="1"/>
      <c r="F594" s="1"/>
      <c r="G594" s="1"/>
      <c r="H594" s="1"/>
      <c r="I594" s="1"/>
      <c r="J594" s="1"/>
      <c r="K594" s="1"/>
      <c r="L594" s="1"/>
    </row>
    <row r="595" spans="1:12" ht="15.75" customHeight="1">
      <c r="A595" s="29"/>
      <c r="B595" s="29"/>
      <c r="C595" s="30"/>
      <c r="D595" s="1"/>
      <c r="E595" s="1"/>
      <c r="F595" s="1"/>
      <c r="G595" s="1"/>
      <c r="H595" s="1"/>
      <c r="I595" s="1"/>
      <c r="J595" s="1"/>
      <c r="K595" s="1"/>
      <c r="L595" s="1"/>
    </row>
    <row r="596" spans="1:12" ht="15.75" customHeight="1">
      <c r="A596" s="29"/>
      <c r="B596" s="29"/>
      <c r="C596" s="30"/>
      <c r="D596" s="1"/>
      <c r="E596" s="1"/>
      <c r="F596" s="1"/>
      <c r="G596" s="1"/>
      <c r="H596" s="1"/>
      <c r="I596" s="1"/>
      <c r="J596" s="1"/>
      <c r="K596" s="1"/>
      <c r="L596" s="1"/>
    </row>
    <row r="597" spans="1:12" ht="15.75" customHeight="1">
      <c r="A597" s="29"/>
      <c r="B597" s="29"/>
      <c r="C597" s="30"/>
      <c r="D597" s="1"/>
      <c r="E597" s="1"/>
      <c r="F597" s="1"/>
      <c r="G597" s="1"/>
      <c r="H597" s="1"/>
      <c r="I597" s="1"/>
      <c r="J597" s="1"/>
      <c r="K597" s="1"/>
      <c r="L597" s="1"/>
    </row>
    <row r="598" spans="1:12" ht="15.75" customHeight="1">
      <c r="A598" s="29"/>
      <c r="B598" s="29"/>
      <c r="C598" s="30"/>
      <c r="D598" s="1"/>
      <c r="E598" s="1"/>
      <c r="F598" s="1"/>
      <c r="G598" s="1"/>
      <c r="H598" s="1"/>
      <c r="I598" s="1"/>
      <c r="J598" s="1"/>
      <c r="K598" s="1"/>
      <c r="L598" s="1"/>
    </row>
    <row r="599" spans="1:12" ht="15.75" customHeight="1">
      <c r="A599" s="29"/>
      <c r="B599" s="29"/>
      <c r="C599" s="30"/>
      <c r="D599" s="1"/>
      <c r="E599" s="1"/>
      <c r="F599" s="1"/>
      <c r="G599" s="1"/>
      <c r="H599" s="1"/>
      <c r="I599" s="1"/>
      <c r="J599" s="1"/>
      <c r="K599" s="1"/>
      <c r="L599" s="1"/>
    </row>
    <row r="600" spans="1:12" ht="15.75" customHeight="1">
      <c r="A600" s="29"/>
      <c r="B600" s="29"/>
      <c r="C600" s="30"/>
      <c r="D600" s="1"/>
      <c r="E600" s="1"/>
      <c r="F600" s="1"/>
      <c r="G600" s="1"/>
      <c r="H600" s="1"/>
      <c r="I600" s="1"/>
      <c r="J600" s="1"/>
      <c r="K600" s="1"/>
      <c r="L600" s="1"/>
    </row>
    <row r="601" spans="1:12" ht="15.75" customHeight="1">
      <c r="A601" s="29"/>
      <c r="B601" s="29"/>
      <c r="C601" s="30"/>
      <c r="D601" s="1"/>
      <c r="E601" s="1"/>
      <c r="F601" s="1"/>
      <c r="G601" s="1"/>
      <c r="H601" s="1"/>
      <c r="I601" s="1"/>
      <c r="J601" s="1"/>
      <c r="K601" s="1"/>
      <c r="L601" s="1"/>
    </row>
    <row r="602" spans="1:12" ht="15.75" customHeight="1">
      <c r="A602" s="29"/>
      <c r="B602" s="29"/>
      <c r="C602" s="30"/>
      <c r="D602" s="1"/>
      <c r="E602" s="1"/>
      <c r="F602" s="1"/>
      <c r="G602" s="1"/>
      <c r="H602" s="1"/>
      <c r="I602" s="1"/>
      <c r="J602" s="1"/>
      <c r="K602" s="1"/>
      <c r="L602" s="1"/>
    </row>
    <row r="603" spans="1:12" ht="15.75" customHeight="1">
      <c r="A603" s="29"/>
      <c r="B603" s="29"/>
      <c r="C603" s="30"/>
      <c r="D603" s="1"/>
      <c r="E603" s="1"/>
      <c r="F603" s="1"/>
      <c r="G603" s="1"/>
      <c r="H603" s="1"/>
      <c r="I603" s="1"/>
      <c r="J603" s="1"/>
      <c r="K603" s="1"/>
      <c r="L603" s="1"/>
    </row>
    <row r="604" spans="1:12" ht="15.75" customHeight="1">
      <c r="A604" s="29"/>
      <c r="B604" s="29"/>
      <c r="C604" s="30"/>
      <c r="D604" s="1"/>
      <c r="E604" s="1"/>
      <c r="F604" s="1"/>
      <c r="G604" s="1"/>
      <c r="H604" s="1"/>
      <c r="I604" s="1"/>
      <c r="J604" s="1"/>
      <c r="K604" s="1"/>
      <c r="L604" s="1"/>
    </row>
    <row r="605" spans="1:12" ht="15.75" customHeight="1">
      <c r="A605" s="29"/>
      <c r="B605" s="29"/>
      <c r="C605" s="30"/>
      <c r="D605" s="1"/>
      <c r="E605" s="1"/>
      <c r="F605" s="1"/>
      <c r="G605" s="1"/>
      <c r="H605" s="1"/>
      <c r="I605" s="1"/>
      <c r="J605" s="1"/>
      <c r="K605" s="1"/>
      <c r="L605" s="1"/>
    </row>
    <row r="606" spans="1:12" ht="15.75" customHeight="1">
      <c r="A606" s="29"/>
      <c r="B606" s="29"/>
      <c r="C606" s="30"/>
      <c r="D606" s="1"/>
      <c r="E606" s="1"/>
      <c r="F606" s="1"/>
      <c r="G606" s="1"/>
      <c r="H606" s="1"/>
      <c r="I606" s="1"/>
      <c r="J606" s="1"/>
      <c r="K606" s="1"/>
      <c r="L606" s="1"/>
    </row>
    <row r="607" spans="1:12" ht="15.75" customHeight="1">
      <c r="A607" s="29"/>
      <c r="B607" s="29"/>
      <c r="C607" s="30"/>
      <c r="D607" s="1"/>
      <c r="E607" s="1"/>
      <c r="F607" s="1"/>
      <c r="G607" s="1"/>
      <c r="H607" s="1"/>
      <c r="I607" s="1"/>
      <c r="J607" s="1"/>
      <c r="K607" s="1"/>
      <c r="L607" s="1"/>
    </row>
    <row r="608" spans="1:12" ht="15.75" customHeight="1">
      <c r="A608" s="29"/>
      <c r="B608" s="29"/>
      <c r="C608" s="30"/>
      <c r="D608" s="1"/>
      <c r="E608" s="1"/>
      <c r="F608" s="1"/>
      <c r="G608" s="1"/>
      <c r="H608" s="1"/>
      <c r="I608" s="1"/>
      <c r="J608" s="1"/>
      <c r="K608" s="1"/>
      <c r="L608" s="1"/>
    </row>
    <row r="609" spans="1:12" ht="15.75" customHeight="1">
      <c r="A609" s="29"/>
      <c r="B609" s="29"/>
      <c r="C609" s="30"/>
      <c r="D609" s="1"/>
      <c r="E609" s="1"/>
      <c r="F609" s="1"/>
      <c r="G609" s="1"/>
      <c r="H609" s="1"/>
      <c r="I609" s="1"/>
      <c r="J609" s="1"/>
      <c r="K609" s="1"/>
      <c r="L609" s="1"/>
    </row>
    <row r="610" spans="1:12" ht="15.75" customHeight="1">
      <c r="A610" s="29"/>
      <c r="B610" s="29"/>
      <c r="C610" s="30"/>
      <c r="D610" s="1"/>
      <c r="E610" s="1"/>
      <c r="F610" s="1"/>
      <c r="G610" s="1"/>
      <c r="H610" s="1"/>
      <c r="I610" s="1"/>
      <c r="J610" s="1"/>
      <c r="K610" s="1"/>
      <c r="L610" s="1"/>
    </row>
    <row r="611" spans="1:12" ht="15.75" customHeight="1">
      <c r="A611" s="29"/>
      <c r="B611" s="29"/>
      <c r="C611" s="30"/>
      <c r="D611" s="1"/>
      <c r="E611" s="1"/>
      <c r="F611" s="1"/>
      <c r="G611" s="1"/>
      <c r="H611" s="1"/>
      <c r="I611" s="1"/>
      <c r="J611" s="1"/>
      <c r="K611" s="1"/>
      <c r="L611" s="1"/>
    </row>
    <row r="612" spans="1:12" ht="15.75" customHeight="1">
      <c r="A612" s="29"/>
      <c r="B612" s="29"/>
      <c r="C612" s="30"/>
      <c r="D612" s="1"/>
      <c r="E612" s="1"/>
      <c r="F612" s="1"/>
      <c r="G612" s="1"/>
      <c r="H612" s="1"/>
      <c r="I612" s="1"/>
      <c r="J612" s="1"/>
      <c r="K612" s="1"/>
      <c r="L612" s="1"/>
    </row>
    <row r="613" spans="1:12" ht="15.75" customHeight="1">
      <c r="A613" s="29"/>
      <c r="B613" s="29"/>
      <c r="C613" s="30"/>
      <c r="D613" s="1"/>
      <c r="E613" s="1"/>
      <c r="F613" s="1"/>
      <c r="G613" s="1"/>
      <c r="H613" s="1"/>
      <c r="I613" s="1"/>
      <c r="J613" s="1"/>
      <c r="K613" s="1"/>
      <c r="L613" s="1"/>
    </row>
    <row r="614" spans="1:12" ht="15.75" customHeight="1">
      <c r="A614" s="29"/>
      <c r="B614" s="29"/>
      <c r="C614" s="30"/>
      <c r="D614" s="1"/>
      <c r="E614" s="1"/>
      <c r="F614" s="1"/>
      <c r="G614" s="1"/>
      <c r="H614" s="1"/>
      <c r="I614" s="1"/>
      <c r="J614" s="1"/>
      <c r="K614" s="1"/>
      <c r="L614" s="1"/>
    </row>
    <row r="615" spans="1:12" ht="15.75" customHeight="1">
      <c r="A615" s="29"/>
      <c r="B615" s="29"/>
      <c r="C615" s="30"/>
      <c r="D615" s="1"/>
      <c r="E615" s="1"/>
      <c r="F615" s="1"/>
      <c r="G615" s="1"/>
      <c r="H615" s="1"/>
      <c r="I615" s="1"/>
      <c r="J615" s="1"/>
      <c r="K615" s="1"/>
      <c r="L615" s="1"/>
    </row>
    <row r="616" spans="1:12" ht="15.75" customHeight="1">
      <c r="A616" s="29"/>
      <c r="B616" s="29"/>
      <c r="C616" s="30"/>
      <c r="D616" s="1"/>
      <c r="E616" s="1"/>
      <c r="F616" s="1"/>
      <c r="G616" s="1"/>
      <c r="H616" s="1"/>
      <c r="I616" s="1"/>
      <c r="J616" s="1"/>
      <c r="K616" s="1"/>
      <c r="L616" s="1"/>
    </row>
    <row r="617" spans="1:12" ht="15.75" customHeight="1">
      <c r="A617" s="29"/>
      <c r="B617" s="29"/>
      <c r="C617" s="30"/>
      <c r="D617" s="1"/>
      <c r="E617" s="1"/>
      <c r="F617" s="1"/>
      <c r="G617" s="1"/>
      <c r="H617" s="1"/>
      <c r="I617" s="1"/>
      <c r="J617" s="1"/>
      <c r="K617" s="1"/>
      <c r="L617" s="1"/>
    </row>
    <row r="618" spans="1:12" ht="15.75" customHeight="1">
      <c r="A618" s="29"/>
      <c r="B618" s="29"/>
      <c r="C618" s="30"/>
      <c r="D618" s="1"/>
      <c r="E618" s="1"/>
      <c r="F618" s="1"/>
      <c r="G618" s="1"/>
      <c r="H618" s="1"/>
      <c r="I618" s="1"/>
      <c r="J618" s="1"/>
      <c r="K618" s="1"/>
      <c r="L618" s="1"/>
    </row>
    <row r="619" spans="1:12" ht="15.75" customHeight="1">
      <c r="A619" s="29"/>
      <c r="B619" s="29"/>
      <c r="C619" s="30"/>
      <c r="D619" s="1"/>
      <c r="E619" s="1"/>
      <c r="F619" s="1"/>
      <c r="G619" s="1"/>
      <c r="H619" s="1"/>
      <c r="I619" s="1"/>
      <c r="J619" s="1"/>
      <c r="K619" s="1"/>
      <c r="L619" s="1"/>
    </row>
    <row r="620" spans="1:12" ht="15.75" customHeight="1">
      <c r="A620" s="29"/>
      <c r="B620" s="29"/>
      <c r="C620" s="30"/>
      <c r="D620" s="1"/>
      <c r="E620" s="1"/>
      <c r="F620" s="1"/>
      <c r="G620" s="1"/>
      <c r="H620" s="1"/>
      <c r="I620" s="1"/>
      <c r="J620" s="1"/>
      <c r="K620" s="1"/>
      <c r="L620" s="1"/>
    </row>
    <row r="621" spans="1:12" ht="15.75" customHeight="1">
      <c r="A621" s="29"/>
      <c r="B621" s="29"/>
      <c r="C621" s="30"/>
      <c r="D621" s="1"/>
      <c r="E621" s="1"/>
      <c r="F621" s="1"/>
      <c r="G621" s="1"/>
      <c r="H621" s="1"/>
      <c r="I621" s="1"/>
      <c r="J621" s="1"/>
      <c r="K621" s="1"/>
      <c r="L621" s="1"/>
    </row>
    <row r="622" spans="1:12" ht="15.75" customHeight="1">
      <c r="A622" s="29"/>
      <c r="B622" s="29"/>
      <c r="C622" s="30"/>
      <c r="D622" s="1"/>
      <c r="E622" s="1"/>
      <c r="F622" s="1"/>
      <c r="G622" s="1"/>
      <c r="H622" s="1"/>
      <c r="I622" s="1"/>
      <c r="J622" s="1"/>
      <c r="K622" s="1"/>
      <c r="L622" s="1"/>
    </row>
    <row r="623" spans="1:12" ht="15.75" customHeight="1">
      <c r="A623" s="29"/>
      <c r="B623" s="29"/>
      <c r="C623" s="30"/>
      <c r="D623" s="1"/>
      <c r="E623" s="1"/>
      <c r="F623" s="1"/>
      <c r="G623" s="1"/>
      <c r="H623" s="1"/>
      <c r="I623" s="1"/>
      <c r="J623" s="1"/>
      <c r="K623" s="1"/>
      <c r="L623" s="1"/>
    </row>
    <row r="624" spans="1:12" ht="15.75" customHeight="1">
      <c r="A624" s="29"/>
      <c r="B624" s="29"/>
      <c r="C624" s="30"/>
      <c r="D624" s="1"/>
      <c r="E624" s="1"/>
      <c r="F624" s="1"/>
      <c r="G624" s="1"/>
      <c r="H624" s="1"/>
      <c r="I624" s="1"/>
      <c r="J624" s="1"/>
      <c r="K624" s="1"/>
      <c r="L624" s="1"/>
    </row>
    <row r="625" spans="1:12" ht="15.75" customHeight="1">
      <c r="A625" s="29"/>
      <c r="B625" s="29"/>
      <c r="C625" s="30"/>
      <c r="D625" s="1"/>
      <c r="E625" s="1"/>
      <c r="F625" s="1"/>
      <c r="G625" s="1"/>
      <c r="H625" s="1"/>
      <c r="I625" s="1"/>
      <c r="J625" s="1"/>
      <c r="K625" s="1"/>
      <c r="L625" s="1"/>
    </row>
    <row r="626" spans="1:12" ht="15.75" customHeight="1">
      <c r="A626" s="29"/>
      <c r="B626" s="29"/>
      <c r="C626" s="30"/>
      <c r="D626" s="1"/>
      <c r="E626" s="1"/>
      <c r="F626" s="1"/>
      <c r="G626" s="1"/>
      <c r="H626" s="1"/>
      <c r="I626" s="1"/>
      <c r="J626" s="1"/>
      <c r="K626" s="1"/>
      <c r="L626" s="1"/>
    </row>
    <row r="627" spans="1:12" ht="15.75" customHeight="1">
      <c r="A627" s="29"/>
      <c r="B627" s="29"/>
      <c r="C627" s="30"/>
      <c r="D627" s="1"/>
      <c r="E627" s="1"/>
      <c r="F627" s="1"/>
      <c r="G627" s="1"/>
      <c r="H627" s="1"/>
      <c r="I627" s="1"/>
      <c r="J627" s="1"/>
      <c r="K627" s="1"/>
      <c r="L627" s="1"/>
    </row>
    <row r="628" spans="1:12" ht="15.75" customHeight="1">
      <c r="A628" s="29"/>
      <c r="B628" s="29"/>
      <c r="C628" s="30"/>
      <c r="D628" s="1"/>
      <c r="E628" s="1"/>
      <c r="F628" s="1"/>
      <c r="G628" s="1"/>
      <c r="H628" s="1"/>
      <c r="I628" s="1"/>
      <c r="J628" s="1"/>
      <c r="K628" s="1"/>
      <c r="L628" s="1"/>
    </row>
    <row r="629" spans="1:12" ht="15.75" customHeight="1">
      <c r="A629" s="29"/>
      <c r="B629" s="29"/>
      <c r="C629" s="30"/>
      <c r="D629" s="1"/>
      <c r="E629" s="1"/>
      <c r="F629" s="1"/>
      <c r="G629" s="1"/>
      <c r="H629" s="1"/>
      <c r="I629" s="1"/>
      <c r="J629" s="1"/>
      <c r="K629" s="1"/>
      <c r="L629" s="1"/>
    </row>
    <row r="630" spans="1:12" ht="15.75" customHeight="1">
      <c r="A630" s="29"/>
      <c r="B630" s="29"/>
      <c r="C630" s="30"/>
      <c r="D630" s="1"/>
      <c r="E630" s="1"/>
      <c r="F630" s="1"/>
      <c r="G630" s="1"/>
      <c r="H630" s="1"/>
      <c r="I630" s="1"/>
      <c r="J630" s="1"/>
      <c r="K630" s="1"/>
      <c r="L630" s="1"/>
    </row>
    <row r="631" spans="1:12" ht="15.75" customHeight="1">
      <c r="A631" s="29"/>
      <c r="B631" s="29"/>
      <c r="C631" s="30"/>
      <c r="D631" s="1"/>
      <c r="E631" s="1"/>
      <c r="F631" s="1"/>
      <c r="G631" s="1"/>
      <c r="H631" s="1"/>
      <c r="I631" s="1"/>
      <c r="J631" s="1"/>
      <c r="K631" s="1"/>
      <c r="L631" s="1"/>
    </row>
    <row r="632" spans="1:12" ht="15.75" customHeight="1">
      <c r="A632" s="29"/>
      <c r="B632" s="29"/>
      <c r="C632" s="30"/>
      <c r="D632" s="1"/>
      <c r="E632" s="1"/>
      <c r="F632" s="1"/>
      <c r="G632" s="1"/>
      <c r="H632" s="1"/>
      <c r="I632" s="1"/>
      <c r="J632" s="1"/>
      <c r="K632" s="1"/>
      <c r="L632" s="1"/>
    </row>
    <row r="633" spans="1:12" ht="15.75" customHeight="1">
      <c r="A633" s="29"/>
      <c r="B633" s="29"/>
      <c r="C633" s="30"/>
      <c r="D633" s="1"/>
      <c r="E633" s="1"/>
      <c r="F633" s="1"/>
      <c r="G633" s="1"/>
      <c r="H633" s="1"/>
      <c r="I633" s="1"/>
      <c r="J633" s="1"/>
      <c r="K633" s="1"/>
      <c r="L633" s="1"/>
    </row>
    <row r="634" spans="1:12" ht="15.75" customHeight="1">
      <c r="A634" s="29"/>
      <c r="B634" s="29"/>
      <c r="C634" s="30"/>
      <c r="D634" s="1"/>
      <c r="E634" s="1"/>
      <c r="F634" s="1"/>
      <c r="G634" s="1"/>
      <c r="H634" s="1"/>
      <c r="I634" s="1"/>
      <c r="J634" s="1"/>
      <c r="K634" s="1"/>
      <c r="L634" s="1"/>
    </row>
    <row r="635" spans="1:12" ht="15.75" customHeight="1">
      <c r="A635" s="29"/>
      <c r="B635" s="29"/>
      <c r="C635" s="30"/>
      <c r="D635" s="1"/>
      <c r="E635" s="1"/>
      <c r="F635" s="1"/>
      <c r="G635" s="1"/>
      <c r="H635" s="1"/>
      <c r="I635" s="1"/>
      <c r="J635" s="1"/>
      <c r="K635" s="1"/>
      <c r="L635" s="1"/>
    </row>
    <row r="636" spans="1:12" ht="15.75" customHeight="1">
      <c r="A636" s="29"/>
      <c r="B636" s="29"/>
      <c r="C636" s="30"/>
      <c r="D636" s="1"/>
      <c r="E636" s="1"/>
      <c r="F636" s="1"/>
      <c r="G636" s="1"/>
      <c r="H636" s="1"/>
      <c r="I636" s="1"/>
      <c r="J636" s="1"/>
      <c r="K636" s="1"/>
      <c r="L636" s="1"/>
    </row>
    <row r="637" spans="1:12" ht="15.75" customHeight="1">
      <c r="A637" s="29"/>
      <c r="B637" s="29"/>
      <c r="C637" s="30"/>
      <c r="D637" s="1"/>
      <c r="E637" s="1"/>
      <c r="F637" s="1"/>
      <c r="G637" s="1"/>
      <c r="H637" s="1"/>
      <c r="I637" s="1"/>
      <c r="J637" s="1"/>
      <c r="K637" s="1"/>
      <c r="L637" s="1"/>
    </row>
    <row r="638" spans="1:12" ht="15.75" customHeight="1">
      <c r="A638" s="29"/>
      <c r="B638" s="29"/>
      <c r="C638" s="30"/>
      <c r="D638" s="1"/>
      <c r="E638" s="1"/>
      <c r="F638" s="1"/>
      <c r="G638" s="1"/>
      <c r="H638" s="1"/>
      <c r="I638" s="1"/>
      <c r="J638" s="1"/>
      <c r="K638" s="1"/>
      <c r="L638" s="1"/>
    </row>
    <row r="639" spans="1:12" ht="15.75" customHeight="1">
      <c r="A639" s="29"/>
      <c r="B639" s="29"/>
      <c r="C639" s="30"/>
      <c r="D639" s="1"/>
      <c r="E639" s="1"/>
      <c r="F639" s="1"/>
      <c r="G639" s="1"/>
      <c r="H639" s="1"/>
      <c r="I639" s="1"/>
      <c r="J639" s="1"/>
      <c r="K639" s="1"/>
      <c r="L639" s="1"/>
    </row>
    <row r="640" spans="1:12" ht="15.75" customHeight="1">
      <c r="A640" s="29"/>
      <c r="B640" s="29"/>
      <c r="C640" s="30"/>
      <c r="D640" s="1"/>
      <c r="E640" s="1"/>
      <c r="F640" s="1"/>
      <c r="G640" s="1"/>
      <c r="H640" s="1"/>
      <c r="I640" s="1"/>
      <c r="J640" s="1"/>
      <c r="K640" s="1"/>
      <c r="L640" s="1"/>
    </row>
    <row r="641" spans="1:12" ht="15.75" customHeight="1">
      <c r="A641" s="29"/>
      <c r="B641" s="29"/>
      <c r="C641" s="30"/>
      <c r="D641" s="1"/>
      <c r="E641" s="1"/>
      <c r="F641" s="1"/>
      <c r="G641" s="1"/>
      <c r="H641" s="1"/>
      <c r="I641" s="1"/>
      <c r="J641" s="1"/>
      <c r="K641" s="1"/>
      <c r="L641" s="1"/>
    </row>
    <row r="642" spans="1:12" ht="15.75" customHeight="1">
      <c r="A642" s="29"/>
      <c r="B642" s="29"/>
      <c r="C642" s="30"/>
      <c r="D642" s="1"/>
      <c r="E642" s="1"/>
      <c r="F642" s="1"/>
      <c r="G642" s="1"/>
      <c r="H642" s="1"/>
      <c r="I642" s="1"/>
      <c r="J642" s="1"/>
      <c r="K642" s="1"/>
      <c r="L642" s="1"/>
    </row>
    <row r="643" spans="1:12" ht="15.75" customHeight="1">
      <c r="A643" s="29"/>
      <c r="B643" s="29"/>
      <c r="C643" s="30"/>
      <c r="D643" s="1"/>
      <c r="E643" s="1"/>
      <c r="F643" s="1"/>
      <c r="G643" s="1"/>
      <c r="H643" s="1"/>
      <c r="I643" s="1"/>
      <c r="J643" s="1"/>
      <c r="K643" s="1"/>
      <c r="L643" s="1"/>
    </row>
    <row r="644" spans="1:12" ht="15.75" customHeight="1">
      <c r="A644" s="29"/>
      <c r="B644" s="29"/>
      <c r="C644" s="30"/>
      <c r="D644" s="1"/>
      <c r="E644" s="1"/>
      <c r="F644" s="1"/>
      <c r="G644" s="1"/>
      <c r="H644" s="1"/>
      <c r="I644" s="1"/>
      <c r="J644" s="1"/>
      <c r="K644" s="1"/>
      <c r="L644" s="1"/>
    </row>
    <row r="645" spans="1:12" ht="15.75" customHeight="1">
      <c r="A645" s="29"/>
      <c r="B645" s="29"/>
      <c r="C645" s="30"/>
      <c r="D645" s="1"/>
      <c r="E645" s="1"/>
      <c r="F645" s="1"/>
      <c r="G645" s="1"/>
      <c r="H645" s="1"/>
      <c r="I645" s="1"/>
      <c r="J645" s="1"/>
      <c r="K645" s="1"/>
      <c r="L645" s="1"/>
    </row>
    <row r="646" spans="1:12" ht="15.75" customHeight="1">
      <c r="A646" s="29"/>
      <c r="B646" s="29"/>
      <c r="C646" s="30"/>
      <c r="D646" s="1"/>
      <c r="E646" s="1"/>
      <c r="F646" s="1"/>
      <c r="G646" s="1"/>
      <c r="H646" s="1"/>
      <c r="I646" s="1"/>
      <c r="J646" s="1"/>
      <c r="K646" s="1"/>
      <c r="L646" s="1"/>
    </row>
    <row r="647" spans="1:12" ht="15.75" customHeight="1">
      <c r="A647" s="29"/>
      <c r="B647" s="29"/>
      <c r="C647" s="30"/>
      <c r="D647" s="1"/>
      <c r="E647" s="1"/>
      <c r="F647" s="1"/>
      <c r="G647" s="1"/>
      <c r="H647" s="1"/>
      <c r="I647" s="1"/>
      <c r="J647" s="1"/>
      <c r="K647" s="1"/>
      <c r="L647" s="1"/>
    </row>
    <row r="648" spans="1:12" ht="15.75" customHeight="1">
      <c r="A648" s="29"/>
      <c r="B648" s="29"/>
      <c r="C648" s="30"/>
      <c r="D648" s="1"/>
      <c r="E648" s="1"/>
      <c r="F648" s="1"/>
      <c r="G648" s="1"/>
      <c r="H648" s="1"/>
      <c r="I648" s="1"/>
      <c r="J648" s="1"/>
      <c r="K648" s="1"/>
      <c r="L648" s="1"/>
    </row>
    <row r="649" spans="1:12" ht="15.75" customHeight="1">
      <c r="A649" s="29"/>
      <c r="B649" s="29"/>
      <c r="C649" s="30"/>
      <c r="D649" s="1"/>
      <c r="E649" s="1"/>
      <c r="F649" s="1"/>
      <c r="G649" s="1"/>
      <c r="H649" s="1"/>
      <c r="I649" s="1"/>
      <c r="J649" s="1"/>
      <c r="K649" s="1"/>
      <c r="L649" s="1"/>
    </row>
    <row r="650" spans="1:12" ht="15.75" customHeight="1">
      <c r="A650" s="29"/>
      <c r="B650" s="29"/>
      <c r="C650" s="30"/>
      <c r="D650" s="1"/>
      <c r="E650" s="1"/>
      <c r="F650" s="1"/>
      <c r="G650" s="1"/>
      <c r="H650" s="1"/>
      <c r="I650" s="1"/>
      <c r="J650" s="1"/>
      <c r="K650" s="1"/>
      <c r="L650" s="1"/>
    </row>
    <row r="651" spans="1:12" ht="15.75" customHeight="1">
      <c r="A651" s="29"/>
      <c r="B651" s="29"/>
      <c r="C651" s="30"/>
      <c r="D651" s="1"/>
      <c r="E651" s="1"/>
      <c r="F651" s="1"/>
      <c r="G651" s="1"/>
      <c r="H651" s="1"/>
      <c r="I651" s="1"/>
      <c r="J651" s="1"/>
      <c r="K651" s="1"/>
      <c r="L651" s="1"/>
    </row>
    <row r="652" spans="1:12" ht="15.75" customHeight="1">
      <c r="A652" s="29"/>
      <c r="B652" s="29"/>
      <c r="C652" s="30"/>
      <c r="D652" s="1"/>
      <c r="E652" s="1"/>
      <c r="F652" s="1"/>
      <c r="G652" s="1"/>
      <c r="H652" s="1"/>
      <c r="I652" s="1"/>
      <c r="J652" s="1"/>
      <c r="K652" s="1"/>
      <c r="L652" s="1"/>
    </row>
    <row r="653" spans="1:12" ht="15.75" customHeight="1">
      <c r="A653" s="29"/>
      <c r="B653" s="29"/>
      <c r="C653" s="30"/>
      <c r="D653" s="1"/>
      <c r="E653" s="1"/>
      <c r="F653" s="1"/>
      <c r="G653" s="1"/>
      <c r="H653" s="1"/>
      <c r="I653" s="1"/>
      <c r="J653" s="1"/>
      <c r="K653" s="1"/>
      <c r="L653" s="1"/>
    </row>
    <row r="654" spans="1:12" ht="15.75" customHeight="1">
      <c r="A654" s="29"/>
      <c r="B654" s="29"/>
      <c r="C654" s="30"/>
      <c r="D654" s="1"/>
      <c r="E654" s="1"/>
      <c r="F654" s="1"/>
      <c r="G654" s="1"/>
      <c r="H654" s="1"/>
      <c r="I654" s="1"/>
      <c r="J654" s="1"/>
      <c r="K654" s="1"/>
      <c r="L654" s="1"/>
    </row>
    <row r="655" spans="1:12" ht="15.75" customHeight="1">
      <c r="A655" s="29"/>
      <c r="B655" s="29"/>
      <c r="C655" s="30"/>
      <c r="D655" s="1"/>
      <c r="E655" s="1"/>
      <c r="F655" s="1"/>
      <c r="G655" s="1"/>
      <c r="H655" s="1"/>
      <c r="I655" s="1"/>
      <c r="J655" s="1"/>
      <c r="K655" s="1"/>
      <c r="L655" s="1"/>
    </row>
    <row r="656" spans="1:12" ht="15.75" customHeight="1">
      <c r="A656" s="29"/>
      <c r="B656" s="29"/>
      <c r="C656" s="30"/>
      <c r="D656" s="1"/>
      <c r="E656" s="1"/>
      <c r="F656" s="1"/>
      <c r="G656" s="1"/>
      <c r="H656" s="1"/>
      <c r="I656" s="1"/>
      <c r="J656" s="1"/>
      <c r="K656" s="1"/>
      <c r="L656" s="1"/>
    </row>
    <row r="657" spans="1:12" ht="15.75" customHeight="1">
      <c r="A657" s="29"/>
      <c r="B657" s="29"/>
      <c r="C657" s="30"/>
      <c r="D657" s="1"/>
      <c r="E657" s="1"/>
      <c r="F657" s="1"/>
      <c r="G657" s="1"/>
      <c r="H657" s="1"/>
      <c r="I657" s="1"/>
      <c r="J657" s="1"/>
      <c r="K657" s="1"/>
      <c r="L657" s="1"/>
    </row>
    <row r="658" spans="1:12" ht="15.75" customHeight="1">
      <c r="A658" s="29"/>
      <c r="B658" s="29"/>
      <c r="C658" s="30"/>
      <c r="D658" s="1"/>
      <c r="E658" s="1"/>
      <c r="F658" s="1"/>
      <c r="G658" s="1"/>
      <c r="H658" s="1"/>
      <c r="I658" s="1"/>
      <c r="J658" s="1"/>
      <c r="K658" s="1"/>
      <c r="L658" s="1"/>
    </row>
    <row r="659" spans="1:12" ht="15.75" customHeight="1">
      <c r="A659" s="29"/>
      <c r="B659" s="29"/>
      <c r="C659" s="30"/>
      <c r="D659" s="1"/>
      <c r="E659" s="1"/>
      <c r="F659" s="1"/>
      <c r="G659" s="1"/>
      <c r="H659" s="1"/>
      <c r="I659" s="1"/>
      <c r="J659" s="1"/>
      <c r="K659" s="1"/>
      <c r="L659" s="1"/>
    </row>
    <row r="660" spans="1:12" ht="15.75" customHeight="1">
      <c r="A660" s="29"/>
      <c r="B660" s="29"/>
      <c r="C660" s="30"/>
      <c r="D660" s="1"/>
      <c r="E660" s="1"/>
      <c r="F660" s="1"/>
      <c r="G660" s="1"/>
      <c r="H660" s="1"/>
      <c r="I660" s="1"/>
      <c r="J660" s="1"/>
      <c r="K660" s="1"/>
      <c r="L660" s="1"/>
    </row>
    <row r="661" spans="1:12" ht="15.75" customHeight="1">
      <c r="A661" s="29"/>
      <c r="B661" s="29"/>
      <c r="C661" s="30"/>
      <c r="D661" s="1"/>
      <c r="E661" s="1"/>
      <c r="F661" s="1"/>
      <c r="G661" s="1"/>
      <c r="H661" s="1"/>
      <c r="I661" s="1"/>
      <c r="J661" s="1"/>
      <c r="K661" s="1"/>
      <c r="L661" s="1"/>
    </row>
    <row r="662" spans="1:12" ht="15.75" customHeight="1">
      <c r="A662" s="29"/>
      <c r="B662" s="29"/>
      <c r="C662" s="30"/>
      <c r="D662" s="1"/>
      <c r="E662" s="1"/>
      <c r="F662" s="1"/>
      <c r="G662" s="1"/>
      <c r="H662" s="1"/>
      <c r="I662" s="1"/>
      <c r="J662" s="1"/>
      <c r="K662" s="1"/>
      <c r="L662" s="1"/>
    </row>
    <row r="663" spans="1:12" ht="15.75" customHeight="1">
      <c r="A663" s="29"/>
      <c r="B663" s="29"/>
      <c r="C663" s="30"/>
      <c r="D663" s="1"/>
      <c r="E663" s="1"/>
      <c r="F663" s="1"/>
      <c r="G663" s="1"/>
      <c r="H663" s="1"/>
      <c r="I663" s="1"/>
      <c r="J663" s="1"/>
      <c r="K663" s="1"/>
      <c r="L663" s="1"/>
    </row>
    <row r="664" spans="1:12" ht="15.75" customHeight="1">
      <c r="A664" s="29"/>
      <c r="B664" s="29"/>
      <c r="C664" s="30"/>
      <c r="D664" s="1"/>
      <c r="E664" s="1"/>
      <c r="F664" s="1"/>
      <c r="G664" s="1"/>
      <c r="H664" s="1"/>
      <c r="I664" s="1"/>
      <c r="J664" s="1"/>
      <c r="K664" s="1"/>
      <c r="L664" s="1"/>
    </row>
    <row r="665" spans="1:12" ht="15.75" customHeight="1">
      <c r="A665" s="29"/>
      <c r="B665" s="29"/>
      <c r="C665" s="30"/>
      <c r="D665" s="1"/>
      <c r="E665" s="1"/>
      <c r="F665" s="1"/>
      <c r="G665" s="1"/>
      <c r="H665" s="1"/>
      <c r="I665" s="1"/>
      <c r="J665" s="1"/>
      <c r="K665" s="1"/>
      <c r="L665" s="1"/>
    </row>
    <row r="666" spans="1:12" ht="15.75" customHeight="1">
      <c r="A666" s="29"/>
      <c r="B666" s="29"/>
      <c r="C666" s="30"/>
      <c r="D666" s="1"/>
      <c r="E666" s="1"/>
      <c r="F666" s="1"/>
      <c r="G666" s="1"/>
      <c r="H666" s="1"/>
      <c r="I666" s="1"/>
      <c r="J666" s="1"/>
      <c r="K666" s="1"/>
      <c r="L666" s="1"/>
    </row>
    <row r="667" spans="1:12" ht="15.75" customHeight="1">
      <c r="A667" s="29"/>
      <c r="B667" s="29"/>
      <c r="C667" s="30"/>
      <c r="D667" s="1"/>
      <c r="E667" s="1"/>
      <c r="F667" s="1"/>
      <c r="G667" s="1"/>
      <c r="H667" s="1"/>
      <c r="I667" s="1"/>
      <c r="J667" s="1"/>
      <c r="K667" s="1"/>
      <c r="L667" s="1"/>
    </row>
    <row r="668" spans="1:12" ht="15.75" customHeight="1">
      <c r="A668" s="29"/>
      <c r="B668" s="29"/>
      <c r="C668" s="30"/>
      <c r="D668" s="1"/>
      <c r="E668" s="1"/>
      <c r="F668" s="1"/>
      <c r="G668" s="1"/>
      <c r="H668" s="1"/>
      <c r="I668" s="1"/>
      <c r="J668" s="1"/>
      <c r="K668" s="1"/>
      <c r="L668" s="1"/>
    </row>
    <row r="669" spans="1:12" ht="15.75" customHeight="1">
      <c r="A669" s="29"/>
      <c r="B669" s="29"/>
      <c r="C669" s="30"/>
      <c r="D669" s="1"/>
      <c r="E669" s="1"/>
      <c r="F669" s="1"/>
      <c r="G669" s="1"/>
      <c r="H669" s="1"/>
      <c r="I669" s="1"/>
      <c r="J669" s="1"/>
      <c r="K669" s="1"/>
      <c r="L669" s="1"/>
    </row>
    <row r="670" spans="1:12" ht="15.75" customHeight="1">
      <c r="A670" s="29"/>
      <c r="B670" s="29"/>
      <c r="C670" s="30"/>
      <c r="D670" s="1"/>
      <c r="E670" s="1"/>
      <c r="F670" s="1"/>
      <c r="G670" s="1"/>
      <c r="H670" s="1"/>
      <c r="I670" s="1"/>
      <c r="J670" s="1"/>
      <c r="K670" s="1"/>
      <c r="L670" s="1"/>
    </row>
    <row r="671" spans="1:12" ht="15.75" customHeight="1">
      <c r="A671" s="29"/>
      <c r="B671" s="29"/>
      <c r="C671" s="30"/>
      <c r="D671" s="1"/>
      <c r="E671" s="1"/>
      <c r="F671" s="1"/>
      <c r="G671" s="1"/>
      <c r="H671" s="1"/>
      <c r="I671" s="1"/>
      <c r="J671" s="1"/>
      <c r="K671" s="1"/>
      <c r="L671" s="1"/>
    </row>
    <row r="672" spans="1:12" ht="15.75" customHeight="1">
      <c r="A672" s="29"/>
      <c r="B672" s="29"/>
      <c r="C672" s="30"/>
      <c r="D672" s="1"/>
      <c r="E672" s="1"/>
      <c r="F672" s="1"/>
      <c r="G672" s="1"/>
      <c r="H672" s="1"/>
      <c r="I672" s="1"/>
      <c r="J672" s="1"/>
      <c r="K672" s="1"/>
      <c r="L672" s="1"/>
    </row>
    <row r="673" spans="1:12" ht="15.75" customHeight="1">
      <c r="A673" s="29"/>
      <c r="B673" s="29"/>
      <c r="C673" s="30"/>
      <c r="D673" s="1"/>
      <c r="E673" s="1"/>
      <c r="F673" s="1"/>
      <c r="G673" s="1"/>
      <c r="H673" s="1"/>
      <c r="I673" s="1"/>
      <c r="J673" s="1"/>
      <c r="K673" s="1"/>
      <c r="L673" s="1"/>
    </row>
    <row r="674" spans="1:12" ht="15.75" customHeight="1">
      <c r="A674" s="29"/>
      <c r="B674" s="29"/>
      <c r="C674" s="30"/>
      <c r="D674" s="1"/>
      <c r="E674" s="1"/>
      <c r="F674" s="1"/>
      <c r="G674" s="1"/>
      <c r="H674" s="1"/>
      <c r="I674" s="1"/>
      <c r="J674" s="1"/>
      <c r="K674" s="1"/>
      <c r="L674" s="1"/>
    </row>
    <row r="675" spans="1:12" ht="15.75" customHeight="1">
      <c r="A675" s="29"/>
      <c r="B675" s="29"/>
      <c r="C675" s="30"/>
      <c r="D675" s="1"/>
      <c r="E675" s="1"/>
      <c r="F675" s="1"/>
      <c r="G675" s="1"/>
      <c r="H675" s="1"/>
      <c r="I675" s="1"/>
      <c r="J675" s="1"/>
      <c r="K675" s="1"/>
      <c r="L675" s="1"/>
    </row>
    <row r="676" spans="1:12" ht="15.75" customHeight="1">
      <c r="A676" s="29"/>
      <c r="B676" s="29"/>
      <c r="C676" s="30"/>
      <c r="D676" s="1"/>
      <c r="E676" s="1"/>
      <c r="F676" s="1"/>
      <c r="G676" s="1"/>
      <c r="H676" s="1"/>
      <c r="I676" s="1"/>
      <c r="J676" s="1"/>
      <c r="K676" s="1"/>
      <c r="L676" s="1"/>
    </row>
    <row r="677" spans="1:12" ht="15.75" customHeight="1">
      <c r="A677" s="29"/>
      <c r="B677" s="29"/>
      <c r="C677" s="30"/>
      <c r="D677" s="1"/>
      <c r="E677" s="1"/>
      <c r="F677" s="1"/>
      <c r="G677" s="1"/>
      <c r="H677" s="1"/>
      <c r="I677" s="1"/>
      <c r="J677" s="1"/>
      <c r="K677" s="1"/>
      <c r="L677" s="1"/>
    </row>
    <row r="678" spans="1:12" ht="15.75" customHeight="1">
      <c r="A678" s="29"/>
      <c r="B678" s="29"/>
      <c r="C678" s="30"/>
      <c r="D678" s="1"/>
      <c r="E678" s="1"/>
      <c r="F678" s="1"/>
      <c r="G678" s="1"/>
      <c r="H678" s="1"/>
      <c r="I678" s="1"/>
      <c r="J678" s="1"/>
      <c r="K678" s="1"/>
      <c r="L678" s="1"/>
    </row>
    <row r="679" spans="1:12" ht="15.75" customHeight="1">
      <c r="A679" s="29"/>
      <c r="B679" s="29"/>
      <c r="C679" s="30"/>
      <c r="D679" s="1"/>
      <c r="E679" s="1"/>
      <c r="F679" s="1"/>
      <c r="G679" s="1"/>
      <c r="H679" s="1"/>
      <c r="I679" s="1"/>
      <c r="J679" s="1"/>
      <c r="K679" s="1"/>
      <c r="L679" s="1"/>
    </row>
    <row r="680" spans="1:12" ht="15.75" customHeight="1">
      <c r="A680" s="29"/>
      <c r="B680" s="29"/>
      <c r="C680" s="30"/>
      <c r="D680" s="1"/>
      <c r="E680" s="1"/>
      <c r="F680" s="1"/>
      <c r="G680" s="1"/>
      <c r="H680" s="1"/>
      <c r="I680" s="1"/>
      <c r="J680" s="1"/>
      <c r="K680" s="1"/>
      <c r="L680" s="1"/>
    </row>
    <row r="681" spans="1:12" ht="15.75" customHeight="1">
      <c r="A681" s="29"/>
      <c r="B681" s="29"/>
      <c r="C681" s="30"/>
      <c r="D681" s="1"/>
      <c r="E681" s="1"/>
      <c r="F681" s="1"/>
      <c r="G681" s="1"/>
      <c r="H681" s="1"/>
      <c r="I681" s="1"/>
      <c r="J681" s="1"/>
      <c r="K681" s="1"/>
      <c r="L681" s="1"/>
    </row>
    <row r="682" spans="1:12" ht="15.75" customHeight="1">
      <c r="A682" s="29"/>
      <c r="B682" s="29"/>
      <c r="C682" s="30"/>
      <c r="D682" s="1"/>
      <c r="E682" s="1"/>
      <c r="F682" s="1"/>
      <c r="G682" s="1"/>
      <c r="H682" s="1"/>
      <c r="I682" s="1"/>
      <c r="J682" s="1"/>
      <c r="K682" s="1"/>
      <c r="L682" s="1"/>
    </row>
    <row r="683" spans="1:12" ht="15.75" customHeight="1">
      <c r="A683" s="29"/>
      <c r="B683" s="29"/>
      <c r="C683" s="30"/>
      <c r="D683" s="1"/>
      <c r="E683" s="1"/>
      <c r="F683" s="1"/>
      <c r="G683" s="1"/>
      <c r="H683" s="1"/>
      <c r="I683" s="1"/>
      <c r="J683" s="1"/>
      <c r="K683" s="1"/>
      <c r="L683" s="1"/>
    </row>
    <row r="684" spans="1:12" ht="15.75" customHeight="1">
      <c r="A684" s="29"/>
      <c r="B684" s="29"/>
      <c r="C684" s="30"/>
      <c r="D684" s="1"/>
      <c r="E684" s="1"/>
      <c r="F684" s="1"/>
      <c r="G684" s="1"/>
      <c r="H684" s="1"/>
      <c r="I684" s="1"/>
      <c r="J684" s="1"/>
      <c r="K684" s="1"/>
      <c r="L684" s="1"/>
    </row>
    <row r="685" spans="1:12" ht="15.75" customHeight="1">
      <c r="A685" s="29"/>
      <c r="B685" s="29"/>
      <c r="C685" s="30"/>
      <c r="D685" s="1"/>
      <c r="E685" s="1"/>
      <c r="F685" s="1"/>
      <c r="G685" s="1"/>
      <c r="H685" s="1"/>
      <c r="I685" s="1"/>
      <c r="J685" s="1"/>
      <c r="K685" s="1"/>
      <c r="L685" s="1"/>
    </row>
    <row r="686" spans="1:12" ht="15.75" customHeight="1">
      <c r="A686" s="29"/>
      <c r="B686" s="29"/>
      <c r="C686" s="30"/>
      <c r="D686" s="1"/>
      <c r="E686" s="1"/>
      <c r="F686" s="1"/>
      <c r="G686" s="1"/>
      <c r="H686" s="1"/>
      <c r="I686" s="1"/>
      <c r="J686" s="1"/>
      <c r="K686" s="1"/>
      <c r="L686" s="1"/>
    </row>
    <row r="687" spans="1:12" ht="15.75" customHeight="1">
      <c r="A687" s="29"/>
      <c r="B687" s="29"/>
      <c r="C687" s="30"/>
      <c r="D687" s="1"/>
      <c r="E687" s="1"/>
      <c r="F687" s="1"/>
      <c r="G687" s="1"/>
      <c r="H687" s="1"/>
      <c r="I687" s="1"/>
      <c r="J687" s="1"/>
      <c r="K687" s="1"/>
      <c r="L687" s="1"/>
    </row>
    <row r="688" spans="1:12" ht="15.75" customHeight="1">
      <c r="A688" s="29"/>
      <c r="B688" s="29"/>
      <c r="C688" s="30"/>
      <c r="D688" s="1"/>
      <c r="E688" s="1"/>
      <c r="F688" s="1"/>
      <c r="G688" s="1"/>
      <c r="H688" s="1"/>
      <c r="I688" s="1"/>
      <c r="J688" s="1"/>
      <c r="K688" s="1"/>
      <c r="L688" s="1"/>
    </row>
    <row r="689" spans="1:12" ht="15.75" customHeight="1">
      <c r="A689" s="29"/>
      <c r="B689" s="29"/>
      <c r="C689" s="30"/>
      <c r="D689" s="1"/>
      <c r="E689" s="1"/>
      <c r="F689" s="1"/>
      <c r="G689" s="1"/>
      <c r="H689" s="1"/>
      <c r="I689" s="1"/>
      <c r="J689" s="1"/>
      <c r="K689" s="1"/>
      <c r="L689" s="1"/>
    </row>
    <row r="690" spans="1:12" ht="15.75" customHeight="1">
      <c r="A690" s="29"/>
      <c r="B690" s="29"/>
      <c r="C690" s="30"/>
      <c r="D690" s="1"/>
      <c r="E690" s="1"/>
      <c r="F690" s="1"/>
      <c r="G690" s="1"/>
      <c r="H690" s="1"/>
      <c r="I690" s="1"/>
      <c r="J690" s="1"/>
      <c r="K690" s="1"/>
      <c r="L690" s="1"/>
    </row>
    <row r="691" spans="1:12" ht="15.75" customHeight="1">
      <c r="A691" s="29"/>
      <c r="B691" s="29"/>
      <c r="C691" s="30"/>
      <c r="D691" s="1"/>
      <c r="E691" s="1"/>
      <c r="F691" s="1"/>
      <c r="G691" s="1"/>
      <c r="H691" s="1"/>
      <c r="I691" s="1"/>
      <c r="J691" s="1"/>
      <c r="K691" s="1"/>
      <c r="L691" s="1"/>
    </row>
    <row r="692" spans="1:12" ht="15.75" customHeight="1">
      <c r="A692" s="29"/>
      <c r="B692" s="29"/>
      <c r="C692" s="30"/>
      <c r="D692" s="1"/>
      <c r="E692" s="1"/>
      <c r="F692" s="1"/>
      <c r="G692" s="1"/>
      <c r="H692" s="1"/>
      <c r="I692" s="1"/>
      <c r="J692" s="1"/>
      <c r="K692" s="1"/>
      <c r="L692" s="1"/>
    </row>
    <row r="693" spans="1:12" ht="15.75" customHeight="1">
      <c r="A693" s="29"/>
      <c r="B693" s="29"/>
      <c r="C693" s="30"/>
      <c r="D693" s="1"/>
      <c r="E693" s="1"/>
      <c r="F693" s="1"/>
      <c r="G693" s="1"/>
      <c r="H693" s="1"/>
      <c r="I693" s="1"/>
      <c r="J693" s="1"/>
      <c r="K693" s="1"/>
      <c r="L693" s="1"/>
    </row>
    <row r="694" spans="1:12" ht="15.75" customHeight="1">
      <c r="A694" s="29"/>
      <c r="B694" s="29"/>
      <c r="C694" s="30"/>
      <c r="D694" s="1"/>
      <c r="E694" s="1"/>
      <c r="F694" s="1"/>
      <c r="G694" s="1"/>
      <c r="H694" s="1"/>
      <c r="I694" s="1"/>
      <c r="J694" s="1"/>
      <c r="K694" s="1"/>
      <c r="L694" s="1"/>
    </row>
    <row r="695" spans="1:12" ht="15.75" customHeight="1">
      <c r="A695" s="29"/>
      <c r="B695" s="29"/>
      <c r="C695" s="30"/>
      <c r="D695" s="1"/>
      <c r="E695" s="1"/>
      <c r="F695" s="1"/>
      <c r="G695" s="1"/>
      <c r="H695" s="1"/>
      <c r="I695" s="1"/>
      <c r="J695" s="1"/>
      <c r="K695" s="1"/>
      <c r="L695" s="1"/>
    </row>
    <row r="696" spans="1:12" ht="15.75" customHeight="1">
      <c r="A696" s="29"/>
      <c r="B696" s="29"/>
      <c r="C696" s="30"/>
      <c r="D696" s="1"/>
      <c r="E696" s="1"/>
      <c r="F696" s="1"/>
      <c r="G696" s="1"/>
      <c r="H696" s="1"/>
      <c r="I696" s="1"/>
      <c r="J696" s="1"/>
      <c r="K696" s="1"/>
      <c r="L696" s="1"/>
    </row>
    <row r="697" spans="1:12" ht="15.75" customHeight="1">
      <c r="A697" s="29"/>
      <c r="B697" s="29"/>
      <c r="C697" s="30"/>
      <c r="D697" s="1"/>
      <c r="E697" s="1"/>
      <c r="F697" s="1"/>
      <c r="G697" s="1"/>
      <c r="H697" s="1"/>
      <c r="I697" s="1"/>
      <c r="J697" s="1"/>
      <c r="K697" s="1"/>
      <c r="L697" s="1"/>
    </row>
    <row r="698" spans="1:12" ht="15.75" customHeight="1">
      <c r="A698" s="29"/>
      <c r="B698" s="29"/>
      <c r="C698" s="30"/>
      <c r="D698" s="1"/>
      <c r="E698" s="1"/>
      <c r="F698" s="1"/>
      <c r="G698" s="1"/>
      <c r="H698" s="1"/>
      <c r="I698" s="1"/>
      <c r="J698" s="1"/>
      <c r="K698" s="1"/>
      <c r="L698" s="1"/>
    </row>
    <row r="699" spans="1:12" ht="15.75" customHeight="1">
      <c r="A699" s="29"/>
      <c r="B699" s="29"/>
      <c r="C699" s="30"/>
      <c r="D699" s="1"/>
      <c r="E699" s="1"/>
      <c r="F699" s="1"/>
      <c r="G699" s="1"/>
      <c r="H699" s="1"/>
      <c r="I699" s="1"/>
      <c r="J699" s="1"/>
      <c r="K699" s="1"/>
      <c r="L699" s="1"/>
    </row>
    <row r="700" spans="1:12" ht="15.75" customHeight="1">
      <c r="A700" s="29"/>
      <c r="B700" s="29"/>
      <c r="C700" s="30"/>
      <c r="D700" s="1"/>
      <c r="E700" s="1"/>
      <c r="F700" s="1"/>
      <c r="G700" s="1"/>
      <c r="H700" s="1"/>
      <c r="I700" s="1"/>
      <c r="J700" s="1"/>
      <c r="K700" s="1"/>
      <c r="L700" s="1"/>
    </row>
    <row r="701" spans="1:12" ht="15.75" customHeight="1">
      <c r="A701" s="29"/>
      <c r="B701" s="29"/>
      <c r="C701" s="30"/>
      <c r="D701" s="1"/>
      <c r="E701" s="1"/>
      <c r="F701" s="1"/>
      <c r="G701" s="1"/>
      <c r="H701" s="1"/>
      <c r="I701" s="1"/>
      <c r="J701" s="1"/>
      <c r="K701" s="1"/>
      <c r="L701" s="1"/>
    </row>
    <row r="702" spans="1:12" ht="15.75" customHeight="1">
      <c r="A702" s="29"/>
      <c r="B702" s="29"/>
      <c r="C702" s="30"/>
      <c r="D702" s="1"/>
      <c r="E702" s="1"/>
      <c r="F702" s="1"/>
      <c r="G702" s="1"/>
      <c r="H702" s="1"/>
      <c r="I702" s="1"/>
      <c r="J702" s="1"/>
      <c r="K702" s="1"/>
      <c r="L702" s="1"/>
    </row>
    <row r="703" spans="1:12" ht="15.75" customHeight="1">
      <c r="A703" s="29"/>
      <c r="B703" s="29"/>
      <c r="C703" s="30"/>
      <c r="D703" s="1"/>
      <c r="E703" s="1"/>
      <c r="F703" s="1"/>
      <c r="G703" s="1"/>
      <c r="H703" s="1"/>
      <c r="I703" s="1"/>
      <c r="J703" s="1"/>
      <c r="K703" s="1"/>
      <c r="L703" s="1"/>
    </row>
    <row r="704" spans="1:12" ht="15.75" customHeight="1">
      <c r="A704" s="29"/>
      <c r="B704" s="29"/>
      <c r="C704" s="30"/>
      <c r="D704" s="1"/>
      <c r="E704" s="1"/>
      <c r="F704" s="1"/>
      <c r="G704" s="1"/>
      <c r="H704" s="1"/>
      <c r="I704" s="1"/>
      <c r="J704" s="1"/>
      <c r="K704" s="1"/>
      <c r="L704" s="1"/>
    </row>
    <row r="705" spans="1:12" ht="15.75" customHeight="1">
      <c r="A705" s="29"/>
      <c r="B705" s="29"/>
      <c r="C705" s="30"/>
      <c r="D705" s="1"/>
      <c r="E705" s="1"/>
      <c r="F705" s="1"/>
      <c r="G705" s="1"/>
      <c r="H705" s="1"/>
      <c r="I705" s="1"/>
      <c r="J705" s="1"/>
      <c r="K705" s="1"/>
      <c r="L705" s="1"/>
    </row>
    <row r="706" spans="1:12" ht="15.75" customHeight="1">
      <c r="A706" s="29"/>
      <c r="B706" s="29"/>
      <c r="C706" s="30"/>
      <c r="D706" s="1"/>
      <c r="E706" s="1"/>
      <c r="F706" s="1"/>
      <c r="G706" s="1"/>
      <c r="H706" s="1"/>
      <c r="I706" s="1"/>
      <c r="J706" s="1"/>
      <c r="K706" s="1"/>
      <c r="L706" s="1"/>
    </row>
    <row r="707" spans="1:12" ht="15.75" customHeight="1">
      <c r="A707" s="29"/>
      <c r="B707" s="29"/>
      <c r="C707" s="30"/>
      <c r="D707" s="1"/>
      <c r="E707" s="1"/>
      <c r="F707" s="1"/>
      <c r="G707" s="1"/>
      <c r="H707" s="1"/>
      <c r="I707" s="1"/>
      <c r="J707" s="1"/>
      <c r="K707" s="1"/>
      <c r="L707" s="1"/>
    </row>
    <row r="708" spans="1:12" ht="15.75" customHeight="1">
      <c r="A708" s="29"/>
      <c r="B708" s="29"/>
      <c r="C708" s="30"/>
      <c r="D708" s="1"/>
      <c r="E708" s="1"/>
      <c r="F708" s="1"/>
      <c r="G708" s="1"/>
      <c r="H708" s="1"/>
      <c r="I708" s="1"/>
      <c r="J708" s="1"/>
      <c r="K708" s="1"/>
      <c r="L708" s="1"/>
    </row>
    <row r="709" spans="1:12" ht="15.75" customHeight="1">
      <c r="A709" s="29"/>
      <c r="B709" s="29"/>
      <c r="C709" s="30"/>
      <c r="D709" s="1"/>
      <c r="E709" s="1"/>
      <c r="F709" s="1"/>
      <c r="G709" s="1"/>
      <c r="H709" s="1"/>
      <c r="I709" s="1"/>
      <c r="J709" s="1"/>
      <c r="K709" s="1"/>
      <c r="L709" s="1"/>
    </row>
    <row r="710" spans="1:12" ht="15.75" customHeight="1">
      <c r="A710" s="29"/>
      <c r="B710" s="29"/>
      <c r="C710" s="30"/>
      <c r="D710" s="1"/>
      <c r="E710" s="1"/>
      <c r="F710" s="1"/>
      <c r="G710" s="1"/>
      <c r="H710" s="1"/>
      <c r="I710" s="1"/>
      <c r="J710" s="1"/>
      <c r="K710" s="1"/>
      <c r="L710" s="1"/>
    </row>
    <row r="711" spans="1:12" ht="15.75" customHeight="1">
      <c r="A711" s="29"/>
      <c r="B711" s="29"/>
      <c r="C711" s="30"/>
      <c r="D711" s="1"/>
      <c r="E711" s="1"/>
      <c r="F711" s="1"/>
      <c r="G711" s="1"/>
      <c r="H711" s="1"/>
      <c r="I711" s="1"/>
      <c r="J711" s="1"/>
      <c r="K711" s="1"/>
      <c r="L711" s="1"/>
    </row>
    <row r="712" spans="1:12" ht="15.75" customHeight="1">
      <c r="A712" s="29"/>
      <c r="B712" s="29"/>
      <c r="C712" s="30"/>
      <c r="D712" s="1"/>
      <c r="E712" s="1"/>
      <c r="F712" s="1"/>
      <c r="G712" s="1"/>
      <c r="H712" s="1"/>
      <c r="I712" s="1"/>
      <c r="J712" s="1"/>
      <c r="K712" s="1"/>
      <c r="L712" s="1"/>
    </row>
    <row r="713" spans="1:12" ht="15.75" customHeight="1">
      <c r="A713" s="29"/>
      <c r="B713" s="29"/>
      <c r="C713" s="30"/>
      <c r="D713" s="1"/>
      <c r="E713" s="1"/>
      <c r="F713" s="1"/>
      <c r="G713" s="1"/>
      <c r="H713" s="1"/>
      <c r="I713" s="1"/>
      <c r="J713" s="1"/>
      <c r="K713" s="1"/>
      <c r="L713" s="1"/>
    </row>
    <row r="714" spans="1:12" ht="15.75" customHeight="1">
      <c r="A714" s="29"/>
      <c r="B714" s="29"/>
      <c r="C714" s="30"/>
      <c r="D714" s="1"/>
      <c r="E714" s="1"/>
      <c r="F714" s="1"/>
      <c r="G714" s="1"/>
      <c r="H714" s="1"/>
      <c r="I714" s="1"/>
      <c r="J714" s="1"/>
      <c r="K714" s="1"/>
      <c r="L714" s="1"/>
    </row>
    <row r="715" spans="1:12" ht="15.75" customHeight="1">
      <c r="A715" s="29"/>
      <c r="B715" s="29"/>
      <c r="C715" s="30"/>
      <c r="D715" s="1"/>
      <c r="E715" s="1"/>
      <c r="F715" s="1"/>
      <c r="G715" s="1"/>
      <c r="H715" s="1"/>
      <c r="I715" s="1"/>
      <c r="J715" s="1"/>
      <c r="K715" s="1"/>
      <c r="L715" s="1"/>
    </row>
    <row r="716" spans="1:12" ht="15.75" customHeight="1">
      <c r="A716" s="29"/>
      <c r="B716" s="29"/>
      <c r="C716" s="30"/>
      <c r="D716" s="1"/>
      <c r="E716" s="1"/>
      <c r="F716" s="1"/>
      <c r="G716" s="1"/>
      <c r="H716" s="1"/>
      <c r="I716" s="1"/>
      <c r="J716" s="1"/>
      <c r="K716" s="1"/>
      <c r="L716" s="1"/>
    </row>
    <row r="717" spans="1:12" ht="15.75" customHeight="1">
      <c r="A717" s="29"/>
      <c r="B717" s="29"/>
      <c r="C717" s="30"/>
      <c r="D717" s="1"/>
      <c r="E717" s="1"/>
      <c r="F717" s="1"/>
      <c r="G717" s="1"/>
      <c r="H717" s="1"/>
      <c r="I717" s="1"/>
      <c r="J717" s="1"/>
      <c r="K717" s="1"/>
      <c r="L717" s="1"/>
    </row>
    <row r="718" spans="1:12" ht="15.75" customHeight="1">
      <c r="A718" s="29"/>
      <c r="B718" s="29"/>
      <c r="C718" s="30"/>
      <c r="D718" s="1"/>
      <c r="E718" s="1"/>
      <c r="F718" s="1"/>
      <c r="G718" s="1"/>
      <c r="H718" s="1"/>
      <c r="I718" s="1"/>
      <c r="J718" s="1"/>
      <c r="K718" s="1"/>
      <c r="L718" s="1"/>
    </row>
    <row r="719" spans="1:12" ht="15.75" customHeight="1">
      <c r="A719" s="29"/>
      <c r="B719" s="29"/>
      <c r="C719" s="30"/>
      <c r="D719" s="1"/>
      <c r="E719" s="1"/>
      <c r="F719" s="1"/>
      <c r="G719" s="1"/>
      <c r="H719" s="1"/>
      <c r="I719" s="1"/>
      <c r="J719" s="1"/>
      <c r="K719" s="1"/>
      <c r="L719" s="1"/>
    </row>
    <row r="720" spans="1:12" ht="15.75" customHeight="1">
      <c r="A720" s="29"/>
      <c r="B720" s="29"/>
      <c r="C720" s="30"/>
      <c r="D720" s="1"/>
      <c r="E720" s="1"/>
      <c r="F720" s="1"/>
      <c r="G720" s="1"/>
      <c r="H720" s="1"/>
      <c r="I720" s="1"/>
      <c r="J720" s="1"/>
      <c r="K720" s="1"/>
      <c r="L720" s="1"/>
    </row>
    <row r="721" spans="1:12" ht="15.75" customHeight="1">
      <c r="A721" s="29"/>
      <c r="B721" s="29"/>
      <c r="C721" s="30"/>
      <c r="D721" s="1"/>
      <c r="E721" s="1"/>
      <c r="F721" s="1"/>
      <c r="G721" s="1"/>
      <c r="H721" s="1"/>
      <c r="I721" s="1"/>
      <c r="J721" s="1"/>
      <c r="K721" s="1"/>
      <c r="L721" s="1"/>
    </row>
    <row r="722" spans="1:12" ht="15.75" customHeight="1">
      <c r="A722" s="29"/>
      <c r="B722" s="29"/>
      <c r="C722" s="30"/>
      <c r="D722" s="1"/>
      <c r="E722" s="1"/>
      <c r="F722" s="1"/>
      <c r="G722" s="1"/>
      <c r="H722" s="1"/>
      <c r="I722" s="1"/>
      <c r="J722" s="1"/>
      <c r="K722" s="1"/>
      <c r="L722" s="1"/>
    </row>
    <row r="723" spans="1:12" ht="15.75" customHeight="1">
      <c r="A723" s="29"/>
      <c r="B723" s="29"/>
      <c r="C723" s="30"/>
      <c r="D723" s="1"/>
      <c r="E723" s="1"/>
      <c r="F723" s="1"/>
      <c r="G723" s="1"/>
      <c r="H723" s="1"/>
      <c r="I723" s="1"/>
      <c r="J723" s="1"/>
      <c r="K723" s="1"/>
      <c r="L723" s="1"/>
    </row>
    <row r="724" spans="1:12" ht="15.75" customHeight="1">
      <c r="A724" s="29"/>
      <c r="B724" s="29"/>
      <c r="C724" s="30"/>
      <c r="D724" s="1"/>
      <c r="E724" s="1"/>
      <c r="F724" s="1"/>
      <c r="G724" s="1"/>
      <c r="H724" s="1"/>
      <c r="I724" s="1"/>
      <c r="J724" s="1"/>
      <c r="K724" s="1"/>
      <c r="L724" s="1"/>
    </row>
    <row r="725" spans="1:12" ht="15.75" customHeight="1">
      <c r="A725" s="29"/>
      <c r="B725" s="29"/>
      <c r="C725" s="30"/>
      <c r="D725" s="1"/>
      <c r="E725" s="1"/>
      <c r="F725" s="1"/>
      <c r="G725" s="1"/>
      <c r="H725" s="1"/>
      <c r="I725" s="1"/>
      <c r="J725" s="1"/>
      <c r="K725" s="1"/>
      <c r="L725" s="1"/>
    </row>
    <row r="726" spans="1:12" ht="15.75" customHeight="1">
      <c r="A726" s="29"/>
      <c r="B726" s="29"/>
      <c r="C726" s="30"/>
      <c r="D726" s="1"/>
      <c r="E726" s="1"/>
      <c r="F726" s="1"/>
      <c r="G726" s="1"/>
      <c r="H726" s="1"/>
      <c r="I726" s="1"/>
      <c r="J726" s="1"/>
      <c r="K726" s="1"/>
      <c r="L726" s="1"/>
    </row>
    <row r="727" spans="1:12" ht="15.75" customHeight="1">
      <c r="A727" s="29"/>
      <c r="B727" s="29"/>
      <c r="C727" s="30"/>
      <c r="D727" s="1"/>
      <c r="E727" s="1"/>
      <c r="F727" s="1"/>
      <c r="G727" s="1"/>
      <c r="H727" s="1"/>
      <c r="I727" s="1"/>
      <c r="J727" s="1"/>
      <c r="K727" s="1"/>
      <c r="L727" s="1"/>
    </row>
    <row r="728" spans="1:12" ht="15.75" customHeight="1">
      <c r="A728" s="29"/>
      <c r="B728" s="29"/>
      <c r="C728" s="30"/>
      <c r="D728" s="1"/>
      <c r="E728" s="1"/>
      <c r="F728" s="1"/>
      <c r="G728" s="1"/>
      <c r="H728" s="1"/>
      <c r="I728" s="1"/>
      <c r="J728" s="1"/>
      <c r="K728" s="1"/>
      <c r="L728" s="1"/>
    </row>
    <row r="729" spans="1:12" ht="15.75" customHeight="1">
      <c r="A729" s="29"/>
      <c r="B729" s="29"/>
      <c r="C729" s="30"/>
      <c r="D729" s="1"/>
      <c r="E729" s="1"/>
      <c r="F729" s="1"/>
      <c r="G729" s="1"/>
      <c r="H729" s="1"/>
      <c r="I729" s="1"/>
      <c r="J729" s="1"/>
      <c r="K729" s="1"/>
      <c r="L729" s="1"/>
    </row>
    <row r="730" spans="1:12" ht="15.75" customHeight="1">
      <c r="A730" s="29"/>
      <c r="B730" s="29"/>
      <c r="C730" s="30"/>
      <c r="D730" s="1"/>
      <c r="E730" s="1"/>
      <c r="F730" s="1"/>
      <c r="G730" s="1"/>
      <c r="H730" s="1"/>
      <c r="I730" s="1"/>
      <c r="J730" s="1"/>
      <c r="K730" s="1"/>
      <c r="L730" s="1"/>
    </row>
    <row r="731" spans="1:12" ht="15.75" customHeight="1">
      <c r="A731" s="29"/>
      <c r="B731" s="29"/>
      <c r="C731" s="30"/>
      <c r="D731" s="1"/>
      <c r="E731" s="1"/>
      <c r="F731" s="1"/>
      <c r="G731" s="1"/>
      <c r="H731" s="1"/>
      <c r="I731" s="1"/>
      <c r="J731" s="1"/>
      <c r="K731" s="1"/>
      <c r="L731" s="1"/>
    </row>
    <row r="732" spans="1:12" ht="15.75" customHeight="1">
      <c r="A732" s="29"/>
      <c r="B732" s="29"/>
      <c r="C732" s="30"/>
      <c r="D732" s="1"/>
      <c r="E732" s="1"/>
      <c r="F732" s="1"/>
      <c r="G732" s="1"/>
      <c r="H732" s="1"/>
      <c r="I732" s="1"/>
      <c r="J732" s="1"/>
      <c r="K732" s="1"/>
      <c r="L732" s="1"/>
    </row>
    <row r="733" spans="1:12" ht="15.75" customHeight="1">
      <c r="A733" s="29"/>
      <c r="B733" s="29"/>
      <c r="C733" s="30"/>
      <c r="D733" s="1"/>
      <c r="E733" s="1"/>
      <c r="F733" s="1"/>
      <c r="G733" s="1"/>
      <c r="H733" s="1"/>
      <c r="I733" s="1"/>
      <c r="J733" s="1"/>
      <c r="K733" s="1"/>
      <c r="L733" s="1"/>
    </row>
    <row r="734" spans="1:12" ht="15.75" customHeight="1">
      <c r="A734" s="29"/>
      <c r="B734" s="29"/>
      <c r="C734" s="30"/>
      <c r="D734" s="1"/>
      <c r="E734" s="1"/>
      <c r="F734" s="1"/>
      <c r="G734" s="1"/>
      <c r="H734" s="1"/>
      <c r="I734" s="1"/>
      <c r="J734" s="1"/>
      <c r="K734" s="1"/>
      <c r="L734" s="1"/>
    </row>
    <row r="735" spans="1:12" ht="15.75" customHeight="1">
      <c r="A735" s="29"/>
      <c r="B735" s="29"/>
      <c r="C735" s="30"/>
      <c r="D735" s="1"/>
      <c r="E735" s="1"/>
      <c r="F735" s="1"/>
      <c r="G735" s="1"/>
      <c r="H735" s="1"/>
      <c r="I735" s="1"/>
      <c r="J735" s="1"/>
      <c r="K735" s="1"/>
      <c r="L735" s="1"/>
    </row>
    <row r="736" spans="1:12" ht="15.75" customHeight="1">
      <c r="A736" s="29"/>
      <c r="B736" s="29"/>
      <c r="C736" s="30"/>
      <c r="D736" s="1"/>
      <c r="E736" s="1"/>
      <c r="F736" s="1"/>
      <c r="G736" s="1"/>
      <c r="H736" s="1"/>
      <c r="I736" s="1"/>
      <c r="J736" s="1"/>
      <c r="K736" s="1"/>
      <c r="L736" s="1"/>
    </row>
    <row r="737" spans="1:12" ht="15.75" customHeight="1">
      <c r="A737" s="29"/>
      <c r="B737" s="29"/>
      <c r="C737" s="30"/>
      <c r="D737" s="1"/>
      <c r="E737" s="1"/>
      <c r="F737" s="1"/>
      <c r="G737" s="1"/>
      <c r="H737" s="1"/>
      <c r="I737" s="1"/>
      <c r="J737" s="1"/>
      <c r="K737" s="1"/>
      <c r="L737" s="1"/>
    </row>
    <row r="738" spans="1:12" ht="15.75" customHeight="1">
      <c r="A738" s="29"/>
      <c r="B738" s="29"/>
      <c r="C738" s="30"/>
      <c r="D738" s="1"/>
      <c r="E738" s="1"/>
      <c r="F738" s="1"/>
      <c r="G738" s="1"/>
      <c r="H738" s="1"/>
      <c r="I738" s="1"/>
      <c r="J738" s="1"/>
      <c r="K738" s="1"/>
      <c r="L738" s="1"/>
    </row>
    <row r="739" spans="1:12" ht="15.75" customHeight="1">
      <c r="A739" s="29"/>
      <c r="B739" s="29"/>
      <c r="C739" s="30"/>
      <c r="D739" s="1"/>
      <c r="E739" s="1"/>
      <c r="F739" s="1"/>
      <c r="G739" s="1"/>
      <c r="H739" s="1"/>
      <c r="I739" s="1"/>
      <c r="J739" s="1"/>
      <c r="K739" s="1"/>
      <c r="L739" s="1"/>
    </row>
    <row r="740" spans="1:12" ht="15.75" customHeight="1">
      <c r="A740" s="29"/>
      <c r="B740" s="29"/>
      <c r="C740" s="30"/>
      <c r="D740" s="1"/>
      <c r="E740" s="1"/>
      <c r="F740" s="1"/>
      <c r="G740" s="1"/>
      <c r="H740" s="1"/>
      <c r="I740" s="1"/>
      <c r="J740" s="1"/>
      <c r="K740" s="1"/>
      <c r="L740" s="1"/>
    </row>
    <row r="741" spans="1:12" ht="15.75" customHeight="1">
      <c r="A741" s="29"/>
      <c r="B741" s="29"/>
      <c r="C741" s="30"/>
      <c r="D741" s="1"/>
      <c r="E741" s="1"/>
      <c r="F741" s="1"/>
      <c r="G741" s="1"/>
      <c r="H741" s="1"/>
      <c r="I741" s="1"/>
      <c r="J741" s="1"/>
      <c r="K741" s="1"/>
      <c r="L741" s="1"/>
    </row>
    <row r="742" spans="1:12" ht="15.75" customHeight="1">
      <c r="A742" s="29"/>
      <c r="B742" s="29"/>
      <c r="C742" s="30"/>
      <c r="D742" s="1"/>
      <c r="E742" s="1"/>
      <c r="F742" s="1"/>
      <c r="G742" s="1"/>
      <c r="H742" s="1"/>
      <c r="I742" s="1"/>
      <c r="J742" s="1"/>
      <c r="K742" s="1"/>
      <c r="L742" s="1"/>
    </row>
    <row r="743" spans="1:12" ht="15.75" customHeight="1">
      <c r="A743" s="29"/>
      <c r="B743" s="29"/>
      <c r="C743" s="30"/>
      <c r="D743" s="1"/>
      <c r="E743" s="1"/>
      <c r="F743" s="1"/>
      <c r="G743" s="1"/>
      <c r="H743" s="1"/>
      <c r="I743" s="1"/>
      <c r="J743" s="1"/>
      <c r="K743" s="1"/>
      <c r="L743" s="1"/>
    </row>
    <row r="744" spans="1:12" ht="15.75" customHeight="1">
      <c r="A744" s="29"/>
      <c r="B744" s="29"/>
      <c r="C744" s="30"/>
      <c r="D744" s="1"/>
      <c r="E744" s="1"/>
      <c r="F744" s="1"/>
      <c r="G744" s="1"/>
      <c r="H744" s="1"/>
      <c r="I744" s="1"/>
      <c r="J744" s="1"/>
      <c r="K744" s="1"/>
      <c r="L744" s="1"/>
    </row>
    <row r="745" spans="1:12" ht="15.75" customHeight="1">
      <c r="A745" s="29"/>
      <c r="B745" s="29"/>
      <c r="C745" s="30"/>
      <c r="D745" s="1"/>
      <c r="E745" s="1"/>
      <c r="F745" s="1"/>
      <c r="G745" s="1"/>
      <c r="H745" s="1"/>
      <c r="I745" s="1"/>
      <c r="J745" s="1"/>
      <c r="K745" s="1"/>
      <c r="L745" s="1"/>
    </row>
    <row r="746" spans="1:12" ht="15.75" customHeight="1">
      <c r="A746" s="29"/>
      <c r="B746" s="29"/>
      <c r="C746" s="30"/>
      <c r="D746" s="1"/>
      <c r="E746" s="1"/>
      <c r="F746" s="1"/>
      <c r="G746" s="1"/>
      <c r="H746" s="1"/>
      <c r="I746" s="1"/>
      <c r="J746" s="1"/>
      <c r="K746" s="1"/>
      <c r="L746" s="1"/>
    </row>
    <row r="747" spans="1:12" ht="15.75" customHeight="1">
      <c r="A747" s="29"/>
      <c r="B747" s="29"/>
      <c r="C747" s="30"/>
      <c r="D747" s="1"/>
      <c r="E747" s="1"/>
      <c r="F747" s="1"/>
      <c r="G747" s="1"/>
      <c r="H747" s="1"/>
      <c r="I747" s="1"/>
      <c r="J747" s="1"/>
      <c r="K747" s="1"/>
      <c r="L747" s="1"/>
    </row>
    <row r="748" spans="1:12" ht="15.75" customHeight="1">
      <c r="A748" s="29"/>
      <c r="B748" s="29"/>
      <c r="C748" s="30"/>
      <c r="D748" s="1"/>
      <c r="E748" s="1"/>
      <c r="F748" s="1"/>
      <c r="G748" s="1"/>
      <c r="H748" s="1"/>
      <c r="I748" s="1"/>
      <c r="J748" s="1"/>
      <c r="K748" s="1"/>
      <c r="L748" s="1"/>
    </row>
    <row r="749" spans="1:12" ht="15.75" customHeight="1">
      <c r="A749" s="29"/>
      <c r="B749" s="29"/>
      <c r="C749" s="30"/>
      <c r="D749" s="1"/>
      <c r="E749" s="1"/>
      <c r="F749" s="1"/>
      <c r="G749" s="1"/>
      <c r="H749" s="1"/>
      <c r="I749" s="1"/>
      <c r="J749" s="1"/>
      <c r="K749" s="1"/>
      <c r="L749" s="1"/>
    </row>
    <row r="750" spans="1:12" ht="15.75" customHeight="1">
      <c r="A750" s="29"/>
      <c r="B750" s="29"/>
      <c r="C750" s="30"/>
      <c r="D750" s="1"/>
      <c r="E750" s="1"/>
      <c r="F750" s="1"/>
      <c r="G750" s="1"/>
      <c r="H750" s="1"/>
      <c r="I750" s="1"/>
      <c r="J750" s="1"/>
      <c r="K750" s="1"/>
      <c r="L750" s="1"/>
    </row>
    <row r="751" spans="1:12" ht="15.75" customHeight="1">
      <c r="A751" s="29"/>
      <c r="B751" s="29"/>
      <c r="C751" s="30"/>
      <c r="D751" s="1"/>
      <c r="E751" s="1"/>
      <c r="F751" s="1"/>
      <c r="G751" s="1"/>
      <c r="H751" s="1"/>
      <c r="I751" s="1"/>
      <c r="J751" s="1"/>
      <c r="K751" s="1"/>
      <c r="L751" s="1"/>
    </row>
    <row r="752" spans="1:12" ht="15.75" customHeight="1">
      <c r="A752" s="29"/>
      <c r="B752" s="29"/>
      <c r="C752" s="30"/>
      <c r="D752" s="1"/>
      <c r="E752" s="1"/>
      <c r="F752" s="1"/>
      <c r="G752" s="1"/>
      <c r="H752" s="1"/>
      <c r="I752" s="1"/>
      <c r="J752" s="1"/>
      <c r="K752" s="1"/>
      <c r="L752" s="1"/>
    </row>
    <row r="753" spans="1:12" ht="15.75" customHeight="1">
      <c r="A753" s="29"/>
      <c r="B753" s="29"/>
      <c r="C753" s="30"/>
      <c r="D753" s="1"/>
      <c r="E753" s="1"/>
      <c r="F753" s="1"/>
      <c r="G753" s="1"/>
      <c r="H753" s="1"/>
      <c r="I753" s="1"/>
      <c r="J753" s="1"/>
      <c r="K753" s="1"/>
      <c r="L753" s="1"/>
    </row>
    <row r="754" spans="1:12" ht="15.75" customHeight="1">
      <c r="A754" s="29"/>
      <c r="B754" s="29"/>
      <c r="C754" s="30"/>
      <c r="D754" s="1"/>
      <c r="E754" s="1"/>
      <c r="F754" s="1"/>
      <c r="G754" s="1"/>
      <c r="H754" s="1"/>
      <c r="I754" s="1"/>
      <c r="J754" s="1"/>
      <c r="K754" s="1"/>
      <c r="L754" s="1"/>
    </row>
    <row r="755" spans="1:12" ht="15.75" customHeight="1">
      <c r="A755" s="29"/>
      <c r="B755" s="29"/>
      <c r="C755" s="30"/>
      <c r="D755" s="1"/>
      <c r="E755" s="1"/>
      <c r="F755" s="1"/>
      <c r="G755" s="1"/>
      <c r="H755" s="1"/>
      <c r="I755" s="1"/>
      <c r="J755" s="1"/>
      <c r="K755" s="1"/>
      <c r="L755" s="1"/>
    </row>
    <row r="756" spans="1:12" ht="15.75" customHeight="1">
      <c r="A756" s="29"/>
      <c r="B756" s="29"/>
      <c r="C756" s="30"/>
      <c r="D756" s="1"/>
      <c r="E756" s="1"/>
      <c r="F756" s="1"/>
      <c r="G756" s="1"/>
      <c r="H756" s="1"/>
      <c r="I756" s="1"/>
      <c r="J756" s="1"/>
      <c r="K756" s="1"/>
      <c r="L756" s="1"/>
    </row>
    <row r="757" spans="1:12" ht="15.75" customHeight="1">
      <c r="A757" s="29"/>
      <c r="B757" s="29"/>
      <c r="C757" s="30"/>
      <c r="D757" s="1"/>
      <c r="E757" s="1"/>
      <c r="F757" s="1"/>
      <c r="G757" s="1"/>
      <c r="H757" s="1"/>
      <c r="I757" s="1"/>
      <c r="J757" s="1"/>
      <c r="K757" s="1"/>
      <c r="L757" s="1"/>
    </row>
    <row r="758" spans="1:12" ht="15.75" customHeight="1">
      <c r="A758" s="29"/>
      <c r="B758" s="29"/>
      <c r="C758" s="30"/>
      <c r="D758" s="1"/>
      <c r="E758" s="1"/>
      <c r="F758" s="1"/>
      <c r="G758" s="1"/>
      <c r="H758" s="1"/>
      <c r="I758" s="1"/>
      <c r="J758" s="1"/>
      <c r="K758" s="1"/>
      <c r="L758" s="1"/>
    </row>
    <row r="759" spans="1:12" ht="15.75" customHeight="1">
      <c r="A759" s="29"/>
      <c r="B759" s="29"/>
      <c r="C759" s="30"/>
      <c r="D759" s="1"/>
      <c r="E759" s="1"/>
      <c r="F759" s="1"/>
      <c r="G759" s="1"/>
      <c r="H759" s="1"/>
      <c r="I759" s="1"/>
      <c r="J759" s="1"/>
      <c r="K759" s="1"/>
      <c r="L759" s="1"/>
    </row>
    <row r="760" spans="1:12" ht="15.75" customHeight="1">
      <c r="A760" s="29"/>
      <c r="B760" s="29"/>
      <c r="C760" s="30"/>
      <c r="D760" s="1"/>
      <c r="E760" s="1"/>
      <c r="F760" s="1"/>
      <c r="G760" s="1"/>
      <c r="H760" s="1"/>
      <c r="I760" s="1"/>
      <c r="J760" s="1"/>
      <c r="K760" s="1"/>
      <c r="L760" s="1"/>
    </row>
    <row r="761" spans="1:12" ht="15.75" customHeight="1">
      <c r="A761" s="29"/>
      <c r="B761" s="29"/>
      <c r="C761" s="30"/>
      <c r="D761" s="1"/>
      <c r="E761" s="1"/>
      <c r="F761" s="1"/>
      <c r="G761" s="1"/>
      <c r="H761" s="1"/>
      <c r="I761" s="1"/>
      <c r="J761" s="1"/>
      <c r="K761" s="1"/>
      <c r="L761" s="1"/>
    </row>
    <row r="762" spans="1:12" ht="15.75" customHeight="1">
      <c r="A762" s="29"/>
      <c r="B762" s="29"/>
      <c r="C762" s="30"/>
      <c r="D762" s="1"/>
      <c r="E762" s="1"/>
      <c r="F762" s="1"/>
      <c r="G762" s="1"/>
      <c r="H762" s="1"/>
      <c r="I762" s="1"/>
      <c r="J762" s="1"/>
      <c r="K762" s="1"/>
      <c r="L762" s="1"/>
    </row>
    <row r="763" spans="1:12" ht="15.75" customHeight="1">
      <c r="A763" s="29"/>
      <c r="B763" s="29"/>
      <c r="C763" s="30"/>
      <c r="D763" s="1"/>
      <c r="E763" s="1"/>
      <c r="F763" s="1"/>
      <c r="G763" s="1"/>
      <c r="H763" s="1"/>
      <c r="I763" s="1"/>
      <c r="J763" s="1"/>
      <c r="K763" s="1"/>
      <c r="L763" s="1"/>
    </row>
    <row r="764" spans="1:12" ht="15.75" customHeight="1">
      <c r="A764" s="29"/>
      <c r="B764" s="29"/>
      <c r="C764" s="30"/>
      <c r="D764" s="1"/>
      <c r="E764" s="1"/>
      <c r="F764" s="1"/>
      <c r="G764" s="1"/>
      <c r="H764" s="1"/>
      <c r="I764" s="1"/>
      <c r="J764" s="1"/>
      <c r="K764" s="1"/>
      <c r="L764" s="1"/>
    </row>
    <row r="765" spans="1:12" ht="15.75" customHeight="1">
      <c r="A765" s="29"/>
      <c r="B765" s="29"/>
      <c r="C765" s="30"/>
      <c r="D765" s="1"/>
      <c r="E765" s="1"/>
      <c r="F765" s="1"/>
      <c r="G765" s="1"/>
      <c r="H765" s="1"/>
      <c r="I765" s="1"/>
      <c r="J765" s="1"/>
      <c r="K765" s="1"/>
      <c r="L765" s="1"/>
    </row>
    <row r="766" spans="1:12" ht="15.75" customHeight="1">
      <c r="A766" s="29"/>
      <c r="B766" s="29"/>
      <c r="C766" s="30"/>
      <c r="D766" s="1"/>
      <c r="E766" s="1"/>
      <c r="F766" s="1"/>
      <c r="G766" s="1"/>
      <c r="H766" s="1"/>
      <c r="I766" s="1"/>
      <c r="J766" s="1"/>
      <c r="K766" s="1"/>
      <c r="L766" s="1"/>
    </row>
    <row r="767" spans="1:12" ht="15.75" customHeight="1">
      <c r="A767" s="29"/>
      <c r="B767" s="29"/>
      <c r="C767" s="30"/>
      <c r="D767" s="1"/>
      <c r="E767" s="1"/>
      <c r="F767" s="1"/>
      <c r="G767" s="1"/>
      <c r="H767" s="1"/>
      <c r="I767" s="1"/>
      <c r="J767" s="1"/>
      <c r="K767" s="1"/>
      <c r="L767" s="1"/>
    </row>
    <row r="768" spans="1:12" ht="15.75" customHeight="1">
      <c r="A768" s="29"/>
      <c r="B768" s="29"/>
      <c r="C768" s="30"/>
      <c r="D768" s="1"/>
      <c r="E768" s="1"/>
      <c r="F768" s="1"/>
      <c r="G768" s="1"/>
      <c r="H768" s="1"/>
      <c r="I768" s="1"/>
      <c r="J768" s="1"/>
      <c r="K768" s="1"/>
      <c r="L768" s="1"/>
    </row>
    <row r="769" spans="1:12" ht="15.75" customHeight="1">
      <c r="A769" s="29"/>
      <c r="B769" s="29"/>
      <c r="C769" s="30"/>
      <c r="D769" s="1"/>
      <c r="E769" s="1"/>
      <c r="F769" s="1"/>
      <c r="G769" s="1"/>
      <c r="H769" s="1"/>
      <c r="I769" s="1"/>
      <c r="J769" s="1"/>
      <c r="K769" s="1"/>
      <c r="L769" s="1"/>
    </row>
    <row r="770" spans="1:12" ht="15.75" customHeight="1">
      <c r="A770" s="29"/>
      <c r="B770" s="29"/>
      <c r="C770" s="30"/>
      <c r="D770" s="1"/>
      <c r="E770" s="1"/>
      <c r="F770" s="1"/>
      <c r="G770" s="1"/>
      <c r="H770" s="1"/>
      <c r="I770" s="1"/>
      <c r="J770" s="1"/>
      <c r="K770" s="1"/>
      <c r="L770" s="1"/>
    </row>
    <row r="771" spans="1:12" ht="15.75" customHeight="1">
      <c r="A771" s="29"/>
      <c r="B771" s="29"/>
      <c r="C771" s="30"/>
      <c r="D771" s="1"/>
      <c r="E771" s="1"/>
      <c r="F771" s="1"/>
      <c r="G771" s="1"/>
      <c r="H771" s="1"/>
      <c r="I771" s="1"/>
      <c r="J771" s="1"/>
      <c r="K771" s="1"/>
      <c r="L771" s="1"/>
    </row>
    <row r="772" spans="1:12" ht="15.75" customHeight="1">
      <c r="A772" s="29"/>
      <c r="B772" s="29"/>
      <c r="C772" s="30"/>
      <c r="D772" s="1"/>
      <c r="E772" s="1"/>
      <c r="F772" s="1"/>
      <c r="G772" s="1"/>
      <c r="H772" s="1"/>
      <c r="I772" s="1"/>
      <c r="J772" s="1"/>
      <c r="K772" s="1"/>
      <c r="L772" s="1"/>
    </row>
    <row r="773" spans="1:12" ht="15.75" customHeight="1">
      <c r="A773" s="29"/>
      <c r="B773" s="29"/>
      <c r="C773" s="30"/>
      <c r="D773" s="1"/>
      <c r="E773" s="1"/>
      <c r="F773" s="1"/>
      <c r="G773" s="1"/>
      <c r="H773" s="1"/>
      <c r="I773" s="1"/>
      <c r="J773" s="1"/>
      <c r="K773" s="1"/>
      <c r="L773" s="1"/>
    </row>
    <row r="774" spans="1:12" ht="15.75" customHeight="1">
      <c r="A774" s="29"/>
      <c r="B774" s="29"/>
      <c r="C774" s="30"/>
      <c r="D774" s="1"/>
      <c r="E774" s="1"/>
      <c r="F774" s="1"/>
      <c r="G774" s="1"/>
      <c r="H774" s="1"/>
      <c r="I774" s="1"/>
      <c r="J774" s="1"/>
      <c r="K774" s="1"/>
      <c r="L774" s="1"/>
    </row>
    <row r="775" spans="1:12" ht="15.75" customHeight="1">
      <c r="A775" s="29"/>
      <c r="B775" s="29"/>
      <c r="C775" s="30"/>
      <c r="D775" s="1"/>
      <c r="E775" s="1"/>
      <c r="F775" s="1"/>
      <c r="G775" s="1"/>
      <c r="H775" s="1"/>
      <c r="I775" s="1"/>
      <c r="J775" s="1"/>
      <c r="K775" s="1"/>
      <c r="L775" s="1"/>
    </row>
    <row r="776" spans="1:12" ht="15.75" customHeight="1">
      <c r="A776" s="29"/>
      <c r="B776" s="29"/>
      <c r="C776" s="30"/>
      <c r="D776" s="1"/>
      <c r="E776" s="1"/>
      <c r="F776" s="1"/>
      <c r="G776" s="1"/>
      <c r="H776" s="1"/>
      <c r="I776" s="1"/>
      <c r="J776" s="1"/>
      <c r="K776" s="1"/>
      <c r="L776" s="1"/>
    </row>
    <row r="777" spans="1:12" ht="15.75" customHeight="1">
      <c r="A777" s="29"/>
      <c r="B777" s="29"/>
      <c r="C777" s="30"/>
      <c r="D777" s="1"/>
      <c r="E777" s="1"/>
      <c r="F777" s="1"/>
      <c r="G777" s="1"/>
      <c r="H777" s="1"/>
      <c r="I777" s="1"/>
      <c r="J777" s="1"/>
      <c r="K777" s="1"/>
      <c r="L777" s="1"/>
    </row>
    <row r="778" spans="1:12" ht="15.75" customHeight="1">
      <c r="A778" s="29"/>
      <c r="B778" s="29"/>
      <c r="C778" s="30"/>
      <c r="D778" s="1"/>
      <c r="E778" s="1"/>
      <c r="F778" s="1"/>
      <c r="G778" s="1"/>
      <c r="H778" s="1"/>
      <c r="I778" s="1"/>
      <c r="J778" s="1"/>
      <c r="K778" s="1"/>
      <c r="L778" s="1"/>
    </row>
    <row r="779" spans="1:12" ht="15.75" customHeight="1">
      <c r="A779" s="29"/>
      <c r="B779" s="29"/>
      <c r="C779" s="30"/>
      <c r="D779" s="1"/>
      <c r="E779" s="1"/>
      <c r="F779" s="1"/>
      <c r="G779" s="1"/>
      <c r="H779" s="1"/>
      <c r="I779" s="1"/>
      <c r="J779" s="1"/>
      <c r="K779" s="1"/>
      <c r="L779" s="1"/>
    </row>
    <row r="780" spans="1:12" ht="15.75" customHeight="1">
      <c r="A780" s="29"/>
      <c r="B780" s="29"/>
      <c r="C780" s="30"/>
      <c r="D780" s="1"/>
      <c r="E780" s="1"/>
      <c r="F780" s="1"/>
      <c r="G780" s="1"/>
      <c r="H780" s="1"/>
      <c r="I780" s="1"/>
      <c r="J780" s="1"/>
      <c r="K780" s="1"/>
      <c r="L780" s="1"/>
    </row>
    <row r="781" spans="1:12" ht="15.75" customHeight="1">
      <c r="A781" s="29"/>
      <c r="B781" s="29"/>
      <c r="C781" s="30"/>
      <c r="D781" s="1"/>
      <c r="E781" s="1"/>
      <c r="F781" s="1"/>
      <c r="G781" s="1"/>
      <c r="H781" s="1"/>
      <c r="I781" s="1"/>
      <c r="J781" s="1"/>
      <c r="K781" s="1"/>
      <c r="L781" s="1"/>
    </row>
    <row r="782" spans="1:12" ht="15.75" customHeight="1">
      <c r="A782" s="29"/>
      <c r="B782" s="29"/>
      <c r="C782" s="30"/>
      <c r="D782" s="1"/>
      <c r="E782" s="1"/>
      <c r="F782" s="1"/>
      <c r="G782" s="1"/>
      <c r="H782" s="1"/>
      <c r="I782" s="1"/>
      <c r="J782" s="1"/>
      <c r="K782" s="1"/>
      <c r="L782" s="1"/>
    </row>
    <row r="783" spans="1:12" ht="15.75" customHeight="1">
      <c r="A783" s="29"/>
      <c r="B783" s="29"/>
      <c r="C783" s="30"/>
      <c r="D783" s="1"/>
      <c r="E783" s="1"/>
      <c r="F783" s="1"/>
      <c r="G783" s="1"/>
      <c r="H783" s="1"/>
      <c r="I783" s="1"/>
      <c r="J783" s="1"/>
      <c r="K783" s="1"/>
      <c r="L783" s="1"/>
    </row>
    <row r="784" spans="1:12" ht="15.75" customHeight="1">
      <c r="A784" s="29"/>
      <c r="B784" s="29"/>
      <c r="C784" s="30"/>
      <c r="D784" s="1"/>
      <c r="E784" s="1"/>
      <c r="F784" s="1"/>
      <c r="G784" s="1"/>
      <c r="H784" s="1"/>
      <c r="I784" s="1"/>
      <c r="J784" s="1"/>
      <c r="K784" s="1"/>
      <c r="L784" s="1"/>
    </row>
    <row r="785" spans="1:12" ht="15.75" customHeight="1">
      <c r="A785" s="29"/>
      <c r="B785" s="29"/>
      <c r="C785" s="30"/>
      <c r="D785" s="1"/>
      <c r="E785" s="1"/>
      <c r="F785" s="1"/>
      <c r="G785" s="1"/>
      <c r="H785" s="1"/>
      <c r="I785" s="1"/>
      <c r="J785" s="1"/>
      <c r="K785" s="1"/>
      <c r="L785" s="1"/>
    </row>
    <row r="786" spans="1:12" ht="15.75" customHeight="1">
      <c r="A786" s="29"/>
      <c r="B786" s="29"/>
      <c r="C786" s="30"/>
      <c r="D786" s="1"/>
      <c r="E786" s="1"/>
      <c r="F786" s="1"/>
      <c r="G786" s="1"/>
      <c r="H786" s="1"/>
      <c r="I786" s="1"/>
      <c r="J786" s="1"/>
      <c r="K786" s="1"/>
      <c r="L786" s="1"/>
    </row>
    <row r="787" spans="1:12" ht="15.75" customHeight="1">
      <c r="A787" s="29"/>
      <c r="B787" s="29"/>
      <c r="C787" s="30"/>
      <c r="D787" s="1"/>
      <c r="E787" s="1"/>
      <c r="F787" s="1"/>
      <c r="G787" s="1"/>
      <c r="H787" s="1"/>
      <c r="I787" s="1"/>
      <c r="J787" s="1"/>
      <c r="K787" s="1"/>
      <c r="L787" s="1"/>
    </row>
    <row r="788" spans="1:12" ht="15.75" customHeight="1">
      <c r="A788" s="29"/>
      <c r="B788" s="29"/>
      <c r="C788" s="30"/>
      <c r="D788" s="1"/>
      <c r="E788" s="1"/>
      <c r="F788" s="1"/>
      <c r="G788" s="1"/>
      <c r="H788" s="1"/>
      <c r="I788" s="1"/>
      <c r="J788" s="1"/>
      <c r="K788" s="1"/>
      <c r="L788" s="1"/>
    </row>
    <row r="789" spans="1:12" ht="15.75" customHeight="1">
      <c r="A789" s="29"/>
      <c r="B789" s="29"/>
      <c r="C789" s="30"/>
      <c r="D789" s="1"/>
      <c r="E789" s="1"/>
      <c r="F789" s="1"/>
      <c r="G789" s="1"/>
      <c r="H789" s="1"/>
      <c r="I789" s="1"/>
      <c r="J789" s="1"/>
      <c r="K789" s="1"/>
      <c r="L789" s="1"/>
    </row>
    <row r="790" spans="1:12" ht="15.75" customHeight="1">
      <c r="A790" s="29"/>
      <c r="B790" s="29"/>
      <c r="C790" s="30"/>
      <c r="D790" s="1"/>
      <c r="E790" s="1"/>
      <c r="F790" s="1"/>
      <c r="G790" s="1"/>
      <c r="H790" s="1"/>
      <c r="I790" s="1"/>
      <c r="J790" s="1"/>
      <c r="K790" s="1"/>
      <c r="L790" s="1"/>
    </row>
    <row r="791" spans="1:12" ht="15.75" customHeight="1">
      <c r="A791" s="29"/>
      <c r="B791" s="29"/>
      <c r="C791" s="30"/>
      <c r="D791" s="1"/>
      <c r="E791" s="1"/>
      <c r="F791" s="1"/>
      <c r="G791" s="1"/>
      <c r="H791" s="1"/>
      <c r="I791" s="1"/>
      <c r="J791" s="1"/>
      <c r="K791" s="1"/>
      <c r="L791" s="1"/>
    </row>
    <row r="792" spans="1:12" ht="15.75" customHeight="1">
      <c r="A792" s="29"/>
      <c r="B792" s="29"/>
      <c r="C792" s="30"/>
      <c r="D792" s="1"/>
      <c r="E792" s="1"/>
      <c r="F792" s="1"/>
      <c r="G792" s="1"/>
      <c r="H792" s="1"/>
      <c r="I792" s="1"/>
      <c r="J792" s="1"/>
      <c r="K792" s="1"/>
      <c r="L792" s="1"/>
    </row>
    <row r="793" spans="1:12" ht="15.75" customHeight="1">
      <c r="A793" s="29"/>
      <c r="B793" s="29"/>
      <c r="C793" s="30"/>
      <c r="D793" s="1"/>
      <c r="E793" s="1"/>
      <c r="F793" s="1"/>
      <c r="G793" s="1"/>
      <c r="H793" s="1"/>
      <c r="I793" s="1"/>
      <c r="J793" s="1"/>
      <c r="K793" s="1"/>
      <c r="L793" s="1"/>
    </row>
    <row r="794" spans="1:12" ht="15.75" customHeight="1">
      <c r="A794" s="29"/>
      <c r="B794" s="29"/>
      <c r="C794" s="30"/>
      <c r="D794" s="1"/>
      <c r="E794" s="1"/>
      <c r="F794" s="1"/>
      <c r="G794" s="1"/>
      <c r="H794" s="1"/>
      <c r="I794" s="1"/>
      <c r="J794" s="1"/>
      <c r="K794" s="1"/>
      <c r="L794" s="1"/>
    </row>
    <row r="795" spans="1:12" ht="15.75" customHeight="1">
      <c r="A795" s="29"/>
      <c r="B795" s="29"/>
      <c r="C795" s="30"/>
      <c r="D795" s="1"/>
      <c r="E795" s="1"/>
      <c r="F795" s="1"/>
      <c r="G795" s="1"/>
      <c r="H795" s="1"/>
      <c r="I795" s="1"/>
      <c r="J795" s="1"/>
      <c r="K795" s="1"/>
      <c r="L795" s="1"/>
    </row>
    <row r="796" spans="1:12" ht="15.75" customHeight="1">
      <c r="A796" s="29"/>
      <c r="B796" s="29"/>
      <c r="C796" s="30"/>
      <c r="D796" s="1"/>
      <c r="E796" s="1"/>
      <c r="F796" s="1"/>
      <c r="G796" s="1"/>
      <c r="H796" s="1"/>
      <c r="I796" s="1"/>
      <c r="J796" s="1"/>
      <c r="K796" s="1"/>
      <c r="L796" s="1"/>
    </row>
    <row r="797" spans="1:12" ht="15.75" customHeight="1">
      <c r="A797" s="29"/>
      <c r="B797" s="29"/>
      <c r="C797" s="30"/>
      <c r="D797" s="1"/>
      <c r="E797" s="1"/>
      <c r="F797" s="1"/>
      <c r="G797" s="1"/>
      <c r="H797" s="1"/>
      <c r="I797" s="1"/>
      <c r="J797" s="1"/>
      <c r="K797" s="1"/>
      <c r="L797" s="1"/>
    </row>
    <row r="798" spans="1:12" ht="15.75" customHeight="1">
      <c r="A798" s="29"/>
      <c r="B798" s="29"/>
      <c r="C798" s="30"/>
      <c r="D798" s="1"/>
      <c r="E798" s="1"/>
      <c r="F798" s="1"/>
      <c r="G798" s="1"/>
      <c r="H798" s="1"/>
      <c r="I798" s="1"/>
      <c r="J798" s="1"/>
      <c r="K798" s="1"/>
      <c r="L798" s="1"/>
    </row>
    <row r="799" spans="1:12" ht="15.75" customHeight="1">
      <c r="A799" s="29"/>
      <c r="B799" s="29"/>
      <c r="C799" s="30"/>
      <c r="D799" s="1"/>
      <c r="E799" s="1"/>
      <c r="F799" s="1"/>
      <c r="G799" s="1"/>
      <c r="H799" s="1"/>
      <c r="I799" s="1"/>
      <c r="J799" s="1"/>
      <c r="K799" s="1"/>
      <c r="L799" s="1"/>
    </row>
    <row r="800" spans="1:12" ht="15.75" customHeight="1">
      <c r="A800" s="29"/>
      <c r="B800" s="29"/>
      <c r="C800" s="30"/>
      <c r="D800" s="1"/>
      <c r="E800" s="1"/>
      <c r="F800" s="1"/>
      <c r="G800" s="1"/>
      <c r="H800" s="1"/>
      <c r="I800" s="1"/>
      <c r="J800" s="1"/>
      <c r="K800" s="1"/>
      <c r="L800" s="1"/>
    </row>
    <row r="801" spans="1:12" ht="15.75" customHeight="1">
      <c r="A801" s="29"/>
      <c r="B801" s="29"/>
      <c r="C801" s="30"/>
      <c r="D801" s="1"/>
      <c r="E801" s="1"/>
      <c r="F801" s="1"/>
      <c r="G801" s="1"/>
      <c r="H801" s="1"/>
      <c r="I801" s="1"/>
      <c r="J801" s="1"/>
      <c r="K801" s="1"/>
      <c r="L801" s="1"/>
    </row>
    <row r="802" spans="1:12" ht="15.75" customHeight="1">
      <c r="A802" s="29"/>
      <c r="B802" s="29"/>
      <c r="C802" s="30"/>
      <c r="D802" s="1"/>
      <c r="E802" s="1"/>
      <c r="F802" s="1"/>
      <c r="G802" s="1"/>
      <c r="H802" s="1"/>
      <c r="I802" s="1"/>
      <c r="J802" s="1"/>
      <c r="K802" s="1"/>
      <c r="L802" s="1"/>
    </row>
    <row r="803" spans="1:12" ht="15.75" customHeight="1">
      <c r="A803" s="29"/>
      <c r="B803" s="29"/>
      <c r="C803" s="30"/>
      <c r="D803" s="1"/>
      <c r="E803" s="1"/>
      <c r="F803" s="1"/>
      <c r="G803" s="1"/>
      <c r="H803" s="1"/>
      <c r="I803" s="1"/>
      <c r="J803" s="1"/>
      <c r="K803" s="1"/>
      <c r="L803" s="1"/>
    </row>
    <row r="804" spans="1:12" ht="15.75" customHeight="1">
      <c r="A804" s="29"/>
      <c r="B804" s="29"/>
      <c r="C804" s="30"/>
      <c r="D804" s="1"/>
      <c r="E804" s="1"/>
      <c r="F804" s="1"/>
      <c r="G804" s="1"/>
      <c r="H804" s="1"/>
      <c r="I804" s="1"/>
      <c r="J804" s="1"/>
      <c r="K804" s="1"/>
      <c r="L804" s="1"/>
    </row>
    <row r="805" spans="1:12" ht="15.75" customHeight="1">
      <c r="A805" s="29"/>
      <c r="B805" s="29"/>
      <c r="C805" s="30"/>
      <c r="D805" s="1"/>
      <c r="E805" s="1"/>
      <c r="F805" s="1"/>
      <c r="G805" s="1"/>
      <c r="H805" s="1"/>
      <c r="I805" s="1"/>
      <c r="J805" s="1"/>
      <c r="K805" s="1"/>
      <c r="L805" s="1"/>
    </row>
    <row r="806" spans="1:12" ht="15.75" customHeight="1">
      <c r="A806" s="29"/>
      <c r="B806" s="29"/>
      <c r="C806" s="30"/>
      <c r="D806" s="1"/>
      <c r="E806" s="1"/>
      <c r="F806" s="1"/>
      <c r="G806" s="1"/>
      <c r="H806" s="1"/>
      <c r="I806" s="1"/>
      <c r="J806" s="1"/>
      <c r="K806" s="1"/>
      <c r="L806" s="1"/>
    </row>
    <row r="807" spans="1:12" ht="15.75" customHeight="1">
      <c r="A807" s="29"/>
      <c r="B807" s="29"/>
      <c r="C807" s="30"/>
      <c r="D807" s="1"/>
      <c r="E807" s="1"/>
      <c r="F807" s="1"/>
      <c r="G807" s="1"/>
      <c r="H807" s="1"/>
      <c r="I807" s="1"/>
      <c r="J807" s="1"/>
      <c r="K807" s="1"/>
      <c r="L807" s="1"/>
    </row>
    <row r="808" spans="1:12" ht="15.75" customHeight="1">
      <c r="A808" s="29"/>
      <c r="B808" s="29"/>
      <c r="C808" s="30"/>
      <c r="D808" s="1"/>
      <c r="E808" s="1"/>
      <c r="F808" s="1"/>
      <c r="G808" s="1"/>
      <c r="H808" s="1"/>
      <c r="I808" s="1"/>
      <c r="J808" s="1"/>
      <c r="K808" s="1"/>
      <c r="L808" s="1"/>
    </row>
    <row r="809" spans="1:12" ht="15.75" customHeight="1">
      <c r="A809" s="29"/>
      <c r="B809" s="29"/>
      <c r="C809" s="30"/>
      <c r="D809" s="1"/>
      <c r="E809" s="1"/>
      <c r="F809" s="1"/>
      <c r="G809" s="1"/>
      <c r="H809" s="1"/>
      <c r="I809" s="1"/>
      <c r="J809" s="1"/>
      <c r="K809" s="1"/>
      <c r="L809" s="1"/>
    </row>
    <row r="810" spans="1:12" ht="15.75" customHeight="1">
      <c r="A810" s="29"/>
      <c r="B810" s="29"/>
      <c r="C810" s="30"/>
      <c r="D810" s="1"/>
      <c r="E810" s="1"/>
      <c r="F810" s="1"/>
      <c r="G810" s="1"/>
      <c r="H810" s="1"/>
      <c r="I810" s="1"/>
      <c r="J810" s="1"/>
      <c r="K810" s="1"/>
      <c r="L810" s="1"/>
    </row>
    <row r="811" spans="1:12" ht="15.75" customHeight="1">
      <c r="A811" s="29"/>
      <c r="B811" s="29"/>
      <c r="C811" s="30"/>
      <c r="D811" s="1"/>
      <c r="E811" s="1"/>
      <c r="F811" s="1"/>
      <c r="G811" s="1"/>
      <c r="H811" s="1"/>
      <c r="I811" s="1"/>
      <c r="J811" s="1"/>
      <c r="K811" s="1"/>
      <c r="L811" s="1"/>
    </row>
    <row r="812" spans="1:12" ht="15.75" customHeight="1">
      <c r="A812" s="29"/>
      <c r="B812" s="29"/>
      <c r="C812" s="30"/>
      <c r="D812" s="1"/>
      <c r="E812" s="1"/>
      <c r="F812" s="1"/>
      <c r="G812" s="1"/>
      <c r="H812" s="1"/>
      <c r="I812" s="1"/>
      <c r="J812" s="1"/>
      <c r="K812" s="1"/>
      <c r="L812" s="1"/>
    </row>
    <row r="813" spans="1:12" ht="15.75" customHeight="1">
      <c r="A813" s="29"/>
      <c r="B813" s="29"/>
      <c r="C813" s="30"/>
      <c r="D813" s="1"/>
      <c r="E813" s="1"/>
      <c r="F813" s="1"/>
      <c r="G813" s="1"/>
      <c r="H813" s="1"/>
      <c r="I813" s="1"/>
      <c r="J813" s="1"/>
      <c r="K813" s="1"/>
      <c r="L813" s="1"/>
    </row>
    <row r="814" spans="1:12" ht="15.75" customHeight="1">
      <c r="A814" s="29"/>
      <c r="B814" s="29"/>
      <c r="C814" s="30"/>
      <c r="D814" s="1"/>
      <c r="E814" s="1"/>
      <c r="F814" s="1"/>
      <c r="G814" s="1"/>
      <c r="H814" s="1"/>
      <c r="I814" s="1"/>
      <c r="J814" s="1"/>
      <c r="K814" s="1"/>
      <c r="L814" s="1"/>
    </row>
    <row r="815" spans="1:12" ht="15.75" customHeight="1">
      <c r="A815" s="29"/>
      <c r="B815" s="29"/>
      <c r="C815" s="30"/>
      <c r="D815" s="1"/>
      <c r="E815" s="1"/>
      <c r="F815" s="1"/>
      <c r="G815" s="1"/>
      <c r="H815" s="1"/>
      <c r="I815" s="1"/>
      <c r="J815" s="1"/>
      <c r="K815" s="1"/>
      <c r="L815" s="1"/>
    </row>
    <row r="816" spans="1:12" ht="15.75" customHeight="1">
      <c r="A816" s="29"/>
      <c r="B816" s="29"/>
      <c r="C816" s="30"/>
      <c r="D816" s="1"/>
      <c r="E816" s="1"/>
      <c r="F816" s="1"/>
      <c r="G816" s="1"/>
      <c r="H816" s="1"/>
      <c r="I816" s="1"/>
      <c r="J816" s="1"/>
      <c r="K816" s="1"/>
      <c r="L816" s="1"/>
    </row>
    <row r="817" spans="1:12" ht="15.75" customHeight="1">
      <c r="A817" s="29"/>
      <c r="B817" s="29"/>
      <c r="C817" s="30"/>
      <c r="D817" s="1"/>
      <c r="E817" s="1"/>
      <c r="F817" s="1"/>
      <c r="G817" s="1"/>
      <c r="H817" s="1"/>
      <c r="I817" s="1"/>
      <c r="J817" s="1"/>
      <c r="K817" s="1"/>
      <c r="L817" s="1"/>
    </row>
    <row r="818" spans="1:12" ht="15.75" customHeight="1">
      <c r="A818" s="29"/>
      <c r="B818" s="29"/>
      <c r="C818" s="30"/>
      <c r="D818" s="1"/>
      <c r="E818" s="1"/>
      <c r="F818" s="1"/>
      <c r="G818" s="1"/>
      <c r="H818" s="1"/>
      <c r="I818" s="1"/>
      <c r="J818" s="1"/>
      <c r="K818" s="1"/>
      <c r="L818" s="1"/>
    </row>
    <row r="819" spans="1:12" ht="15.75" customHeight="1">
      <c r="A819" s="29"/>
      <c r="B819" s="29"/>
      <c r="C819" s="30"/>
      <c r="D819" s="1"/>
      <c r="E819" s="1"/>
      <c r="F819" s="1"/>
      <c r="G819" s="1"/>
      <c r="H819" s="1"/>
      <c r="I819" s="1"/>
      <c r="J819" s="1"/>
      <c r="K819" s="1"/>
      <c r="L819" s="1"/>
    </row>
    <row r="820" spans="1:12" ht="15.75" customHeight="1">
      <c r="A820" s="29"/>
      <c r="B820" s="29"/>
      <c r="C820" s="30"/>
      <c r="D820" s="1"/>
      <c r="E820" s="1"/>
      <c r="F820" s="1"/>
      <c r="G820" s="1"/>
      <c r="H820" s="1"/>
      <c r="I820" s="1"/>
      <c r="J820" s="1"/>
      <c r="K820" s="1"/>
      <c r="L820" s="1"/>
    </row>
    <row r="821" spans="1:12" ht="15.75" customHeight="1">
      <c r="A821" s="29"/>
      <c r="B821" s="29"/>
      <c r="C821" s="30"/>
      <c r="D821" s="1"/>
      <c r="E821" s="1"/>
      <c r="F821" s="1"/>
      <c r="G821" s="1"/>
      <c r="H821" s="1"/>
      <c r="I821" s="1"/>
      <c r="J821" s="1"/>
      <c r="K821" s="1"/>
      <c r="L821" s="1"/>
    </row>
    <row r="822" spans="1:12" ht="15.75" customHeight="1">
      <c r="A822" s="29"/>
      <c r="B822" s="29"/>
      <c r="C822" s="30"/>
      <c r="D822" s="1"/>
      <c r="E822" s="1"/>
      <c r="F822" s="1"/>
      <c r="G822" s="1"/>
      <c r="H822" s="1"/>
      <c r="I822" s="1"/>
      <c r="J822" s="1"/>
      <c r="K822" s="1"/>
      <c r="L822" s="1"/>
    </row>
    <row r="823" spans="1:12" ht="15.75" customHeight="1">
      <c r="A823" s="29"/>
      <c r="B823" s="29"/>
      <c r="C823" s="30"/>
      <c r="D823" s="1"/>
      <c r="E823" s="1"/>
      <c r="F823" s="1"/>
      <c r="G823" s="1"/>
      <c r="H823" s="1"/>
      <c r="I823" s="1"/>
      <c r="J823" s="1"/>
      <c r="K823" s="1"/>
      <c r="L823" s="1"/>
    </row>
    <row r="824" spans="1:12" ht="15.75" customHeight="1">
      <c r="A824" s="29"/>
      <c r="B824" s="29"/>
      <c r="C824" s="30"/>
      <c r="D824" s="1"/>
      <c r="E824" s="1"/>
      <c r="F824" s="1"/>
      <c r="G824" s="1"/>
      <c r="H824" s="1"/>
      <c r="I824" s="1"/>
      <c r="J824" s="1"/>
      <c r="K824" s="1"/>
      <c r="L824" s="1"/>
    </row>
    <row r="825" spans="1:12" ht="15.75" customHeight="1">
      <c r="A825" s="29"/>
      <c r="B825" s="29"/>
      <c r="C825" s="30"/>
      <c r="D825" s="1"/>
      <c r="E825" s="1"/>
      <c r="F825" s="1"/>
      <c r="G825" s="1"/>
      <c r="H825" s="1"/>
      <c r="I825" s="1"/>
      <c r="J825" s="1"/>
      <c r="K825" s="1"/>
      <c r="L825" s="1"/>
    </row>
    <row r="826" spans="1:12" ht="15.75" customHeight="1">
      <c r="A826" s="29"/>
      <c r="B826" s="29"/>
      <c r="C826" s="30"/>
      <c r="D826" s="1"/>
      <c r="E826" s="1"/>
      <c r="F826" s="1"/>
      <c r="G826" s="1"/>
      <c r="H826" s="1"/>
      <c r="I826" s="1"/>
      <c r="J826" s="1"/>
      <c r="K826" s="1"/>
      <c r="L826" s="1"/>
    </row>
    <row r="827" spans="1:12" ht="15.75" customHeight="1">
      <c r="A827" s="29"/>
      <c r="B827" s="29"/>
      <c r="C827" s="30"/>
      <c r="D827" s="1"/>
      <c r="E827" s="1"/>
      <c r="F827" s="1"/>
      <c r="G827" s="1"/>
      <c r="H827" s="1"/>
      <c r="I827" s="1"/>
      <c r="J827" s="1"/>
      <c r="K827" s="1"/>
      <c r="L827" s="1"/>
    </row>
    <row r="828" spans="1:12" ht="15.75" customHeight="1">
      <c r="A828" s="29"/>
      <c r="B828" s="29"/>
      <c r="C828" s="30"/>
      <c r="D828" s="1"/>
      <c r="E828" s="1"/>
      <c r="F828" s="1"/>
      <c r="G828" s="1"/>
      <c r="H828" s="1"/>
      <c r="I828" s="1"/>
      <c r="J828" s="1"/>
      <c r="K828" s="1"/>
      <c r="L828" s="1"/>
    </row>
    <row r="829" spans="1:12" ht="15.75" customHeight="1">
      <c r="A829" s="29"/>
      <c r="B829" s="29"/>
      <c r="C829" s="30"/>
      <c r="D829" s="1"/>
      <c r="E829" s="1"/>
      <c r="F829" s="1"/>
      <c r="G829" s="1"/>
      <c r="H829" s="1"/>
      <c r="I829" s="1"/>
      <c r="J829" s="1"/>
      <c r="K829" s="1"/>
      <c r="L829" s="1"/>
    </row>
    <row r="830" spans="1:12" ht="15.75" customHeight="1">
      <c r="A830" s="29"/>
      <c r="B830" s="29"/>
      <c r="C830" s="30"/>
      <c r="D830" s="1"/>
      <c r="E830" s="1"/>
      <c r="F830" s="1"/>
      <c r="G830" s="1"/>
      <c r="H830" s="1"/>
      <c r="I830" s="1"/>
      <c r="J830" s="1"/>
      <c r="K830" s="1"/>
      <c r="L830" s="1"/>
    </row>
    <row r="831" spans="1:12" ht="15.75" customHeight="1">
      <c r="A831" s="29"/>
      <c r="B831" s="29"/>
      <c r="C831" s="30"/>
      <c r="D831" s="1"/>
      <c r="E831" s="1"/>
      <c r="F831" s="1"/>
      <c r="G831" s="1"/>
      <c r="H831" s="1"/>
      <c r="I831" s="1"/>
      <c r="J831" s="1"/>
      <c r="K831" s="1"/>
      <c r="L831" s="1"/>
    </row>
    <row r="832" spans="1:12" ht="15.75" customHeight="1">
      <c r="A832" s="29"/>
      <c r="B832" s="29"/>
      <c r="C832" s="30"/>
      <c r="D832" s="1"/>
      <c r="E832" s="1"/>
      <c r="F832" s="1"/>
      <c r="G832" s="1"/>
      <c r="H832" s="1"/>
      <c r="I832" s="1"/>
      <c r="J832" s="1"/>
      <c r="K832" s="1"/>
      <c r="L832" s="1"/>
    </row>
    <row r="833" spans="1:12" ht="15.75" customHeight="1">
      <c r="A833" s="29"/>
      <c r="B833" s="29"/>
      <c r="C833" s="30"/>
      <c r="D833" s="1"/>
      <c r="E833" s="1"/>
      <c r="F833" s="1"/>
      <c r="G833" s="1"/>
      <c r="H833" s="1"/>
      <c r="I833" s="1"/>
      <c r="J833" s="1"/>
      <c r="K833" s="1"/>
      <c r="L833" s="1"/>
    </row>
    <row r="834" spans="1:12" ht="15.75" customHeight="1">
      <c r="A834" s="29"/>
      <c r="B834" s="29"/>
      <c r="C834" s="30"/>
      <c r="D834" s="1"/>
      <c r="E834" s="1"/>
      <c r="F834" s="1"/>
      <c r="G834" s="1"/>
      <c r="H834" s="1"/>
      <c r="I834" s="1"/>
      <c r="J834" s="1"/>
      <c r="K834" s="1"/>
      <c r="L834" s="1"/>
    </row>
    <row r="835" spans="1:12" ht="15.75" customHeight="1">
      <c r="A835" s="29"/>
      <c r="B835" s="29"/>
      <c r="C835" s="30"/>
      <c r="D835" s="1"/>
      <c r="E835" s="1"/>
      <c r="F835" s="1"/>
      <c r="G835" s="1"/>
      <c r="H835" s="1"/>
      <c r="I835" s="1"/>
      <c r="J835" s="1"/>
      <c r="K835" s="1"/>
      <c r="L835" s="1"/>
    </row>
    <row r="836" spans="1:12" ht="15.75" customHeight="1">
      <c r="A836" s="29"/>
      <c r="B836" s="29"/>
      <c r="C836" s="30"/>
      <c r="D836" s="1"/>
      <c r="E836" s="1"/>
      <c r="F836" s="1"/>
      <c r="G836" s="1"/>
      <c r="H836" s="1"/>
      <c r="I836" s="1"/>
      <c r="J836" s="1"/>
      <c r="K836" s="1"/>
      <c r="L836" s="1"/>
    </row>
    <row r="837" spans="1:12" ht="15.75" customHeight="1">
      <c r="A837" s="29"/>
      <c r="B837" s="29"/>
      <c r="C837" s="30"/>
      <c r="D837" s="1"/>
      <c r="E837" s="1"/>
      <c r="F837" s="1"/>
      <c r="G837" s="1"/>
      <c r="H837" s="1"/>
      <c r="I837" s="1"/>
      <c r="J837" s="1"/>
      <c r="K837" s="1"/>
      <c r="L837" s="1"/>
    </row>
    <row r="838" spans="1:12" ht="15.75" customHeight="1">
      <c r="A838" s="29"/>
      <c r="B838" s="29"/>
      <c r="C838" s="30"/>
      <c r="D838" s="1"/>
      <c r="E838" s="1"/>
      <c r="F838" s="1"/>
      <c r="G838" s="1"/>
      <c r="H838" s="1"/>
      <c r="I838" s="1"/>
      <c r="J838" s="1"/>
      <c r="K838" s="1"/>
      <c r="L838" s="1"/>
    </row>
    <row r="839" spans="1:12" ht="15.75" customHeight="1">
      <c r="A839" s="29"/>
      <c r="B839" s="29"/>
      <c r="C839" s="30"/>
      <c r="D839" s="1"/>
      <c r="E839" s="1"/>
      <c r="F839" s="1"/>
      <c r="G839" s="1"/>
      <c r="H839" s="1"/>
      <c r="I839" s="1"/>
      <c r="J839" s="1"/>
      <c r="K839" s="1"/>
      <c r="L839" s="1"/>
    </row>
    <row r="840" spans="1:12" ht="15.75" customHeight="1">
      <c r="A840" s="29"/>
      <c r="B840" s="29"/>
      <c r="C840" s="30"/>
      <c r="D840" s="1"/>
      <c r="E840" s="1"/>
      <c r="F840" s="1"/>
      <c r="G840" s="1"/>
      <c r="H840" s="1"/>
      <c r="I840" s="1"/>
      <c r="J840" s="1"/>
      <c r="K840" s="1"/>
      <c r="L840" s="1"/>
    </row>
    <row r="841" spans="1:12" ht="15.75" customHeight="1">
      <c r="A841" s="29"/>
      <c r="B841" s="29"/>
      <c r="C841" s="30"/>
      <c r="D841" s="1"/>
      <c r="E841" s="1"/>
      <c r="F841" s="1"/>
      <c r="G841" s="1"/>
      <c r="H841" s="1"/>
      <c r="I841" s="1"/>
      <c r="J841" s="1"/>
      <c r="K841" s="1"/>
      <c r="L841" s="1"/>
    </row>
    <row r="842" spans="1:12" ht="15.75" customHeight="1">
      <c r="A842" s="29"/>
      <c r="B842" s="29"/>
      <c r="C842" s="30"/>
      <c r="D842" s="1"/>
      <c r="E842" s="1"/>
      <c r="F842" s="1"/>
      <c r="G842" s="1"/>
      <c r="H842" s="1"/>
      <c r="I842" s="1"/>
      <c r="J842" s="1"/>
      <c r="K842" s="1"/>
      <c r="L842" s="1"/>
    </row>
    <row r="843" spans="1:12" ht="15.75" customHeight="1">
      <c r="A843" s="29"/>
      <c r="B843" s="29"/>
      <c r="C843" s="30"/>
      <c r="D843" s="1"/>
      <c r="E843" s="1"/>
      <c r="F843" s="1"/>
      <c r="G843" s="1"/>
      <c r="H843" s="1"/>
      <c r="I843" s="1"/>
      <c r="J843" s="1"/>
      <c r="K843" s="1"/>
      <c r="L843" s="1"/>
    </row>
    <row r="844" spans="1:12" ht="15.75" customHeight="1">
      <c r="A844" s="29"/>
      <c r="B844" s="29"/>
      <c r="C844" s="30"/>
      <c r="D844" s="1"/>
      <c r="E844" s="1"/>
      <c r="F844" s="1"/>
      <c r="G844" s="1"/>
      <c r="H844" s="1"/>
      <c r="I844" s="1"/>
      <c r="J844" s="1"/>
      <c r="K844" s="1"/>
      <c r="L844" s="1"/>
    </row>
    <row r="845" spans="1:12" ht="15.75" customHeight="1">
      <c r="A845" s="29"/>
      <c r="B845" s="29"/>
      <c r="C845" s="30"/>
      <c r="D845" s="1"/>
      <c r="E845" s="1"/>
      <c r="F845" s="1"/>
      <c r="G845" s="1"/>
      <c r="H845" s="1"/>
      <c r="I845" s="1"/>
      <c r="J845" s="1"/>
      <c r="K845" s="1"/>
      <c r="L845" s="1"/>
    </row>
    <row r="846" spans="1:12" ht="15.75" customHeight="1">
      <c r="A846" s="29"/>
      <c r="B846" s="29"/>
      <c r="C846" s="30"/>
      <c r="D846" s="1"/>
      <c r="E846" s="1"/>
      <c r="F846" s="1"/>
      <c r="G846" s="1"/>
      <c r="H846" s="1"/>
      <c r="I846" s="1"/>
      <c r="J846" s="1"/>
      <c r="K846" s="1"/>
      <c r="L846" s="1"/>
    </row>
    <row r="847" spans="1:12" ht="15.75" customHeight="1">
      <c r="A847" s="29"/>
      <c r="B847" s="29"/>
      <c r="C847" s="30"/>
      <c r="D847" s="1"/>
      <c r="E847" s="1"/>
      <c r="F847" s="1"/>
      <c r="G847" s="1"/>
      <c r="H847" s="1"/>
      <c r="I847" s="1"/>
      <c r="J847" s="1"/>
      <c r="K847" s="1"/>
      <c r="L847" s="1"/>
    </row>
    <row r="848" spans="1:12" ht="15.75" customHeight="1">
      <c r="A848" s="29"/>
      <c r="B848" s="29"/>
      <c r="C848" s="30"/>
      <c r="D848" s="1"/>
      <c r="E848" s="1"/>
      <c r="F848" s="1"/>
      <c r="G848" s="1"/>
      <c r="H848" s="1"/>
      <c r="I848" s="1"/>
      <c r="J848" s="1"/>
      <c r="K848" s="1"/>
      <c r="L848" s="1"/>
    </row>
    <row r="849" spans="1:12" ht="15.75" customHeight="1">
      <c r="A849" s="29"/>
      <c r="B849" s="29"/>
      <c r="C849" s="30"/>
      <c r="D849" s="1"/>
      <c r="E849" s="1"/>
      <c r="F849" s="1"/>
      <c r="G849" s="1"/>
      <c r="H849" s="1"/>
      <c r="I849" s="1"/>
      <c r="J849" s="1"/>
      <c r="K849" s="1"/>
      <c r="L849" s="1"/>
    </row>
    <row r="850" spans="1:12" ht="15.75" customHeight="1">
      <c r="A850" s="29"/>
      <c r="B850" s="29"/>
      <c r="C850" s="30"/>
      <c r="D850" s="1"/>
      <c r="E850" s="1"/>
      <c r="F850" s="1"/>
      <c r="G850" s="1"/>
      <c r="H850" s="1"/>
      <c r="I850" s="1"/>
      <c r="J850" s="1"/>
      <c r="K850" s="1"/>
      <c r="L850" s="1"/>
    </row>
    <row r="851" spans="1:12" ht="15.75" customHeight="1">
      <c r="A851" s="29"/>
      <c r="B851" s="29"/>
      <c r="C851" s="30"/>
      <c r="D851" s="1"/>
      <c r="E851" s="1"/>
      <c r="F851" s="1"/>
      <c r="G851" s="1"/>
      <c r="H851" s="1"/>
      <c r="I851" s="1"/>
      <c r="J851" s="1"/>
      <c r="K851" s="1"/>
      <c r="L851" s="1"/>
    </row>
    <row r="852" spans="1:12" ht="15.75" customHeight="1">
      <c r="A852" s="29"/>
      <c r="B852" s="29"/>
      <c r="C852" s="30"/>
      <c r="D852" s="1"/>
      <c r="E852" s="1"/>
      <c r="F852" s="1"/>
      <c r="G852" s="1"/>
      <c r="H852" s="1"/>
      <c r="I852" s="1"/>
      <c r="J852" s="1"/>
      <c r="K852" s="1"/>
      <c r="L852" s="1"/>
    </row>
    <row r="853" spans="1:12" ht="15.75" customHeight="1">
      <c r="A853" s="29"/>
      <c r="B853" s="29"/>
      <c r="C853" s="30"/>
      <c r="D853" s="1"/>
      <c r="E853" s="1"/>
      <c r="F853" s="1"/>
      <c r="G853" s="1"/>
      <c r="H853" s="1"/>
      <c r="I853" s="1"/>
      <c r="J853" s="1"/>
      <c r="K853" s="1"/>
      <c r="L853" s="1"/>
    </row>
    <row r="854" spans="1:12" ht="15.75" customHeight="1">
      <c r="A854" s="29"/>
      <c r="B854" s="29"/>
      <c r="C854" s="30"/>
      <c r="D854" s="1"/>
      <c r="E854" s="1"/>
      <c r="F854" s="1"/>
      <c r="G854" s="1"/>
      <c r="H854" s="1"/>
      <c r="I854" s="1"/>
      <c r="J854" s="1"/>
      <c r="K854" s="1"/>
      <c r="L854" s="1"/>
    </row>
    <row r="855" spans="1:12" ht="15.75" customHeight="1">
      <c r="A855" s="29"/>
      <c r="B855" s="29"/>
      <c r="C855" s="30"/>
      <c r="D855" s="1"/>
      <c r="E855" s="1"/>
      <c r="F855" s="1"/>
      <c r="G855" s="1"/>
      <c r="H855" s="1"/>
      <c r="I855" s="1"/>
      <c r="J855" s="1"/>
      <c r="K855" s="1"/>
      <c r="L855" s="1"/>
    </row>
    <row r="856" spans="1:12" ht="15.75" customHeight="1">
      <c r="A856" s="29"/>
      <c r="B856" s="29"/>
      <c r="C856" s="30"/>
      <c r="D856" s="1"/>
      <c r="E856" s="1"/>
      <c r="F856" s="1"/>
      <c r="G856" s="1"/>
      <c r="H856" s="1"/>
      <c r="I856" s="1"/>
      <c r="J856" s="1"/>
      <c r="K856" s="1"/>
      <c r="L856" s="1"/>
    </row>
    <row r="857" spans="1:12" ht="15.75" customHeight="1">
      <c r="A857" s="29"/>
      <c r="B857" s="29"/>
      <c r="C857" s="30"/>
      <c r="D857" s="1"/>
      <c r="E857" s="1"/>
      <c r="F857" s="1"/>
      <c r="G857" s="1"/>
      <c r="H857" s="1"/>
      <c r="I857" s="1"/>
      <c r="J857" s="1"/>
      <c r="K857" s="1"/>
      <c r="L857" s="1"/>
    </row>
    <row r="858" spans="1:12" ht="15.75" customHeight="1">
      <c r="A858" s="29"/>
      <c r="B858" s="29"/>
      <c r="C858" s="30"/>
      <c r="D858" s="1"/>
      <c r="E858" s="1"/>
      <c r="F858" s="1"/>
      <c r="G858" s="1"/>
      <c r="H858" s="1"/>
      <c r="I858" s="1"/>
      <c r="J858" s="1"/>
      <c r="K858" s="1"/>
      <c r="L858" s="1"/>
    </row>
    <row r="859" spans="1:12" ht="15.75" customHeight="1">
      <c r="A859" s="29"/>
      <c r="B859" s="29"/>
      <c r="C859" s="30"/>
      <c r="D859" s="1"/>
      <c r="E859" s="1"/>
      <c r="F859" s="1"/>
      <c r="G859" s="1"/>
      <c r="H859" s="1"/>
      <c r="I859" s="1"/>
      <c r="J859" s="1"/>
      <c r="K859" s="1"/>
      <c r="L859" s="1"/>
    </row>
    <row r="860" spans="1:12" ht="15.75" customHeight="1">
      <c r="A860" s="29"/>
      <c r="B860" s="29"/>
      <c r="C860" s="30"/>
      <c r="D860" s="1"/>
      <c r="E860" s="1"/>
      <c r="F860" s="1"/>
      <c r="G860" s="1"/>
      <c r="H860" s="1"/>
      <c r="I860" s="1"/>
      <c r="J860" s="1"/>
      <c r="K860" s="1"/>
      <c r="L860" s="1"/>
    </row>
    <row r="861" spans="1:12" ht="15.75" customHeight="1">
      <c r="A861" s="29"/>
      <c r="B861" s="29"/>
      <c r="C861" s="30"/>
      <c r="D861" s="1"/>
      <c r="E861" s="1"/>
      <c r="F861" s="1"/>
      <c r="G861" s="1"/>
      <c r="H861" s="1"/>
      <c r="I861" s="1"/>
      <c r="J861" s="1"/>
      <c r="K861" s="1"/>
      <c r="L861" s="1"/>
    </row>
    <row r="862" spans="1:12" ht="15.75" customHeight="1">
      <c r="A862" s="29"/>
      <c r="B862" s="29"/>
      <c r="C862" s="30"/>
      <c r="D862" s="1"/>
      <c r="E862" s="1"/>
      <c r="F862" s="1"/>
      <c r="G862" s="1"/>
      <c r="H862" s="1"/>
      <c r="I862" s="1"/>
      <c r="J862" s="1"/>
      <c r="K862" s="1"/>
      <c r="L862" s="1"/>
    </row>
    <row r="863" spans="1:12" ht="15.75" customHeight="1">
      <c r="A863" s="29"/>
      <c r="B863" s="29"/>
      <c r="C863" s="30"/>
      <c r="D863" s="1"/>
      <c r="E863" s="1"/>
      <c r="F863" s="1"/>
      <c r="G863" s="1"/>
      <c r="H863" s="1"/>
      <c r="I863" s="1"/>
      <c r="J863" s="1"/>
      <c r="K863" s="1"/>
      <c r="L863" s="1"/>
    </row>
    <row r="864" spans="1:12" ht="15.75" customHeight="1">
      <c r="A864" s="29"/>
      <c r="B864" s="29"/>
      <c r="C864" s="30"/>
      <c r="D864" s="1"/>
      <c r="E864" s="1"/>
      <c r="F864" s="1"/>
      <c r="G864" s="1"/>
      <c r="H864" s="1"/>
      <c r="I864" s="1"/>
      <c r="J864" s="1"/>
      <c r="K864" s="1"/>
      <c r="L864" s="1"/>
    </row>
    <row r="865" spans="1:12" ht="15.75" customHeight="1">
      <c r="A865" s="29"/>
      <c r="B865" s="29"/>
      <c r="C865" s="30"/>
      <c r="D865" s="1"/>
      <c r="E865" s="1"/>
      <c r="F865" s="1"/>
      <c r="G865" s="1"/>
      <c r="H865" s="1"/>
      <c r="I865" s="1"/>
      <c r="J865" s="1"/>
      <c r="K865" s="1"/>
      <c r="L865" s="1"/>
    </row>
    <row r="866" spans="1:12" ht="15.75" customHeight="1">
      <c r="A866" s="29"/>
      <c r="B866" s="29"/>
      <c r="C866" s="30"/>
      <c r="D866" s="1"/>
      <c r="E866" s="1"/>
      <c r="F866" s="1"/>
      <c r="G866" s="1"/>
      <c r="H866" s="1"/>
      <c r="I866" s="1"/>
      <c r="J866" s="1"/>
      <c r="K866" s="1"/>
      <c r="L866" s="1"/>
    </row>
    <row r="867" spans="1:12" ht="15.75" customHeight="1">
      <c r="A867" s="29"/>
      <c r="B867" s="29"/>
      <c r="C867" s="30"/>
      <c r="D867" s="1"/>
      <c r="E867" s="1"/>
      <c r="F867" s="1"/>
      <c r="G867" s="1"/>
      <c r="H867" s="1"/>
      <c r="I867" s="1"/>
      <c r="J867" s="1"/>
      <c r="K867" s="1"/>
      <c r="L867" s="1"/>
    </row>
    <row r="868" spans="1:12" ht="15.75" customHeight="1">
      <c r="A868" s="29"/>
      <c r="B868" s="29"/>
      <c r="C868" s="30"/>
      <c r="D868" s="1"/>
      <c r="E868" s="1"/>
      <c r="F868" s="1"/>
      <c r="G868" s="1"/>
      <c r="H868" s="1"/>
      <c r="I868" s="1"/>
      <c r="J868" s="1"/>
      <c r="K868" s="1"/>
      <c r="L868" s="1"/>
    </row>
    <row r="869" spans="1:12" ht="15.75" customHeight="1">
      <c r="A869" s="29"/>
      <c r="B869" s="29"/>
      <c r="C869" s="30"/>
      <c r="D869" s="1"/>
      <c r="E869" s="1"/>
      <c r="F869" s="1"/>
      <c r="G869" s="1"/>
      <c r="H869" s="1"/>
      <c r="I869" s="1"/>
      <c r="J869" s="1"/>
      <c r="K869" s="1"/>
      <c r="L869" s="1"/>
    </row>
    <row r="870" spans="1:12" ht="15.75" customHeight="1">
      <c r="A870" s="29"/>
      <c r="B870" s="29"/>
      <c r="C870" s="30"/>
      <c r="D870" s="1"/>
      <c r="E870" s="1"/>
      <c r="F870" s="1"/>
      <c r="G870" s="1"/>
      <c r="H870" s="1"/>
      <c r="I870" s="1"/>
      <c r="J870" s="1"/>
      <c r="K870" s="1"/>
      <c r="L870" s="1"/>
    </row>
    <row r="871" spans="1:12" ht="15.75" customHeight="1">
      <c r="A871" s="29"/>
      <c r="B871" s="29"/>
      <c r="C871" s="30"/>
      <c r="D871" s="1"/>
      <c r="E871" s="1"/>
      <c r="F871" s="1"/>
      <c r="G871" s="1"/>
      <c r="H871" s="1"/>
      <c r="I871" s="1"/>
      <c r="J871" s="1"/>
      <c r="K871" s="1"/>
      <c r="L871" s="1"/>
    </row>
    <row r="872" spans="1:12" ht="15.75" customHeight="1">
      <c r="A872" s="29"/>
      <c r="B872" s="29"/>
      <c r="C872" s="30"/>
      <c r="D872" s="1"/>
      <c r="E872" s="1"/>
      <c r="F872" s="1"/>
      <c r="G872" s="1"/>
      <c r="H872" s="1"/>
      <c r="I872" s="1"/>
      <c r="J872" s="1"/>
      <c r="K872" s="1"/>
      <c r="L872" s="1"/>
    </row>
    <row r="873" spans="1:12" ht="15.75" customHeight="1">
      <c r="A873" s="29"/>
      <c r="B873" s="29"/>
      <c r="C873" s="30"/>
      <c r="D873" s="1"/>
      <c r="E873" s="1"/>
      <c r="F873" s="1"/>
      <c r="G873" s="1"/>
      <c r="H873" s="1"/>
      <c r="I873" s="1"/>
      <c r="J873" s="1"/>
      <c r="K873" s="1"/>
      <c r="L873" s="1"/>
    </row>
    <row r="874" spans="1:12" ht="15.75" customHeight="1">
      <c r="A874" s="29"/>
      <c r="B874" s="29"/>
      <c r="C874" s="30"/>
      <c r="D874" s="1"/>
      <c r="E874" s="1"/>
      <c r="F874" s="1"/>
      <c r="G874" s="1"/>
      <c r="H874" s="1"/>
      <c r="I874" s="1"/>
      <c r="J874" s="1"/>
      <c r="K874" s="1"/>
      <c r="L874" s="1"/>
    </row>
    <row r="875" spans="1:12" ht="15.75" customHeight="1">
      <c r="A875" s="29"/>
      <c r="B875" s="29"/>
      <c r="C875" s="30"/>
      <c r="D875" s="1"/>
      <c r="E875" s="1"/>
      <c r="F875" s="1"/>
      <c r="G875" s="1"/>
      <c r="H875" s="1"/>
      <c r="I875" s="1"/>
      <c r="J875" s="1"/>
      <c r="K875" s="1"/>
      <c r="L875" s="1"/>
    </row>
    <row r="876" spans="1:12" ht="15.75" customHeight="1">
      <c r="A876" s="29"/>
      <c r="B876" s="29"/>
      <c r="C876" s="30"/>
      <c r="D876" s="1"/>
      <c r="E876" s="1"/>
      <c r="F876" s="1"/>
      <c r="G876" s="1"/>
      <c r="H876" s="1"/>
      <c r="I876" s="1"/>
      <c r="J876" s="1"/>
      <c r="K876" s="1"/>
      <c r="L876" s="1"/>
    </row>
    <row r="877" spans="1:12" ht="15.75" customHeight="1">
      <c r="A877" s="29"/>
      <c r="B877" s="29"/>
      <c r="C877" s="30"/>
      <c r="D877" s="1"/>
      <c r="E877" s="1"/>
      <c r="F877" s="1"/>
      <c r="G877" s="1"/>
      <c r="H877" s="1"/>
      <c r="I877" s="1"/>
      <c r="J877" s="1"/>
      <c r="K877" s="1"/>
      <c r="L877" s="1"/>
    </row>
    <row r="878" spans="1:12" ht="15.75" customHeight="1">
      <c r="A878" s="29"/>
      <c r="B878" s="29"/>
      <c r="C878" s="30"/>
      <c r="D878" s="1"/>
      <c r="E878" s="1"/>
      <c r="F878" s="1"/>
      <c r="G878" s="1"/>
      <c r="H878" s="1"/>
      <c r="I878" s="1"/>
      <c r="J878" s="1"/>
      <c r="K878" s="1"/>
      <c r="L878" s="1"/>
    </row>
    <row r="879" spans="1:12" ht="15.75" customHeight="1">
      <c r="A879" s="29"/>
      <c r="B879" s="29"/>
      <c r="C879" s="30"/>
      <c r="D879" s="1"/>
      <c r="E879" s="1"/>
      <c r="F879" s="1"/>
      <c r="G879" s="1"/>
      <c r="H879" s="1"/>
      <c r="I879" s="1"/>
      <c r="J879" s="1"/>
      <c r="K879" s="1"/>
      <c r="L879" s="1"/>
    </row>
    <row r="880" spans="1:12" ht="15.75" customHeight="1">
      <c r="A880" s="29"/>
      <c r="B880" s="29"/>
      <c r="C880" s="30"/>
      <c r="D880" s="1"/>
      <c r="E880" s="1"/>
      <c r="F880" s="1"/>
      <c r="G880" s="1"/>
      <c r="H880" s="1"/>
      <c r="I880" s="1"/>
      <c r="J880" s="1"/>
      <c r="K880" s="1"/>
      <c r="L880" s="1"/>
    </row>
    <row r="881" spans="1:12" ht="15.75" customHeight="1">
      <c r="A881" s="29"/>
      <c r="B881" s="29"/>
      <c r="C881" s="30"/>
      <c r="D881" s="1"/>
      <c r="E881" s="1"/>
      <c r="F881" s="1"/>
      <c r="G881" s="1"/>
      <c r="H881" s="1"/>
      <c r="I881" s="1"/>
      <c r="J881" s="1"/>
      <c r="K881" s="1"/>
      <c r="L881" s="1"/>
    </row>
    <row r="882" spans="1:12" ht="15.75" customHeight="1">
      <c r="A882" s="29"/>
      <c r="B882" s="29"/>
      <c r="C882" s="30"/>
      <c r="D882" s="1"/>
      <c r="E882" s="1"/>
      <c r="F882" s="1"/>
      <c r="G882" s="1"/>
      <c r="H882" s="1"/>
      <c r="I882" s="1"/>
      <c r="J882" s="1"/>
      <c r="K882" s="1"/>
      <c r="L882" s="1"/>
    </row>
    <row r="883" spans="1:12" ht="15.75" customHeight="1">
      <c r="A883" s="29"/>
      <c r="B883" s="29"/>
      <c r="C883" s="30"/>
      <c r="D883" s="1"/>
      <c r="E883" s="1"/>
      <c r="F883" s="1"/>
      <c r="G883" s="1"/>
      <c r="H883" s="1"/>
      <c r="I883" s="1"/>
      <c r="J883" s="1"/>
      <c r="K883" s="1"/>
      <c r="L883" s="1"/>
    </row>
    <row r="884" spans="1:12" ht="15.75" customHeight="1">
      <c r="A884" s="29"/>
      <c r="B884" s="29"/>
      <c r="C884" s="30"/>
      <c r="D884" s="1"/>
      <c r="E884" s="1"/>
      <c r="F884" s="1"/>
      <c r="G884" s="1"/>
      <c r="H884" s="1"/>
      <c r="I884" s="1"/>
      <c r="J884" s="1"/>
      <c r="K884" s="1"/>
      <c r="L884" s="1"/>
    </row>
    <row r="885" spans="1:12" ht="15.75" customHeight="1">
      <c r="A885" s="29"/>
      <c r="B885" s="29"/>
      <c r="C885" s="30"/>
      <c r="D885" s="1"/>
      <c r="E885" s="1"/>
      <c r="F885" s="1"/>
      <c r="G885" s="1"/>
      <c r="H885" s="1"/>
      <c r="I885" s="1"/>
      <c r="J885" s="1"/>
      <c r="K885" s="1"/>
      <c r="L885" s="1"/>
    </row>
    <row r="886" spans="1:12" ht="15.75" customHeight="1">
      <c r="A886" s="29"/>
      <c r="B886" s="29"/>
      <c r="C886" s="30"/>
      <c r="D886" s="1"/>
      <c r="E886" s="1"/>
      <c r="F886" s="1"/>
      <c r="G886" s="1"/>
      <c r="H886" s="1"/>
      <c r="I886" s="1"/>
      <c r="J886" s="1"/>
      <c r="K886" s="1"/>
      <c r="L886" s="1"/>
    </row>
    <row r="887" spans="1:12" ht="15.75" customHeight="1">
      <c r="A887" s="29"/>
      <c r="B887" s="29"/>
      <c r="C887" s="30"/>
      <c r="D887" s="1"/>
      <c r="E887" s="1"/>
      <c r="F887" s="1"/>
      <c r="G887" s="1"/>
      <c r="H887" s="1"/>
      <c r="I887" s="1"/>
      <c r="J887" s="1"/>
      <c r="K887" s="1"/>
      <c r="L887" s="1"/>
    </row>
    <row r="888" spans="1:12" ht="15.75" customHeight="1">
      <c r="A888" s="29"/>
      <c r="B888" s="29"/>
      <c r="C888" s="30"/>
      <c r="D888" s="1"/>
      <c r="E888" s="1"/>
      <c r="F888" s="1"/>
      <c r="G888" s="1"/>
      <c r="H888" s="1"/>
      <c r="I888" s="1"/>
      <c r="J888" s="1"/>
      <c r="K888" s="1"/>
      <c r="L888" s="1"/>
    </row>
    <row r="889" spans="1:12" ht="15.75" customHeight="1">
      <c r="A889" s="29"/>
      <c r="B889" s="29"/>
      <c r="C889" s="30"/>
      <c r="D889" s="1"/>
      <c r="E889" s="1"/>
      <c r="F889" s="1"/>
      <c r="G889" s="1"/>
      <c r="H889" s="1"/>
      <c r="I889" s="1"/>
      <c r="J889" s="1"/>
      <c r="K889" s="1"/>
      <c r="L889" s="1"/>
    </row>
    <row r="890" spans="1:12" ht="15.75" customHeight="1">
      <c r="A890" s="29"/>
      <c r="B890" s="29"/>
      <c r="C890" s="30"/>
      <c r="D890" s="1"/>
      <c r="E890" s="1"/>
      <c r="F890" s="1"/>
      <c r="G890" s="1"/>
      <c r="H890" s="1"/>
      <c r="I890" s="1"/>
      <c r="J890" s="1"/>
      <c r="K890" s="1"/>
      <c r="L890" s="1"/>
    </row>
    <row r="891" spans="1:12" ht="15.75" customHeight="1">
      <c r="A891" s="29"/>
      <c r="B891" s="29"/>
      <c r="C891" s="30"/>
      <c r="D891" s="1"/>
      <c r="E891" s="1"/>
      <c r="F891" s="1"/>
      <c r="G891" s="1"/>
      <c r="H891" s="1"/>
      <c r="I891" s="1"/>
      <c r="J891" s="1"/>
      <c r="K891" s="1"/>
      <c r="L891" s="1"/>
    </row>
    <row r="892" spans="1:12" ht="15.75" customHeight="1">
      <c r="A892" s="29"/>
      <c r="B892" s="29"/>
      <c r="C892" s="30"/>
      <c r="D892" s="1"/>
      <c r="E892" s="1"/>
      <c r="F892" s="1"/>
      <c r="G892" s="1"/>
      <c r="H892" s="1"/>
      <c r="I892" s="1"/>
      <c r="J892" s="1"/>
      <c r="K892" s="1"/>
      <c r="L892" s="1"/>
    </row>
    <row r="893" spans="1:12" ht="15.75" customHeight="1">
      <c r="A893" s="29"/>
      <c r="B893" s="29"/>
      <c r="C893" s="30"/>
      <c r="D893" s="1"/>
      <c r="E893" s="1"/>
      <c r="F893" s="1"/>
      <c r="G893" s="1"/>
      <c r="H893" s="1"/>
      <c r="I893" s="1"/>
      <c r="J893" s="1"/>
      <c r="K893" s="1"/>
      <c r="L893" s="1"/>
    </row>
    <row r="894" spans="1:12" ht="15.75" customHeight="1">
      <c r="A894" s="29"/>
      <c r="B894" s="29"/>
      <c r="C894" s="30"/>
      <c r="D894" s="1"/>
      <c r="E894" s="1"/>
      <c r="F894" s="1"/>
      <c r="G894" s="1"/>
      <c r="H894" s="1"/>
      <c r="I894" s="1"/>
      <c r="J894" s="1"/>
      <c r="K894" s="1"/>
      <c r="L894" s="1"/>
    </row>
    <row r="895" spans="1:12" ht="15.75" customHeight="1">
      <c r="A895" s="29"/>
      <c r="B895" s="29"/>
      <c r="C895" s="30"/>
      <c r="D895" s="1"/>
      <c r="E895" s="1"/>
      <c r="F895" s="1"/>
      <c r="G895" s="1"/>
      <c r="H895" s="1"/>
      <c r="I895" s="1"/>
      <c r="J895" s="1"/>
      <c r="K895" s="1"/>
      <c r="L895" s="1"/>
    </row>
    <row r="896" spans="1:12" ht="15.75" customHeight="1">
      <c r="A896" s="29"/>
      <c r="B896" s="29"/>
      <c r="C896" s="30"/>
      <c r="D896" s="1"/>
      <c r="E896" s="1"/>
      <c r="F896" s="1"/>
      <c r="G896" s="1"/>
      <c r="H896" s="1"/>
      <c r="I896" s="1"/>
      <c r="J896" s="1"/>
      <c r="K896" s="1"/>
      <c r="L896" s="1"/>
    </row>
    <row r="897" spans="1:12" ht="15.75" customHeight="1">
      <c r="A897" s="29"/>
      <c r="B897" s="29"/>
      <c r="C897" s="30"/>
      <c r="D897" s="1"/>
      <c r="E897" s="1"/>
      <c r="F897" s="1"/>
      <c r="G897" s="1"/>
      <c r="H897" s="1"/>
      <c r="I897" s="1"/>
      <c r="J897" s="1"/>
      <c r="K897" s="1"/>
      <c r="L897" s="1"/>
    </row>
    <row r="898" spans="1:12" ht="15.75" customHeight="1">
      <c r="A898" s="29"/>
      <c r="B898" s="29"/>
      <c r="C898" s="30"/>
      <c r="D898" s="1"/>
      <c r="E898" s="1"/>
      <c r="F898" s="1"/>
      <c r="G898" s="1"/>
      <c r="H898" s="1"/>
      <c r="I898" s="1"/>
      <c r="J898" s="1"/>
      <c r="K898" s="1"/>
      <c r="L898" s="1"/>
    </row>
    <row r="899" spans="1:12" ht="15.75" customHeight="1">
      <c r="A899" s="29"/>
      <c r="B899" s="29"/>
      <c r="C899" s="30"/>
      <c r="D899" s="1"/>
      <c r="E899" s="1"/>
      <c r="F899" s="1"/>
      <c r="G899" s="1"/>
      <c r="H899" s="1"/>
      <c r="I899" s="1"/>
      <c r="J899" s="1"/>
      <c r="K899" s="1"/>
      <c r="L899" s="1"/>
    </row>
    <row r="900" spans="1:12" ht="15.75" customHeight="1">
      <c r="A900" s="29"/>
      <c r="B900" s="29"/>
      <c r="C900" s="30"/>
      <c r="D900" s="1"/>
      <c r="E900" s="1"/>
      <c r="F900" s="1"/>
      <c r="G900" s="1"/>
      <c r="H900" s="1"/>
      <c r="I900" s="1"/>
      <c r="J900" s="1"/>
      <c r="K900" s="1"/>
      <c r="L900" s="1"/>
    </row>
    <row r="901" spans="1:12" ht="15.75" customHeight="1">
      <c r="A901" s="29"/>
      <c r="B901" s="29"/>
      <c r="C901" s="30"/>
      <c r="D901" s="1"/>
      <c r="E901" s="1"/>
      <c r="F901" s="1"/>
      <c r="G901" s="1"/>
      <c r="H901" s="1"/>
      <c r="I901" s="1"/>
      <c r="J901" s="1"/>
      <c r="K901" s="1"/>
      <c r="L901" s="1"/>
    </row>
    <row r="902" spans="1:12" ht="15.75" customHeight="1">
      <c r="A902" s="29"/>
      <c r="B902" s="29"/>
      <c r="C902" s="30"/>
      <c r="D902" s="1"/>
      <c r="E902" s="1"/>
      <c r="F902" s="1"/>
      <c r="G902" s="1"/>
      <c r="H902" s="1"/>
      <c r="I902" s="1"/>
      <c r="J902" s="1"/>
      <c r="K902" s="1"/>
      <c r="L902" s="1"/>
    </row>
    <row r="903" spans="1:12" ht="15.75" customHeight="1">
      <c r="A903" s="29"/>
      <c r="B903" s="29"/>
      <c r="C903" s="30"/>
      <c r="D903" s="1"/>
      <c r="E903" s="1"/>
      <c r="F903" s="1"/>
      <c r="G903" s="1"/>
      <c r="H903" s="1"/>
      <c r="I903" s="1"/>
      <c r="J903" s="1"/>
      <c r="K903" s="1"/>
      <c r="L903" s="1"/>
    </row>
    <row r="904" spans="1:12" ht="15.75" customHeight="1">
      <c r="A904" s="29"/>
      <c r="B904" s="29"/>
      <c r="C904" s="30"/>
      <c r="D904" s="1"/>
      <c r="E904" s="1"/>
      <c r="F904" s="1"/>
      <c r="G904" s="1"/>
      <c r="H904" s="1"/>
      <c r="I904" s="1"/>
      <c r="J904" s="1"/>
      <c r="K904" s="1"/>
      <c r="L904" s="1"/>
    </row>
    <row r="905" spans="1:12" ht="15.75" customHeight="1">
      <c r="A905" s="29"/>
      <c r="B905" s="29"/>
      <c r="C905" s="30"/>
      <c r="D905" s="1"/>
      <c r="E905" s="1"/>
      <c r="F905" s="1"/>
      <c r="G905" s="1"/>
      <c r="H905" s="1"/>
      <c r="I905" s="1"/>
      <c r="J905" s="1"/>
      <c r="K905" s="1"/>
      <c r="L905" s="1"/>
    </row>
    <row r="906" spans="1:12" ht="15.75" customHeight="1">
      <c r="A906" s="29"/>
      <c r="B906" s="29"/>
      <c r="C906" s="30"/>
      <c r="D906" s="1"/>
      <c r="E906" s="1"/>
      <c r="F906" s="1"/>
      <c r="G906" s="1"/>
      <c r="H906" s="1"/>
      <c r="I906" s="1"/>
      <c r="J906" s="1"/>
      <c r="K906" s="1"/>
      <c r="L906" s="1"/>
    </row>
    <row r="907" spans="1:12" ht="15.75" customHeight="1">
      <c r="A907" s="29"/>
      <c r="B907" s="29"/>
      <c r="C907" s="30"/>
      <c r="D907" s="1"/>
      <c r="E907" s="1"/>
      <c r="F907" s="1"/>
      <c r="G907" s="1"/>
      <c r="H907" s="1"/>
      <c r="I907" s="1"/>
      <c r="J907" s="1"/>
      <c r="K907" s="1"/>
      <c r="L907" s="1"/>
    </row>
    <row r="908" spans="1:12" ht="15.75" customHeight="1">
      <c r="A908" s="29"/>
      <c r="B908" s="29"/>
      <c r="C908" s="30"/>
      <c r="D908" s="1"/>
      <c r="E908" s="1"/>
      <c r="F908" s="1"/>
      <c r="G908" s="1"/>
      <c r="H908" s="1"/>
      <c r="I908" s="1"/>
      <c r="J908" s="1"/>
      <c r="K908" s="1"/>
      <c r="L908" s="1"/>
    </row>
    <row r="909" spans="1:12" ht="15.75" customHeight="1">
      <c r="A909" s="29"/>
      <c r="B909" s="29"/>
      <c r="C909" s="30"/>
      <c r="D909" s="1"/>
      <c r="E909" s="1"/>
      <c r="F909" s="1"/>
      <c r="G909" s="1"/>
      <c r="H909" s="1"/>
      <c r="I909" s="1"/>
      <c r="J909" s="1"/>
      <c r="K909" s="1"/>
      <c r="L909" s="1"/>
    </row>
    <row r="910" spans="1:12" ht="15.75" customHeight="1">
      <c r="A910" s="29"/>
      <c r="B910" s="29"/>
      <c r="C910" s="30"/>
      <c r="D910" s="1"/>
      <c r="E910" s="1"/>
      <c r="F910" s="1"/>
      <c r="G910" s="1"/>
      <c r="H910" s="1"/>
      <c r="I910" s="1"/>
      <c r="J910" s="1"/>
      <c r="K910" s="1"/>
      <c r="L910" s="1"/>
    </row>
    <row r="911" spans="1:12" ht="15.75" customHeight="1">
      <c r="A911" s="29"/>
      <c r="B911" s="29"/>
      <c r="C911" s="30"/>
      <c r="D911" s="1"/>
      <c r="E911" s="1"/>
      <c r="F911" s="1"/>
      <c r="G911" s="1"/>
      <c r="H911" s="1"/>
      <c r="I911" s="1"/>
      <c r="J911" s="1"/>
      <c r="K911" s="1"/>
      <c r="L911" s="1"/>
    </row>
    <row r="912" spans="1:12" ht="15.75" customHeight="1">
      <c r="A912" s="29"/>
      <c r="B912" s="29"/>
      <c r="C912" s="30"/>
      <c r="D912" s="1"/>
      <c r="E912" s="1"/>
      <c r="F912" s="1"/>
      <c r="G912" s="1"/>
      <c r="H912" s="1"/>
      <c r="I912" s="1"/>
      <c r="J912" s="1"/>
      <c r="K912" s="1"/>
      <c r="L912" s="1"/>
    </row>
    <row r="913" spans="1:12" ht="15.75" customHeight="1">
      <c r="A913" s="29"/>
      <c r="B913" s="29"/>
      <c r="C913" s="30"/>
      <c r="D913" s="1"/>
      <c r="E913" s="1"/>
      <c r="F913" s="1"/>
      <c r="G913" s="1"/>
      <c r="H913" s="1"/>
      <c r="I913" s="1"/>
      <c r="J913" s="1"/>
      <c r="K913" s="1"/>
      <c r="L913" s="1"/>
    </row>
    <row r="914" spans="1:12" ht="15.75" customHeight="1">
      <c r="A914" s="29"/>
      <c r="B914" s="29"/>
      <c r="C914" s="30"/>
      <c r="D914" s="1"/>
      <c r="E914" s="1"/>
      <c r="F914" s="1"/>
      <c r="G914" s="1"/>
      <c r="H914" s="1"/>
      <c r="I914" s="1"/>
      <c r="J914" s="1"/>
      <c r="K914" s="1"/>
      <c r="L914" s="1"/>
    </row>
    <row r="915" spans="1:12" ht="15.75" customHeight="1">
      <c r="A915" s="29"/>
      <c r="B915" s="29"/>
      <c r="C915" s="30"/>
      <c r="D915" s="1"/>
      <c r="E915" s="1"/>
      <c r="F915" s="1"/>
      <c r="G915" s="1"/>
      <c r="H915" s="1"/>
      <c r="I915" s="1"/>
      <c r="J915" s="1"/>
      <c r="K915" s="1"/>
      <c r="L915" s="1"/>
    </row>
    <row r="916" spans="1:12" ht="15.75" customHeight="1">
      <c r="A916" s="29"/>
      <c r="B916" s="29"/>
      <c r="C916" s="30"/>
      <c r="D916" s="1"/>
      <c r="E916" s="1"/>
      <c r="F916" s="1"/>
      <c r="G916" s="1"/>
      <c r="H916" s="1"/>
      <c r="I916" s="1"/>
      <c r="J916" s="1"/>
      <c r="K916" s="1"/>
      <c r="L916" s="1"/>
    </row>
    <row r="917" spans="1:12" ht="15.75" customHeight="1">
      <c r="A917" s="29"/>
      <c r="B917" s="29"/>
      <c r="C917" s="30"/>
      <c r="D917" s="1"/>
      <c r="E917" s="1"/>
      <c r="F917" s="1"/>
      <c r="G917" s="1"/>
      <c r="H917" s="1"/>
      <c r="I917" s="1"/>
      <c r="J917" s="1"/>
      <c r="K917" s="1"/>
      <c r="L917" s="1"/>
    </row>
    <row r="918" spans="1:12" ht="15.75" customHeight="1">
      <c r="A918" s="29"/>
      <c r="B918" s="29"/>
      <c r="C918" s="30"/>
      <c r="D918" s="1"/>
      <c r="E918" s="1"/>
      <c r="F918" s="1"/>
      <c r="G918" s="1"/>
      <c r="H918" s="1"/>
      <c r="I918" s="1"/>
      <c r="J918" s="1"/>
      <c r="K918" s="1"/>
      <c r="L918" s="1"/>
    </row>
    <row r="919" spans="1:12" ht="15.75" customHeight="1">
      <c r="A919" s="29"/>
      <c r="B919" s="29"/>
      <c r="C919" s="30"/>
      <c r="D919" s="1"/>
      <c r="E919" s="1"/>
      <c r="F919" s="1"/>
      <c r="G919" s="1"/>
      <c r="H919" s="1"/>
      <c r="I919" s="1"/>
      <c r="J919" s="1"/>
      <c r="K919" s="1"/>
      <c r="L919" s="1"/>
    </row>
    <row r="920" spans="1:12" ht="15.75" customHeight="1">
      <c r="A920" s="29"/>
      <c r="B920" s="29"/>
      <c r="C920" s="30"/>
      <c r="D920" s="1"/>
      <c r="E920" s="1"/>
      <c r="F920" s="1"/>
      <c r="G920" s="1"/>
      <c r="H920" s="1"/>
      <c r="I920" s="1"/>
      <c r="J920" s="1"/>
      <c r="K920" s="1"/>
      <c r="L920" s="1"/>
    </row>
    <row r="921" spans="1:12" ht="15.75" customHeight="1">
      <c r="A921" s="29"/>
      <c r="B921" s="29"/>
      <c r="C921" s="30"/>
      <c r="D921" s="1"/>
      <c r="E921" s="1"/>
      <c r="F921" s="1"/>
      <c r="G921" s="1"/>
      <c r="H921" s="1"/>
      <c r="I921" s="1"/>
      <c r="J921" s="1"/>
      <c r="K921" s="1"/>
      <c r="L921" s="1"/>
    </row>
    <row r="922" spans="1:12" ht="15.75" customHeight="1">
      <c r="A922" s="29"/>
      <c r="B922" s="29"/>
      <c r="C922" s="30"/>
      <c r="D922" s="1"/>
      <c r="E922" s="1"/>
      <c r="F922" s="1"/>
      <c r="G922" s="1"/>
      <c r="H922" s="1"/>
      <c r="I922" s="1"/>
      <c r="J922" s="1"/>
      <c r="K922" s="1"/>
      <c r="L922" s="1"/>
    </row>
    <row r="923" spans="1:12" ht="15.75" customHeight="1">
      <c r="A923" s="29"/>
      <c r="B923" s="29"/>
      <c r="C923" s="30"/>
      <c r="D923" s="1"/>
      <c r="E923" s="1"/>
      <c r="F923" s="1"/>
      <c r="G923" s="1"/>
      <c r="H923" s="1"/>
      <c r="I923" s="1"/>
      <c r="J923" s="1"/>
      <c r="K923" s="1"/>
      <c r="L923" s="1"/>
    </row>
    <row r="924" spans="1:12" ht="15.75" customHeight="1">
      <c r="A924" s="29"/>
      <c r="B924" s="29"/>
      <c r="C924" s="30"/>
      <c r="D924" s="1"/>
      <c r="E924" s="1"/>
      <c r="F924" s="1"/>
      <c r="G924" s="1"/>
      <c r="H924" s="1"/>
      <c r="I924" s="1"/>
      <c r="J924" s="1"/>
      <c r="K924" s="1"/>
      <c r="L924" s="1"/>
    </row>
    <row r="925" spans="1:12" ht="15.75" customHeight="1">
      <c r="A925" s="29"/>
      <c r="B925" s="29"/>
      <c r="C925" s="30"/>
      <c r="D925" s="1"/>
      <c r="E925" s="1"/>
      <c r="F925" s="1"/>
      <c r="G925" s="1"/>
      <c r="H925" s="1"/>
      <c r="I925" s="1"/>
      <c r="J925" s="1"/>
      <c r="K925" s="1"/>
      <c r="L925" s="1"/>
    </row>
    <row r="926" spans="1:12" ht="15.75" customHeight="1">
      <c r="A926" s="29"/>
      <c r="B926" s="29"/>
      <c r="C926" s="30"/>
      <c r="D926" s="1"/>
      <c r="E926" s="1"/>
      <c r="F926" s="1"/>
      <c r="G926" s="1"/>
      <c r="H926" s="1"/>
      <c r="I926" s="1"/>
      <c r="J926" s="1"/>
      <c r="K926" s="1"/>
      <c r="L926" s="1"/>
    </row>
    <row r="927" spans="1:12" ht="15.75" customHeight="1">
      <c r="A927" s="29"/>
      <c r="B927" s="29"/>
      <c r="C927" s="30"/>
      <c r="D927" s="1"/>
      <c r="E927" s="1"/>
      <c r="F927" s="1"/>
      <c r="G927" s="1"/>
      <c r="H927" s="1"/>
      <c r="I927" s="1"/>
      <c r="J927" s="1"/>
      <c r="K927" s="1"/>
      <c r="L927" s="1"/>
    </row>
    <row r="928" spans="1:12" ht="15.75" customHeight="1">
      <c r="A928" s="29"/>
      <c r="B928" s="29"/>
      <c r="C928" s="30"/>
      <c r="D928" s="1"/>
      <c r="E928" s="1"/>
      <c r="F928" s="1"/>
      <c r="G928" s="1"/>
      <c r="H928" s="1"/>
      <c r="I928" s="1"/>
      <c r="J928" s="1"/>
      <c r="K928" s="1"/>
      <c r="L928" s="1"/>
    </row>
    <row r="929" spans="1:12" ht="15.75" customHeight="1">
      <c r="A929" s="29"/>
      <c r="B929" s="29"/>
      <c r="C929" s="30"/>
      <c r="D929" s="1"/>
      <c r="E929" s="1"/>
      <c r="F929" s="1"/>
      <c r="G929" s="1"/>
      <c r="H929" s="1"/>
      <c r="I929" s="1"/>
      <c r="J929" s="1"/>
      <c r="K929" s="1"/>
      <c r="L929" s="1"/>
    </row>
    <row r="930" spans="1:12" ht="15.75" customHeight="1">
      <c r="A930" s="29"/>
      <c r="B930" s="29"/>
      <c r="C930" s="30"/>
      <c r="D930" s="1"/>
      <c r="E930" s="1"/>
      <c r="F930" s="1"/>
      <c r="G930" s="1"/>
      <c r="H930" s="1"/>
      <c r="I930" s="1"/>
      <c r="J930" s="1"/>
      <c r="K930" s="1"/>
      <c r="L930" s="1"/>
    </row>
    <row r="931" spans="1:12" ht="15.75" customHeight="1">
      <c r="A931" s="29"/>
      <c r="B931" s="29"/>
      <c r="C931" s="30"/>
      <c r="D931" s="1"/>
      <c r="E931" s="1"/>
      <c r="F931" s="1"/>
      <c r="G931" s="1"/>
      <c r="H931" s="1"/>
      <c r="I931" s="1"/>
      <c r="J931" s="1"/>
      <c r="K931" s="1"/>
      <c r="L931" s="1"/>
    </row>
    <row r="932" spans="1:12" ht="15.75" customHeight="1">
      <c r="A932" s="29"/>
      <c r="B932" s="29"/>
      <c r="C932" s="30"/>
      <c r="D932" s="1"/>
      <c r="E932" s="1"/>
      <c r="F932" s="1"/>
      <c r="G932" s="1"/>
      <c r="H932" s="1"/>
      <c r="I932" s="1"/>
      <c r="J932" s="1"/>
      <c r="K932" s="1"/>
      <c r="L932" s="1"/>
    </row>
    <row r="933" spans="1:12" ht="15.75" customHeight="1">
      <c r="A933" s="29"/>
      <c r="B933" s="29"/>
      <c r="C933" s="30"/>
      <c r="D933" s="1"/>
      <c r="E933" s="1"/>
      <c r="F933" s="1"/>
      <c r="G933" s="1"/>
      <c r="H933" s="1"/>
      <c r="I933" s="1"/>
      <c r="J933" s="1"/>
      <c r="K933" s="1"/>
      <c r="L933" s="1"/>
    </row>
    <row r="934" spans="1:12" ht="15.75" customHeight="1">
      <c r="A934" s="29"/>
      <c r="B934" s="29"/>
      <c r="C934" s="30"/>
      <c r="D934" s="1"/>
      <c r="E934" s="1"/>
      <c r="F934" s="1"/>
      <c r="G934" s="1"/>
      <c r="H934" s="1"/>
      <c r="I934" s="1"/>
      <c r="J934" s="1"/>
      <c r="K934" s="1"/>
      <c r="L934" s="1"/>
    </row>
    <row r="935" spans="1:12" ht="15.75" customHeight="1">
      <c r="A935" s="29"/>
      <c r="B935" s="29"/>
      <c r="C935" s="30"/>
      <c r="D935" s="1"/>
      <c r="E935" s="1"/>
      <c r="F935" s="1"/>
      <c r="G935" s="1"/>
      <c r="H935" s="1"/>
      <c r="I935" s="1"/>
      <c r="J935" s="1"/>
      <c r="K935" s="1"/>
      <c r="L935" s="1"/>
    </row>
    <row r="936" spans="1:12" ht="15.75" customHeight="1">
      <c r="A936" s="29"/>
      <c r="B936" s="29"/>
      <c r="C936" s="30"/>
      <c r="D936" s="1"/>
      <c r="E936" s="1"/>
      <c r="F936" s="1"/>
      <c r="G936" s="1"/>
      <c r="H936" s="1"/>
      <c r="I936" s="1"/>
      <c r="J936" s="1"/>
      <c r="K936" s="1"/>
      <c r="L936" s="1"/>
    </row>
    <row r="937" spans="1:12" ht="15.75" customHeight="1">
      <c r="A937" s="29"/>
      <c r="B937" s="29"/>
      <c r="C937" s="30"/>
      <c r="D937" s="1"/>
      <c r="E937" s="1"/>
      <c r="F937" s="1"/>
      <c r="G937" s="1"/>
      <c r="H937" s="1"/>
      <c r="I937" s="1"/>
      <c r="J937" s="1"/>
      <c r="K937" s="1"/>
      <c r="L937" s="1"/>
    </row>
    <row r="938" spans="1:12" ht="15.75" customHeight="1">
      <c r="A938" s="29"/>
      <c r="B938" s="29"/>
      <c r="C938" s="30"/>
      <c r="D938" s="1"/>
      <c r="E938" s="1"/>
      <c r="F938" s="1"/>
      <c r="G938" s="1"/>
      <c r="H938" s="1"/>
      <c r="I938" s="1"/>
      <c r="J938" s="1"/>
      <c r="K938" s="1"/>
      <c r="L938" s="1"/>
    </row>
    <row r="939" spans="1:12" ht="15.75" customHeight="1">
      <c r="A939" s="29"/>
      <c r="B939" s="29"/>
      <c r="C939" s="30"/>
      <c r="D939" s="1"/>
      <c r="E939" s="1"/>
      <c r="F939" s="1"/>
      <c r="G939" s="1"/>
      <c r="H939" s="1"/>
      <c r="I939" s="1"/>
      <c r="J939" s="1"/>
      <c r="K939" s="1"/>
      <c r="L939" s="1"/>
    </row>
    <row r="940" spans="1:12" ht="15.75" customHeight="1">
      <c r="A940" s="29"/>
      <c r="B940" s="29"/>
      <c r="C940" s="30"/>
      <c r="D940" s="1"/>
      <c r="E940" s="1"/>
      <c r="F940" s="1"/>
      <c r="G940" s="1"/>
      <c r="H940" s="1"/>
      <c r="I940" s="1"/>
      <c r="J940" s="1"/>
      <c r="K940" s="1"/>
      <c r="L940" s="1"/>
    </row>
    <row r="941" spans="1:12" ht="15.75" customHeight="1">
      <c r="A941" s="29"/>
      <c r="B941" s="29"/>
      <c r="C941" s="30"/>
      <c r="D941" s="1"/>
      <c r="E941" s="1"/>
      <c r="F941" s="1"/>
      <c r="G941" s="1"/>
      <c r="H941" s="1"/>
      <c r="I941" s="1"/>
      <c r="J941" s="1"/>
      <c r="K941" s="1"/>
      <c r="L941" s="1"/>
    </row>
    <row r="942" spans="1:12" ht="15.75" customHeight="1">
      <c r="A942" s="29"/>
      <c r="B942" s="29"/>
      <c r="C942" s="30"/>
      <c r="D942" s="1"/>
      <c r="E942" s="1"/>
      <c r="F942" s="1"/>
      <c r="G942" s="1"/>
      <c r="H942" s="1"/>
      <c r="I942" s="1"/>
      <c r="J942" s="1"/>
      <c r="K942" s="1"/>
      <c r="L942" s="1"/>
    </row>
    <row r="943" spans="1:12" ht="15.75" customHeight="1">
      <c r="A943" s="29"/>
      <c r="B943" s="29"/>
      <c r="C943" s="30"/>
      <c r="D943" s="1"/>
      <c r="E943" s="1"/>
      <c r="F943" s="1"/>
      <c r="G943" s="1"/>
      <c r="H943" s="1"/>
      <c r="I943" s="1"/>
      <c r="J943" s="1"/>
      <c r="K943" s="1"/>
      <c r="L943" s="1"/>
    </row>
    <row r="944" spans="1:12" ht="15.75" customHeight="1">
      <c r="A944" s="29"/>
      <c r="B944" s="29"/>
      <c r="C944" s="30"/>
      <c r="D944" s="1"/>
      <c r="E944" s="1"/>
      <c r="F944" s="1"/>
      <c r="G944" s="1"/>
      <c r="H944" s="1"/>
      <c r="I944" s="1"/>
      <c r="J944" s="1"/>
      <c r="K944" s="1"/>
      <c r="L944" s="1"/>
    </row>
    <row r="945" spans="1:12" ht="15.75" customHeight="1">
      <c r="A945" s="29"/>
      <c r="B945" s="29"/>
      <c r="C945" s="30"/>
      <c r="D945" s="1"/>
      <c r="E945" s="1"/>
      <c r="F945" s="1"/>
      <c r="G945" s="1"/>
      <c r="H945" s="1"/>
      <c r="I945" s="1"/>
      <c r="J945" s="1"/>
      <c r="K945" s="1"/>
      <c r="L945" s="1"/>
    </row>
    <row r="946" spans="1:12" ht="15.75" customHeight="1">
      <c r="A946" s="29"/>
      <c r="B946" s="29"/>
      <c r="C946" s="30"/>
      <c r="D946" s="1"/>
      <c r="E946" s="1"/>
      <c r="F946" s="1"/>
      <c r="G946" s="1"/>
      <c r="H946" s="1"/>
      <c r="I946" s="1"/>
      <c r="J946" s="1"/>
      <c r="K946" s="1"/>
      <c r="L946" s="1"/>
    </row>
    <row r="947" spans="1:12" ht="15.75" customHeight="1">
      <c r="A947" s="29"/>
      <c r="B947" s="29"/>
      <c r="C947" s="30"/>
      <c r="D947" s="1"/>
      <c r="E947" s="1"/>
      <c r="F947" s="1"/>
      <c r="G947" s="1"/>
      <c r="H947" s="1"/>
      <c r="I947" s="1"/>
      <c r="J947" s="1"/>
      <c r="K947" s="1"/>
      <c r="L947" s="1"/>
    </row>
    <row r="948" spans="1:12" ht="15.75" customHeight="1">
      <c r="A948" s="29"/>
      <c r="B948" s="29"/>
      <c r="C948" s="30"/>
      <c r="D948" s="1"/>
      <c r="E948" s="1"/>
      <c r="F948" s="1"/>
      <c r="G948" s="1"/>
      <c r="H948" s="1"/>
      <c r="I948" s="1"/>
      <c r="J948" s="1"/>
      <c r="K948" s="1"/>
      <c r="L948" s="1"/>
    </row>
    <row r="949" spans="1:12" ht="15.75" customHeight="1">
      <c r="A949" s="29"/>
      <c r="B949" s="29"/>
      <c r="C949" s="30"/>
      <c r="D949" s="1"/>
      <c r="E949" s="1"/>
      <c r="F949" s="1"/>
      <c r="G949" s="1"/>
      <c r="H949" s="1"/>
      <c r="I949" s="1"/>
      <c r="J949" s="1"/>
      <c r="K949" s="1"/>
      <c r="L949" s="1"/>
    </row>
    <row r="950" spans="1:12" ht="15.75" customHeight="1">
      <c r="A950" s="29"/>
      <c r="B950" s="29"/>
      <c r="C950" s="30"/>
      <c r="D950" s="1"/>
      <c r="E950" s="1"/>
      <c r="F950" s="1"/>
      <c r="G950" s="1"/>
      <c r="H950" s="1"/>
      <c r="I950" s="1"/>
      <c r="J950" s="1"/>
      <c r="K950" s="1"/>
      <c r="L950" s="1"/>
    </row>
    <row r="951" spans="1:12" ht="15.75" customHeight="1">
      <c r="A951" s="29"/>
      <c r="B951" s="29"/>
      <c r="C951" s="30"/>
      <c r="D951" s="1"/>
      <c r="E951" s="1"/>
      <c r="F951" s="1"/>
      <c r="G951" s="1"/>
      <c r="H951" s="1"/>
      <c r="I951" s="1"/>
      <c r="J951" s="1"/>
      <c r="K951" s="1"/>
      <c r="L951" s="1"/>
    </row>
    <row r="952" spans="1:12" ht="15.75" customHeight="1">
      <c r="A952" s="29"/>
      <c r="B952" s="29"/>
      <c r="C952" s="30"/>
      <c r="D952" s="1"/>
      <c r="E952" s="1"/>
      <c r="F952" s="1"/>
      <c r="G952" s="1"/>
      <c r="H952" s="1"/>
      <c r="I952" s="1"/>
      <c r="J952" s="1"/>
      <c r="K952" s="1"/>
      <c r="L952" s="1"/>
    </row>
    <row r="953" spans="1:12" ht="15.75" customHeight="1">
      <c r="A953" s="29"/>
      <c r="B953" s="29"/>
      <c r="C953" s="30"/>
      <c r="D953" s="1"/>
      <c r="E953" s="1"/>
      <c r="F953" s="1"/>
      <c r="G953" s="1"/>
      <c r="H953" s="1"/>
      <c r="I953" s="1"/>
      <c r="J953" s="1"/>
      <c r="K953" s="1"/>
      <c r="L953" s="1"/>
    </row>
    <row r="954" spans="1:12" ht="15.75" customHeight="1">
      <c r="A954" s="29"/>
      <c r="B954" s="29"/>
      <c r="C954" s="30"/>
      <c r="D954" s="1"/>
      <c r="E954" s="1"/>
      <c r="F954" s="1"/>
      <c r="G954" s="1"/>
      <c r="H954" s="1"/>
      <c r="I954" s="1"/>
      <c r="J954" s="1"/>
      <c r="K954" s="1"/>
      <c r="L954" s="1"/>
    </row>
    <row r="955" spans="1:12" ht="15.75" customHeight="1">
      <c r="A955" s="29"/>
      <c r="B955" s="29"/>
      <c r="C955" s="30"/>
      <c r="D955" s="1"/>
      <c r="E955" s="1"/>
      <c r="F955" s="1"/>
      <c r="G955" s="1"/>
      <c r="H955" s="1"/>
      <c r="I955" s="1"/>
      <c r="J955" s="1"/>
      <c r="K955" s="1"/>
      <c r="L955" s="1"/>
    </row>
    <row r="956" spans="1:12" ht="15.75" customHeight="1">
      <c r="A956" s="29"/>
      <c r="B956" s="29"/>
      <c r="C956" s="30"/>
      <c r="D956" s="1"/>
      <c r="E956" s="1"/>
      <c r="F956" s="1"/>
      <c r="G956" s="1"/>
      <c r="H956" s="1"/>
      <c r="I956" s="1"/>
      <c r="J956" s="1"/>
      <c r="K956" s="1"/>
      <c r="L956" s="1"/>
    </row>
    <row r="957" spans="1:12" ht="15.75" customHeight="1">
      <c r="A957" s="29"/>
      <c r="B957" s="29"/>
      <c r="C957" s="30"/>
      <c r="D957" s="1"/>
      <c r="E957" s="1"/>
      <c r="F957" s="1"/>
      <c r="G957" s="1"/>
      <c r="H957" s="1"/>
      <c r="I957" s="1"/>
      <c r="J957" s="1"/>
      <c r="K957" s="1"/>
      <c r="L957" s="1"/>
    </row>
    <row r="958" spans="1:12" ht="15.75" customHeight="1">
      <c r="A958" s="29"/>
      <c r="B958" s="29"/>
      <c r="C958" s="30"/>
      <c r="D958" s="1"/>
      <c r="E958" s="1"/>
      <c r="F958" s="1"/>
      <c r="G958" s="1"/>
      <c r="H958" s="1"/>
      <c r="I958" s="1"/>
      <c r="J958" s="1"/>
      <c r="K958" s="1"/>
      <c r="L958" s="1"/>
    </row>
    <row r="959" spans="1:12" ht="15.75" customHeight="1">
      <c r="A959" s="29"/>
      <c r="B959" s="29"/>
      <c r="C959" s="30"/>
      <c r="D959" s="1"/>
      <c r="E959" s="1"/>
      <c r="F959" s="1"/>
      <c r="G959" s="1"/>
      <c r="H959" s="1"/>
      <c r="I959" s="1"/>
      <c r="J959" s="1"/>
      <c r="K959" s="1"/>
      <c r="L959" s="1"/>
    </row>
    <row r="960" spans="1:12" ht="15.75" customHeight="1">
      <c r="A960" s="29"/>
      <c r="B960" s="29"/>
      <c r="C960" s="30"/>
      <c r="D960" s="1"/>
      <c r="E960" s="1"/>
      <c r="F960" s="1"/>
      <c r="G960" s="1"/>
      <c r="H960" s="1"/>
      <c r="I960" s="1"/>
      <c r="J960" s="1"/>
      <c r="K960" s="1"/>
      <c r="L960" s="1"/>
    </row>
    <row r="961" spans="1:12" ht="15.75" customHeight="1">
      <c r="A961" s="29"/>
      <c r="B961" s="29"/>
      <c r="C961" s="30"/>
      <c r="D961" s="1"/>
      <c r="E961" s="1"/>
      <c r="F961" s="1"/>
      <c r="G961" s="1"/>
      <c r="H961" s="1"/>
      <c r="I961" s="1"/>
      <c r="J961" s="1"/>
      <c r="K961" s="1"/>
      <c r="L961" s="1"/>
    </row>
    <row r="962" spans="1:12" ht="15.75" customHeight="1">
      <c r="A962" s="29"/>
      <c r="B962" s="29"/>
      <c r="C962" s="30"/>
      <c r="D962" s="1"/>
      <c r="E962" s="1"/>
      <c r="F962" s="1"/>
      <c r="G962" s="1"/>
      <c r="H962" s="1"/>
      <c r="I962" s="1"/>
      <c r="J962" s="1"/>
      <c r="K962" s="1"/>
      <c r="L962" s="1"/>
    </row>
    <row r="963" spans="1:12" ht="15.75" customHeight="1">
      <c r="A963" s="29"/>
      <c r="B963" s="29"/>
      <c r="C963" s="30"/>
      <c r="D963" s="1"/>
      <c r="E963" s="1"/>
      <c r="F963" s="1"/>
      <c r="G963" s="1"/>
      <c r="H963" s="1"/>
      <c r="I963" s="1"/>
      <c r="J963" s="1"/>
      <c r="K963" s="1"/>
      <c r="L963" s="1"/>
    </row>
    <row r="964" spans="1:12" ht="15.75" customHeight="1">
      <c r="A964" s="29"/>
      <c r="B964" s="29"/>
      <c r="C964" s="30"/>
      <c r="D964" s="1"/>
      <c r="E964" s="1"/>
      <c r="F964" s="1"/>
      <c r="G964" s="1"/>
      <c r="H964" s="1"/>
      <c r="I964" s="1"/>
      <c r="J964" s="1"/>
      <c r="K964" s="1"/>
      <c r="L964" s="1"/>
    </row>
    <row r="965" spans="1:12" ht="15.75" customHeight="1">
      <c r="A965" s="29"/>
      <c r="B965" s="29"/>
      <c r="C965" s="30"/>
      <c r="D965" s="1"/>
      <c r="E965" s="1"/>
      <c r="F965" s="1"/>
      <c r="G965" s="1"/>
      <c r="H965" s="1"/>
      <c r="I965" s="1"/>
      <c r="J965" s="1"/>
      <c r="K965" s="1"/>
      <c r="L965" s="1"/>
    </row>
    <row r="966" spans="1:12" ht="15.75" customHeight="1">
      <c r="A966" s="29"/>
      <c r="B966" s="29"/>
      <c r="C966" s="30"/>
      <c r="D966" s="1"/>
      <c r="E966" s="1"/>
      <c r="F966" s="1"/>
      <c r="G966" s="1"/>
      <c r="H966" s="1"/>
      <c r="I966" s="1"/>
      <c r="J966" s="1"/>
      <c r="K966" s="1"/>
      <c r="L966" s="1"/>
    </row>
    <row r="967" spans="1:12" ht="15.75" customHeight="1">
      <c r="A967" s="29"/>
      <c r="B967" s="29"/>
      <c r="C967" s="30"/>
      <c r="D967" s="1"/>
      <c r="E967" s="1"/>
      <c r="F967" s="1"/>
      <c r="G967" s="1"/>
      <c r="H967" s="1"/>
      <c r="I967" s="1"/>
      <c r="J967" s="1"/>
      <c r="K967" s="1"/>
      <c r="L967" s="1"/>
    </row>
    <row r="968" spans="1:12" ht="15.75" customHeight="1">
      <c r="A968" s="29"/>
      <c r="B968" s="29"/>
      <c r="C968" s="30"/>
      <c r="D968" s="1"/>
      <c r="E968" s="1"/>
      <c r="F968" s="1"/>
      <c r="G968" s="1"/>
      <c r="H968" s="1"/>
      <c r="I968" s="1"/>
      <c r="J968" s="1"/>
      <c r="K968" s="1"/>
      <c r="L968" s="1"/>
    </row>
    <row r="969" spans="1:12" ht="15.75" customHeight="1">
      <c r="A969" s="29"/>
      <c r="B969" s="29"/>
      <c r="C969" s="30"/>
      <c r="D969" s="1"/>
      <c r="E969" s="1"/>
      <c r="F969" s="1"/>
      <c r="G969" s="1"/>
      <c r="H969" s="1"/>
      <c r="I969" s="1"/>
      <c r="J969" s="1"/>
      <c r="K969" s="1"/>
      <c r="L969" s="1"/>
    </row>
    <row r="970" spans="1:12" ht="15.75" customHeight="1">
      <c r="A970" s="29"/>
      <c r="B970" s="29"/>
      <c r="C970" s="30"/>
      <c r="D970" s="1"/>
      <c r="E970" s="1"/>
      <c r="F970" s="1"/>
      <c r="G970" s="1"/>
      <c r="H970" s="1"/>
      <c r="I970" s="1"/>
      <c r="J970" s="1"/>
      <c r="K970" s="1"/>
      <c r="L970" s="1"/>
    </row>
    <row r="971" spans="1:12" ht="15.75" customHeight="1">
      <c r="A971" s="29"/>
      <c r="B971" s="29"/>
      <c r="C971" s="30"/>
      <c r="D971" s="1"/>
      <c r="E971" s="1"/>
      <c r="F971" s="1"/>
      <c r="G971" s="1"/>
      <c r="H971" s="1"/>
      <c r="I971" s="1"/>
      <c r="J971" s="1"/>
      <c r="K971" s="1"/>
      <c r="L971" s="1"/>
    </row>
    <row r="972" spans="1:12" ht="15.75" customHeight="1">
      <c r="A972" s="29"/>
      <c r="B972" s="29"/>
      <c r="C972" s="30"/>
      <c r="D972" s="1"/>
      <c r="E972" s="1"/>
      <c r="F972" s="1"/>
      <c r="G972" s="1"/>
      <c r="H972" s="1"/>
      <c r="I972" s="1"/>
      <c r="J972" s="1"/>
      <c r="K972" s="1"/>
      <c r="L972" s="1"/>
    </row>
    <row r="973" spans="1:12" ht="15.75" customHeight="1">
      <c r="A973" s="29"/>
      <c r="B973" s="29"/>
      <c r="C973" s="30"/>
      <c r="D973" s="1"/>
      <c r="E973" s="1"/>
      <c r="F973" s="1"/>
      <c r="G973" s="1"/>
      <c r="H973" s="1"/>
      <c r="I973" s="1"/>
      <c r="J973" s="1"/>
      <c r="K973" s="1"/>
      <c r="L973" s="1"/>
    </row>
    <row r="974" spans="1:12" ht="15.75" customHeight="1">
      <c r="A974" s="29"/>
      <c r="B974" s="29"/>
      <c r="C974" s="30"/>
      <c r="D974" s="1"/>
      <c r="E974" s="1"/>
      <c r="F974" s="1"/>
      <c r="G974" s="1"/>
      <c r="H974" s="1"/>
      <c r="I974" s="1"/>
      <c r="J974" s="1"/>
      <c r="K974" s="1"/>
      <c r="L974" s="1"/>
    </row>
    <row r="975" spans="1:12" ht="15.75" customHeight="1">
      <c r="A975" s="29"/>
      <c r="B975" s="29"/>
      <c r="C975" s="30"/>
      <c r="D975" s="1"/>
      <c r="E975" s="1"/>
      <c r="F975" s="1"/>
      <c r="G975" s="1"/>
      <c r="H975" s="1"/>
      <c r="I975" s="1"/>
      <c r="J975" s="1"/>
      <c r="K975" s="1"/>
      <c r="L975" s="1"/>
    </row>
    <row r="976" spans="1:12" ht="15.75" customHeight="1">
      <c r="A976" s="29"/>
      <c r="B976" s="29"/>
      <c r="C976" s="30"/>
      <c r="D976" s="1"/>
      <c r="E976" s="1"/>
      <c r="F976" s="1"/>
      <c r="G976" s="1"/>
      <c r="H976" s="1"/>
      <c r="I976" s="1"/>
      <c r="J976" s="1"/>
      <c r="K976" s="1"/>
      <c r="L976" s="1"/>
    </row>
    <row r="977" spans="1:12" ht="15.75" customHeight="1">
      <c r="A977" s="29"/>
      <c r="B977" s="29"/>
      <c r="C977" s="30"/>
      <c r="D977" s="1"/>
      <c r="E977" s="1"/>
      <c r="F977" s="1"/>
      <c r="G977" s="1"/>
      <c r="H977" s="1"/>
      <c r="I977" s="1"/>
      <c r="J977" s="1"/>
      <c r="K977" s="1"/>
      <c r="L977" s="1"/>
    </row>
    <row r="978" spans="1:12" ht="15.75" customHeight="1">
      <c r="A978" s="29"/>
      <c r="B978" s="29"/>
      <c r="C978" s="30"/>
      <c r="D978" s="1"/>
      <c r="E978" s="1"/>
      <c r="F978" s="1"/>
      <c r="G978" s="1"/>
      <c r="H978" s="1"/>
      <c r="I978" s="1"/>
      <c r="J978" s="1"/>
      <c r="K978" s="1"/>
      <c r="L978" s="1"/>
    </row>
    <row r="979" spans="1:12" ht="15.75" customHeight="1">
      <c r="A979" s="29"/>
      <c r="B979" s="29"/>
      <c r="C979" s="30"/>
      <c r="D979" s="1"/>
      <c r="E979" s="1"/>
      <c r="F979" s="1"/>
      <c r="G979" s="1"/>
      <c r="H979" s="1"/>
      <c r="I979" s="1"/>
      <c r="J979" s="1"/>
      <c r="K979" s="1"/>
      <c r="L979" s="1"/>
    </row>
    <row r="980" spans="1:12" ht="15.75" customHeight="1">
      <c r="A980" s="29"/>
      <c r="B980" s="29"/>
      <c r="C980" s="30"/>
      <c r="D980" s="1"/>
      <c r="E980" s="1"/>
      <c r="F980" s="1"/>
      <c r="G980" s="1"/>
      <c r="H980" s="1"/>
      <c r="I980" s="1"/>
      <c r="J980" s="1"/>
      <c r="K980" s="1"/>
      <c r="L980" s="1"/>
    </row>
    <row r="981" spans="1:12" ht="15.75" customHeight="1">
      <c r="A981" s="29"/>
      <c r="B981" s="29"/>
      <c r="C981" s="30"/>
      <c r="D981" s="1"/>
      <c r="E981" s="1"/>
      <c r="F981" s="1"/>
      <c r="G981" s="1"/>
      <c r="H981" s="1"/>
      <c r="I981" s="1"/>
      <c r="J981" s="1"/>
      <c r="K981" s="1"/>
      <c r="L981" s="1"/>
    </row>
    <row r="982" spans="1:12" ht="15.75" customHeight="1">
      <c r="A982" s="29"/>
      <c r="B982" s="29"/>
      <c r="C982" s="30"/>
      <c r="D982" s="1"/>
      <c r="E982" s="1"/>
      <c r="F982" s="1"/>
      <c r="G982" s="1"/>
      <c r="H982" s="1"/>
      <c r="I982" s="1"/>
      <c r="J982" s="1"/>
      <c r="K982" s="1"/>
      <c r="L982" s="1"/>
    </row>
    <row r="983" spans="1:12" ht="15.75" customHeight="1">
      <c r="A983" s="29"/>
      <c r="B983" s="29"/>
      <c r="C983" s="30"/>
      <c r="D983" s="1"/>
      <c r="E983" s="1"/>
      <c r="F983" s="1"/>
      <c r="G983" s="1"/>
      <c r="H983" s="1"/>
      <c r="I983" s="1"/>
      <c r="J983" s="1"/>
      <c r="K983" s="1"/>
      <c r="L983" s="1"/>
    </row>
    <row r="984" spans="1:12" ht="15.75" customHeight="1">
      <c r="A984" s="29"/>
      <c r="B984" s="29"/>
      <c r="C984" s="30"/>
      <c r="D984" s="1"/>
      <c r="E984" s="1"/>
      <c r="F984" s="1"/>
      <c r="G984" s="1"/>
      <c r="H984" s="1"/>
      <c r="I984" s="1"/>
      <c r="J984" s="1"/>
      <c r="K984" s="1"/>
      <c r="L984" s="1"/>
    </row>
    <row r="985" spans="1:12" ht="15.75" customHeight="1">
      <c r="A985" s="29"/>
      <c r="B985" s="29"/>
      <c r="C985" s="30"/>
      <c r="D985" s="1"/>
      <c r="E985" s="1"/>
      <c r="F985" s="1"/>
      <c r="G985" s="1"/>
      <c r="H985" s="1"/>
      <c r="I985" s="1"/>
      <c r="J985" s="1"/>
      <c r="K985" s="1"/>
      <c r="L985" s="1"/>
    </row>
    <row r="986" spans="1:12" ht="15.75" customHeight="1">
      <c r="A986" s="29"/>
      <c r="B986" s="29"/>
      <c r="C986" s="30"/>
      <c r="D986" s="1"/>
      <c r="E986" s="1"/>
      <c r="F986" s="1"/>
      <c r="G986" s="1"/>
      <c r="H986" s="1"/>
      <c r="I986" s="1"/>
      <c r="J986" s="1"/>
      <c r="K986" s="1"/>
      <c r="L986" s="1"/>
    </row>
    <row r="987" spans="1:12" ht="15.75" customHeight="1">
      <c r="A987" s="29"/>
      <c r="B987" s="29"/>
      <c r="C987" s="30"/>
      <c r="D987" s="1"/>
      <c r="E987" s="1"/>
      <c r="F987" s="1"/>
      <c r="G987" s="1"/>
      <c r="H987" s="1"/>
      <c r="I987" s="1"/>
      <c r="J987" s="1"/>
      <c r="K987" s="1"/>
      <c r="L987" s="1"/>
    </row>
    <row r="988" spans="1:12" ht="15.75" customHeight="1">
      <c r="A988" s="29"/>
      <c r="B988" s="29"/>
      <c r="C988" s="30"/>
      <c r="D988" s="1"/>
      <c r="E988" s="1"/>
      <c r="F988" s="1"/>
      <c r="G988" s="1"/>
      <c r="H988" s="1"/>
      <c r="I988" s="1"/>
      <c r="J988" s="1"/>
      <c r="K988" s="1"/>
      <c r="L988" s="1"/>
    </row>
    <row r="989" spans="1:12" ht="15.75" customHeight="1">
      <c r="A989" s="29"/>
      <c r="B989" s="29"/>
      <c r="C989" s="30"/>
      <c r="D989" s="1"/>
      <c r="E989" s="1"/>
      <c r="F989" s="1"/>
      <c r="G989" s="1"/>
      <c r="H989" s="1"/>
      <c r="I989" s="1"/>
      <c r="J989" s="1"/>
      <c r="K989" s="1"/>
      <c r="L989" s="1"/>
    </row>
    <row r="990" spans="1:12" ht="15.75" customHeight="1">
      <c r="A990" s="29"/>
      <c r="B990" s="29"/>
      <c r="C990" s="30"/>
      <c r="D990" s="1"/>
      <c r="E990" s="1"/>
      <c r="F990" s="1"/>
      <c r="G990" s="1"/>
      <c r="H990" s="1"/>
      <c r="I990" s="1"/>
      <c r="J990" s="1"/>
      <c r="K990" s="1"/>
      <c r="L990" s="1"/>
    </row>
    <row r="991" spans="1:12" ht="15.75" customHeight="1">
      <c r="A991" s="29"/>
      <c r="B991" s="29"/>
      <c r="C991" s="30"/>
      <c r="D991" s="1"/>
      <c r="E991" s="1"/>
      <c r="F991" s="1"/>
      <c r="G991" s="1"/>
      <c r="H991" s="1"/>
      <c r="I991" s="1"/>
      <c r="J991" s="1"/>
      <c r="K991" s="1"/>
      <c r="L991" s="1"/>
    </row>
    <row r="992" spans="1:12" ht="15.75" customHeight="1">
      <c r="A992" s="29"/>
      <c r="B992" s="29"/>
      <c r="C992" s="30"/>
      <c r="D992" s="1"/>
      <c r="E992" s="1"/>
      <c r="F992" s="1"/>
      <c r="G992" s="1"/>
      <c r="H992" s="1"/>
      <c r="I992" s="1"/>
      <c r="J992" s="1"/>
      <c r="K992" s="1"/>
      <c r="L992" s="1"/>
    </row>
    <row r="993" spans="1:12" ht="15.75" customHeight="1">
      <c r="A993" s="29"/>
      <c r="B993" s="29"/>
      <c r="C993" s="30"/>
      <c r="D993" s="1"/>
      <c r="E993" s="1"/>
      <c r="F993" s="1"/>
      <c r="G993" s="1"/>
      <c r="H993" s="1"/>
      <c r="I993" s="1"/>
      <c r="J993" s="1"/>
      <c r="K993" s="1"/>
      <c r="L993" s="1"/>
    </row>
    <row r="994" spans="1:12" ht="15.75" customHeight="1">
      <c r="A994" s="29"/>
      <c r="B994" s="29"/>
      <c r="C994" s="30"/>
      <c r="D994" s="1"/>
      <c r="E994" s="1"/>
      <c r="F994" s="1"/>
      <c r="G994" s="1"/>
      <c r="H994" s="1"/>
      <c r="I994" s="1"/>
      <c r="J994" s="1"/>
      <c r="K994" s="1"/>
      <c r="L994" s="1"/>
    </row>
    <row r="995" spans="1:12" ht="15.75" customHeight="1">
      <c r="A995" s="29"/>
      <c r="B995" s="29"/>
      <c r="C995" s="30"/>
      <c r="D995" s="1"/>
      <c r="E995" s="1"/>
      <c r="F995" s="1"/>
      <c r="G995" s="1"/>
      <c r="H995" s="1"/>
      <c r="I995" s="1"/>
      <c r="J995" s="1"/>
      <c r="K995" s="1"/>
      <c r="L995" s="1"/>
    </row>
    <row r="996" spans="1:12" ht="15.75" customHeight="1">
      <c r="A996" s="29"/>
      <c r="B996" s="29"/>
      <c r="C996" s="30"/>
      <c r="D996" s="1"/>
      <c r="E996" s="1"/>
      <c r="F996" s="1"/>
      <c r="G996" s="1"/>
      <c r="H996" s="1"/>
      <c r="I996" s="1"/>
      <c r="J996" s="1"/>
      <c r="K996" s="1"/>
      <c r="L996" s="1"/>
    </row>
    <row r="997" spans="1:12" ht="15.75" customHeight="1">
      <c r="A997" s="29"/>
      <c r="B997" s="29"/>
      <c r="C997" s="30"/>
      <c r="D997" s="1"/>
      <c r="E997" s="1"/>
      <c r="F997" s="1"/>
      <c r="G997" s="1"/>
      <c r="H997" s="1"/>
      <c r="I997" s="1"/>
      <c r="J997" s="1"/>
      <c r="K997" s="1"/>
      <c r="L997" s="1"/>
    </row>
    <row r="998" spans="1:12" ht="15.75" customHeight="1">
      <c r="A998" s="29"/>
      <c r="B998" s="29"/>
      <c r="C998" s="30"/>
      <c r="D998" s="1"/>
      <c r="E998" s="1"/>
      <c r="F998" s="1"/>
      <c r="G998" s="1"/>
      <c r="H998" s="1"/>
      <c r="I998" s="1"/>
      <c r="J998" s="1"/>
      <c r="K998" s="1"/>
      <c r="L998" s="1"/>
    </row>
    <row r="999" spans="1:12" ht="15.75" customHeight="1">
      <c r="A999" s="29"/>
      <c r="B999" s="29"/>
      <c r="C999" s="30"/>
      <c r="D999" s="1"/>
      <c r="E999" s="1"/>
      <c r="F999" s="1"/>
      <c r="G999" s="1"/>
      <c r="H999" s="1"/>
      <c r="I999" s="1"/>
      <c r="J999" s="1"/>
      <c r="K999" s="1"/>
      <c r="L999" s="1"/>
    </row>
    <row r="1000" spans="1:12" ht="15.75" customHeight="1">
      <c r="A1000" s="29"/>
      <c r="B1000" s="29"/>
      <c r="C1000" s="30"/>
      <c r="D1000" s="1"/>
      <c r="E1000" s="1"/>
      <c r="F1000" s="1"/>
      <c r="G1000" s="1"/>
      <c r="H1000" s="1"/>
      <c r="I1000" s="1"/>
      <c r="J1000" s="1"/>
      <c r="K1000" s="1"/>
      <c r="L1000" s="1"/>
    </row>
    <row r="1001" spans="1:12" ht="15.75" customHeight="1">
      <c r="A1001" s="29"/>
      <c r="B1001" s="29"/>
      <c r="C1001" s="30"/>
      <c r="D1001" s="1"/>
      <c r="E1001" s="1"/>
      <c r="F1001" s="1"/>
      <c r="G1001" s="1"/>
      <c r="H1001" s="1"/>
      <c r="I1001" s="1"/>
      <c r="J1001" s="1"/>
      <c r="K1001" s="1"/>
      <c r="L1001" s="1"/>
    </row>
    <row r="1002" spans="1:12" ht="15.75" customHeight="1">
      <c r="A1002" s="29"/>
      <c r="B1002" s="29"/>
      <c r="C1002" s="30"/>
      <c r="D1002" s="1"/>
      <c r="E1002" s="1"/>
      <c r="F1002" s="1"/>
      <c r="G1002" s="1"/>
      <c r="H1002" s="1"/>
      <c r="I1002" s="1"/>
      <c r="J1002" s="1"/>
      <c r="K1002" s="1"/>
      <c r="L1002" s="1"/>
    </row>
    <row r="1003" spans="1:12" ht="15.75" customHeight="1">
      <c r="A1003" s="29"/>
      <c r="B1003" s="29"/>
      <c r="C1003" s="30"/>
      <c r="D1003" s="1"/>
      <c r="E1003" s="1"/>
      <c r="F1003" s="1"/>
      <c r="G1003" s="1"/>
      <c r="H1003" s="1"/>
      <c r="I1003" s="1"/>
      <c r="J1003" s="1"/>
      <c r="K1003" s="1"/>
      <c r="L1003" s="1"/>
    </row>
    <row r="1004" spans="1:12" ht="15.75" customHeight="1">
      <c r="A1004" s="29"/>
      <c r="B1004" s="29"/>
      <c r="C1004" s="30"/>
      <c r="D1004" s="1"/>
      <c r="E1004" s="1"/>
      <c r="F1004" s="1"/>
      <c r="G1004" s="1"/>
      <c r="H1004" s="1"/>
      <c r="I1004" s="1"/>
      <c r="J1004" s="1"/>
      <c r="K1004" s="1"/>
      <c r="L1004" s="1"/>
    </row>
    <row r="1005" spans="1:12" ht="15.75" customHeight="1">
      <c r="A1005" s="29"/>
      <c r="B1005" s="29"/>
      <c r="C1005" s="30"/>
      <c r="D1005" s="1"/>
      <c r="E1005" s="1"/>
      <c r="F1005" s="1"/>
      <c r="G1005" s="1"/>
      <c r="H1005" s="1"/>
      <c r="I1005" s="1"/>
      <c r="J1005" s="1"/>
      <c r="K1005" s="1"/>
      <c r="L1005" s="1"/>
    </row>
    <row r="1006" spans="1:12" ht="15.75" customHeight="1">
      <c r="A1006" s="29"/>
      <c r="B1006" s="29"/>
      <c r="C1006" s="30"/>
      <c r="D1006" s="1"/>
      <c r="E1006" s="1"/>
      <c r="F1006" s="1"/>
      <c r="G1006" s="1"/>
      <c r="H1006" s="1"/>
      <c r="I1006" s="1"/>
      <c r="J1006" s="1"/>
      <c r="K1006" s="1"/>
      <c r="L1006" s="1"/>
    </row>
    <row r="1007" spans="1:12" ht="15.75" customHeight="1">
      <c r="A1007" s="29"/>
      <c r="B1007" s="29"/>
      <c r="C1007" s="30"/>
      <c r="D1007" s="1"/>
      <c r="E1007" s="1"/>
      <c r="F1007" s="1"/>
      <c r="G1007" s="1"/>
      <c r="H1007" s="1"/>
      <c r="I1007" s="1"/>
      <c r="J1007" s="1"/>
      <c r="K1007" s="1"/>
      <c r="L1007" s="1"/>
    </row>
    <row r="1008" spans="1:12" ht="15.75" customHeight="1">
      <c r="A1008" s="29"/>
      <c r="B1008" s="29"/>
      <c r="C1008" s="30"/>
      <c r="D1008" s="1"/>
      <c r="E1008" s="1"/>
      <c r="F1008" s="1"/>
      <c r="G1008" s="1"/>
      <c r="H1008" s="1"/>
      <c r="I1008" s="1"/>
      <c r="J1008" s="1"/>
      <c r="K1008" s="1"/>
      <c r="L1008" s="1"/>
    </row>
    <row r="1009" spans="1:12" ht="15.75" customHeight="1">
      <c r="A1009" s="29"/>
      <c r="B1009" s="29"/>
      <c r="C1009" s="30"/>
      <c r="D1009" s="1"/>
      <c r="E1009" s="1"/>
      <c r="F1009" s="1"/>
      <c r="G1009" s="1"/>
      <c r="H1009" s="1"/>
      <c r="I1009" s="1"/>
      <c r="J1009" s="1"/>
      <c r="K1009" s="1"/>
      <c r="L1009" s="1"/>
    </row>
    <row r="1010" spans="1:12" ht="15.75" customHeight="1">
      <c r="A1010" s="29"/>
      <c r="B1010" s="29"/>
      <c r="C1010" s="30"/>
      <c r="D1010" s="1"/>
      <c r="E1010" s="1"/>
      <c r="F1010" s="1"/>
      <c r="G1010" s="1"/>
      <c r="H1010" s="1"/>
      <c r="I1010" s="1"/>
      <c r="J1010" s="1"/>
      <c r="K1010" s="1"/>
      <c r="L1010" s="1"/>
    </row>
    <row r="1011" spans="1:12" ht="15.75" customHeight="1">
      <c r="A1011" s="29"/>
      <c r="B1011" s="29"/>
      <c r="C1011" s="30"/>
      <c r="D1011" s="1"/>
      <c r="E1011" s="1"/>
      <c r="F1011" s="1"/>
      <c r="G1011" s="1"/>
      <c r="H1011" s="1"/>
      <c r="I1011" s="1"/>
      <c r="J1011" s="1"/>
      <c r="K1011" s="1"/>
      <c r="L1011" s="1"/>
    </row>
    <row r="1012" spans="1:12" ht="15.75" customHeight="1">
      <c r="A1012" s="29"/>
      <c r="B1012" s="29"/>
      <c r="C1012" s="30"/>
      <c r="D1012" s="1"/>
      <c r="E1012" s="1"/>
      <c r="F1012" s="1"/>
      <c r="G1012" s="1"/>
      <c r="H1012" s="1"/>
      <c r="I1012" s="1"/>
      <c r="J1012" s="1"/>
      <c r="K1012" s="1"/>
      <c r="L1012" s="1"/>
    </row>
    <row r="1013" spans="1:12" ht="15.75" customHeight="1">
      <c r="A1013" s="29"/>
      <c r="B1013" s="29"/>
      <c r="C1013" s="30"/>
      <c r="D1013" s="1"/>
      <c r="E1013" s="1"/>
      <c r="F1013" s="1"/>
      <c r="G1013" s="1"/>
      <c r="H1013" s="1"/>
      <c r="I1013" s="1"/>
      <c r="J1013" s="1"/>
      <c r="K1013" s="1"/>
      <c r="L1013" s="1"/>
    </row>
    <row r="1014" spans="1:12" ht="15.75" customHeight="1">
      <c r="A1014" s="29"/>
      <c r="B1014" s="29"/>
      <c r="C1014" s="30"/>
      <c r="D1014" s="1"/>
      <c r="E1014" s="1"/>
      <c r="F1014" s="1"/>
      <c r="G1014" s="1"/>
      <c r="H1014" s="1"/>
      <c r="I1014" s="1"/>
      <c r="J1014" s="1"/>
      <c r="K1014" s="1"/>
      <c r="L1014" s="1"/>
    </row>
    <row r="1015" spans="1:12" ht="15.75" customHeight="1">
      <c r="A1015" s="29"/>
      <c r="B1015" s="29"/>
      <c r="C1015" s="30"/>
      <c r="D1015" s="1"/>
      <c r="E1015" s="1"/>
      <c r="F1015" s="1"/>
      <c r="G1015" s="1"/>
      <c r="H1015" s="1"/>
      <c r="I1015" s="1"/>
      <c r="J1015" s="1"/>
      <c r="K1015" s="1"/>
      <c r="L1015" s="1"/>
    </row>
    <row r="1016" spans="1:12" ht="15.75" customHeight="1">
      <c r="A1016" s="29"/>
      <c r="B1016" s="29"/>
      <c r="C1016" s="30"/>
      <c r="D1016" s="1"/>
      <c r="E1016" s="1"/>
      <c r="F1016" s="1"/>
      <c r="G1016" s="1"/>
      <c r="H1016" s="1"/>
      <c r="I1016" s="1"/>
      <c r="J1016" s="1"/>
      <c r="K1016" s="1"/>
      <c r="L1016" s="1"/>
    </row>
    <row r="1017" spans="1:12" ht="15.75" customHeight="1">
      <c r="A1017" s="29"/>
      <c r="B1017" s="29"/>
      <c r="C1017" s="30"/>
      <c r="D1017" s="1"/>
      <c r="E1017" s="1"/>
      <c r="F1017" s="1"/>
      <c r="G1017" s="1"/>
      <c r="H1017" s="1"/>
      <c r="I1017" s="1"/>
      <c r="J1017" s="1"/>
      <c r="K1017" s="1"/>
      <c r="L1017" s="1"/>
    </row>
    <row r="1018" spans="1:12" ht="15.75" customHeight="1">
      <c r="A1018" s="29"/>
      <c r="B1018" s="29"/>
      <c r="C1018" s="30"/>
      <c r="D1018" s="1"/>
      <c r="E1018" s="1"/>
      <c r="F1018" s="1"/>
      <c r="G1018" s="1"/>
      <c r="H1018" s="1"/>
      <c r="I1018" s="1"/>
      <c r="J1018" s="1"/>
      <c r="K1018" s="1"/>
      <c r="L1018" s="1"/>
    </row>
    <row r="1019" spans="1:12" ht="15.75" customHeight="1">
      <c r="A1019" s="29"/>
      <c r="B1019" s="29"/>
      <c r="C1019" s="30"/>
      <c r="D1019" s="1"/>
      <c r="E1019" s="1"/>
      <c r="F1019" s="1"/>
      <c r="G1019" s="1"/>
      <c r="H1019" s="1"/>
      <c r="I1019" s="1"/>
      <c r="J1019" s="1"/>
      <c r="K1019" s="1"/>
      <c r="L1019" s="1"/>
    </row>
    <row r="1020" spans="1:12" ht="15.75" customHeight="1">
      <c r="A1020" s="29"/>
      <c r="B1020" s="29"/>
      <c r="C1020" s="30"/>
      <c r="D1020" s="1"/>
      <c r="E1020" s="1"/>
      <c r="F1020" s="1"/>
      <c r="G1020" s="1"/>
      <c r="H1020" s="1"/>
      <c r="I1020" s="1"/>
      <c r="J1020" s="1"/>
      <c r="K1020" s="1"/>
      <c r="L1020" s="1"/>
    </row>
    <row r="1021" spans="1:12" ht="15.75" customHeight="1">
      <c r="A1021" s="29"/>
      <c r="B1021" s="29"/>
      <c r="C1021" s="30"/>
      <c r="D1021" s="1"/>
      <c r="E1021" s="1"/>
      <c r="F1021" s="1"/>
      <c r="G1021" s="1"/>
      <c r="H1021" s="1"/>
      <c r="I1021" s="1"/>
      <c r="J1021" s="1"/>
      <c r="K1021" s="1"/>
      <c r="L1021" s="1"/>
    </row>
    <row r="1022" spans="1:12" ht="15.75" customHeight="1">
      <c r="A1022" s="29"/>
      <c r="B1022" s="29"/>
      <c r="C1022" s="30"/>
      <c r="D1022" s="1"/>
      <c r="E1022" s="1"/>
      <c r="F1022" s="1"/>
      <c r="G1022" s="1"/>
      <c r="H1022" s="1"/>
      <c r="I1022" s="1"/>
      <c r="J1022" s="1"/>
      <c r="K1022" s="1"/>
      <c r="L1022" s="1"/>
    </row>
    <row r="1023" spans="1:12" ht="15.75" customHeight="1">
      <c r="A1023" s="29"/>
      <c r="B1023" s="29"/>
      <c r="C1023" s="30"/>
      <c r="D1023" s="1"/>
      <c r="E1023" s="1"/>
      <c r="F1023" s="1"/>
      <c r="G1023" s="1"/>
      <c r="H1023" s="1"/>
      <c r="I1023" s="1"/>
      <c r="J1023" s="1"/>
      <c r="K1023" s="1"/>
      <c r="L1023" s="1"/>
    </row>
    <row r="1024" spans="1:12" ht="15.75" customHeight="1">
      <c r="A1024" s="29"/>
      <c r="B1024" s="29"/>
      <c r="C1024" s="30"/>
      <c r="D1024" s="1"/>
      <c r="E1024" s="1"/>
      <c r="F1024" s="1"/>
      <c r="G1024" s="1"/>
      <c r="H1024" s="1"/>
      <c r="I1024" s="1"/>
      <c r="J1024" s="1"/>
      <c r="K1024" s="1"/>
      <c r="L1024" s="1"/>
    </row>
    <row r="1025" spans="1:12" ht="15.75" customHeight="1">
      <c r="A1025" s="29"/>
      <c r="B1025" s="29"/>
      <c r="C1025" s="30"/>
      <c r="D1025" s="1"/>
      <c r="E1025" s="1"/>
      <c r="F1025" s="1"/>
      <c r="G1025" s="1"/>
      <c r="H1025" s="1"/>
      <c r="I1025" s="1"/>
      <c r="J1025" s="1"/>
      <c r="K1025" s="1"/>
      <c r="L1025" s="1"/>
    </row>
    <row r="1026" spans="1:12" ht="15.75" customHeight="1">
      <c r="A1026" s="29"/>
      <c r="B1026" s="29"/>
      <c r="C1026" s="30"/>
      <c r="D1026" s="1"/>
      <c r="E1026" s="1"/>
      <c r="F1026" s="1"/>
      <c r="G1026" s="1"/>
      <c r="H1026" s="1"/>
      <c r="I1026" s="1"/>
      <c r="J1026" s="1"/>
      <c r="K1026" s="1"/>
      <c r="L1026" s="1"/>
    </row>
    <row r="1027" spans="1:12" ht="15.75" customHeight="1">
      <c r="A1027" s="29"/>
      <c r="B1027" s="29"/>
      <c r="C1027" s="30"/>
      <c r="D1027" s="1"/>
      <c r="E1027" s="1"/>
      <c r="F1027" s="1"/>
      <c r="G1027" s="1"/>
      <c r="H1027" s="1"/>
      <c r="I1027" s="1"/>
      <c r="J1027" s="1"/>
      <c r="K1027" s="1"/>
      <c r="L1027" s="1"/>
    </row>
    <row r="1028" spans="1:12" ht="15.75" customHeight="1">
      <c r="A1028" s="29"/>
      <c r="B1028" s="29"/>
      <c r="C1028" s="30"/>
      <c r="D1028" s="1"/>
      <c r="E1028" s="1"/>
      <c r="F1028" s="1"/>
      <c r="G1028" s="1"/>
      <c r="H1028" s="1"/>
      <c r="I1028" s="1"/>
      <c r="J1028" s="1"/>
      <c r="K1028" s="1"/>
      <c r="L1028" s="1"/>
    </row>
    <row r="1029" spans="1:12" ht="15.75" customHeight="1">
      <c r="A1029" s="29"/>
      <c r="B1029" s="29"/>
      <c r="C1029" s="30"/>
      <c r="D1029" s="1"/>
      <c r="E1029" s="1"/>
      <c r="F1029" s="1"/>
      <c r="G1029" s="1"/>
      <c r="H1029" s="1"/>
      <c r="I1029" s="1"/>
      <c r="J1029" s="1"/>
      <c r="K1029" s="1"/>
      <c r="L1029" s="1"/>
    </row>
    <row r="1030" spans="1:12" ht="15.75" customHeight="1">
      <c r="A1030" s="29"/>
      <c r="B1030" s="29"/>
      <c r="C1030" s="30"/>
      <c r="D1030" s="1"/>
      <c r="E1030" s="1"/>
      <c r="F1030" s="1"/>
      <c r="G1030" s="1"/>
      <c r="H1030" s="1"/>
      <c r="I1030" s="1"/>
      <c r="J1030" s="1"/>
      <c r="K1030" s="1"/>
      <c r="L1030" s="1"/>
    </row>
    <row r="1031" spans="1:12" ht="15.75" customHeight="1">
      <c r="A1031" s="29"/>
      <c r="B1031" s="29"/>
      <c r="C1031" s="30"/>
      <c r="D1031" s="1"/>
      <c r="E1031" s="1"/>
      <c r="F1031" s="1"/>
      <c r="G1031" s="1"/>
      <c r="H1031" s="1"/>
      <c r="I1031" s="1"/>
      <c r="J1031" s="1"/>
      <c r="K1031" s="1"/>
      <c r="L1031" s="1"/>
    </row>
    <row r="1032" spans="1:12" ht="15.75" customHeight="1">
      <c r="A1032" s="29"/>
      <c r="B1032" s="29"/>
      <c r="C1032" s="30"/>
      <c r="D1032" s="1"/>
      <c r="E1032" s="1"/>
      <c r="F1032" s="1"/>
      <c r="G1032" s="1"/>
      <c r="H1032" s="1"/>
      <c r="I1032" s="1"/>
      <c r="J1032" s="1"/>
      <c r="K1032" s="1"/>
      <c r="L1032" s="1"/>
    </row>
    <row r="1033" spans="1:12" ht="15.75" customHeight="1">
      <c r="A1033" s="29"/>
      <c r="B1033" s="29"/>
      <c r="C1033" s="30"/>
      <c r="D1033" s="1"/>
      <c r="E1033" s="1"/>
      <c r="F1033" s="1"/>
      <c r="G1033" s="1"/>
      <c r="H1033" s="1"/>
      <c r="I1033" s="1"/>
      <c r="J1033" s="1"/>
      <c r="K1033" s="1"/>
      <c r="L1033" s="1"/>
    </row>
    <row r="1034" spans="1:12" ht="15.75" customHeight="1">
      <c r="A1034" s="29"/>
      <c r="B1034" s="29"/>
      <c r="C1034" s="30"/>
      <c r="D1034" s="1"/>
      <c r="E1034" s="1"/>
      <c r="F1034" s="1"/>
      <c r="G1034" s="1"/>
      <c r="H1034" s="1"/>
      <c r="I1034" s="1"/>
      <c r="J1034" s="1"/>
      <c r="K1034" s="1"/>
      <c r="L1034" s="1"/>
    </row>
    <row r="1035" spans="1:12" ht="15.75" customHeight="1">
      <c r="A1035" s="29"/>
      <c r="B1035" s="29"/>
      <c r="C1035" s="30"/>
      <c r="D1035" s="1"/>
      <c r="E1035" s="1"/>
      <c r="F1035" s="1"/>
      <c r="G1035" s="1"/>
      <c r="H1035" s="1"/>
      <c r="I1035" s="1"/>
      <c r="J1035" s="1"/>
      <c r="K1035" s="1"/>
      <c r="L1035" s="1"/>
    </row>
    <row r="1036" spans="1:12" ht="15.75" customHeight="1">
      <c r="A1036" s="29"/>
      <c r="B1036" s="29"/>
      <c r="C1036" s="30"/>
      <c r="D1036" s="1"/>
      <c r="E1036" s="1"/>
      <c r="F1036" s="1"/>
      <c r="G1036" s="1"/>
      <c r="H1036" s="1"/>
      <c r="I1036" s="1"/>
      <c r="J1036" s="1"/>
      <c r="K1036" s="1"/>
      <c r="L1036" s="1"/>
    </row>
    <row r="1037" spans="1:12" ht="15.75" customHeight="1">
      <c r="A1037" s="29"/>
      <c r="B1037" s="29"/>
      <c r="C1037" s="30"/>
      <c r="D1037" s="1"/>
      <c r="E1037" s="1"/>
      <c r="F1037" s="1"/>
      <c r="G1037" s="1"/>
      <c r="H1037" s="1"/>
      <c r="I1037" s="1"/>
      <c r="J1037" s="1"/>
      <c r="K1037" s="1"/>
      <c r="L1037" s="1"/>
    </row>
    <row r="1038" spans="1:12" ht="15.75" customHeight="1">
      <c r="A1038" s="29"/>
      <c r="B1038" s="29"/>
      <c r="C1038" s="30"/>
      <c r="D1038" s="1"/>
      <c r="E1038" s="1"/>
      <c r="F1038" s="1"/>
      <c r="G1038" s="1"/>
      <c r="H1038" s="1"/>
      <c r="I1038" s="1"/>
      <c r="J1038" s="1"/>
      <c r="K1038" s="1"/>
      <c r="L1038" s="1"/>
    </row>
    <row r="1039" spans="1:12" ht="15.75" customHeight="1">
      <c r="A1039" s="29"/>
      <c r="B1039" s="29"/>
      <c r="C1039" s="30"/>
      <c r="D1039" s="1"/>
      <c r="E1039" s="1"/>
      <c r="F1039" s="1"/>
      <c r="G1039" s="1"/>
      <c r="H1039" s="1"/>
      <c r="I1039" s="1"/>
      <c r="J1039" s="1"/>
      <c r="K1039" s="1"/>
      <c r="L1039" s="1"/>
    </row>
    <row r="1040" spans="1:12" ht="15.75" customHeight="1">
      <c r="A1040" s="29"/>
      <c r="B1040" s="29"/>
      <c r="C1040" s="30"/>
      <c r="D1040" s="1"/>
      <c r="E1040" s="1"/>
      <c r="F1040" s="1"/>
      <c r="G1040" s="1"/>
      <c r="H1040" s="1"/>
      <c r="I1040" s="1"/>
      <c r="J1040" s="1"/>
      <c r="K1040" s="1"/>
      <c r="L1040" s="1"/>
    </row>
    <row r="1041" spans="1:12" ht="15.75" customHeight="1">
      <c r="A1041" s="29"/>
      <c r="B1041" s="29"/>
      <c r="C1041" s="30"/>
      <c r="D1041" s="1"/>
      <c r="E1041" s="1"/>
      <c r="F1041" s="1"/>
      <c r="G1041" s="1"/>
      <c r="H1041" s="1"/>
      <c r="I1041" s="1"/>
      <c r="J1041" s="1"/>
      <c r="K1041" s="1"/>
      <c r="L1041" s="1"/>
    </row>
  </sheetData>
  <autoFilter ref="A12:Z59" xr:uid="{49E4B4ED-CA94-4FA9-B455-C8D14B341B36}">
    <filterColumn colId="10">
      <filters>
        <filter val="Mohor Cosmin"/>
      </filters>
    </filterColumn>
  </autoFilter>
  <mergeCells count="9">
    <mergeCell ref="A10:J10"/>
    <mergeCell ref="A106:J106"/>
    <mergeCell ref="A2:J2"/>
    <mergeCell ref="A4:J4"/>
    <mergeCell ref="A5:J5"/>
    <mergeCell ref="A6:J6"/>
    <mergeCell ref="A7:J7"/>
    <mergeCell ref="A8:J8"/>
    <mergeCell ref="A9:J9"/>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1004"/>
  <sheetViews>
    <sheetView topLeftCell="A7" workbookViewId="0">
      <selection activeCell="A13" sqref="A13:XFD15"/>
    </sheetView>
  </sheetViews>
  <sheetFormatPr baseColWidth="10" defaultColWidth="14.42578125" defaultRowHeight="15" customHeight="1"/>
  <cols>
    <col min="1" max="1" width="34" customWidth="1"/>
    <col min="2" max="2" width="19.85546875" customWidth="1"/>
    <col min="3" max="3" width="14" customWidth="1"/>
    <col min="4" max="4" width="10" customWidth="1"/>
    <col min="5" max="5" width="12.42578125" customWidth="1"/>
    <col min="6" max="6" width="8.42578125" customWidth="1"/>
    <col min="7" max="7" width="15.7109375" customWidth="1"/>
    <col min="8" max="8" width="9.140625" customWidth="1"/>
    <col min="9" max="9" width="12.42578125" customWidth="1"/>
    <col min="10" max="10" width="20.85546875" customWidth="1"/>
    <col min="11" max="30" width="8.85546875" customWidth="1"/>
  </cols>
  <sheetData>
    <row r="1" spans="1:30">
      <c r="A1" s="29"/>
      <c r="B1" s="29"/>
      <c r="C1" s="30"/>
      <c r="D1" s="1"/>
      <c r="E1" s="1"/>
      <c r="F1" s="1"/>
      <c r="G1" s="1"/>
      <c r="H1" s="1"/>
      <c r="I1" s="1"/>
    </row>
    <row r="2" spans="1:30">
      <c r="A2" s="1236" t="s">
        <v>495</v>
      </c>
      <c r="B2" s="1231"/>
      <c r="C2" s="1231"/>
      <c r="D2" s="1231"/>
      <c r="E2" s="1231"/>
      <c r="F2" s="1231"/>
      <c r="G2" s="1231"/>
      <c r="H2" s="1231"/>
      <c r="I2" s="1232"/>
    </row>
    <row r="3" spans="1:30" ht="15.75">
      <c r="A3" s="195"/>
      <c r="B3" s="195"/>
      <c r="C3" s="195"/>
      <c r="D3" s="195"/>
      <c r="E3" s="195"/>
      <c r="F3" s="195"/>
      <c r="G3" s="195"/>
      <c r="H3" s="195"/>
      <c r="I3" s="195"/>
    </row>
    <row r="4" spans="1:30" ht="16.5" customHeight="1">
      <c r="A4" s="1244" t="s">
        <v>496</v>
      </c>
      <c r="B4" s="1231"/>
      <c r="C4" s="1231"/>
      <c r="D4" s="1231"/>
      <c r="E4" s="1231"/>
      <c r="F4" s="1231"/>
      <c r="G4" s="1231"/>
      <c r="H4" s="1231"/>
      <c r="I4" s="1232"/>
    </row>
    <row r="5" spans="1:30">
      <c r="A5" s="1230" t="s">
        <v>497</v>
      </c>
      <c r="B5" s="1231"/>
      <c r="C5" s="1231"/>
      <c r="D5" s="1231"/>
      <c r="E5" s="1231"/>
      <c r="F5" s="1231"/>
      <c r="G5" s="1231"/>
      <c r="H5" s="1231"/>
      <c r="I5" s="1232"/>
    </row>
    <row r="6" spans="1:30" ht="118.5" customHeight="1">
      <c r="A6" s="1230" t="s">
        <v>498</v>
      </c>
      <c r="B6" s="1231"/>
      <c r="C6" s="1231"/>
      <c r="D6" s="1231"/>
      <c r="E6" s="1231"/>
      <c r="F6" s="1231"/>
      <c r="G6" s="1231"/>
      <c r="H6" s="1231"/>
      <c r="I6" s="1232"/>
    </row>
    <row r="7" spans="1:30">
      <c r="A7" s="1245" t="s">
        <v>499</v>
      </c>
      <c r="B7" s="1231"/>
      <c r="C7" s="1231"/>
      <c r="D7" s="1231"/>
      <c r="E7" s="1231"/>
      <c r="F7" s="1231"/>
      <c r="G7" s="1231"/>
      <c r="H7" s="1231"/>
      <c r="I7" s="1232"/>
      <c r="K7" s="275"/>
    </row>
    <row r="8" spans="1:30" ht="181.5" customHeight="1">
      <c r="A8" s="1230" t="s">
        <v>500</v>
      </c>
      <c r="B8" s="1231"/>
      <c r="C8" s="1231"/>
      <c r="D8" s="1231"/>
      <c r="E8" s="1231"/>
      <c r="F8" s="1231"/>
      <c r="G8" s="1231"/>
      <c r="H8" s="1231"/>
      <c r="I8" s="1232"/>
      <c r="K8" s="275"/>
    </row>
    <row r="9" spans="1:30">
      <c r="A9" s="33"/>
      <c r="B9" s="33"/>
      <c r="C9" s="34"/>
      <c r="D9" s="33"/>
      <c r="E9" s="33"/>
      <c r="F9" s="33"/>
      <c r="G9" s="33"/>
      <c r="H9" s="33"/>
      <c r="I9" s="33"/>
    </row>
    <row r="10" spans="1:30" ht="84.75" customHeight="1">
      <c r="A10" s="247" t="s">
        <v>501</v>
      </c>
      <c r="B10" s="269" t="s">
        <v>502</v>
      </c>
      <c r="C10" s="166" t="s">
        <v>9</v>
      </c>
      <c r="D10" s="197" t="s">
        <v>503</v>
      </c>
      <c r="E10" s="248" t="s">
        <v>460</v>
      </c>
      <c r="F10" s="248" t="s">
        <v>108</v>
      </c>
      <c r="G10" s="248" t="s">
        <v>504</v>
      </c>
      <c r="H10" s="247" t="s">
        <v>505</v>
      </c>
      <c r="I10" s="247" t="s">
        <v>112</v>
      </c>
      <c r="J10" s="37" t="s">
        <v>113</v>
      </c>
      <c r="K10" s="275"/>
    </row>
    <row r="11" spans="1:30" s="496" customFormat="1" ht="14.25" customHeight="1">
      <c r="A11" s="224" t="s">
        <v>2060</v>
      </c>
      <c r="B11" s="224" t="s">
        <v>2061</v>
      </c>
      <c r="C11" s="532" t="s">
        <v>539</v>
      </c>
      <c r="D11" s="224" t="s">
        <v>2062</v>
      </c>
      <c r="E11" s="224" t="s">
        <v>2063</v>
      </c>
      <c r="F11" s="224">
        <v>2020</v>
      </c>
      <c r="G11" s="670" t="s">
        <v>2064</v>
      </c>
      <c r="H11" s="671">
        <v>100</v>
      </c>
      <c r="I11" s="535">
        <v>50</v>
      </c>
      <c r="J11" s="672" t="s">
        <v>2065</v>
      </c>
      <c r="K11" s="673"/>
      <c r="L11" s="673"/>
      <c r="M11" s="673"/>
      <c r="N11" s="673"/>
      <c r="O11" s="673"/>
      <c r="P11" s="673"/>
      <c r="Q11" s="673"/>
      <c r="R11" s="673"/>
      <c r="S11" s="673"/>
      <c r="T11" s="673"/>
      <c r="U11" s="673"/>
      <c r="V11" s="673"/>
      <c r="W11" s="673"/>
      <c r="X11" s="673"/>
      <c r="Y11" s="673"/>
      <c r="Z11" s="673"/>
      <c r="AA11" s="673"/>
      <c r="AB11" s="673"/>
      <c r="AC11" s="673"/>
      <c r="AD11" s="673"/>
    </row>
    <row r="12" spans="1:30" s="496" customFormat="1" ht="25.5">
      <c r="A12" s="807" t="s">
        <v>3256</v>
      </c>
      <c r="B12" s="807" t="s">
        <v>3278</v>
      </c>
      <c r="C12" s="793" t="s">
        <v>2985</v>
      </c>
      <c r="D12" s="802" t="s">
        <v>2051</v>
      </c>
      <c r="E12" s="802" t="s">
        <v>3258</v>
      </c>
      <c r="F12" s="802">
        <v>2020</v>
      </c>
      <c r="G12" s="802" t="s">
        <v>3279</v>
      </c>
      <c r="H12" s="886">
        <v>100</v>
      </c>
      <c r="I12" s="804">
        <v>100</v>
      </c>
      <c r="J12" s="797" t="s">
        <v>3257</v>
      </c>
    </row>
    <row r="13" spans="1:30" s="496" customFormat="1" ht="63.75">
      <c r="A13" s="1086" t="s">
        <v>4123</v>
      </c>
      <c r="B13" s="1087" t="s">
        <v>4124</v>
      </c>
      <c r="C13" s="1088" t="s">
        <v>4125</v>
      </c>
      <c r="D13" s="1088" t="s">
        <v>1392</v>
      </c>
      <c r="E13" s="1089" t="s">
        <v>4126</v>
      </c>
      <c r="F13" s="1088">
        <v>2020</v>
      </c>
      <c r="G13" s="1090" t="s">
        <v>1388</v>
      </c>
      <c r="H13" s="1091">
        <v>100</v>
      </c>
      <c r="I13" s="1092">
        <v>100</v>
      </c>
      <c r="J13" s="1093" t="s">
        <v>3865</v>
      </c>
      <c r="K13" s="1044"/>
      <c r="L13" s="1044"/>
      <c r="M13" s="1044"/>
      <c r="N13" s="1044"/>
      <c r="O13" s="1044"/>
      <c r="P13" s="1044"/>
      <c r="Q13" s="1044"/>
    </row>
    <row r="14" spans="1:30" s="496" customFormat="1" ht="38.25">
      <c r="A14" s="1035" t="s">
        <v>4127</v>
      </c>
      <c r="B14" s="990" t="s">
        <v>4128</v>
      </c>
      <c r="C14" s="990" t="s">
        <v>3903</v>
      </c>
      <c r="D14" s="990" t="s">
        <v>4129</v>
      </c>
      <c r="E14" s="990" t="s">
        <v>4130</v>
      </c>
      <c r="F14" s="990">
        <v>2020</v>
      </c>
      <c r="G14" s="1094" t="s">
        <v>4131</v>
      </c>
      <c r="H14" s="1095">
        <v>100</v>
      </c>
      <c r="I14" s="999">
        <f>H14/2</f>
        <v>50</v>
      </c>
      <c r="J14" s="1077" t="s">
        <v>3897</v>
      </c>
    </row>
    <row r="15" spans="1:30" s="496" customFormat="1" ht="38.25">
      <c r="A15" s="1035" t="s">
        <v>4127</v>
      </c>
      <c r="B15" s="990" t="s">
        <v>4128</v>
      </c>
      <c r="C15" s="990" t="s">
        <v>3903</v>
      </c>
      <c r="D15" s="990" t="s">
        <v>4129</v>
      </c>
      <c r="E15" s="990" t="s">
        <v>4130</v>
      </c>
      <c r="F15" s="990">
        <v>2020</v>
      </c>
      <c r="G15" s="1094" t="s">
        <v>4131</v>
      </c>
      <c r="H15" s="1095">
        <v>100</v>
      </c>
      <c r="I15" s="999">
        <f>H15/2</f>
        <v>50</v>
      </c>
      <c r="J15" s="994" t="s">
        <v>3898</v>
      </c>
    </row>
    <row r="16" spans="1:30">
      <c r="A16" s="115"/>
      <c r="B16" s="115"/>
      <c r="C16" s="108"/>
      <c r="D16" s="112"/>
      <c r="E16" s="112"/>
      <c r="F16" s="112"/>
      <c r="G16" s="112"/>
      <c r="H16" s="229"/>
      <c r="I16" s="114"/>
      <c r="J16" s="114"/>
    </row>
    <row r="17" spans="1:10">
      <c r="A17" s="115"/>
      <c r="B17" s="115"/>
      <c r="C17" s="108"/>
      <c r="D17" s="112"/>
      <c r="E17" s="112"/>
      <c r="F17" s="112"/>
      <c r="G17" s="112"/>
      <c r="H17" s="229"/>
      <c r="I17" s="114"/>
      <c r="J17" s="114"/>
    </row>
    <row r="18" spans="1:10">
      <c r="A18" s="115"/>
      <c r="B18" s="115"/>
      <c r="C18" s="108"/>
      <c r="D18" s="112"/>
      <c r="E18" s="112"/>
      <c r="F18" s="112"/>
      <c r="G18" s="112"/>
      <c r="H18" s="229"/>
      <c r="I18" s="114"/>
      <c r="J18" s="114"/>
    </row>
    <row r="19" spans="1:10">
      <c r="A19" s="115"/>
      <c r="B19" s="115"/>
      <c r="C19" s="108"/>
      <c r="D19" s="112"/>
      <c r="E19" s="112"/>
      <c r="F19" s="112"/>
      <c r="G19" s="112"/>
      <c r="H19" s="229"/>
      <c r="I19" s="114"/>
      <c r="J19" s="114"/>
    </row>
    <row r="20" spans="1:10">
      <c r="A20" s="115"/>
      <c r="B20" s="115"/>
      <c r="C20" s="108"/>
      <c r="D20" s="112"/>
      <c r="E20" s="112"/>
      <c r="F20" s="112"/>
      <c r="G20" s="112"/>
      <c r="H20" s="229"/>
      <c r="I20" s="114"/>
      <c r="J20" s="114"/>
    </row>
    <row r="21" spans="1:10">
      <c r="A21" s="115"/>
      <c r="B21" s="115"/>
      <c r="C21" s="108"/>
      <c r="D21" s="112"/>
      <c r="E21" s="112"/>
      <c r="F21" s="112"/>
      <c r="G21" s="112"/>
      <c r="H21" s="229"/>
      <c r="I21" s="114"/>
      <c r="J21" s="114"/>
    </row>
    <row r="22" spans="1:10">
      <c r="A22" s="115"/>
      <c r="B22" s="115"/>
      <c r="C22" s="108"/>
      <c r="D22" s="112"/>
      <c r="E22" s="112"/>
      <c r="F22" s="112"/>
      <c r="G22" s="112"/>
      <c r="H22" s="229"/>
      <c r="I22" s="114"/>
      <c r="J22" s="114"/>
    </row>
    <row r="23" spans="1:10">
      <c r="A23" s="115"/>
      <c r="B23" s="115"/>
      <c r="C23" s="108"/>
      <c r="D23" s="112"/>
      <c r="E23" s="112"/>
      <c r="F23" s="112"/>
      <c r="G23" s="112"/>
      <c r="H23" s="229"/>
      <c r="I23" s="114"/>
      <c r="J23" s="114"/>
    </row>
    <row r="24" spans="1:10">
      <c r="A24" s="115"/>
      <c r="B24" s="115"/>
      <c r="C24" s="108"/>
      <c r="D24" s="112"/>
      <c r="E24" s="112"/>
      <c r="F24" s="112"/>
      <c r="G24" s="112"/>
      <c r="H24" s="229"/>
      <c r="I24" s="114"/>
      <c r="J24" s="114"/>
    </row>
    <row r="25" spans="1:10" ht="15.75" customHeight="1">
      <c r="A25" s="115"/>
      <c r="B25" s="115"/>
      <c r="C25" s="108"/>
      <c r="D25" s="112"/>
      <c r="E25" s="112"/>
      <c r="F25" s="112"/>
      <c r="G25" s="112"/>
      <c r="H25" s="229"/>
      <c r="I25" s="114"/>
      <c r="J25" s="114"/>
    </row>
    <row r="26" spans="1:10" ht="15.75" customHeight="1">
      <c r="A26" s="115"/>
      <c r="B26" s="115"/>
      <c r="C26" s="108"/>
      <c r="D26" s="112"/>
      <c r="E26" s="112"/>
      <c r="F26" s="112"/>
      <c r="G26" s="112"/>
      <c r="H26" s="229"/>
      <c r="I26" s="114"/>
      <c r="J26" s="114"/>
    </row>
    <row r="27" spans="1:10" ht="15.75" customHeight="1">
      <c r="A27" s="115"/>
      <c r="B27" s="115"/>
      <c r="C27" s="108"/>
      <c r="D27" s="112"/>
      <c r="E27" s="112"/>
      <c r="F27" s="112"/>
      <c r="G27" s="112"/>
      <c r="H27" s="229"/>
      <c r="I27" s="114"/>
      <c r="J27" s="114"/>
    </row>
    <row r="28" spans="1:10" ht="15.75" customHeight="1">
      <c r="A28" s="115"/>
      <c r="B28" s="115"/>
      <c r="C28" s="108"/>
      <c r="D28" s="112"/>
      <c r="E28" s="112"/>
      <c r="F28" s="112"/>
      <c r="G28" s="112"/>
      <c r="H28" s="229"/>
      <c r="I28" s="114"/>
      <c r="J28" s="114"/>
    </row>
    <row r="29" spans="1:10" ht="15.75" customHeight="1">
      <c r="A29" s="115"/>
      <c r="B29" s="115"/>
      <c r="C29" s="108"/>
      <c r="D29" s="112"/>
      <c r="E29" s="112"/>
      <c r="F29" s="112"/>
      <c r="G29" s="112"/>
      <c r="H29" s="229"/>
      <c r="I29" s="114"/>
      <c r="J29" s="114"/>
    </row>
    <row r="30" spans="1:10" ht="15.75" customHeight="1">
      <c r="A30" s="115"/>
      <c r="B30" s="115"/>
      <c r="C30" s="108"/>
      <c r="D30" s="112"/>
      <c r="E30" s="112"/>
      <c r="F30" s="112"/>
      <c r="G30" s="112"/>
      <c r="H30" s="229"/>
      <c r="I30" s="114"/>
      <c r="J30" s="114"/>
    </row>
    <row r="31" spans="1:10" ht="15.75" customHeight="1">
      <c r="A31" s="115"/>
      <c r="B31" s="115"/>
      <c r="C31" s="108"/>
      <c r="D31" s="112"/>
      <c r="E31" s="112"/>
      <c r="F31" s="112"/>
      <c r="G31" s="112"/>
      <c r="H31" s="229"/>
      <c r="I31" s="114"/>
      <c r="J31" s="114"/>
    </row>
    <row r="32" spans="1:10" ht="15.75" customHeight="1">
      <c r="A32" s="115"/>
      <c r="B32" s="115"/>
      <c r="C32" s="108"/>
      <c r="D32" s="112"/>
      <c r="E32" s="112"/>
      <c r="F32" s="112"/>
      <c r="G32" s="112"/>
      <c r="H32" s="229"/>
      <c r="I32" s="114"/>
      <c r="J32" s="114"/>
    </row>
    <row r="33" spans="1:10" ht="15.75" customHeight="1">
      <c r="A33" s="115"/>
      <c r="B33" s="115"/>
      <c r="C33" s="108"/>
      <c r="D33" s="112"/>
      <c r="E33" s="112"/>
      <c r="F33" s="112"/>
      <c r="G33" s="112"/>
      <c r="H33" s="229"/>
      <c r="I33" s="114"/>
      <c r="J33" s="114"/>
    </row>
    <row r="34" spans="1:10" ht="15.75" customHeight="1">
      <c r="A34" s="115"/>
      <c r="B34" s="115"/>
      <c r="C34" s="108"/>
      <c r="D34" s="112"/>
      <c r="E34" s="112"/>
      <c r="F34" s="112"/>
      <c r="G34" s="112"/>
      <c r="H34" s="229"/>
      <c r="I34" s="114"/>
      <c r="J34" s="114"/>
    </row>
    <row r="35" spans="1:10" ht="15.75" customHeight="1">
      <c r="A35" s="115"/>
      <c r="B35" s="115"/>
      <c r="C35" s="108"/>
      <c r="D35" s="112"/>
      <c r="E35" s="112"/>
      <c r="F35" s="112"/>
      <c r="G35" s="112"/>
      <c r="H35" s="229"/>
      <c r="I35" s="114"/>
      <c r="J35" s="114"/>
    </row>
    <row r="36" spans="1:10" ht="15.75" customHeight="1">
      <c r="A36" s="115"/>
      <c r="B36" s="115"/>
      <c r="C36" s="108"/>
      <c r="D36" s="112"/>
      <c r="E36" s="112"/>
      <c r="F36" s="112"/>
      <c r="G36" s="112"/>
      <c r="H36" s="229"/>
      <c r="I36" s="114"/>
      <c r="J36" s="114"/>
    </row>
    <row r="37" spans="1:10" ht="15.75" customHeight="1">
      <c r="A37" s="115"/>
      <c r="B37" s="115"/>
      <c r="C37" s="108"/>
      <c r="D37" s="112"/>
      <c r="E37" s="112"/>
      <c r="F37" s="112"/>
      <c r="G37" s="112"/>
      <c r="H37" s="229"/>
      <c r="I37" s="114"/>
      <c r="J37" s="114"/>
    </row>
    <row r="38" spans="1:10" ht="15.75" customHeight="1">
      <c r="A38" s="115"/>
      <c r="B38" s="115"/>
      <c r="C38" s="108"/>
      <c r="D38" s="112"/>
      <c r="E38" s="112"/>
      <c r="F38" s="112"/>
      <c r="G38" s="112"/>
      <c r="H38" s="229"/>
      <c r="I38" s="114"/>
      <c r="J38" s="114"/>
    </row>
    <row r="39" spans="1:10" ht="15.75" customHeight="1">
      <c r="A39" s="115"/>
      <c r="B39" s="115"/>
      <c r="C39" s="108"/>
      <c r="D39" s="112"/>
      <c r="E39" s="112"/>
      <c r="F39" s="112"/>
      <c r="G39" s="112"/>
      <c r="H39" s="229"/>
      <c r="I39" s="114"/>
      <c r="J39" s="114"/>
    </row>
    <row r="40" spans="1:10" ht="15.75" customHeight="1">
      <c r="A40" s="115"/>
      <c r="B40" s="115"/>
      <c r="C40" s="108"/>
      <c r="D40" s="112"/>
      <c r="E40" s="112"/>
      <c r="F40" s="112"/>
      <c r="G40" s="112"/>
      <c r="H40" s="229"/>
      <c r="I40" s="114"/>
      <c r="J40" s="114"/>
    </row>
    <row r="41" spans="1:10" ht="15.75" customHeight="1">
      <c r="A41" s="115"/>
      <c r="B41" s="115"/>
      <c r="C41" s="108"/>
      <c r="D41" s="112"/>
      <c r="E41" s="112"/>
      <c r="F41" s="112"/>
      <c r="G41" s="112"/>
      <c r="H41" s="229"/>
      <c r="I41" s="114"/>
      <c r="J41" s="114"/>
    </row>
    <row r="42" spans="1:10" ht="15.75" customHeight="1">
      <c r="A42" s="115"/>
      <c r="B42" s="115"/>
      <c r="C42" s="108"/>
      <c r="D42" s="112"/>
      <c r="E42" s="112"/>
      <c r="F42" s="112"/>
      <c r="G42" s="112"/>
      <c r="H42" s="229"/>
      <c r="I42" s="114"/>
      <c r="J42" s="114"/>
    </row>
    <row r="43" spans="1:10" ht="15.75" customHeight="1">
      <c r="A43" s="115"/>
      <c r="B43" s="115"/>
      <c r="C43" s="108"/>
      <c r="D43" s="112"/>
      <c r="E43" s="112"/>
      <c r="F43" s="112"/>
      <c r="G43" s="112"/>
      <c r="H43" s="229"/>
      <c r="I43" s="114"/>
      <c r="J43" s="114"/>
    </row>
    <row r="44" spans="1:10" ht="15.75" customHeight="1">
      <c r="A44" s="115"/>
      <c r="B44" s="115"/>
      <c r="C44" s="108"/>
      <c r="D44" s="112"/>
      <c r="E44" s="112"/>
      <c r="F44" s="112"/>
      <c r="G44" s="112"/>
      <c r="H44" s="229"/>
      <c r="I44" s="114"/>
      <c r="J44" s="114"/>
    </row>
    <row r="45" spans="1:10" ht="15.75" customHeight="1">
      <c r="A45" s="115"/>
      <c r="B45" s="115"/>
      <c r="C45" s="108"/>
      <c r="D45" s="112"/>
      <c r="E45" s="112"/>
      <c r="F45" s="112"/>
      <c r="G45" s="112"/>
      <c r="H45" s="229"/>
      <c r="I45" s="114"/>
      <c r="J45" s="114"/>
    </row>
    <row r="46" spans="1:10" ht="15.75" customHeight="1">
      <c r="A46" s="115"/>
      <c r="B46" s="115"/>
      <c r="C46" s="108"/>
      <c r="D46" s="112"/>
      <c r="E46" s="112"/>
      <c r="F46" s="112"/>
      <c r="G46" s="112"/>
      <c r="H46" s="229"/>
      <c r="I46" s="114"/>
      <c r="J46" s="114"/>
    </row>
    <row r="47" spans="1:10" ht="15.75" customHeight="1">
      <c r="A47" s="115"/>
      <c r="B47" s="115"/>
      <c r="C47" s="108"/>
      <c r="D47" s="112"/>
      <c r="E47" s="112"/>
      <c r="F47" s="112"/>
      <c r="G47" s="112"/>
      <c r="H47" s="229"/>
      <c r="I47" s="114"/>
      <c r="J47" s="114"/>
    </row>
    <row r="48" spans="1:10" ht="15.75" customHeight="1">
      <c r="A48" s="115"/>
      <c r="B48" s="115"/>
      <c r="C48" s="108"/>
      <c r="D48" s="112"/>
      <c r="E48" s="112"/>
      <c r="F48" s="112"/>
      <c r="G48" s="112"/>
      <c r="H48" s="229"/>
      <c r="I48" s="114"/>
      <c r="J48" s="114"/>
    </row>
    <row r="49" spans="1:10" ht="15.75" customHeight="1">
      <c r="A49" s="115"/>
      <c r="B49" s="115"/>
      <c r="C49" s="108"/>
      <c r="D49" s="112"/>
      <c r="E49" s="112"/>
      <c r="F49" s="112"/>
      <c r="G49" s="112"/>
      <c r="H49" s="229"/>
      <c r="I49" s="114"/>
      <c r="J49" s="114"/>
    </row>
    <row r="50" spans="1:10" ht="15.75" customHeight="1">
      <c r="A50" s="115"/>
      <c r="B50" s="115"/>
      <c r="C50" s="108"/>
      <c r="D50" s="112"/>
      <c r="E50" s="112"/>
      <c r="F50" s="112"/>
      <c r="G50" s="112"/>
      <c r="H50" s="229"/>
      <c r="I50" s="114"/>
      <c r="J50" s="114"/>
    </row>
    <row r="51" spans="1:10" ht="15.75" customHeight="1">
      <c r="A51" s="115"/>
      <c r="B51" s="115"/>
      <c r="C51" s="108"/>
      <c r="D51" s="112"/>
      <c r="E51" s="112"/>
      <c r="F51" s="112"/>
      <c r="G51" s="112"/>
      <c r="H51" s="229"/>
      <c r="I51" s="114"/>
      <c r="J51" s="114"/>
    </row>
    <row r="52" spans="1:10" ht="15.75" customHeight="1">
      <c r="A52" s="115"/>
      <c r="B52" s="115"/>
      <c r="C52" s="108"/>
      <c r="D52" s="112"/>
      <c r="E52" s="112"/>
      <c r="F52" s="112"/>
      <c r="G52" s="112"/>
      <c r="H52" s="229"/>
      <c r="I52" s="114"/>
      <c r="J52" s="114"/>
    </row>
    <row r="53" spans="1:10" ht="15.75" customHeight="1">
      <c r="A53" s="115"/>
      <c r="B53" s="115"/>
      <c r="C53" s="108"/>
      <c r="D53" s="112"/>
      <c r="E53" s="112"/>
      <c r="F53" s="112"/>
      <c r="G53" s="112"/>
      <c r="H53" s="229"/>
      <c r="I53" s="114"/>
      <c r="J53" s="114"/>
    </row>
    <row r="54" spans="1:10" ht="15.75" customHeight="1">
      <c r="A54" s="115"/>
      <c r="B54" s="115"/>
      <c r="C54" s="108"/>
      <c r="D54" s="112"/>
      <c r="E54" s="112"/>
      <c r="F54" s="112"/>
      <c r="G54" s="112"/>
      <c r="H54" s="229"/>
      <c r="I54" s="114"/>
      <c r="J54" s="114"/>
    </row>
    <row r="55" spans="1:10" ht="15.75" customHeight="1">
      <c r="A55" s="115"/>
      <c r="B55" s="115"/>
      <c r="C55" s="108"/>
      <c r="D55" s="112"/>
      <c r="E55" s="112"/>
      <c r="F55" s="112"/>
      <c r="G55" s="112"/>
      <c r="H55" s="229"/>
      <c r="I55" s="114"/>
      <c r="J55" s="114"/>
    </row>
    <row r="56" spans="1:10" ht="15.75" customHeight="1">
      <c r="A56" s="115"/>
      <c r="B56" s="115"/>
      <c r="C56" s="108"/>
      <c r="D56" s="112"/>
      <c r="E56" s="112"/>
      <c r="F56" s="112"/>
      <c r="G56" s="112"/>
      <c r="H56" s="229"/>
      <c r="I56" s="114"/>
      <c r="J56" s="114"/>
    </row>
    <row r="57" spans="1:10" ht="15.75" customHeight="1">
      <c r="A57" s="115"/>
      <c r="B57" s="115"/>
      <c r="C57" s="108"/>
      <c r="D57" s="112"/>
      <c r="E57" s="112"/>
      <c r="F57" s="112"/>
      <c r="G57" s="112"/>
      <c r="H57" s="229"/>
      <c r="I57" s="114"/>
      <c r="J57" s="114"/>
    </row>
    <row r="58" spans="1:10" ht="15.75" customHeight="1">
      <c r="A58" s="115"/>
      <c r="B58" s="115"/>
      <c r="C58" s="108"/>
      <c r="D58" s="112"/>
      <c r="E58" s="112"/>
      <c r="F58" s="112"/>
      <c r="G58" s="112"/>
      <c r="H58" s="229"/>
      <c r="I58" s="114"/>
      <c r="J58" s="114"/>
    </row>
    <row r="59" spans="1:10" ht="15.75" customHeight="1">
      <c r="A59" s="115"/>
      <c r="B59" s="115"/>
      <c r="C59" s="108"/>
      <c r="D59" s="112"/>
      <c r="E59" s="112"/>
      <c r="F59" s="112"/>
      <c r="G59" s="112"/>
      <c r="H59" s="229"/>
      <c r="I59" s="114"/>
      <c r="J59" s="114"/>
    </row>
    <row r="60" spans="1:10" ht="15.75" customHeight="1">
      <c r="A60" s="115"/>
      <c r="B60" s="115"/>
      <c r="C60" s="108"/>
      <c r="D60" s="112"/>
      <c r="E60" s="112"/>
      <c r="F60" s="112"/>
      <c r="G60" s="112"/>
      <c r="H60" s="229"/>
      <c r="I60" s="114"/>
      <c r="J60" s="114"/>
    </row>
    <row r="61" spans="1:10" ht="15.75" customHeight="1">
      <c r="A61" s="115"/>
      <c r="B61" s="115"/>
      <c r="C61" s="108"/>
      <c r="D61" s="112"/>
      <c r="E61" s="112"/>
      <c r="F61" s="112"/>
      <c r="G61" s="112"/>
      <c r="H61" s="229"/>
      <c r="I61" s="114"/>
      <c r="J61" s="114"/>
    </row>
    <row r="62" spans="1:10" ht="15.75" customHeight="1">
      <c r="A62" s="115"/>
      <c r="B62" s="115"/>
      <c r="C62" s="112"/>
      <c r="D62" s="112"/>
      <c r="E62" s="112"/>
      <c r="F62" s="112"/>
      <c r="G62" s="112"/>
      <c r="H62" s="276"/>
      <c r="I62" s="114"/>
      <c r="J62" s="114"/>
    </row>
    <row r="63" spans="1:10" ht="15.75" customHeight="1">
      <c r="A63" s="115"/>
      <c r="B63" s="115"/>
      <c r="C63" s="112"/>
      <c r="D63" s="112"/>
      <c r="E63" s="112"/>
      <c r="F63" s="112"/>
      <c r="G63" s="112"/>
      <c r="H63" s="276"/>
      <c r="I63" s="114"/>
      <c r="J63" s="114"/>
    </row>
    <row r="64" spans="1:10" ht="15.75" customHeight="1">
      <c r="A64" s="115"/>
      <c r="B64" s="115"/>
      <c r="C64" s="112"/>
      <c r="D64" s="112"/>
      <c r="E64" s="112"/>
      <c r="F64" s="112"/>
      <c r="G64" s="112"/>
      <c r="H64" s="276"/>
      <c r="I64" s="114"/>
      <c r="J64" s="114"/>
    </row>
    <row r="65" spans="1:9" ht="15.75" customHeight="1">
      <c r="A65" s="119" t="s">
        <v>83</v>
      </c>
      <c r="B65" s="119"/>
      <c r="C65" s="30"/>
      <c r="D65" s="1"/>
      <c r="E65" s="1"/>
      <c r="F65" s="1"/>
      <c r="G65" s="1"/>
      <c r="H65" s="31"/>
      <c r="I65" s="120">
        <f>SUM(I11:I64)</f>
        <v>350</v>
      </c>
    </row>
    <row r="66" spans="1:9" ht="15.75" customHeight="1">
      <c r="A66" s="29"/>
      <c r="B66" s="29"/>
      <c r="C66" s="30"/>
      <c r="D66" s="1"/>
      <c r="E66" s="1"/>
      <c r="F66" s="1"/>
      <c r="G66" s="1"/>
      <c r="H66" s="1"/>
      <c r="I66" s="1"/>
    </row>
    <row r="67" spans="1:9" ht="15.75" customHeight="1">
      <c r="A67" s="1233" t="s">
        <v>187</v>
      </c>
      <c r="B67" s="1234"/>
      <c r="C67" s="1234"/>
      <c r="D67" s="1234"/>
      <c r="E67" s="1234"/>
      <c r="F67" s="1234"/>
      <c r="G67" s="1234"/>
      <c r="H67" s="1234"/>
      <c r="I67" s="1235"/>
    </row>
    <row r="68" spans="1:9" ht="15.75" customHeight="1">
      <c r="A68" s="29"/>
      <c r="B68" s="29"/>
      <c r="C68" s="30"/>
      <c r="D68" s="1"/>
      <c r="E68" s="1"/>
      <c r="F68" s="1"/>
      <c r="G68" s="1"/>
      <c r="H68" s="1"/>
      <c r="I68" s="1"/>
    </row>
    <row r="69" spans="1:9" ht="15.75" customHeight="1">
      <c r="A69" s="29"/>
      <c r="B69" s="29"/>
      <c r="C69" s="30"/>
      <c r="D69" s="1"/>
      <c r="E69" s="1"/>
      <c r="F69" s="1"/>
      <c r="G69" s="1"/>
      <c r="H69" s="1"/>
      <c r="I69" s="1"/>
    </row>
    <row r="70" spans="1:9" ht="15.75" customHeight="1">
      <c r="A70" s="29"/>
      <c r="B70" s="29"/>
      <c r="C70" s="30"/>
      <c r="D70" s="1"/>
      <c r="E70" s="1"/>
      <c r="F70" s="1"/>
      <c r="G70" s="1"/>
      <c r="H70" s="1"/>
      <c r="I70" s="1"/>
    </row>
    <row r="71" spans="1:9" ht="15.75" customHeight="1">
      <c r="A71" s="29"/>
      <c r="B71" s="29"/>
      <c r="C71" s="30"/>
      <c r="D71" s="1"/>
      <c r="E71" s="1"/>
      <c r="F71" s="1"/>
      <c r="G71" s="1"/>
      <c r="H71" s="1"/>
      <c r="I71" s="1"/>
    </row>
    <row r="72" spans="1:9" ht="15.75" customHeight="1">
      <c r="A72" s="29"/>
      <c r="B72" s="29"/>
      <c r="C72" s="30"/>
      <c r="D72" s="1"/>
      <c r="E72" s="1"/>
      <c r="F72" s="1"/>
      <c r="G72" s="1"/>
      <c r="H72" s="1"/>
      <c r="I72" s="1"/>
    </row>
    <row r="73" spans="1:9" ht="15.75" customHeight="1">
      <c r="A73" s="29"/>
      <c r="B73" s="29"/>
      <c r="C73" s="30"/>
      <c r="D73" s="1"/>
      <c r="E73" s="1"/>
      <c r="F73" s="1"/>
      <c r="G73" s="1"/>
      <c r="H73" s="1"/>
      <c r="I73" s="1"/>
    </row>
    <row r="74" spans="1:9" ht="15.75" customHeight="1">
      <c r="A74" s="29"/>
      <c r="B74" s="29"/>
      <c r="C74" s="30"/>
      <c r="D74" s="1"/>
      <c r="E74" s="1"/>
      <c r="F74" s="1"/>
      <c r="G74" s="1"/>
      <c r="H74" s="1"/>
      <c r="I74" s="1"/>
    </row>
    <row r="75" spans="1:9" ht="15.75" customHeight="1">
      <c r="A75" s="29"/>
      <c r="B75" s="29"/>
      <c r="C75" s="30"/>
      <c r="D75" s="1"/>
      <c r="E75" s="1"/>
      <c r="F75" s="1"/>
      <c r="G75" s="1"/>
      <c r="H75" s="1"/>
      <c r="I75" s="1"/>
    </row>
    <row r="76" spans="1:9" ht="15.75" customHeight="1">
      <c r="A76" s="29"/>
      <c r="B76" s="29"/>
      <c r="C76" s="30"/>
      <c r="D76" s="1"/>
      <c r="E76" s="1"/>
      <c r="F76" s="1"/>
      <c r="G76" s="1"/>
      <c r="H76" s="1"/>
      <c r="I76" s="1"/>
    </row>
    <row r="77" spans="1:9" ht="15.75" customHeight="1">
      <c r="A77" s="29"/>
      <c r="B77" s="29"/>
      <c r="C77" s="30"/>
      <c r="D77" s="1"/>
      <c r="E77" s="1"/>
      <c r="F77" s="1"/>
      <c r="G77" s="1"/>
      <c r="H77" s="1"/>
      <c r="I77" s="1"/>
    </row>
    <row r="78" spans="1:9" ht="15.75" customHeight="1">
      <c r="A78" s="29"/>
      <c r="B78" s="29"/>
      <c r="C78" s="30"/>
      <c r="D78" s="1"/>
      <c r="E78" s="1"/>
      <c r="F78" s="1"/>
      <c r="G78" s="1"/>
      <c r="H78" s="1"/>
      <c r="I78" s="1"/>
    </row>
    <row r="79" spans="1:9" ht="15.75" customHeight="1">
      <c r="A79" s="29"/>
      <c r="B79" s="29"/>
      <c r="C79" s="30"/>
      <c r="D79" s="1"/>
      <c r="E79" s="1"/>
      <c r="F79" s="1"/>
      <c r="G79" s="1"/>
      <c r="H79" s="1"/>
      <c r="I79" s="1"/>
    </row>
    <row r="80" spans="1:9" ht="15.75" customHeight="1">
      <c r="A80" s="29"/>
      <c r="B80" s="29"/>
      <c r="C80" s="30"/>
      <c r="D80" s="1"/>
      <c r="E80" s="1"/>
      <c r="F80" s="1"/>
      <c r="G80" s="1"/>
      <c r="H80" s="1"/>
      <c r="I80" s="1"/>
    </row>
    <row r="81" spans="1:9" ht="15.75" customHeight="1">
      <c r="A81" s="29"/>
      <c r="B81" s="29"/>
      <c r="C81" s="30"/>
      <c r="D81" s="1"/>
      <c r="E81" s="1"/>
      <c r="F81" s="1"/>
      <c r="G81" s="1"/>
      <c r="H81" s="1"/>
      <c r="I81" s="1"/>
    </row>
    <row r="82" spans="1:9" ht="15.75" customHeight="1">
      <c r="A82" s="29"/>
      <c r="B82" s="29"/>
      <c r="C82" s="30"/>
      <c r="D82" s="1"/>
      <c r="E82" s="1"/>
      <c r="F82" s="1"/>
      <c r="G82" s="1"/>
      <c r="H82" s="1"/>
      <c r="I82" s="1"/>
    </row>
    <row r="83" spans="1:9" ht="15.75" customHeight="1">
      <c r="A83" s="29"/>
      <c r="B83" s="29"/>
      <c r="C83" s="30"/>
      <c r="D83" s="1"/>
      <c r="E83" s="1"/>
      <c r="F83" s="1"/>
      <c r="G83" s="1"/>
      <c r="H83" s="1"/>
      <c r="I83" s="1"/>
    </row>
    <row r="84" spans="1:9" ht="15.75" customHeight="1">
      <c r="A84" s="29"/>
      <c r="B84" s="29"/>
      <c r="C84" s="30"/>
      <c r="D84" s="1"/>
      <c r="E84" s="1"/>
      <c r="F84" s="1"/>
      <c r="G84" s="1"/>
      <c r="H84" s="1"/>
      <c r="I84" s="1"/>
    </row>
    <row r="85" spans="1:9" ht="15.75" customHeight="1">
      <c r="A85" s="29"/>
      <c r="B85" s="29"/>
      <c r="C85" s="30"/>
      <c r="D85" s="1"/>
      <c r="E85" s="1"/>
      <c r="F85" s="1"/>
      <c r="G85" s="1"/>
      <c r="H85" s="1"/>
      <c r="I85" s="1"/>
    </row>
    <row r="86" spans="1:9" ht="15.75" customHeight="1">
      <c r="A86" s="29"/>
      <c r="B86" s="29"/>
      <c r="C86" s="30"/>
      <c r="D86" s="1"/>
      <c r="E86" s="1"/>
      <c r="F86" s="1"/>
      <c r="G86" s="1"/>
      <c r="H86" s="1"/>
      <c r="I86" s="1"/>
    </row>
    <row r="87" spans="1:9" ht="15.75" customHeight="1">
      <c r="A87" s="29"/>
      <c r="B87" s="29"/>
      <c r="C87" s="30"/>
      <c r="D87" s="1"/>
      <c r="E87" s="1"/>
      <c r="F87" s="1"/>
      <c r="G87" s="1"/>
      <c r="H87" s="1"/>
      <c r="I87" s="1"/>
    </row>
    <row r="88" spans="1:9" ht="15.75" customHeight="1">
      <c r="A88" s="29"/>
      <c r="B88" s="29"/>
      <c r="C88" s="30"/>
      <c r="D88" s="1"/>
      <c r="E88" s="1"/>
      <c r="F88" s="1"/>
      <c r="G88" s="1"/>
      <c r="H88" s="1"/>
      <c r="I88" s="1"/>
    </row>
    <row r="89" spans="1:9" ht="15.75" customHeight="1">
      <c r="A89" s="29"/>
      <c r="B89" s="29"/>
      <c r="C89" s="30"/>
      <c r="D89" s="1"/>
      <c r="E89" s="1"/>
      <c r="F89" s="1"/>
      <c r="G89" s="1"/>
      <c r="H89" s="1"/>
      <c r="I89" s="1"/>
    </row>
    <row r="90" spans="1:9" ht="15.75" customHeight="1">
      <c r="A90" s="29"/>
      <c r="B90" s="29"/>
      <c r="C90" s="30"/>
      <c r="D90" s="1"/>
      <c r="E90" s="1"/>
      <c r="F90" s="1"/>
      <c r="G90" s="1"/>
      <c r="H90" s="1"/>
      <c r="I90" s="1"/>
    </row>
    <row r="91" spans="1:9" ht="15.75" customHeight="1">
      <c r="A91" s="29"/>
      <c r="B91" s="29"/>
      <c r="C91" s="30"/>
      <c r="D91" s="1"/>
      <c r="E91" s="1"/>
      <c r="F91" s="1"/>
      <c r="G91" s="1"/>
      <c r="H91" s="1"/>
      <c r="I91" s="1"/>
    </row>
    <row r="92" spans="1:9" ht="15.75" customHeight="1">
      <c r="A92" s="29"/>
      <c r="B92" s="29"/>
      <c r="C92" s="30"/>
      <c r="D92" s="1"/>
      <c r="E92" s="1"/>
      <c r="F92" s="1"/>
      <c r="G92" s="1"/>
      <c r="H92" s="1"/>
      <c r="I92" s="1"/>
    </row>
    <row r="93" spans="1:9" ht="15.75" customHeight="1">
      <c r="A93" s="29"/>
      <c r="B93" s="29"/>
      <c r="C93" s="30"/>
      <c r="D93" s="1"/>
      <c r="E93" s="1"/>
      <c r="F93" s="1"/>
      <c r="G93" s="1"/>
      <c r="H93" s="1"/>
      <c r="I93" s="1"/>
    </row>
    <row r="94" spans="1:9" ht="15.75" customHeight="1">
      <c r="A94" s="29"/>
      <c r="B94" s="29"/>
      <c r="C94" s="30"/>
      <c r="D94" s="1"/>
      <c r="E94" s="1"/>
      <c r="F94" s="1"/>
      <c r="G94" s="1"/>
      <c r="H94" s="1"/>
      <c r="I94" s="1"/>
    </row>
    <row r="95" spans="1:9" ht="15.75" customHeight="1">
      <c r="A95" s="29"/>
      <c r="B95" s="29"/>
      <c r="C95" s="30"/>
      <c r="D95" s="1"/>
      <c r="E95" s="1"/>
      <c r="F95" s="1"/>
      <c r="G95" s="1"/>
      <c r="H95" s="1"/>
      <c r="I95" s="1"/>
    </row>
    <row r="96" spans="1:9" ht="15.75" customHeight="1">
      <c r="A96" s="29"/>
      <c r="B96" s="29"/>
      <c r="C96" s="30"/>
      <c r="D96" s="1"/>
      <c r="E96" s="1"/>
      <c r="F96" s="1"/>
      <c r="G96" s="1"/>
      <c r="H96" s="1"/>
      <c r="I96" s="1"/>
    </row>
    <row r="97" spans="1:9" ht="15.75" customHeight="1">
      <c r="A97" s="29"/>
      <c r="B97" s="29"/>
      <c r="C97" s="30"/>
      <c r="D97" s="1"/>
      <c r="E97" s="1"/>
      <c r="F97" s="1"/>
      <c r="G97" s="1"/>
      <c r="H97" s="1"/>
      <c r="I97" s="1"/>
    </row>
    <row r="98" spans="1:9" ht="15.75" customHeight="1">
      <c r="A98" s="29"/>
      <c r="B98" s="29"/>
      <c r="C98" s="30"/>
      <c r="D98" s="1"/>
      <c r="E98" s="1"/>
      <c r="F98" s="1"/>
      <c r="G98" s="1"/>
      <c r="H98" s="1"/>
      <c r="I98" s="1"/>
    </row>
    <row r="99" spans="1:9" ht="15.75" customHeight="1">
      <c r="A99" s="29"/>
      <c r="B99" s="29"/>
      <c r="C99" s="30"/>
      <c r="D99" s="1"/>
      <c r="E99" s="1"/>
      <c r="F99" s="1"/>
      <c r="G99" s="1"/>
      <c r="H99" s="1"/>
      <c r="I99" s="1"/>
    </row>
    <row r="100" spans="1:9" ht="15.75" customHeight="1">
      <c r="A100" s="29"/>
      <c r="B100" s="29"/>
      <c r="C100" s="30"/>
      <c r="D100" s="1"/>
      <c r="E100" s="1"/>
      <c r="F100" s="1"/>
      <c r="G100" s="1"/>
      <c r="H100" s="1"/>
      <c r="I100" s="1"/>
    </row>
    <row r="101" spans="1:9" ht="15.75" customHeight="1">
      <c r="A101" s="29"/>
      <c r="B101" s="29"/>
      <c r="C101" s="30"/>
      <c r="D101" s="1"/>
      <c r="E101" s="1"/>
      <c r="F101" s="1"/>
      <c r="G101" s="1"/>
      <c r="H101" s="1"/>
      <c r="I101" s="1"/>
    </row>
    <row r="102" spans="1:9" ht="15.75" customHeight="1">
      <c r="A102" s="29"/>
      <c r="B102" s="29"/>
      <c r="C102" s="30"/>
      <c r="D102" s="1"/>
      <c r="E102" s="1"/>
      <c r="F102" s="1"/>
      <c r="G102" s="1"/>
      <c r="H102" s="1"/>
      <c r="I102" s="1"/>
    </row>
    <row r="103" spans="1:9" ht="15.75" customHeight="1">
      <c r="A103" s="29"/>
      <c r="B103" s="29"/>
      <c r="C103" s="30"/>
      <c r="D103" s="1"/>
      <c r="E103" s="1"/>
      <c r="F103" s="1"/>
      <c r="G103" s="1"/>
      <c r="H103" s="1"/>
      <c r="I103" s="1"/>
    </row>
    <row r="104" spans="1:9" ht="15.75" customHeight="1">
      <c r="A104" s="29"/>
      <c r="B104" s="29"/>
      <c r="C104" s="30"/>
      <c r="D104" s="1"/>
      <c r="E104" s="1"/>
      <c r="F104" s="1"/>
      <c r="G104" s="1"/>
      <c r="H104" s="1"/>
      <c r="I104" s="1"/>
    </row>
    <row r="105" spans="1:9" ht="15.75" customHeight="1">
      <c r="A105" s="29"/>
      <c r="B105" s="29"/>
      <c r="C105" s="30"/>
      <c r="D105" s="1"/>
      <c r="E105" s="1"/>
      <c r="F105" s="1"/>
      <c r="G105" s="1"/>
      <c r="H105" s="1"/>
      <c r="I105" s="1"/>
    </row>
    <row r="106" spans="1:9" ht="15.75" customHeight="1">
      <c r="A106" s="29"/>
      <c r="B106" s="29"/>
      <c r="C106" s="30"/>
      <c r="D106" s="1"/>
      <c r="E106" s="1"/>
      <c r="F106" s="1"/>
      <c r="G106" s="1"/>
      <c r="H106" s="1"/>
      <c r="I106" s="1"/>
    </row>
    <row r="107" spans="1:9" ht="15.75" customHeight="1">
      <c r="A107" s="29"/>
      <c r="B107" s="29"/>
      <c r="C107" s="30"/>
      <c r="D107" s="1"/>
      <c r="E107" s="1"/>
      <c r="F107" s="1"/>
      <c r="G107" s="1"/>
      <c r="H107" s="1"/>
      <c r="I107" s="1"/>
    </row>
    <row r="108" spans="1:9" ht="15.75" customHeight="1">
      <c r="A108" s="29"/>
      <c r="B108" s="29"/>
      <c r="C108" s="30"/>
      <c r="D108" s="1"/>
      <c r="E108" s="1"/>
      <c r="F108" s="1"/>
      <c r="G108" s="1"/>
      <c r="H108" s="1"/>
      <c r="I108" s="1"/>
    </row>
    <row r="109" spans="1:9" ht="15.75" customHeight="1">
      <c r="A109" s="29"/>
      <c r="B109" s="29"/>
      <c r="C109" s="30"/>
      <c r="D109" s="1"/>
      <c r="E109" s="1"/>
      <c r="F109" s="1"/>
      <c r="G109" s="1"/>
      <c r="H109" s="1"/>
      <c r="I109" s="1"/>
    </row>
    <row r="110" spans="1:9" ht="15.75" customHeight="1">
      <c r="A110" s="29"/>
      <c r="B110" s="29"/>
      <c r="C110" s="30"/>
      <c r="D110" s="1"/>
      <c r="E110" s="1"/>
      <c r="F110" s="1"/>
      <c r="G110" s="1"/>
      <c r="H110" s="1"/>
      <c r="I110" s="1"/>
    </row>
    <row r="111" spans="1:9" ht="15.75" customHeight="1">
      <c r="A111" s="29"/>
      <c r="B111" s="29"/>
      <c r="C111" s="30"/>
      <c r="D111" s="1"/>
      <c r="E111" s="1"/>
      <c r="F111" s="1"/>
      <c r="G111" s="1"/>
      <c r="H111" s="1"/>
      <c r="I111" s="1"/>
    </row>
    <row r="112" spans="1:9" ht="15.75" customHeight="1">
      <c r="A112" s="29"/>
      <c r="B112" s="29"/>
      <c r="C112" s="30"/>
      <c r="D112" s="1"/>
      <c r="E112" s="1"/>
      <c r="F112" s="1"/>
      <c r="G112" s="1"/>
      <c r="H112" s="1"/>
      <c r="I112" s="1"/>
    </row>
    <row r="113" spans="1:9" ht="15.75" customHeight="1">
      <c r="A113" s="29"/>
      <c r="B113" s="29"/>
      <c r="C113" s="30"/>
      <c r="D113" s="1"/>
      <c r="E113" s="1"/>
      <c r="F113" s="1"/>
      <c r="G113" s="1"/>
      <c r="H113" s="1"/>
      <c r="I113" s="1"/>
    </row>
    <row r="114" spans="1:9" ht="15.75" customHeight="1">
      <c r="A114" s="29"/>
      <c r="B114" s="29"/>
      <c r="C114" s="30"/>
      <c r="D114" s="1"/>
      <c r="E114" s="1"/>
      <c r="F114" s="1"/>
      <c r="G114" s="1"/>
      <c r="H114" s="1"/>
      <c r="I114" s="1"/>
    </row>
    <row r="115" spans="1:9" ht="15.75" customHeight="1">
      <c r="A115" s="29"/>
      <c r="B115" s="29"/>
      <c r="C115" s="30"/>
      <c r="D115" s="1"/>
      <c r="E115" s="1"/>
      <c r="F115" s="1"/>
      <c r="G115" s="1"/>
      <c r="H115" s="1"/>
      <c r="I115" s="1"/>
    </row>
    <row r="116" spans="1:9" ht="15.75" customHeight="1">
      <c r="A116" s="29"/>
      <c r="B116" s="29"/>
      <c r="C116" s="30"/>
      <c r="D116" s="1"/>
      <c r="E116" s="1"/>
      <c r="F116" s="1"/>
      <c r="G116" s="1"/>
      <c r="H116" s="1"/>
      <c r="I116" s="1"/>
    </row>
    <row r="117" spans="1:9" ht="15.75" customHeight="1">
      <c r="A117" s="29"/>
      <c r="B117" s="29"/>
      <c r="C117" s="30"/>
      <c r="D117" s="1"/>
      <c r="E117" s="1"/>
      <c r="F117" s="1"/>
      <c r="G117" s="1"/>
      <c r="H117" s="1"/>
      <c r="I117" s="1"/>
    </row>
    <row r="118" spans="1:9" ht="15.75" customHeight="1">
      <c r="A118" s="29"/>
      <c r="B118" s="29"/>
      <c r="C118" s="30"/>
      <c r="D118" s="1"/>
      <c r="E118" s="1"/>
      <c r="F118" s="1"/>
      <c r="G118" s="1"/>
      <c r="H118" s="1"/>
      <c r="I118" s="1"/>
    </row>
    <row r="119" spans="1:9" ht="15.75" customHeight="1">
      <c r="A119" s="29"/>
      <c r="B119" s="29"/>
      <c r="C119" s="30"/>
      <c r="D119" s="1"/>
      <c r="E119" s="1"/>
      <c r="F119" s="1"/>
      <c r="G119" s="1"/>
      <c r="H119" s="1"/>
      <c r="I119" s="1"/>
    </row>
    <row r="120" spans="1:9" ht="15.75" customHeight="1">
      <c r="A120" s="29"/>
      <c r="B120" s="29"/>
      <c r="C120" s="30"/>
      <c r="D120" s="1"/>
      <c r="E120" s="1"/>
      <c r="F120" s="1"/>
      <c r="G120" s="1"/>
      <c r="H120" s="1"/>
      <c r="I120" s="1"/>
    </row>
    <row r="121" spans="1:9" ht="15.75" customHeight="1">
      <c r="A121" s="29"/>
      <c r="B121" s="29"/>
      <c r="C121" s="30"/>
      <c r="D121" s="1"/>
      <c r="E121" s="1"/>
      <c r="F121" s="1"/>
      <c r="G121" s="1"/>
      <c r="H121" s="1"/>
      <c r="I121" s="1"/>
    </row>
    <row r="122" spans="1:9" ht="15.75" customHeight="1">
      <c r="A122" s="29"/>
      <c r="B122" s="29"/>
      <c r="C122" s="30"/>
      <c r="D122" s="1"/>
      <c r="E122" s="1"/>
      <c r="F122" s="1"/>
      <c r="G122" s="1"/>
      <c r="H122" s="1"/>
      <c r="I122" s="1"/>
    </row>
    <row r="123" spans="1:9" ht="15.75" customHeight="1">
      <c r="A123" s="29"/>
      <c r="B123" s="29"/>
      <c r="C123" s="30"/>
      <c r="D123" s="1"/>
      <c r="E123" s="1"/>
      <c r="F123" s="1"/>
      <c r="G123" s="1"/>
      <c r="H123" s="1"/>
      <c r="I123" s="1"/>
    </row>
    <row r="124" spans="1:9" ht="15.75" customHeight="1">
      <c r="A124" s="29"/>
      <c r="B124" s="29"/>
      <c r="C124" s="30"/>
      <c r="D124" s="1"/>
      <c r="E124" s="1"/>
      <c r="F124" s="1"/>
      <c r="G124" s="1"/>
      <c r="H124" s="1"/>
      <c r="I124" s="1"/>
    </row>
    <row r="125" spans="1:9" ht="15.75" customHeight="1">
      <c r="A125" s="29"/>
      <c r="B125" s="29"/>
      <c r="C125" s="30"/>
      <c r="D125" s="1"/>
      <c r="E125" s="1"/>
      <c r="F125" s="1"/>
      <c r="G125" s="1"/>
      <c r="H125" s="1"/>
      <c r="I125" s="1"/>
    </row>
    <row r="126" spans="1:9" ht="15.75" customHeight="1">
      <c r="A126" s="29"/>
      <c r="B126" s="29"/>
      <c r="C126" s="30"/>
      <c r="D126" s="1"/>
      <c r="E126" s="1"/>
      <c r="F126" s="1"/>
      <c r="G126" s="1"/>
      <c r="H126" s="1"/>
      <c r="I126" s="1"/>
    </row>
    <row r="127" spans="1:9" ht="15.75" customHeight="1">
      <c r="A127" s="29"/>
      <c r="B127" s="29"/>
      <c r="C127" s="30"/>
      <c r="D127" s="1"/>
      <c r="E127" s="1"/>
      <c r="F127" s="1"/>
      <c r="G127" s="1"/>
      <c r="H127" s="1"/>
      <c r="I127" s="1"/>
    </row>
    <row r="128" spans="1:9" ht="15.75" customHeight="1">
      <c r="A128" s="29"/>
      <c r="B128" s="29"/>
      <c r="C128" s="30"/>
      <c r="D128" s="1"/>
      <c r="E128" s="1"/>
      <c r="F128" s="1"/>
      <c r="G128" s="1"/>
      <c r="H128" s="1"/>
      <c r="I128" s="1"/>
    </row>
    <row r="129" spans="1:9" ht="15.75" customHeight="1">
      <c r="A129" s="29"/>
      <c r="B129" s="29"/>
      <c r="C129" s="30"/>
      <c r="D129" s="1"/>
      <c r="E129" s="1"/>
      <c r="F129" s="1"/>
      <c r="G129" s="1"/>
      <c r="H129" s="1"/>
      <c r="I129" s="1"/>
    </row>
    <row r="130" spans="1:9" ht="15.75" customHeight="1">
      <c r="A130" s="29"/>
      <c r="B130" s="29"/>
      <c r="C130" s="30"/>
      <c r="D130" s="1"/>
      <c r="E130" s="1"/>
      <c r="F130" s="1"/>
      <c r="G130" s="1"/>
      <c r="H130" s="1"/>
      <c r="I130" s="1"/>
    </row>
    <row r="131" spans="1:9" ht="15.75" customHeight="1">
      <c r="A131" s="29"/>
      <c r="B131" s="29"/>
      <c r="C131" s="30"/>
      <c r="D131" s="1"/>
      <c r="E131" s="1"/>
      <c r="F131" s="1"/>
      <c r="G131" s="1"/>
      <c r="H131" s="1"/>
      <c r="I131" s="1"/>
    </row>
    <row r="132" spans="1:9" ht="15.75" customHeight="1">
      <c r="A132" s="29"/>
      <c r="B132" s="29"/>
      <c r="C132" s="30"/>
      <c r="D132" s="1"/>
      <c r="E132" s="1"/>
      <c r="F132" s="1"/>
      <c r="G132" s="1"/>
      <c r="H132" s="1"/>
      <c r="I132" s="1"/>
    </row>
    <row r="133" spans="1:9" ht="15.75" customHeight="1">
      <c r="A133" s="29"/>
      <c r="B133" s="29"/>
      <c r="C133" s="30"/>
      <c r="D133" s="1"/>
      <c r="E133" s="1"/>
      <c r="F133" s="1"/>
      <c r="G133" s="1"/>
      <c r="H133" s="1"/>
      <c r="I133" s="1"/>
    </row>
    <row r="134" spans="1:9" ht="15.75" customHeight="1">
      <c r="A134" s="29"/>
      <c r="B134" s="29"/>
      <c r="C134" s="30"/>
      <c r="D134" s="1"/>
      <c r="E134" s="1"/>
      <c r="F134" s="1"/>
      <c r="G134" s="1"/>
      <c r="H134" s="1"/>
      <c r="I134" s="1"/>
    </row>
    <row r="135" spans="1:9" ht="15.75" customHeight="1">
      <c r="A135" s="29"/>
      <c r="B135" s="29"/>
      <c r="C135" s="30"/>
      <c r="D135" s="1"/>
      <c r="E135" s="1"/>
      <c r="F135" s="1"/>
      <c r="G135" s="1"/>
      <c r="H135" s="1"/>
      <c r="I135" s="1"/>
    </row>
    <row r="136" spans="1:9" ht="15.75" customHeight="1">
      <c r="A136" s="29"/>
      <c r="B136" s="29"/>
      <c r="C136" s="30"/>
      <c r="D136" s="1"/>
      <c r="E136" s="1"/>
      <c r="F136" s="1"/>
      <c r="G136" s="1"/>
      <c r="H136" s="1"/>
      <c r="I136" s="1"/>
    </row>
    <row r="137" spans="1:9" ht="15.75" customHeight="1">
      <c r="A137" s="29"/>
      <c r="B137" s="29"/>
      <c r="C137" s="30"/>
      <c r="D137" s="1"/>
      <c r="E137" s="1"/>
      <c r="F137" s="1"/>
      <c r="G137" s="1"/>
      <c r="H137" s="1"/>
      <c r="I137" s="1"/>
    </row>
    <row r="138" spans="1:9" ht="15.75" customHeight="1">
      <c r="A138" s="29"/>
      <c r="B138" s="29"/>
      <c r="C138" s="30"/>
      <c r="D138" s="1"/>
      <c r="E138" s="1"/>
      <c r="F138" s="1"/>
      <c r="G138" s="1"/>
      <c r="H138" s="1"/>
      <c r="I138" s="1"/>
    </row>
    <row r="139" spans="1:9" ht="15.75" customHeight="1">
      <c r="A139" s="29"/>
      <c r="B139" s="29"/>
      <c r="C139" s="30"/>
      <c r="D139" s="1"/>
      <c r="E139" s="1"/>
      <c r="F139" s="1"/>
      <c r="G139" s="1"/>
      <c r="H139" s="1"/>
      <c r="I139" s="1"/>
    </row>
    <row r="140" spans="1:9" ht="15.75" customHeight="1">
      <c r="A140" s="29"/>
      <c r="B140" s="29"/>
      <c r="C140" s="30"/>
      <c r="D140" s="1"/>
      <c r="E140" s="1"/>
      <c r="F140" s="1"/>
      <c r="G140" s="1"/>
      <c r="H140" s="1"/>
      <c r="I140" s="1"/>
    </row>
    <row r="141" spans="1:9" ht="15.75" customHeight="1">
      <c r="A141" s="29"/>
      <c r="B141" s="29"/>
      <c r="C141" s="30"/>
      <c r="D141" s="1"/>
      <c r="E141" s="1"/>
      <c r="F141" s="1"/>
      <c r="G141" s="1"/>
      <c r="H141" s="1"/>
      <c r="I141" s="1"/>
    </row>
    <row r="142" spans="1:9" ht="15.75" customHeight="1">
      <c r="A142" s="29"/>
      <c r="B142" s="29"/>
      <c r="C142" s="30"/>
      <c r="D142" s="1"/>
      <c r="E142" s="1"/>
      <c r="F142" s="1"/>
      <c r="G142" s="1"/>
      <c r="H142" s="1"/>
      <c r="I142" s="1"/>
    </row>
    <row r="143" spans="1:9" ht="15.75" customHeight="1">
      <c r="A143" s="29"/>
      <c r="B143" s="29"/>
      <c r="C143" s="30"/>
      <c r="D143" s="1"/>
      <c r="E143" s="1"/>
      <c r="F143" s="1"/>
      <c r="G143" s="1"/>
      <c r="H143" s="1"/>
      <c r="I143" s="1"/>
    </row>
    <row r="144" spans="1:9" ht="15.75" customHeight="1">
      <c r="A144" s="29"/>
      <c r="B144" s="29"/>
      <c r="C144" s="30"/>
      <c r="D144" s="1"/>
      <c r="E144" s="1"/>
      <c r="F144" s="1"/>
      <c r="G144" s="1"/>
      <c r="H144" s="1"/>
      <c r="I144" s="1"/>
    </row>
    <row r="145" spans="1:9" ht="15.75" customHeight="1">
      <c r="A145" s="29"/>
      <c r="B145" s="29"/>
      <c r="C145" s="30"/>
      <c r="D145" s="1"/>
      <c r="E145" s="1"/>
      <c r="F145" s="1"/>
      <c r="G145" s="1"/>
      <c r="H145" s="1"/>
      <c r="I145" s="1"/>
    </row>
    <row r="146" spans="1:9" ht="15.75" customHeight="1">
      <c r="A146" s="29"/>
      <c r="B146" s="29"/>
      <c r="C146" s="30"/>
      <c r="D146" s="1"/>
      <c r="E146" s="1"/>
      <c r="F146" s="1"/>
      <c r="G146" s="1"/>
      <c r="H146" s="1"/>
      <c r="I146" s="1"/>
    </row>
    <row r="147" spans="1:9" ht="15.75" customHeight="1">
      <c r="A147" s="29"/>
      <c r="B147" s="29"/>
      <c r="C147" s="30"/>
      <c r="D147" s="1"/>
      <c r="E147" s="1"/>
      <c r="F147" s="1"/>
      <c r="G147" s="1"/>
      <c r="H147" s="1"/>
      <c r="I147" s="1"/>
    </row>
    <row r="148" spans="1:9" ht="15.75" customHeight="1">
      <c r="A148" s="29"/>
      <c r="B148" s="29"/>
      <c r="C148" s="30"/>
      <c r="D148" s="1"/>
      <c r="E148" s="1"/>
      <c r="F148" s="1"/>
      <c r="G148" s="1"/>
      <c r="H148" s="1"/>
      <c r="I148" s="1"/>
    </row>
    <row r="149" spans="1:9" ht="15.75" customHeight="1">
      <c r="A149" s="29"/>
      <c r="B149" s="29"/>
      <c r="C149" s="30"/>
      <c r="D149" s="1"/>
      <c r="E149" s="1"/>
      <c r="F149" s="1"/>
      <c r="G149" s="1"/>
      <c r="H149" s="1"/>
      <c r="I149" s="1"/>
    </row>
    <row r="150" spans="1:9" ht="15.75" customHeight="1">
      <c r="A150" s="29"/>
      <c r="B150" s="29"/>
      <c r="C150" s="30"/>
      <c r="D150" s="1"/>
      <c r="E150" s="1"/>
      <c r="F150" s="1"/>
      <c r="G150" s="1"/>
      <c r="H150" s="1"/>
      <c r="I150" s="1"/>
    </row>
    <row r="151" spans="1:9" ht="15.75" customHeight="1">
      <c r="A151" s="29"/>
      <c r="B151" s="29"/>
      <c r="C151" s="30"/>
      <c r="D151" s="1"/>
      <c r="E151" s="1"/>
      <c r="F151" s="1"/>
      <c r="G151" s="1"/>
      <c r="H151" s="1"/>
      <c r="I151" s="1"/>
    </row>
    <row r="152" spans="1:9" ht="15.75" customHeight="1">
      <c r="A152" s="29"/>
      <c r="B152" s="29"/>
      <c r="C152" s="30"/>
      <c r="D152" s="1"/>
      <c r="E152" s="1"/>
      <c r="F152" s="1"/>
      <c r="G152" s="1"/>
      <c r="H152" s="1"/>
      <c r="I152" s="1"/>
    </row>
    <row r="153" spans="1:9" ht="15.75" customHeight="1">
      <c r="A153" s="29"/>
      <c r="B153" s="29"/>
      <c r="C153" s="30"/>
      <c r="D153" s="1"/>
      <c r="E153" s="1"/>
      <c r="F153" s="1"/>
      <c r="G153" s="1"/>
      <c r="H153" s="1"/>
      <c r="I153" s="1"/>
    </row>
    <row r="154" spans="1:9" ht="15.75" customHeight="1">
      <c r="A154" s="29"/>
      <c r="B154" s="29"/>
      <c r="C154" s="30"/>
      <c r="D154" s="1"/>
      <c r="E154" s="1"/>
      <c r="F154" s="1"/>
      <c r="G154" s="1"/>
      <c r="H154" s="1"/>
      <c r="I154" s="1"/>
    </row>
    <row r="155" spans="1:9" ht="15.75" customHeight="1">
      <c r="A155" s="29"/>
      <c r="B155" s="29"/>
      <c r="C155" s="30"/>
      <c r="D155" s="1"/>
      <c r="E155" s="1"/>
      <c r="F155" s="1"/>
      <c r="G155" s="1"/>
      <c r="H155" s="1"/>
      <c r="I155" s="1"/>
    </row>
    <row r="156" spans="1:9" ht="15.75" customHeight="1">
      <c r="A156" s="29"/>
      <c r="B156" s="29"/>
      <c r="C156" s="30"/>
      <c r="D156" s="1"/>
      <c r="E156" s="1"/>
      <c r="F156" s="1"/>
      <c r="G156" s="1"/>
      <c r="H156" s="1"/>
      <c r="I156" s="1"/>
    </row>
    <row r="157" spans="1:9" ht="15.75" customHeight="1">
      <c r="A157" s="29"/>
      <c r="B157" s="29"/>
      <c r="C157" s="30"/>
      <c r="D157" s="1"/>
      <c r="E157" s="1"/>
      <c r="F157" s="1"/>
      <c r="G157" s="1"/>
      <c r="H157" s="1"/>
      <c r="I157" s="1"/>
    </row>
    <row r="158" spans="1:9" ht="15.75" customHeight="1">
      <c r="A158" s="29"/>
      <c r="B158" s="29"/>
      <c r="C158" s="30"/>
      <c r="D158" s="1"/>
      <c r="E158" s="1"/>
      <c r="F158" s="1"/>
      <c r="G158" s="1"/>
      <c r="H158" s="1"/>
      <c r="I158" s="1"/>
    </row>
    <row r="159" spans="1:9" ht="15.75" customHeight="1">
      <c r="A159" s="29"/>
      <c r="B159" s="29"/>
      <c r="C159" s="30"/>
      <c r="D159" s="1"/>
      <c r="E159" s="1"/>
      <c r="F159" s="1"/>
      <c r="G159" s="1"/>
      <c r="H159" s="1"/>
      <c r="I159" s="1"/>
    </row>
    <row r="160" spans="1:9" ht="15.75" customHeight="1">
      <c r="A160" s="29"/>
      <c r="B160" s="29"/>
      <c r="C160" s="30"/>
      <c r="D160" s="1"/>
      <c r="E160" s="1"/>
      <c r="F160" s="1"/>
      <c r="G160" s="1"/>
      <c r="H160" s="1"/>
      <c r="I160" s="1"/>
    </row>
    <row r="161" spans="1:9" ht="15.75" customHeight="1">
      <c r="A161" s="29"/>
      <c r="B161" s="29"/>
      <c r="C161" s="30"/>
      <c r="D161" s="1"/>
      <c r="E161" s="1"/>
      <c r="F161" s="1"/>
      <c r="G161" s="1"/>
      <c r="H161" s="1"/>
      <c r="I161" s="1"/>
    </row>
    <row r="162" spans="1:9" ht="15.75" customHeight="1">
      <c r="A162" s="29"/>
      <c r="B162" s="29"/>
      <c r="C162" s="30"/>
      <c r="D162" s="1"/>
      <c r="E162" s="1"/>
      <c r="F162" s="1"/>
      <c r="G162" s="1"/>
      <c r="H162" s="1"/>
      <c r="I162" s="1"/>
    </row>
    <row r="163" spans="1:9" ht="15.75" customHeight="1">
      <c r="A163" s="29"/>
      <c r="B163" s="29"/>
      <c r="C163" s="30"/>
      <c r="D163" s="1"/>
      <c r="E163" s="1"/>
      <c r="F163" s="1"/>
      <c r="G163" s="1"/>
      <c r="H163" s="1"/>
      <c r="I163" s="1"/>
    </row>
    <row r="164" spans="1:9" ht="15.75" customHeight="1">
      <c r="A164" s="29"/>
      <c r="B164" s="29"/>
      <c r="C164" s="30"/>
      <c r="D164" s="1"/>
      <c r="E164" s="1"/>
      <c r="F164" s="1"/>
      <c r="G164" s="1"/>
      <c r="H164" s="1"/>
      <c r="I164" s="1"/>
    </row>
    <row r="165" spans="1:9" ht="15.75" customHeight="1">
      <c r="A165" s="29"/>
      <c r="B165" s="29"/>
      <c r="C165" s="30"/>
      <c r="D165" s="1"/>
      <c r="E165" s="1"/>
      <c r="F165" s="1"/>
      <c r="G165" s="1"/>
      <c r="H165" s="1"/>
      <c r="I165" s="1"/>
    </row>
    <row r="166" spans="1:9" ht="15.75" customHeight="1">
      <c r="A166" s="29"/>
      <c r="B166" s="29"/>
      <c r="C166" s="30"/>
      <c r="D166" s="1"/>
      <c r="E166" s="1"/>
      <c r="F166" s="1"/>
      <c r="G166" s="1"/>
      <c r="H166" s="1"/>
      <c r="I166" s="1"/>
    </row>
    <row r="167" spans="1:9" ht="15.75" customHeight="1">
      <c r="A167" s="29"/>
      <c r="B167" s="29"/>
      <c r="C167" s="30"/>
      <c r="D167" s="1"/>
      <c r="E167" s="1"/>
      <c r="F167" s="1"/>
      <c r="G167" s="1"/>
      <c r="H167" s="1"/>
      <c r="I167" s="1"/>
    </row>
    <row r="168" spans="1:9" ht="15.75" customHeight="1">
      <c r="A168" s="29"/>
      <c r="B168" s="29"/>
      <c r="C168" s="30"/>
      <c r="D168" s="1"/>
      <c r="E168" s="1"/>
      <c r="F168" s="1"/>
      <c r="G168" s="1"/>
      <c r="H168" s="1"/>
      <c r="I168" s="1"/>
    </row>
    <row r="169" spans="1:9" ht="15.75" customHeight="1">
      <c r="A169" s="29"/>
      <c r="B169" s="29"/>
      <c r="C169" s="30"/>
      <c r="D169" s="1"/>
      <c r="E169" s="1"/>
      <c r="F169" s="1"/>
      <c r="G169" s="1"/>
      <c r="H169" s="1"/>
      <c r="I169" s="1"/>
    </row>
    <row r="170" spans="1:9" ht="15.75" customHeight="1">
      <c r="A170" s="29"/>
      <c r="B170" s="29"/>
      <c r="C170" s="30"/>
      <c r="D170" s="1"/>
      <c r="E170" s="1"/>
      <c r="F170" s="1"/>
      <c r="G170" s="1"/>
      <c r="H170" s="1"/>
      <c r="I170" s="1"/>
    </row>
    <row r="171" spans="1:9" ht="15.75" customHeight="1">
      <c r="A171" s="29"/>
      <c r="B171" s="29"/>
      <c r="C171" s="30"/>
      <c r="D171" s="1"/>
      <c r="E171" s="1"/>
      <c r="F171" s="1"/>
      <c r="G171" s="1"/>
      <c r="H171" s="1"/>
      <c r="I171" s="1"/>
    </row>
    <row r="172" spans="1:9" ht="15.75" customHeight="1">
      <c r="A172" s="29"/>
      <c r="B172" s="29"/>
      <c r="C172" s="30"/>
      <c r="D172" s="1"/>
      <c r="E172" s="1"/>
      <c r="F172" s="1"/>
      <c r="G172" s="1"/>
      <c r="H172" s="1"/>
      <c r="I172" s="1"/>
    </row>
    <row r="173" spans="1:9" ht="15.75" customHeight="1">
      <c r="A173" s="29"/>
      <c r="B173" s="29"/>
      <c r="C173" s="30"/>
      <c r="D173" s="1"/>
      <c r="E173" s="1"/>
      <c r="F173" s="1"/>
      <c r="G173" s="1"/>
      <c r="H173" s="1"/>
      <c r="I173" s="1"/>
    </row>
    <row r="174" spans="1:9" ht="15.75" customHeight="1">
      <c r="A174" s="29"/>
      <c r="B174" s="29"/>
      <c r="C174" s="30"/>
      <c r="D174" s="1"/>
      <c r="E174" s="1"/>
      <c r="F174" s="1"/>
      <c r="G174" s="1"/>
      <c r="H174" s="1"/>
      <c r="I174" s="1"/>
    </row>
    <row r="175" spans="1:9" ht="15.75" customHeight="1">
      <c r="A175" s="29"/>
      <c r="B175" s="29"/>
      <c r="C175" s="30"/>
      <c r="D175" s="1"/>
      <c r="E175" s="1"/>
      <c r="F175" s="1"/>
      <c r="G175" s="1"/>
      <c r="H175" s="1"/>
      <c r="I175" s="1"/>
    </row>
    <row r="176" spans="1:9" ht="15.75" customHeight="1">
      <c r="A176" s="29"/>
      <c r="B176" s="29"/>
      <c r="C176" s="30"/>
      <c r="D176" s="1"/>
      <c r="E176" s="1"/>
      <c r="F176" s="1"/>
      <c r="G176" s="1"/>
      <c r="H176" s="1"/>
      <c r="I176" s="1"/>
    </row>
    <row r="177" spans="1:9" ht="15.75" customHeight="1">
      <c r="A177" s="29"/>
      <c r="B177" s="29"/>
      <c r="C177" s="30"/>
      <c r="D177" s="1"/>
      <c r="E177" s="1"/>
      <c r="F177" s="1"/>
      <c r="G177" s="1"/>
      <c r="H177" s="1"/>
      <c r="I177" s="1"/>
    </row>
    <row r="178" spans="1:9" ht="15.75" customHeight="1">
      <c r="A178" s="29"/>
      <c r="B178" s="29"/>
      <c r="C178" s="30"/>
      <c r="D178" s="1"/>
      <c r="E178" s="1"/>
      <c r="F178" s="1"/>
      <c r="G178" s="1"/>
      <c r="H178" s="1"/>
      <c r="I178" s="1"/>
    </row>
    <row r="179" spans="1:9" ht="15.75" customHeight="1">
      <c r="A179" s="29"/>
      <c r="B179" s="29"/>
      <c r="C179" s="30"/>
      <c r="D179" s="1"/>
      <c r="E179" s="1"/>
      <c r="F179" s="1"/>
      <c r="G179" s="1"/>
      <c r="H179" s="1"/>
      <c r="I179" s="1"/>
    </row>
    <row r="180" spans="1:9" ht="15.75" customHeight="1">
      <c r="A180" s="29"/>
      <c r="B180" s="29"/>
      <c r="C180" s="30"/>
      <c r="D180" s="1"/>
      <c r="E180" s="1"/>
      <c r="F180" s="1"/>
      <c r="G180" s="1"/>
      <c r="H180" s="1"/>
      <c r="I180" s="1"/>
    </row>
    <row r="181" spans="1:9" ht="15.75" customHeight="1">
      <c r="A181" s="29"/>
      <c r="B181" s="29"/>
      <c r="C181" s="30"/>
      <c r="D181" s="1"/>
      <c r="E181" s="1"/>
      <c r="F181" s="1"/>
      <c r="G181" s="1"/>
      <c r="H181" s="1"/>
      <c r="I181" s="1"/>
    </row>
    <row r="182" spans="1:9" ht="15.75" customHeight="1">
      <c r="A182" s="29"/>
      <c r="B182" s="29"/>
      <c r="C182" s="30"/>
      <c r="D182" s="1"/>
      <c r="E182" s="1"/>
      <c r="F182" s="1"/>
      <c r="G182" s="1"/>
      <c r="H182" s="1"/>
      <c r="I182" s="1"/>
    </row>
    <row r="183" spans="1:9" ht="15.75" customHeight="1">
      <c r="A183" s="29"/>
      <c r="B183" s="29"/>
      <c r="C183" s="30"/>
      <c r="D183" s="1"/>
      <c r="E183" s="1"/>
      <c r="F183" s="1"/>
      <c r="G183" s="1"/>
      <c r="H183" s="1"/>
      <c r="I183" s="1"/>
    </row>
    <row r="184" spans="1:9" ht="15.75" customHeight="1">
      <c r="A184" s="29"/>
      <c r="B184" s="29"/>
      <c r="C184" s="30"/>
      <c r="D184" s="1"/>
      <c r="E184" s="1"/>
      <c r="F184" s="1"/>
      <c r="G184" s="1"/>
      <c r="H184" s="1"/>
      <c r="I184" s="1"/>
    </row>
    <row r="185" spans="1:9" ht="15.75" customHeight="1">
      <c r="A185" s="29"/>
      <c r="B185" s="29"/>
      <c r="C185" s="30"/>
      <c r="D185" s="1"/>
      <c r="E185" s="1"/>
      <c r="F185" s="1"/>
      <c r="G185" s="1"/>
      <c r="H185" s="1"/>
      <c r="I185" s="1"/>
    </row>
    <row r="186" spans="1:9" ht="15.75" customHeight="1">
      <c r="A186" s="29"/>
      <c r="B186" s="29"/>
      <c r="C186" s="30"/>
      <c r="D186" s="1"/>
      <c r="E186" s="1"/>
      <c r="F186" s="1"/>
      <c r="G186" s="1"/>
      <c r="H186" s="1"/>
      <c r="I186" s="1"/>
    </row>
    <row r="187" spans="1:9" ht="15.75" customHeight="1">
      <c r="A187" s="29"/>
      <c r="B187" s="29"/>
      <c r="C187" s="30"/>
      <c r="D187" s="1"/>
      <c r="E187" s="1"/>
      <c r="F187" s="1"/>
      <c r="G187" s="1"/>
      <c r="H187" s="1"/>
      <c r="I187" s="1"/>
    </row>
    <row r="188" spans="1:9" ht="15.75" customHeight="1">
      <c r="A188" s="29"/>
      <c r="B188" s="29"/>
      <c r="C188" s="30"/>
      <c r="D188" s="1"/>
      <c r="E188" s="1"/>
      <c r="F188" s="1"/>
      <c r="G188" s="1"/>
      <c r="H188" s="1"/>
      <c r="I188" s="1"/>
    </row>
    <row r="189" spans="1:9" ht="15.75" customHeight="1">
      <c r="A189" s="29"/>
      <c r="B189" s="29"/>
      <c r="C189" s="30"/>
      <c r="D189" s="1"/>
      <c r="E189" s="1"/>
      <c r="F189" s="1"/>
      <c r="G189" s="1"/>
      <c r="H189" s="1"/>
      <c r="I189" s="1"/>
    </row>
    <row r="190" spans="1:9" ht="15.75" customHeight="1">
      <c r="A190" s="29"/>
      <c r="B190" s="29"/>
      <c r="C190" s="30"/>
      <c r="D190" s="1"/>
      <c r="E190" s="1"/>
      <c r="F190" s="1"/>
      <c r="G190" s="1"/>
      <c r="H190" s="1"/>
      <c r="I190" s="1"/>
    </row>
    <row r="191" spans="1:9" ht="15.75" customHeight="1">
      <c r="A191" s="29"/>
      <c r="B191" s="29"/>
      <c r="C191" s="30"/>
      <c r="D191" s="1"/>
      <c r="E191" s="1"/>
      <c r="F191" s="1"/>
      <c r="G191" s="1"/>
      <c r="H191" s="1"/>
      <c r="I191" s="1"/>
    </row>
    <row r="192" spans="1:9" ht="15.75" customHeight="1">
      <c r="A192" s="29"/>
      <c r="B192" s="29"/>
      <c r="C192" s="30"/>
      <c r="D192" s="1"/>
      <c r="E192" s="1"/>
      <c r="F192" s="1"/>
      <c r="G192" s="1"/>
      <c r="H192" s="1"/>
      <c r="I192" s="1"/>
    </row>
    <row r="193" spans="1:9" ht="15.75" customHeight="1">
      <c r="A193" s="29"/>
      <c r="B193" s="29"/>
      <c r="C193" s="30"/>
      <c r="D193" s="1"/>
      <c r="E193" s="1"/>
      <c r="F193" s="1"/>
      <c r="G193" s="1"/>
      <c r="H193" s="1"/>
      <c r="I193" s="1"/>
    </row>
    <row r="194" spans="1:9" ht="15.75" customHeight="1">
      <c r="A194" s="29"/>
      <c r="B194" s="29"/>
      <c r="C194" s="30"/>
      <c r="D194" s="1"/>
      <c r="E194" s="1"/>
      <c r="F194" s="1"/>
      <c r="G194" s="1"/>
      <c r="H194" s="1"/>
      <c r="I194" s="1"/>
    </row>
    <row r="195" spans="1:9" ht="15.75" customHeight="1">
      <c r="A195" s="29"/>
      <c r="B195" s="29"/>
      <c r="C195" s="30"/>
      <c r="D195" s="1"/>
      <c r="E195" s="1"/>
      <c r="F195" s="1"/>
      <c r="G195" s="1"/>
      <c r="H195" s="1"/>
      <c r="I195" s="1"/>
    </row>
    <row r="196" spans="1:9" ht="15.75" customHeight="1">
      <c r="A196" s="29"/>
      <c r="B196" s="29"/>
      <c r="C196" s="30"/>
      <c r="D196" s="1"/>
      <c r="E196" s="1"/>
      <c r="F196" s="1"/>
      <c r="G196" s="1"/>
      <c r="H196" s="1"/>
      <c r="I196" s="1"/>
    </row>
    <row r="197" spans="1:9" ht="15.75" customHeight="1">
      <c r="A197" s="29"/>
      <c r="B197" s="29"/>
      <c r="C197" s="30"/>
      <c r="D197" s="1"/>
      <c r="E197" s="1"/>
      <c r="F197" s="1"/>
      <c r="G197" s="1"/>
      <c r="H197" s="1"/>
      <c r="I197" s="1"/>
    </row>
    <row r="198" spans="1:9" ht="15.75" customHeight="1">
      <c r="A198" s="29"/>
      <c r="B198" s="29"/>
      <c r="C198" s="30"/>
      <c r="D198" s="1"/>
      <c r="E198" s="1"/>
      <c r="F198" s="1"/>
      <c r="G198" s="1"/>
      <c r="H198" s="1"/>
      <c r="I198" s="1"/>
    </row>
    <row r="199" spans="1:9" ht="15.75" customHeight="1">
      <c r="A199" s="29"/>
      <c r="B199" s="29"/>
      <c r="C199" s="30"/>
      <c r="D199" s="1"/>
      <c r="E199" s="1"/>
      <c r="F199" s="1"/>
      <c r="G199" s="1"/>
      <c r="H199" s="1"/>
      <c r="I199" s="1"/>
    </row>
    <row r="200" spans="1:9" ht="15.75" customHeight="1">
      <c r="A200" s="29"/>
      <c r="B200" s="29"/>
      <c r="C200" s="30"/>
      <c r="D200" s="1"/>
      <c r="E200" s="1"/>
      <c r="F200" s="1"/>
      <c r="G200" s="1"/>
      <c r="H200" s="1"/>
      <c r="I200" s="1"/>
    </row>
    <row r="201" spans="1:9" ht="15.75" customHeight="1">
      <c r="A201" s="29"/>
      <c r="B201" s="29"/>
      <c r="C201" s="30"/>
      <c r="D201" s="1"/>
      <c r="E201" s="1"/>
      <c r="F201" s="1"/>
      <c r="G201" s="1"/>
      <c r="H201" s="1"/>
      <c r="I201" s="1"/>
    </row>
    <row r="202" spans="1:9" ht="15.75" customHeight="1">
      <c r="A202" s="29"/>
      <c r="B202" s="29"/>
      <c r="C202" s="30"/>
      <c r="D202" s="1"/>
      <c r="E202" s="1"/>
      <c r="F202" s="1"/>
      <c r="G202" s="1"/>
      <c r="H202" s="1"/>
      <c r="I202" s="1"/>
    </row>
    <row r="203" spans="1:9" ht="15.75" customHeight="1">
      <c r="A203" s="29"/>
      <c r="B203" s="29"/>
      <c r="C203" s="30"/>
      <c r="D203" s="1"/>
      <c r="E203" s="1"/>
      <c r="F203" s="1"/>
      <c r="G203" s="1"/>
      <c r="H203" s="1"/>
      <c r="I203" s="1"/>
    </row>
    <row r="204" spans="1:9" ht="15.75" customHeight="1">
      <c r="A204" s="29"/>
      <c r="B204" s="29"/>
      <c r="C204" s="30"/>
      <c r="D204" s="1"/>
      <c r="E204" s="1"/>
      <c r="F204" s="1"/>
      <c r="G204" s="1"/>
      <c r="H204" s="1"/>
      <c r="I204" s="1"/>
    </row>
    <row r="205" spans="1:9" ht="15.75" customHeight="1">
      <c r="A205" s="29"/>
      <c r="B205" s="29"/>
      <c r="C205" s="30"/>
      <c r="D205" s="1"/>
      <c r="E205" s="1"/>
      <c r="F205" s="1"/>
      <c r="G205" s="1"/>
      <c r="H205" s="1"/>
      <c r="I205" s="1"/>
    </row>
    <row r="206" spans="1:9" ht="15.75" customHeight="1">
      <c r="A206" s="29"/>
      <c r="B206" s="29"/>
      <c r="C206" s="30"/>
      <c r="D206" s="1"/>
      <c r="E206" s="1"/>
      <c r="F206" s="1"/>
      <c r="G206" s="1"/>
      <c r="H206" s="1"/>
      <c r="I206" s="1"/>
    </row>
    <row r="207" spans="1:9" ht="15.75" customHeight="1">
      <c r="A207" s="29"/>
      <c r="B207" s="29"/>
      <c r="C207" s="30"/>
      <c r="D207" s="1"/>
      <c r="E207" s="1"/>
      <c r="F207" s="1"/>
      <c r="G207" s="1"/>
      <c r="H207" s="1"/>
      <c r="I207" s="1"/>
    </row>
    <row r="208" spans="1:9" ht="15.75" customHeight="1">
      <c r="A208" s="29"/>
      <c r="B208" s="29"/>
      <c r="C208" s="30"/>
      <c r="D208" s="1"/>
      <c r="E208" s="1"/>
      <c r="F208" s="1"/>
      <c r="G208" s="1"/>
      <c r="H208" s="1"/>
      <c r="I208" s="1"/>
    </row>
    <row r="209" spans="1:9" ht="15.75" customHeight="1">
      <c r="A209" s="29"/>
      <c r="B209" s="29"/>
      <c r="C209" s="30"/>
      <c r="D209" s="1"/>
      <c r="E209" s="1"/>
      <c r="F209" s="1"/>
      <c r="G209" s="1"/>
      <c r="H209" s="1"/>
      <c r="I209" s="1"/>
    </row>
    <row r="210" spans="1:9" ht="15.75" customHeight="1">
      <c r="A210" s="29"/>
      <c r="B210" s="29"/>
      <c r="C210" s="30"/>
      <c r="D210" s="1"/>
      <c r="E210" s="1"/>
      <c r="F210" s="1"/>
      <c r="G210" s="1"/>
      <c r="H210" s="1"/>
      <c r="I210" s="1"/>
    </row>
    <row r="211" spans="1:9" ht="15.75" customHeight="1">
      <c r="A211" s="29"/>
      <c r="B211" s="29"/>
      <c r="C211" s="30"/>
      <c r="D211" s="1"/>
      <c r="E211" s="1"/>
      <c r="F211" s="1"/>
      <c r="G211" s="1"/>
      <c r="H211" s="1"/>
      <c r="I211" s="1"/>
    </row>
    <row r="212" spans="1:9" ht="15.75" customHeight="1">
      <c r="A212" s="29"/>
      <c r="B212" s="29"/>
      <c r="C212" s="30"/>
      <c r="D212" s="1"/>
      <c r="E212" s="1"/>
      <c r="F212" s="1"/>
      <c r="G212" s="1"/>
      <c r="H212" s="1"/>
      <c r="I212" s="1"/>
    </row>
    <row r="213" spans="1:9" ht="15.75" customHeight="1">
      <c r="A213" s="29"/>
      <c r="B213" s="29"/>
      <c r="C213" s="30"/>
      <c r="D213" s="1"/>
      <c r="E213" s="1"/>
      <c r="F213" s="1"/>
      <c r="G213" s="1"/>
      <c r="H213" s="1"/>
      <c r="I213" s="1"/>
    </row>
    <row r="214" spans="1:9" ht="15.75" customHeight="1">
      <c r="A214" s="29"/>
      <c r="B214" s="29"/>
      <c r="C214" s="30"/>
      <c r="D214" s="1"/>
      <c r="E214" s="1"/>
      <c r="F214" s="1"/>
      <c r="G214" s="1"/>
      <c r="H214" s="1"/>
      <c r="I214" s="1"/>
    </row>
    <row r="215" spans="1:9" ht="15.75" customHeight="1">
      <c r="A215" s="29"/>
      <c r="B215" s="29"/>
      <c r="C215" s="30"/>
      <c r="D215" s="1"/>
      <c r="E215" s="1"/>
      <c r="F215" s="1"/>
      <c r="G215" s="1"/>
      <c r="H215" s="1"/>
      <c r="I215" s="1"/>
    </row>
    <row r="216" spans="1:9" ht="15.75" customHeight="1">
      <c r="A216" s="29"/>
      <c r="B216" s="29"/>
      <c r="C216" s="30"/>
      <c r="D216" s="1"/>
      <c r="E216" s="1"/>
      <c r="F216" s="1"/>
      <c r="G216" s="1"/>
      <c r="H216" s="1"/>
      <c r="I216" s="1"/>
    </row>
    <row r="217" spans="1:9" ht="15.75" customHeight="1">
      <c r="A217" s="29"/>
      <c r="B217" s="29"/>
      <c r="C217" s="30"/>
      <c r="D217" s="1"/>
      <c r="E217" s="1"/>
      <c r="F217" s="1"/>
      <c r="G217" s="1"/>
      <c r="H217" s="1"/>
      <c r="I217" s="1"/>
    </row>
    <row r="218" spans="1:9" ht="15.75" customHeight="1">
      <c r="A218" s="29"/>
      <c r="B218" s="29"/>
      <c r="C218" s="30"/>
      <c r="D218" s="1"/>
      <c r="E218" s="1"/>
      <c r="F218" s="1"/>
      <c r="G218" s="1"/>
      <c r="H218" s="1"/>
      <c r="I218" s="1"/>
    </row>
    <row r="219" spans="1:9" ht="15.75" customHeight="1">
      <c r="A219" s="29"/>
      <c r="B219" s="29"/>
      <c r="C219" s="30"/>
      <c r="D219" s="1"/>
      <c r="E219" s="1"/>
      <c r="F219" s="1"/>
      <c r="G219" s="1"/>
      <c r="H219" s="1"/>
      <c r="I219" s="1"/>
    </row>
    <row r="220" spans="1:9" ht="15.75" customHeight="1">
      <c r="A220" s="29"/>
      <c r="B220" s="29"/>
      <c r="C220" s="30"/>
      <c r="D220" s="1"/>
      <c r="E220" s="1"/>
      <c r="F220" s="1"/>
      <c r="G220" s="1"/>
      <c r="H220" s="1"/>
      <c r="I220" s="1"/>
    </row>
    <row r="221" spans="1:9" ht="15.75" customHeight="1">
      <c r="A221" s="29"/>
      <c r="B221" s="29"/>
      <c r="C221" s="30"/>
      <c r="D221" s="1"/>
      <c r="E221" s="1"/>
      <c r="F221" s="1"/>
      <c r="G221" s="1"/>
      <c r="H221" s="1"/>
      <c r="I221" s="1"/>
    </row>
    <row r="222" spans="1:9" ht="15.75" customHeight="1">
      <c r="A222" s="29"/>
      <c r="B222" s="29"/>
      <c r="C222" s="30"/>
      <c r="D222" s="1"/>
      <c r="E222" s="1"/>
      <c r="F222" s="1"/>
      <c r="G222" s="1"/>
      <c r="H222" s="1"/>
      <c r="I222" s="1"/>
    </row>
    <row r="223" spans="1:9" ht="15.75" customHeight="1">
      <c r="A223" s="29"/>
      <c r="B223" s="29"/>
      <c r="C223" s="30"/>
      <c r="D223" s="1"/>
      <c r="E223" s="1"/>
      <c r="F223" s="1"/>
      <c r="G223" s="1"/>
      <c r="H223" s="1"/>
      <c r="I223" s="1"/>
    </row>
    <row r="224" spans="1:9" ht="15.75" customHeight="1">
      <c r="A224" s="29"/>
      <c r="B224" s="29"/>
      <c r="C224" s="30"/>
      <c r="D224" s="1"/>
      <c r="E224" s="1"/>
      <c r="F224" s="1"/>
      <c r="G224" s="1"/>
      <c r="H224" s="1"/>
      <c r="I224" s="1"/>
    </row>
    <row r="225" spans="1:9" ht="15.75" customHeight="1">
      <c r="A225" s="29"/>
      <c r="B225" s="29"/>
      <c r="C225" s="30"/>
      <c r="D225" s="1"/>
      <c r="E225" s="1"/>
      <c r="F225" s="1"/>
      <c r="G225" s="1"/>
      <c r="H225" s="1"/>
      <c r="I225" s="1"/>
    </row>
    <row r="226" spans="1:9" ht="15.75" customHeight="1">
      <c r="A226" s="29"/>
      <c r="B226" s="29"/>
      <c r="C226" s="30"/>
      <c r="D226" s="1"/>
      <c r="E226" s="1"/>
      <c r="F226" s="1"/>
      <c r="G226" s="1"/>
      <c r="H226" s="1"/>
      <c r="I226" s="1"/>
    </row>
    <row r="227" spans="1:9" ht="15.75" customHeight="1">
      <c r="A227" s="29"/>
      <c r="B227" s="29"/>
      <c r="C227" s="30"/>
      <c r="D227" s="1"/>
      <c r="E227" s="1"/>
      <c r="F227" s="1"/>
      <c r="G227" s="1"/>
      <c r="H227" s="1"/>
      <c r="I227" s="1"/>
    </row>
    <row r="228" spans="1:9" ht="15.75" customHeight="1">
      <c r="A228" s="29"/>
      <c r="B228" s="29"/>
      <c r="C228" s="30"/>
      <c r="D228" s="1"/>
      <c r="E228" s="1"/>
      <c r="F228" s="1"/>
      <c r="G228" s="1"/>
      <c r="H228" s="1"/>
      <c r="I228" s="1"/>
    </row>
    <row r="229" spans="1:9" ht="15.75" customHeight="1">
      <c r="A229" s="29"/>
      <c r="B229" s="29"/>
      <c r="C229" s="30"/>
      <c r="D229" s="1"/>
      <c r="E229" s="1"/>
      <c r="F229" s="1"/>
      <c r="G229" s="1"/>
      <c r="H229" s="1"/>
      <c r="I229" s="1"/>
    </row>
    <row r="230" spans="1:9" ht="15.75" customHeight="1">
      <c r="A230" s="29"/>
      <c r="B230" s="29"/>
      <c r="C230" s="30"/>
      <c r="D230" s="1"/>
      <c r="E230" s="1"/>
      <c r="F230" s="1"/>
      <c r="G230" s="1"/>
      <c r="H230" s="1"/>
      <c r="I230" s="1"/>
    </row>
    <row r="231" spans="1:9" ht="15.75" customHeight="1">
      <c r="A231" s="29"/>
      <c r="B231" s="29"/>
      <c r="C231" s="30"/>
      <c r="D231" s="1"/>
      <c r="E231" s="1"/>
      <c r="F231" s="1"/>
      <c r="G231" s="1"/>
      <c r="H231" s="1"/>
      <c r="I231" s="1"/>
    </row>
    <row r="232" spans="1:9" ht="15.75" customHeight="1">
      <c r="A232" s="29"/>
      <c r="B232" s="29"/>
      <c r="C232" s="30"/>
      <c r="D232" s="1"/>
      <c r="E232" s="1"/>
      <c r="F232" s="1"/>
      <c r="G232" s="1"/>
      <c r="H232" s="1"/>
      <c r="I232" s="1"/>
    </row>
    <row r="233" spans="1:9" ht="15.75" customHeight="1">
      <c r="A233" s="29"/>
      <c r="B233" s="29"/>
      <c r="C233" s="30"/>
      <c r="D233" s="1"/>
      <c r="E233" s="1"/>
      <c r="F233" s="1"/>
      <c r="G233" s="1"/>
      <c r="H233" s="1"/>
      <c r="I233" s="1"/>
    </row>
    <row r="234" spans="1:9" ht="15.75" customHeight="1">
      <c r="A234" s="29"/>
      <c r="B234" s="29"/>
      <c r="C234" s="30"/>
      <c r="D234" s="1"/>
      <c r="E234" s="1"/>
      <c r="F234" s="1"/>
      <c r="G234" s="1"/>
      <c r="H234" s="1"/>
      <c r="I234" s="1"/>
    </row>
    <row r="235" spans="1:9" ht="15.75" customHeight="1">
      <c r="A235" s="29"/>
      <c r="B235" s="29"/>
      <c r="C235" s="30"/>
      <c r="D235" s="1"/>
      <c r="E235" s="1"/>
      <c r="F235" s="1"/>
      <c r="G235" s="1"/>
      <c r="H235" s="1"/>
      <c r="I235" s="1"/>
    </row>
    <row r="236" spans="1:9" ht="15.75" customHeight="1">
      <c r="A236" s="29"/>
      <c r="B236" s="29"/>
      <c r="C236" s="30"/>
      <c r="D236" s="1"/>
      <c r="E236" s="1"/>
      <c r="F236" s="1"/>
      <c r="G236" s="1"/>
      <c r="H236" s="1"/>
      <c r="I236" s="1"/>
    </row>
    <row r="237" spans="1:9" ht="15.75" customHeight="1">
      <c r="A237" s="29"/>
      <c r="B237" s="29"/>
      <c r="C237" s="30"/>
      <c r="D237" s="1"/>
      <c r="E237" s="1"/>
      <c r="F237" s="1"/>
      <c r="G237" s="1"/>
      <c r="H237" s="1"/>
      <c r="I237" s="1"/>
    </row>
    <row r="238" spans="1:9" ht="15.75" customHeight="1">
      <c r="A238" s="29"/>
      <c r="B238" s="29"/>
      <c r="C238" s="30"/>
      <c r="D238" s="1"/>
      <c r="E238" s="1"/>
      <c r="F238" s="1"/>
      <c r="G238" s="1"/>
      <c r="H238" s="1"/>
      <c r="I238" s="1"/>
    </row>
    <row r="239" spans="1:9" ht="15.75" customHeight="1">
      <c r="A239" s="29"/>
      <c r="B239" s="29"/>
      <c r="C239" s="30"/>
      <c r="D239" s="1"/>
      <c r="E239" s="1"/>
      <c r="F239" s="1"/>
      <c r="G239" s="1"/>
      <c r="H239" s="1"/>
      <c r="I239" s="1"/>
    </row>
    <row r="240" spans="1:9" ht="15.75" customHeight="1">
      <c r="A240" s="29"/>
      <c r="B240" s="29"/>
      <c r="C240" s="30"/>
      <c r="D240" s="1"/>
      <c r="E240" s="1"/>
      <c r="F240" s="1"/>
      <c r="G240" s="1"/>
      <c r="H240" s="1"/>
      <c r="I240" s="1"/>
    </row>
    <row r="241" spans="1:9" ht="15.75" customHeight="1">
      <c r="A241" s="29"/>
      <c r="B241" s="29"/>
      <c r="C241" s="30"/>
      <c r="D241" s="1"/>
      <c r="E241" s="1"/>
      <c r="F241" s="1"/>
      <c r="G241" s="1"/>
      <c r="H241" s="1"/>
      <c r="I241" s="1"/>
    </row>
    <row r="242" spans="1:9" ht="15.75" customHeight="1">
      <c r="A242" s="29"/>
      <c r="B242" s="29"/>
      <c r="C242" s="30"/>
      <c r="D242" s="1"/>
      <c r="E242" s="1"/>
      <c r="F242" s="1"/>
      <c r="G242" s="1"/>
      <c r="H242" s="1"/>
      <c r="I242" s="1"/>
    </row>
    <row r="243" spans="1:9" ht="15.75" customHeight="1">
      <c r="A243" s="29"/>
      <c r="B243" s="29"/>
      <c r="C243" s="30"/>
      <c r="D243" s="1"/>
      <c r="E243" s="1"/>
      <c r="F243" s="1"/>
      <c r="G243" s="1"/>
      <c r="H243" s="1"/>
      <c r="I243" s="1"/>
    </row>
    <row r="244" spans="1:9" ht="15.75" customHeight="1">
      <c r="A244" s="29"/>
      <c r="B244" s="29"/>
      <c r="C244" s="30"/>
      <c r="D244" s="1"/>
      <c r="E244" s="1"/>
      <c r="F244" s="1"/>
      <c r="G244" s="1"/>
      <c r="H244" s="1"/>
      <c r="I244" s="1"/>
    </row>
    <row r="245" spans="1:9" ht="15.75" customHeight="1">
      <c r="A245" s="29"/>
      <c r="B245" s="29"/>
      <c r="C245" s="30"/>
      <c r="D245" s="1"/>
      <c r="E245" s="1"/>
      <c r="F245" s="1"/>
      <c r="G245" s="1"/>
      <c r="H245" s="1"/>
      <c r="I245" s="1"/>
    </row>
    <row r="246" spans="1:9" ht="15.75" customHeight="1">
      <c r="A246" s="29"/>
      <c r="B246" s="29"/>
      <c r="C246" s="30"/>
      <c r="D246" s="1"/>
      <c r="E246" s="1"/>
      <c r="F246" s="1"/>
      <c r="G246" s="1"/>
      <c r="H246" s="1"/>
      <c r="I246" s="1"/>
    </row>
    <row r="247" spans="1:9" ht="15.75" customHeight="1">
      <c r="A247" s="29"/>
      <c r="B247" s="29"/>
      <c r="C247" s="30"/>
      <c r="D247" s="1"/>
      <c r="E247" s="1"/>
      <c r="F247" s="1"/>
      <c r="G247" s="1"/>
      <c r="H247" s="1"/>
      <c r="I247" s="1"/>
    </row>
    <row r="248" spans="1:9" ht="15.75" customHeight="1">
      <c r="A248" s="29"/>
      <c r="B248" s="29"/>
      <c r="C248" s="30"/>
      <c r="D248" s="1"/>
      <c r="E248" s="1"/>
      <c r="F248" s="1"/>
      <c r="G248" s="1"/>
      <c r="H248" s="1"/>
      <c r="I248" s="1"/>
    </row>
    <row r="249" spans="1:9" ht="15.75" customHeight="1">
      <c r="A249" s="29"/>
      <c r="B249" s="29"/>
      <c r="C249" s="30"/>
      <c r="D249" s="1"/>
      <c r="E249" s="1"/>
      <c r="F249" s="1"/>
      <c r="G249" s="1"/>
      <c r="H249" s="1"/>
      <c r="I249" s="1"/>
    </row>
    <row r="250" spans="1:9" ht="15.75" customHeight="1">
      <c r="A250" s="29"/>
      <c r="B250" s="29"/>
      <c r="C250" s="30"/>
      <c r="D250" s="1"/>
      <c r="E250" s="1"/>
      <c r="F250" s="1"/>
      <c r="G250" s="1"/>
      <c r="H250" s="1"/>
      <c r="I250" s="1"/>
    </row>
    <row r="251" spans="1:9" ht="15.75" customHeight="1">
      <c r="A251" s="29"/>
      <c r="B251" s="29"/>
      <c r="C251" s="30"/>
      <c r="D251" s="1"/>
      <c r="E251" s="1"/>
      <c r="F251" s="1"/>
      <c r="G251" s="1"/>
      <c r="H251" s="1"/>
      <c r="I251" s="1"/>
    </row>
    <row r="252" spans="1:9" ht="15.75" customHeight="1">
      <c r="A252" s="29"/>
      <c r="B252" s="29"/>
      <c r="C252" s="30"/>
      <c r="D252" s="1"/>
      <c r="E252" s="1"/>
      <c r="F252" s="1"/>
      <c r="G252" s="1"/>
      <c r="H252" s="1"/>
      <c r="I252" s="1"/>
    </row>
    <row r="253" spans="1:9" ht="15.75" customHeight="1">
      <c r="A253" s="29"/>
      <c r="B253" s="29"/>
      <c r="C253" s="30"/>
      <c r="D253" s="1"/>
      <c r="E253" s="1"/>
      <c r="F253" s="1"/>
      <c r="G253" s="1"/>
      <c r="H253" s="1"/>
      <c r="I253" s="1"/>
    </row>
    <row r="254" spans="1:9" ht="15.75" customHeight="1">
      <c r="A254" s="29"/>
      <c r="B254" s="29"/>
      <c r="C254" s="30"/>
      <c r="D254" s="1"/>
      <c r="E254" s="1"/>
      <c r="F254" s="1"/>
      <c r="G254" s="1"/>
      <c r="H254" s="1"/>
      <c r="I254" s="1"/>
    </row>
    <row r="255" spans="1:9" ht="15.75" customHeight="1">
      <c r="A255" s="29"/>
      <c r="B255" s="29"/>
      <c r="C255" s="30"/>
      <c r="D255" s="1"/>
      <c r="E255" s="1"/>
      <c r="F255" s="1"/>
      <c r="G255" s="1"/>
      <c r="H255" s="1"/>
      <c r="I255" s="1"/>
    </row>
    <row r="256" spans="1:9" ht="15.75" customHeight="1">
      <c r="A256" s="29"/>
      <c r="B256" s="29"/>
      <c r="C256" s="30"/>
      <c r="D256" s="1"/>
      <c r="E256" s="1"/>
      <c r="F256" s="1"/>
      <c r="G256" s="1"/>
      <c r="H256" s="1"/>
      <c r="I256" s="1"/>
    </row>
    <row r="257" spans="1:9" ht="15.75" customHeight="1">
      <c r="A257" s="29"/>
      <c r="B257" s="29"/>
      <c r="C257" s="30"/>
      <c r="D257" s="1"/>
      <c r="E257" s="1"/>
      <c r="F257" s="1"/>
      <c r="G257" s="1"/>
      <c r="H257" s="1"/>
      <c r="I257" s="1"/>
    </row>
    <row r="258" spans="1:9" ht="15.75" customHeight="1">
      <c r="A258" s="29"/>
      <c r="B258" s="29"/>
      <c r="C258" s="30"/>
      <c r="D258" s="1"/>
      <c r="E258" s="1"/>
      <c r="F258" s="1"/>
      <c r="G258" s="1"/>
      <c r="H258" s="1"/>
      <c r="I258" s="1"/>
    </row>
    <row r="259" spans="1:9" ht="15.75" customHeight="1">
      <c r="A259" s="29"/>
      <c r="B259" s="29"/>
      <c r="C259" s="30"/>
      <c r="D259" s="1"/>
      <c r="E259" s="1"/>
      <c r="F259" s="1"/>
      <c r="G259" s="1"/>
      <c r="H259" s="1"/>
      <c r="I259" s="1"/>
    </row>
    <row r="260" spans="1:9" ht="15.75" customHeight="1">
      <c r="A260" s="29"/>
      <c r="B260" s="29"/>
      <c r="C260" s="30"/>
      <c r="D260" s="1"/>
      <c r="E260" s="1"/>
      <c r="F260" s="1"/>
      <c r="G260" s="1"/>
      <c r="H260" s="1"/>
      <c r="I260" s="1"/>
    </row>
    <row r="261" spans="1:9" ht="15.75" customHeight="1">
      <c r="A261" s="29"/>
      <c r="B261" s="29"/>
      <c r="C261" s="30"/>
      <c r="D261" s="1"/>
      <c r="E261" s="1"/>
      <c r="F261" s="1"/>
      <c r="G261" s="1"/>
      <c r="H261" s="1"/>
      <c r="I261" s="1"/>
    </row>
    <row r="262" spans="1:9" ht="15.75" customHeight="1">
      <c r="A262" s="29"/>
      <c r="B262" s="29"/>
      <c r="C262" s="30"/>
      <c r="D262" s="1"/>
      <c r="E262" s="1"/>
      <c r="F262" s="1"/>
      <c r="G262" s="1"/>
      <c r="H262" s="1"/>
      <c r="I262" s="1"/>
    </row>
    <row r="263" spans="1:9" ht="15.75" customHeight="1">
      <c r="A263" s="29"/>
      <c r="B263" s="29"/>
      <c r="C263" s="30"/>
      <c r="D263" s="1"/>
      <c r="E263" s="1"/>
      <c r="F263" s="1"/>
      <c r="G263" s="1"/>
      <c r="H263" s="1"/>
      <c r="I263" s="1"/>
    </row>
    <row r="264" spans="1:9" ht="15.75" customHeight="1">
      <c r="A264" s="29"/>
      <c r="B264" s="29"/>
      <c r="C264" s="30"/>
      <c r="D264" s="1"/>
      <c r="E264" s="1"/>
      <c r="F264" s="1"/>
      <c r="G264" s="1"/>
      <c r="H264" s="1"/>
      <c r="I264" s="1"/>
    </row>
    <row r="265" spans="1:9" ht="15.75" customHeight="1">
      <c r="A265" s="29"/>
      <c r="B265" s="29"/>
      <c r="C265" s="30"/>
      <c r="D265" s="1"/>
      <c r="E265" s="1"/>
      <c r="F265" s="1"/>
      <c r="G265" s="1"/>
      <c r="H265" s="1"/>
      <c r="I265" s="1"/>
    </row>
    <row r="266" spans="1:9" ht="15.75" customHeight="1">
      <c r="A266" s="29"/>
      <c r="B266" s="29"/>
      <c r="C266" s="30"/>
      <c r="D266" s="1"/>
      <c r="E266" s="1"/>
      <c r="F266" s="1"/>
      <c r="G266" s="1"/>
      <c r="H266" s="1"/>
      <c r="I266" s="1"/>
    </row>
    <row r="267" spans="1:9" ht="15.75" customHeight="1">
      <c r="A267" s="29"/>
      <c r="B267" s="29"/>
      <c r="C267" s="30"/>
      <c r="D267" s="1"/>
      <c r="E267" s="1"/>
      <c r="F267" s="1"/>
      <c r="G267" s="1"/>
      <c r="H267" s="1"/>
      <c r="I267" s="1"/>
    </row>
    <row r="268" spans="1:9" ht="15.75" customHeight="1">
      <c r="A268" s="29"/>
      <c r="B268" s="29"/>
      <c r="C268" s="30"/>
      <c r="D268" s="1"/>
      <c r="E268" s="1"/>
      <c r="F268" s="1"/>
      <c r="G268" s="1"/>
      <c r="H268" s="1"/>
      <c r="I268" s="1"/>
    </row>
    <row r="269" spans="1:9" ht="15.75" customHeight="1">
      <c r="A269" s="29"/>
      <c r="B269" s="29"/>
      <c r="C269" s="30"/>
      <c r="D269" s="1"/>
      <c r="E269" s="1"/>
      <c r="F269" s="1"/>
      <c r="G269" s="1"/>
      <c r="H269" s="1"/>
      <c r="I269" s="1"/>
    </row>
    <row r="270" spans="1:9" ht="15.75" customHeight="1">
      <c r="A270" s="29"/>
      <c r="B270" s="29"/>
      <c r="C270" s="30"/>
      <c r="D270" s="1"/>
      <c r="E270" s="1"/>
      <c r="F270" s="1"/>
      <c r="G270" s="1"/>
      <c r="H270" s="1"/>
      <c r="I270" s="1"/>
    </row>
    <row r="271" spans="1:9" ht="15.75" customHeight="1">
      <c r="A271" s="29"/>
      <c r="B271" s="29"/>
      <c r="C271" s="30"/>
      <c r="D271" s="1"/>
      <c r="E271" s="1"/>
      <c r="F271" s="1"/>
      <c r="G271" s="1"/>
      <c r="H271" s="1"/>
      <c r="I271" s="1"/>
    </row>
    <row r="272" spans="1:9" ht="15.75" customHeight="1">
      <c r="A272" s="29"/>
      <c r="B272" s="29"/>
      <c r="C272" s="30"/>
      <c r="D272" s="1"/>
      <c r="E272" s="1"/>
      <c r="F272" s="1"/>
      <c r="G272" s="1"/>
      <c r="H272" s="1"/>
      <c r="I272" s="1"/>
    </row>
    <row r="273" spans="1:9" ht="15.75" customHeight="1">
      <c r="A273" s="29"/>
      <c r="B273" s="29"/>
      <c r="C273" s="30"/>
      <c r="D273" s="1"/>
      <c r="E273" s="1"/>
      <c r="F273" s="1"/>
      <c r="G273" s="1"/>
      <c r="H273" s="1"/>
      <c r="I273" s="1"/>
    </row>
    <row r="274" spans="1:9" ht="15.75" customHeight="1">
      <c r="A274" s="29"/>
      <c r="B274" s="29"/>
      <c r="C274" s="30"/>
      <c r="D274" s="1"/>
      <c r="E274" s="1"/>
      <c r="F274" s="1"/>
      <c r="G274" s="1"/>
      <c r="H274" s="1"/>
      <c r="I274" s="1"/>
    </row>
    <row r="275" spans="1:9" ht="15.75" customHeight="1">
      <c r="A275" s="29"/>
      <c r="B275" s="29"/>
      <c r="C275" s="30"/>
      <c r="D275" s="1"/>
      <c r="E275" s="1"/>
      <c r="F275" s="1"/>
      <c r="G275" s="1"/>
      <c r="H275" s="1"/>
      <c r="I275" s="1"/>
    </row>
    <row r="276" spans="1:9" ht="15.75" customHeight="1">
      <c r="A276" s="29"/>
      <c r="B276" s="29"/>
      <c r="C276" s="30"/>
      <c r="D276" s="1"/>
      <c r="E276" s="1"/>
      <c r="F276" s="1"/>
      <c r="G276" s="1"/>
      <c r="H276" s="1"/>
      <c r="I276" s="1"/>
    </row>
    <row r="277" spans="1:9" ht="15.75" customHeight="1">
      <c r="A277" s="29"/>
      <c r="B277" s="29"/>
      <c r="C277" s="30"/>
      <c r="D277" s="1"/>
      <c r="E277" s="1"/>
      <c r="F277" s="1"/>
      <c r="G277" s="1"/>
      <c r="H277" s="1"/>
      <c r="I277" s="1"/>
    </row>
    <row r="278" spans="1:9" ht="15.75" customHeight="1">
      <c r="A278" s="29"/>
      <c r="B278" s="29"/>
      <c r="C278" s="30"/>
      <c r="D278" s="1"/>
      <c r="E278" s="1"/>
      <c r="F278" s="1"/>
      <c r="G278" s="1"/>
      <c r="H278" s="1"/>
      <c r="I278" s="1"/>
    </row>
    <row r="279" spans="1:9" ht="15.75" customHeight="1">
      <c r="A279" s="29"/>
      <c r="B279" s="29"/>
      <c r="C279" s="30"/>
      <c r="D279" s="1"/>
      <c r="E279" s="1"/>
      <c r="F279" s="1"/>
      <c r="G279" s="1"/>
      <c r="H279" s="1"/>
      <c r="I279" s="1"/>
    </row>
    <row r="280" spans="1:9" ht="15.75" customHeight="1">
      <c r="A280" s="29"/>
      <c r="B280" s="29"/>
      <c r="C280" s="30"/>
      <c r="D280" s="1"/>
      <c r="E280" s="1"/>
      <c r="F280" s="1"/>
      <c r="G280" s="1"/>
      <c r="H280" s="1"/>
      <c r="I280" s="1"/>
    </row>
    <row r="281" spans="1:9" ht="15.75" customHeight="1">
      <c r="A281" s="29"/>
      <c r="B281" s="29"/>
      <c r="C281" s="30"/>
      <c r="D281" s="1"/>
      <c r="E281" s="1"/>
      <c r="F281" s="1"/>
      <c r="G281" s="1"/>
      <c r="H281" s="1"/>
      <c r="I281" s="1"/>
    </row>
    <row r="282" spans="1:9" ht="15.75" customHeight="1">
      <c r="A282" s="29"/>
      <c r="B282" s="29"/>
      <c r="C282" s="30"/>
      <c r="D282" s="1"/>
      <c r="E282" s="1"/>
      <c r="F282" s="1"/>
      <c r="G282" s="1"/>
      <c r="H282" s="1"/>
      <c r="I282" s="1"/>
    </row>
    <row r="283" spans="1:9" ht="15.75" customHeight="1">
      <c r="A283" s="29"/>
      <c r="B283" s="29"/>
      <c r="C283" s="30"/>
      <c r="D283" s="1"/>
      <c r="E283" s="1"/>
      <c r="F283" s="1"/>
      <c r="G283" s="1"/>
      <c r="H283" s="1"/>
      <c r="I283" s="1"/>
    </row>
    <row r="284" spans="1:9" ht="15.75" customHeight="1">
      <c r="A284" s="29"/>
      <c r="B284" s="29"/>
      <c r="C284" s="30"/>
      <c r="D284" s="1"/>
      <c r="E284" s="1"/>
      <c r="F284" s="1"/>
      <c r="G284" s="1"/>
      <c r="H284" s="1"/>
      <c r="I284" s="1"/>
    </row>
    <row r="285" spans="1:9" ht="15.75" customHeight="1">
      <c r="A285" s="29"/>
      <c r="B285" s="29"/>
      <c r="C285" s="30"/>
      <c r="D285" s="1"/>
      <c r="E285" s="1"/>
      <c r="F285" s="1"/>
      <c r="G285" s="1"/>
      <c r="H285" s="1"/>
      <c r="I285" s="1"/>
    </row>
    <row r="286" spans="1:9" ht="15.75" customHeight="1">
      <c r="A286" s="29"/>
      <c r="B286" s="29"/>
      <c r="C286" s="30"/>
      <c r="D286" s="1"/>
      <c r="E286" s="1"/>
      <c r="F286" s="1"/>
      <c r="G286" s="1"/>
      <c r="H286" s="1"/>
      <c r="I286" s="1"/>
    </row>
    <row r="287" spans="1:9" ht="15.75" customHeight="1">
      <c r="A287" s="29"/>
      <c r="B287" s="29"/>
      <c r="C287" s="30"/>
      <c r="D287" s="1"/>
      <c r="E287" s="1"/>
      <c r="F287" s="1"/>
      <c r="G287" s="1"/>
      <c r="H287" s="1"/>
      <c r="I287" s="1"/>
    </row>
    <row r="288" spans="1:9" ht="15.75" customHeight="1">
      <c r="A288" s="29"/>
      <c r="B288" s="29"/>
      <c r="C288" s="30"/>
      <c r="D288" s="1"/>
      <c r="E288" s="1"/>
      <c r="F288" s="1"/>
      <c r="G288" s="1"/>
      <c r="H288" s="1"/>
      <c r="I288" s="1"/>
    </row>
    <row r="289" spans="1:9" ht="15.75" customHeight="1">
      <c r="A289" s="29"/>
      <c r="B289" s="29"/>
      <c r="C289" s="30"/>
      <c r="D289" s="1"/>
      <c r="E289" s="1"/>
      <c r="F289" s="1"/>
      <c r="G289" s="1"/>
      <c r="H289" s="1"/>
      <c r="I289" s="1"/>
    </row>
    <row r="290" spans="1:9" ht="15.75" customHeight="1">
      <c r="A290" s="29"/>
      <c r="B290" s="29"/>
      <c r="C290" s="30"/>
      <c r="D290" s="1"/>
      <c r="E290" s="1"/>
      <c r="F290" s="1"/>
      <c r="G290" s="1"/>
      <c r="H290" s="1"/>
      <c r="I290" s="1"/>
    </row>
    <row r="291" spans="1:9" ht="15.75" customHeight="1">
      <c r="A291" s="29"/>
      <c r="B291" s="29"/>
      <c r="C291" s="30"/>
      <c r="D291" s="1"/>
      <c r="E291" s="1"/>
      <c r="F291" s="1"/>
      <c r="G291" s="1"/>
      <c r="H291" s="1"/>
      <c r="I291" s="1"/>
    </row>
    <row r="292" spans="1:9" ht="15.75" customHeight="1">
      <c r="A292" s="29"/>
      <c r="B292" s="29"/>
      <c r="C292" s="30"/>
      <c r="D292" s="1"/>
      <c r="E292" s="1"/>
      <c r="F292" s="1"/>
      <c r="G292" s="1"/>
      <c r="H292" s="1"/>
      <c r="I292" s="1"/>
    </row>
    <row r="293" spans="1:9" ht="15.75" customHeight="1">
      <c r="A293" s="29"/>
      <c r="B293" s="29"/>
      <c r="C293" s="30"/>
      <c r="D293" s="1"/>
      <c r="E293" s="1"/>
      <c r="F293" s="1"/>
      <c r="G293" s="1"/>
      <c r="H293" s="1"/>
      <c r="I293" s="1"/>
    </row>
    <row r="294" spans="1:9" ht="15.75" customHeight="1">
      <c r="A294" s="29"/>
      <c r="B294" s="29"/>
      <c r="C294" s="30"/>
      <c r="D294" s="1"/>
      <c r="E294" s="1"/>
      <c r="F294" s="1"/>
      <c r="G294" s="1"/>
      <c r="H294" s="1"/>
      <c r="I294" s="1"/>
    </row>
    <row r="295" spans="1:9" ht="15.75" customHeight="1">
      <c r="A295" s="29"/>
      <c r="B295" s="29"/>
      <c r="C295" s="30"/>
      <c r="D295" s="1"/>
      <c r="E295" s="1"/>
      <c r="F295" s="1"/>
      <c r="G295" s="1"/>
      <c r="H295" s="1"/>
      <c r="I295" s="1"/>
    </row>
    <row r="296" spans="1:9" ht="15.75" customHeight="1">
      <c r="A296" s="29"/>
      <c r="B296" s="29"/>
      <c r="C296" s="30"/>
      <c r="D296" s="1"/>
      <c r="E296" s="1"/>
      <c r="F296" s="1"/>
      <c r="G296" s="1"/>
      <c r="H296" s="1"/>
      <c r="I296" s="1"/>
    </row>
    <row r="297" spans="1:9" ht="15.75" customHeight="1">
      <c r="A297" s="29"/>
      <c r="B297" s="29"/>
      <c r="C297" s="30"/>
      <c r="D297" s="1"/>
      <c r="E297" s="1"/>
      <c r="F297" s="1"/>
      <c r="G297" s="1"/>
      <c r="H297" s="1"/>
      <c r="I297" s="1"/>
    </row>
    <row r="298" spans="1:9" ht="15.75" customHeight="1">
      <c r="A298" s="29"/>
      <c r="B298" s="29"/>
      <c r="C298" s="30"/>
      <c r="D298" s="1"/>
      <c r="E298" s="1"/>
      <c r="F298" s="1"/>
      <c r="G298" s="1"/>
      <c r="H298" s="1"/>
      <c r="I298" s="1"/>
    </row>
    <row r="299" spans="1:9" ht="15.75" customHeight="1">
      <c r="A299" s="29"/>
      <c r="B299" s="29"/>
      <c r="C299" s="30"/>
      <c r="D299" s="1"/>
      <c r="E299" s="1"/>
      <c r="F299" s="1"/>
      <c r="G299" s="1"/>
      <c r="H299" s="1"/>
      <c r="I299" s="1"/>
    </row>
    <row r="300" spans="1:9" ht="15.75" customHeight="1">
      <c r="A300" s="29"/>
      <c r="B300" s="29"/>
      <c r="C300" s="30"/>
      <c r="D300" s="1"/>
      <c r="E300" s="1"/>
      <c r="F300" s="1"/>
      <c r="G300" s="1"/>
      <c r="H300" s="1"/>
      <c r="I300" s="1"/>
    </row>
    <row r="301" spans="1:9" ht="15.75" customHeight="1">
      <c r="A301" s="29"/>
      <c r="B301" s="29"/>
      <c r="C301" s="30"/>
      <c r="D301" s="1"/>
      <c r="E301" s="1"/>
      <c r="F301" s="1"/>
      <c r="G301" s="1"/>
      <c r="H301" s="1"/>
      <c r="I301" s="1"/>
    </row>
    <row r="302" spans="1:9" ht="15.75" customHeight="1">
      <c r="A302" s="29"/>
      <c r="B302" s="29"/>
      <c r="C302" s="30"/>
      <c r="D302" s="1"/>
      <c r="E302" s="1"/>
      <c r="F302" s="1"/>
      <c r="G302" s="1"/>
      <c r="H302" s="1"/>
      <c r="I302" s="1"/>
    </row>
    <row r="303" spans="1:9" ht="15.75" customHeight="1">
      <c r="A303" s="29"/>
      <c r="B303" s="29"/>
      <c r="C303" s="30"/>
      <c r="D303" s="1"/>
      <c r="E303" s="1"/>
      <c r="F303" s="1"/>
      <c r="G303" s="1"/>
      <c r="H303" s="1"/>
      <c r="I303" s="1"/>
    </row>
    <row r="304" spans="1:9" ht="15.75" customHeight="1">
      <c r="A304" s="29"/>
      <c r="B304" s="29"/>
      <c r="C304" s="30"/>
      <c r="D304" s="1"/>
      <c r="E304" s="1"/>
      <c r="F304" s="1"/>
      <c r="G304" s="1"/>
      <c r="H304" s="1"/>
      <c r="I304" s="1"/>
    </row>
    <row r="305" spans="1:9" ht="15.75" customHeight="1">
      <c r="A305" s="29"/>
      <c r="B305" s="29"/>
      <c r="C305" s="30"/>
      <c r="D305" s="1"/>
      <c r="E305" s="1"/>
      <c r="F305" s="1"/>
      <c r="G305" s="1"/>
      <c r="H305" s="1"/>
      <c r="I305" s="1"/>
    </row>
    <row r="306" spans="1:9" ht="15.75" customHeight="1">
      <c r="A306" s="29"/>
      <c r="B306" s="29"/>
      <c r="C306" s="30"/>
      <c r="D306" s="1"/>
      <c r="E306" s="1"/>
      <c r="F306" s="1"/>
      <c r="G306" s="1"/>
      <c r="H306" s="1"/>
      <c r="I306" s="1"/>
    </row>
    <row r="307" spans="1:9" ht="15.75" customHeight="1">
      <c r="A307" s="29"/>
      <c r="B307" s="29"/>
      <c r="C307" s="30"/>
      <c r="D307" s="1"/>
      <c r="E307" s="1"/>
      <c r="F307" s="1"/>
      <c r="G307" s="1"/>
      <c r="H307" s="1"/>
      <c r="I307" s="1"/>
    </row>
    <row r="308" spans="1:9" ht="15.75" customHeight="1">
      <c r="A308" s="29"/>
      <c r="B308" s="29"/>
      <c r="C308" s="30"/>
      <c r="D308" s="1"/>
      <c r="E308" s="1"/>
      <c r="F308" s="1"/>
      <c r="G308" s="1"/>
      <c r="H308" s="1"/>
      <c r="I308" s="1"/>
    </row>
    <row r="309" spans="1:9" ht="15.75" customHeight="1">
      <c r="A309" s="29"/>
      <c r="B309" s="29"/>
      <c r="C309" s="30"/>
      <c r="D309" s="1"/>
      <c r="E309" s="1"/>
      <c r="F309" s="1"/>
      <c r="G309" s="1"/>
      <c r="H309" s="1"/>
      <c r="I309" s="1"/>
    </row>
    <row r="310" spans="1:9" ht="15.75" customHeight="1">
      <c r="A310" s="29"/>
      <c r="B310" s="29"/>
      <c r="C310" s="30"/>
      <c r="D310" s="1"/>
      <c r="E310" s="1"/>
      <c r="F310" s="1"/>
      <c r="G310" s="1"/>
      <c r="H310" s="1"/>
      <c r="I310" s="1"/>
    </row>
    <row r="311" spans="1:9" ht="15.75" customHeight="1">
      <c r="A311" s="29"/>
      <c r="B311" s="29"/>
      <c r="C311" s="30"/>
      <c r="D311" s="1"/>
      <c r="E311" s="1"/>
      <c r="F311" s="1"/>
      <c r="G311" s="1"/>
      <c r="H311" s="1"/>
      <c r="I311" s="1"/>
    </row>
    <row r="312" spans="1:9" ht="15.75" customHeight="1">
      <c r="A312" s="29"/>
      <c r="B312" s="29"/>
      <c r="C312" s="30"/>
      <c r="D312" s="1"/>
      <c r="E312" s="1"/>
      <c r="F312" s="1"/>
      <c r="G312" s="1"/>
      <c r="H312" s="1"/>
      <c r="I312" s="1"/>
    </row>
    <row r="313" spans="1:9" ht="15.75" customHeight="1">
      <c r="A313" s="29"/>
      <c r="B313" s="29"/>
      <c r="C313" s="30"/>
      <c r="D313" s="1"/>
      <c r="E313" s="1"/>
      <c r="F313" s="1"/>
      <c r="G313" s="1"/>
      <c r="H313" s="1"/>
      <c r="I313" s="1"/>
    </row>
    <row r="314" spans="1:9" ht="15.75" customHeight="1">
      <c r="A314" s="29"/>
      <c r="B314" s="29"/>
      <c r="C314" s="30"/>
      <c r="D314" s="1"/>
      <c r="E314" s="1"/>
      <c r="F314" s="1"/>
      <c r="G314" s="1"/>
      <c r="H314" s="1"/>
      <c r="I314" s="1"/>
    </row>
    <row r="315" spans="1:9" ht="15.75" customHeight="1">
      <c r="A315" s="29"/>
      <c r="B315" s="29"/>
      <c r="C315" s="30"/>
      <c r="D315" s="1"/>
      <c r="E315" s="1"/>
      <c r="F315" s="1"/>
      <c r="G315" s="1"/>
      <c r="H315" s="1"/>
      <c r="I315" s="1"/>
    </row>
    <row r="316" spans="1:9" ht="15.75" customHeight="1">
      <c r="A316" s="29"/>
      <c r="B316" s="29"/>
      <c r="C316" s="30"/>
      <c r="D316" s="1"/>
      <c r="E316" s="1"/>
      <c r="F316" s="1"/>
      <c r="G316" s="1"/>
      <c r="H316" s="1"/>
      <c r="I316" s="1"/>
    </row>
    <row r="317" spans="1:9" ht="15.75" customHeight="1">
      <c r="A317" s="29"/>
      <c r="B317" s="29"/>
      <c r="C317" s="30"/>
      <c r="D317" s="1"/>
      <c r="E317" s="1"/>
      <c r="F317" s="1"/>
      <c r="G317" s="1"/>
      <c r="H317" s="1"/>
      <c r="I317" s="1"/>
    </row>
    <row r="318" spans="1:9" ht="15.75" customHeight="1">
      <c r="A318" s="29"/>
      <c r="B318" s="29"/>
      <c r="C318" s="30"/>
      <c r="D318" s="1"/>
      <c r="E318" s="1"/>
      <c r="F318" s="1"/>
      <c r="G318" s="1"/>
      <c r="H318" s="1"/>
      <c r="I318" s="1"/>
    </row>
    <row r="319" spans="1:9" ht="15.75" customHeight="1">
      <c r="A319" s="29"/>
      <c r="B319" s="29"/>
      <c r="C319" s="30"/>
      <c r="D319" s="1"/>
      <c r="E319" s="1"/>
      <c r="F319" s="1"/>
      <c r="G319" s="1"/>
      <c r="H319" s="1"/>
      <c r="I319" s="1"/>
    </row>
    <row r="320" spans="1:9" ht="15.75" customHeight="1">
      <c r="A320" s="29"/>
      <c r="B320" s="29"/>
      <c r="C320" s="30"/>
      <c r="D320" s="1"/>
      <c r="E320" s="1"/>
      <c r="F320" s="1"/>
      <c r="G320" s="1"/>
      <c r="H320" s="1"/>
      <c r="I320" s="1"/>
    </row>
    <row r="321" spans="1:9" ht="15.75" customHeight="1">
      <c r="A321" s="29"/>
      <c r="B321" s="29"/>
      <c r="C321" s="30"/>
      <c r="D321" s="1"/>
      <c r="E321" s="1"/>
      <c r="F321" s="1"/>
      <c r="G321" s="1"/>
      <c r="H321" s="1"/>
      <c r="I321" s="1"/>
    </row>
    <row r="322" spans="1:9" ht="15.75" customHeight="1">
      <c r="A322" s="29"/>
      <c r="B322" s="29"/>
      <c r="C322" s="30"/>
      <c r="D322" s="1"/>
      <c r="E322" s="1"/>
      <c r="F322" s="1"/>
      <c r="G322" s="1"/>
      <c r="H322" s="1"/>
      <c r="I322" s="1"/>
    </row>
    <row r="323" spans="1:9" ht="15.75" customHeight="1">
      <c r="A323" s="29"/>
      <c r="B323" s="29"/>
      <c r="C323" s="30"/>
      <c r="D323" s="1"/>
      <c r="E323" s="1"/>
      <c r="F323" s="1"/>
      <c r="G323" s="1"/>
      <c r="H323" s="1"/>
      <c r="I323" s="1"/>
    </row>
    <row r="324" spans="1:9" ht="15.75" customHeight="1">
      <c r="A324" s="29"/>
      <c r="B324" s="29"/>
      <c r="C324" s="30"/>
      <c r="D324" s="1"/>
      <c r="E324" s="1"/>
      <c r="F324" s="1"/>
      <c r="G324" s="1"/>
      <c r="H324" s="1"/>
      <c r="I324" s="1"/>
    </row>
    <row r="325" spans="1:9" ht="15.75" customHeight="1">
      <c r="A325" s="29"/>
      <c r="B325" s="29"/>
      <c r="C325" s="30"/>
      <c r="D325" s="1"/>
      <c r="E325" s="1"/>
      <c r="F325" s="1"/>
      <c r="G325" s="1"/>
      <c r="H325" s="1"/>
      <c r="I325" s="1"/>
    </row>
    <row r="326" spans="1:9" ht="15.75" customHeight="1">
      <c r="A326" s="29"/>
      <c r="B326" s="29"/>
      <c r="C326" s="30"/>
      <c r="D326" s="1"/>
      <c r="E326" s="1"/>
      <c r="F326" s="1"/>
      <c r="G326" s="1"/>
      <c r="H326" s="1"/>
      <c r="I326" s="1"/>
    </row>
    <row r="327" spans="1:9" ht="15.75" customHeight="1">
      <c r="A327" s="29"/>
      <c r="B327" s="29"/>
      <c r="C327" s="30"/>
      <c r="D327" s="1"/>
      <c r="E327" s="1"/>
      <c r="F327" s="1"/>
      <c r="G327" s="1"/>
      <c r="H327" s="1"/>
      <c r="I327" s="1"/>
    </row>
    <row r="328" spans="1:9" ht="15.75" customHeight="1">
      <c r="A328" s="29"/>
      <c r="B328" s="29"/>
      <c r="C328" s="30"/>
      <c r="D328" s="1"/>
      <c r="E328" s="1"/>
      <c r="F328" s="1"/>
      <c r="G328" s="1"/>
      <c r="H328" s="1"/>
      <c r="I328" s="1"/>
    </row>
    <row r="329" spans="1:9" ht="15.75" customHeight="1">
      <c r="A329" s="29"/>
      <c r="B329" s="29"/>
      <c r="C329" s="30"/>
      <c r="D329" s="1"/>
      <c r="E329" s="1"/>
      <c r="F329" s="1"/>
      <c r="G329" s="1"/>
      <c r="H329" s="1"/>
      <c r="I329" s="1"/>
    </row>
    <row r="330" spans="1:9" ht="15.75" customHeight="1">
      <c r="A330" s="29"/>
      <c r="B330" s="29"/>
      <c r="C330" s="30"/>
      <c r="D330" s="1"/>
      <c r="E330" s="1"/>
      <c r="F330" s="1"/>
      <c r="G330" s="1"/>
      <c r="H330" s="1"/>
      <c r="I330" s="1"/>
    </row>
    <row r="331" spans="1:9" ht="15.75" customHeight="1">
      <c r="A331" s="29"/>
      <c r="B331" s="29"/>
      <c r="C331" s="30"/>
      <c r="D331" s="1"/>
      <c r="E331" s="1"/>
      <c r="F331" s="1"/>
      <c r="G331" s="1"/>
      <c r="H331" s="1"/>
      <c r="I331" s="1"/>
    </row>
    <row r="332" spans="1:9" ht="15.75" customHeight="1">
      <c r="A332" s="29"/>
      <c r="B332" s="29"/>
      <c r="C332" s="30"/>
      <c r="D332" s="1"/>
      <c r="E332" s="1"/>
      <c r="F332" s="1"/>
      <c r="G332" s="1"/>
      <c r="H332" s="1"/>
      <c r="I332" s="1"/>
    </row>
    <row r="333" spans="1:9" ht="15.75" customHeight="1">
      <c r="A333" s="29"/>
      <c r="B333" s="29"/>
      <c r="C333" s="30"/>
      <c r="D333" s="1"/>
      <c r="E333" s="1"/>
      <c r="F333" s="1"/>
      <c r="G333" s="1"/>
      <c r="H333" s="1"/>
      <c r="I333" s="1"/>
    </row>
    <row r="334" spans="1:9" ht="15.75" customHeight="1">
      <c r="A334" s="29"/>
      <c r="B334" s="29"/>
      <c r="C334" s="30"/>
      <c r="D334" s="1"/>
      <c r="E334" s="1"/>
      <c r="F334" s="1"/>
      <c r="G334" s="1"/>
      <c r="H334" s="1"/>
      <c r="I334" s="1"/>
    </row>
    <row r="335" spans="1:9" ht="15.75" customHeight="1">
      <c r="A335" s="29"/>
      <c r="B335" s="29"/>
      <c r="C335" s="30"/>
      <c r="D335" s="1"/>
      <c r="E335" s="1"/>
      <c r="F335" s="1"/>
      <c r="G335" s="1"/>
      <c r="H335" s="1"/>
      <c r="I335" s="1"/>
    </row>
    <row r="336" spans="1:9" ht="15.75" customHeight="1">
      <c r="A336" s="29"/>
      <c r="B336" s="29"/>
      <c r="C336" s="30"/>
      <c r="D336" s="1"/>
      <c r="E336" s="1"/>
      <c r="F336" s="1"/>
      <c r="G336" s="1"/>
      <c r="H336" s="1"/>
      <c r="I336" s="1"/>
    </row>
    <row r="337" spans="1:9" ht="15.75" customHeight="1">
      <c r="A337" s="29"/>
      <c r="B337" s="29"/>
      <c r="C337" s="30"/>
      <c r="D337" s="1"/>
      <c r="E337" s="1"/>
      <c r="F337" s="1"/>
      <c r="G337" s="1"/>
      <c r="H337" s="1"/>
      <c r="I337" s="1"/>
    </row>
    <row r="338" spans="1:9" ht="15.75" customHeight="1">
      <c r="A338" s="29"/>
      <c r="B338" s="29"/>
      <c r="C338" s="30"/>
      <c r="D338" s="1"/>
      <c r="E338" s="1"/>
      <c r="F338" s="1"/>
      <c r="G338" s="1"/>
      <c r="H338" s="1"/>
      <c r="I338" s="1"/>
    </row>
    <row r="339" spans="1:9" ht="15.75" customHeight="1">
      <c r="A339" s="29"/>
      <c r="B339" s="29"/>
      <c r="C339" s="30"/>
      <c r="D339" s="1"/>
      <c r="E339" s="1"/>
      <c r="F339" s="1"/>
      <c r="G339" s="1"/>
      <c r="H339" s="1"/>
      <c r="I339" s="1"/>
    </row>
    <row r="340" spans="1:9" ht="15.75" customHeight="1">
      <c r="A340" s="29"/>
      <c r="B340" s="29"/>
      <c r="C340" s="30"/>
      <c r="D340" s="1"/>
      <c r="E340" s="1"/>
      <c r="F340" s="1"/>
      <c r="G340" s="1"/>
      <c r="H340" s="1"/>
      <c r="I340" s="1"/>
    </row>
    <row r="341" spans="1:9" ht="15.75" customHeight="1">
      <c r="A341" s="29"/>
      <c r="B341" s="29"/>
      <c r="C341" s="30"/>
      <c r="D341" s="1"/>
      <c r="E341" s="1"/>
      <c r="F341" s="1"/>
      <c r="G341" s="1"/>
      <c r="H341" s="1"/>
      <c r="I341" s="1"/>
    </row>
    <row r="342" spans="1:9" ht="15.75" customHeight="1">
      <c r="A342" s="29"/>
      <c r="B342" s="29"/>
      <c r="C342" s="30"/>
      <c r="D342" s="1"/>
      <c r="E342" s="1"/>
      <c r="F342" s="1"/>
      <c r="G342" s="1"/>
      <c r="H342" s="1"/>
      <c r="I342" s="1"/>
    </row>
    <row r="343" spans="1:9" ht="15.75" customHeight="1">
      <c r="A343" s="29"/>
      <c r="B343" s="29"/>
      <c r="C343" s="30"/>
      <c r="D343" s="1"/>
      <c r="E343" s="1"/>
      <c r="F343" s="1"/>
      <c r="G343" s="1"/>
      <c r="H343" s="1"/>
      <c r="I343" s="1"/>
    </row>
    <row r="344" spans="1:9" ht="15.75" customHeight="1">
      <c r="A344" s="29"/>
      <c r="B344" s="29"/>
      <c r="C344" s="30"/>
      <c r="D344" s="1"/>
      <c r="E344" s="1"/>
      <c r="F344" s="1"/>
      <c r="G344" s="1"/>
      <c r="H344" s="1"/>
      <c r="I344" s="1"/>
    </row>
    <row r="345" spans="1:9" ht="15.75" customHeight="1">
      <c r="A345" s="29"/>
      <c r="B345" s="29"/>
      <c r="C345" s="30"/>
      <c r="D345" s="1"/>
      <c r="E345" s="1"/>
      <c r="F345" s="1"/>
      <c r="G345" s="1"/>
      <c r="H345" s="1"/>
      <c r="I345" s="1"/>
    </row>
    <row r="346" spans="1:9" ht="15.75" customHeight="1">
      <c r="A346" s="29"/>
      <c r="B346" s="29"/>
      <c r="C346" s="30"/>
      <c r="D346" s="1"/>
      <c r="E346" s="1"/>
      <c r="F346" s="1"/>
      <c r="G346" s="1"/>
      <c r="H346" s="1"/>
      <c r="I346" s="1"/>
    </row>
    <row r="347" spans="1:9" ht="15.75" customHeight="1">
      <c r="A347" s="29"/>
      <c r="B347" s="29"/>
      <c r="C347" s="30"/>
      <c r="D347" s="1"/>
      <c r="E347" s="1"/>
      <c r="F347" s="1"/>
      <c r="G347" s="1"/>
      <c r="H347" s="1"/>
      <c r="I347" s="1"/>
    </row>
    <row r="348" spans="1:9" ht="15.75" customHeight="1">
      <c r="A348" s="29"/>
      <c r="B348" s="29"/>
      <c r="C348" s="30"/>
      <c r="D348" s="1"/>
      <c r="E348" s="1"/>
      <c r="F348" s="1"/>
      <c r="G348" s="1"/>
      <c r="H348" s="1"/>
      <c r="I348" s="1"/>
    </row>
    <row r="349" spans="1:9" ht="15.75" customHeight="1">
      <c r="A349" s="29"/>
      <c r="B349" s="29"/>
      <c r="C349" s="30"/>
      <c r="D349" s="1"/>
      <c r="E349" s="1"/>
      <c r="F349" s="1"/>
      <c r="G349" s="1"/>
      <c r="H349" s="1"/>
      <c r="I349" s="1"/>
    </row>
    <row r="350" spans="1:9" ht="15.75" customHeight="1">
      <c r="A350" s="29"/>
      <c r="B350" s="29"/>
      <c r="C350" s="30"/>
      <c r="D350" s="1"/>
      <c r="E350" s="1"/>
      <c r="F350" s="1"/>
      <c r="G350" s="1"/>
      <c r="H350" s="1"/>
      <c r="I350" s="1"/>
    </row>
    <row r="351" spans="1:9" ht="15.75" customHeight="1">
      <c r="A351" s="29"/>
      <c r="B351" s="29"/>
      <c r="C351" s="30"/>
      <c r="D351" s="1"/>
      <c r="E351" s="1"/>
      <c r="F351" s="1"/>
      <c r="G351" s="1"/>
      <c r="H351" s="1"/>
      <c r="I351" s="1"/>
    </row>
    <row r="352" spans="1:9" ht="15.75" customHeight="1">
      <c r="A352" s="29"/>
      <c r="B352" s="29"/>
      <c r="C352" s="30"/>
      <c r="D352" s="1"/>
      <c r="E352" s="1"/>
      <c r="F352" s="1"/>
      <c r="G352" s="1"/>
      <c r="H352" s="1"/>
      <c r="I352" s="1"/>
    </row>
    <row r="353" spans="1:9" ht="15.75" customHeight="1">
      <c r="A353" s="29"/>
      <c r="B353" s="29"/>
      <c r="C353" s="30"/>
      <c r="D353" s="1"/>
      <c r="E353" s="1"/>
      <c r="F353" s="1"/>
      <c r="G353" s="1"/>
      <c r="H353" s="1"/>
      <c r="I353" s="1"/>
    </row>
    <row r="354" spans="1:9" ht="15.75" customHeight="1">
      <c r="A354" s="29"/>
      <c r="B354" s="29"/>
      <c r="C354" s="30"/>
      <c r="D354" s="1"/>
      <c r="E354" s="1"/>
      <c r="F354" s="1"/>
      <c r="G354" s="1"/>
      <c r="H354" s="1"/>
      <c r="I354" s="1"/>
    </row>
    <row r="355" spans="1:9" ht="15.75" customHeight="1">
      <c r="A355" s="29"/>
      <c r="B355" s="29"/>
      <c r="C355" s="30"/>
      <c r="D355" s="1"/>
      <c r="E355" s="1"/>
      <c r="F355" s="1"/>
      <c r="G355" s="1"/>
      <c r="H355" s="1"/>
      <c r="I355" s="1"/>
    </row>
    <row r="356" spans="1:9" ht="15.75" customHeight="1">
      <c r="A356" s="29"/>
      <c r="B356" s="29"/>
      <c r="C356" s="30"/>
      <c r="D356" s="1"/>
      <c r="E356" s="1"/>
      <c r="F356" s="1"/>
      <c r="G356" s="1"/>
      <c r="H356" s="1"/>
      <c r="I356" s="1"/>
    </row>
    <row r="357" spans="1:9" ht="15.75" customHeight="1">
      <c r="A357" s="29"/>
      <c r="B357" s="29"/>
      <c r="C357" s="30"/>
      <c r="D357" s="1"/>
      <c r="E357" s="1"/>
      <c r="F357" s="1"/>
      <c r="G357" s="1"/>
      <c r="H357" s="1"/>
      <c r="I357" s="1"/>
    </row>
    <row r="358" spans="1:9" ht="15.75" customHeight="1">
      <c r="A358" s="29"/>
      <c r="B358" s="29"/>
      <c r="C358" s="30"/>
      <c r="D358" s="1"/>
      <c r="E358" s="1"/>
      <c r="F358" s="1"/>
      <c r="G358" s="1"/>
      <c r="H358" s="1"/>
      <c r="I358" s="1"/>
    </row>
    <row r="359" spans="1:9" ht="15.75" customHeight="1">
      <c r="A359" s="29"/>
      <c r="B359" s="29"/>
      <c r="C359" s="30"/>
      <c r="D359" s="1"/>
      <c r="E359" s="1"/>
      <c r="F359" s="1"/>
      <c r="G359" s="1"/>
      <c r="H359" s="1"/>
      <c r="I359" s="1"/>
    </row>
    <row r="360" spans="1:9" ht="15.75" customHeight="1">
      <c r="A360" s="29"/>
      <c r="B360" s="29"/>
      <c r="C360" s="30"/>
      <c r="D360" s="1"/>
      <c r="E360" s="1"/>
      <c r="F360" s="1"/>
      <c r="G360" s="1"/>
      <c r="H360" s="1"/>
      <c r="I360" s="1"/>
    </row>
    <row r="361" spans="1:9" ht="15.75" customHeight="1">
      <c r="A361" s="29"/>
      <c r="B361" s="29"/>
      <c r="C361" s="30"/>
      <c r="D361" s="1"/>
      <c r="E361" s="1"/>
      <c r="F361" s="1"/>
      <c r="G361" s="1"/>
      <c r="H361" s="1"/>
      <c r="I361" s="1"/>
    </row>
    <row r="362" spans="1:9" ht="15.75" customHeight="1">
      <c r="A362" s="29"/>
      <c r="B362" s="29"/>
      <c r="C362" s="30"/>
      <c r="D362" s="1"/>
      <c r="E362" s="1"/>
      <c r="F362" s="1"/>
      <c r="G362" s="1"/>
      <c r="H362" s="1"/>
      <c r="I362" s="1"/>
    </row>
    <row r="363" spans="1:9" ht="15.75" customHeight="1">
      <c r="A363" s="29"/>
      <c r="B363" s="29"/>
      <c r="C363" s="30"/>
      <c r="D363" s="1"/>
      <c r="E363" s="1"/>
      <c r="F363" s="1"/>
      <c r="G363" s="1"/>
      <c r="H363" s="1"/>
      <c r="I363" s="1"/>
    </row>
    <row r="364" spans="1:9" ht="15.75" customHeight="1">
      <c r="A364" s="29"/>
      <c r="B364" s="29"/>
      <c r="C364" s="30"/>
      <c r="D364" s="1"/>
      <c r="E364" s="1"/>
      <c r="F364" s="1"/>
      <c r="G364" s="1"/>
      <c r="H364" s="1"/>
      <c r="I364" s="1"/>
    </row>
    <row r="365" spans="1:9" ht="15.75" customHeight="1">
      <c r="A365" s="29"/>
      <c r="B365" s="29"/>
      <c r="C365" s="30"/>
      <c r="D365" s="1"/>
      <c r="E365" s="1"/>
      <c r="F365" s="1"/>
      <c r="G365" s="1"/>
      <c r="H365" s="1"/>
      <c r="I365" s="1"/>
    </row>
    <row r="366" spans="1:9" ht="15.75" customHeight="1">
      <c r="A366" s="29"/>
      <c r="B366" s="29"/>
      <c r="C366" s="30"/>
      <c r="D366" s="1"/>
      <c r="E366" s="1"/>
      <c r="F366" s="1"/>
      <c r="G366" s="1"/>
      <c r="H366" s="1"/>
      <c r="I366" s="1"/>
    </row>
    <row r="367" spans="1:9" ht="15.75" customHeight="1">
      <c r="A367" s="29"/>
      <c r="B367" s="29"/>
      <c r="C367" s="30"/>
      <c r="D367" s="1"/>
      <c r="E367" s="1"/>
      <c r="F367" s="1"/>
      <c r="G367" s="1"/>
      <c r="H367" s="1"/>
      <c r="I367" s="1"/>
    </row>
    <row r="368" spans="1:9" ht="15.75" customHeight="1">
      <c r="A368" s="29"/>
      <c r="B368" s="29"/>
      <c r="C368" s="30"/>
      <c r="D368" s="1"/>
      <c r="E368" s="1"/>
      <c r="F368" s="1"/>
      <c r="G368" s="1"/>
      <c r="H368" s="1"/>
      <c r="I368" s="1"/>
    </row>
    <row r="369" spans="1:9" ht="15.75" customHeight="1">
      <c r="A369" s="29"/>
      <c r="B369" s="29"/>
      <c r="C369" s="30"/>
      <c r="D369" s="1"/>
      <c r="E369" s="1"/>
      <c r="F369" s="1"/>
      <c r="G369" s="1"/>
      <c r="H369" s="1"/>
      <c r="I369" s="1"/>
    </row>
    <row r="370" spans="1:9" ht="15.75" customHeight="1">
      <c r="A370" s="29"/>
      <c r="B370" s="29"/>
      <c r="C370" s="30"/>
      <c r="D370" s="1"/>
      <c r="E370" s="1"/>
      <c r="F370" s="1"/>
      <c r="G370" s="1"/>
      <c r="H370" s="1"/>
      <c r="I370" s="1"/>
    </row>
    <row r="371" spans="1:9" ht="15.75" customHeight="1">
      <c r="A371" s="29"/>
      <c r="B371" s="29"/>
      <c r="C371" s="30"/>
      <c r="D371" s="1"/>
      <c r="E371" s="1"/>
      <c r="F371" s="1"/>
      <c r="G371" s="1"/>
      <c r="H371" s="1"/>
      <c r="I371" s="1"/>
    </row>
    <row r="372" spans="1:9" ht="15.75" customHeight="1">
      <c r="A372" s="29"/>
      <c r="B372" s="29"/>
      <c r="C372" s="30"/>
      <c r="D372" s="1"/>
      <c r="E372" s="1"/>
      <c r="F372" s="1"/>
      <c r="G372" s="1"/>
      <c r="H372" s="1"/>
      <c r="I372" s="1"/>
    </row>
    <row r="373" spans="1:9" ht="15.75" customHeight="1">
      <c r="A373" s="29"/>
      <c r="B373" s="29"/>
      <c r="C373" s="30"/>
      <c r="D373" s="1"/>
      <c r="E373" s="1"/>
      <c r="F373" s="1"/>
      <c r="G373" s="1"/>
      <c r="H373" s="1"/>
      <c r="I373" s="1"/>
    </row>
    <row r="374" spans="1:9" ht="15.75" customHeight="1">
      <c r="A374" s="29"/>
      <c r="B374" s="29"/>
      <c r="C374" s="30"/>
      <c r="D374" s="1"/>
      <c r="E374" s="1"/>
      <c r="F374" s="1"/>
      <c r="G374" s="1"/>
      <c r="H374" s="1"/>
      <c r="I374" s="1"/>
    </row>
    <row r="375" spans="1:9" ht="15.75" customHeight="1">
      <c r="A375" s="29"/>
      <c r="B375" s="29"/>
      <c r="C375" s="30"/>
      <c r="D375" s="1"/>
      <c r="E375" s="1"/>
      <c r="F375" s="1"/>
      <c r="G375" s="1"/>
      <c r="H375" s="1"/>
      <c r="I375" s="1"/>
    </row>
    <row r="376" spans="1:9" ht="15.75" customHeight="1">
      <c r="A376" s="29"/>
      <c r="B376" s="29"/>
      <c r="C376" s="30"/>
      <c r="D376" s="1"/>
      <c r="E376" s="1"/>
      <c r="F376" s="1"/>
      <c r="G376" s="1"/>
      <c r="H376" s="1"/>
      <c r="I376" s="1"/>
    </row>
    <row r="377" spans="1:9" ht="15.75" customHeight="1">
      <c r="A377" s="29"/>
      <c r="B377" s="29"/>
      <c r="C377" s="30"/>
      <c r="D377" s="1"/>
      <c r="E377" s="1"/>
      <c r="F377" s="1"/>
      <c r="G377" s="1"/>
      <c r="H377" s="1"/>
      <c r="I377" s="1"/>
    </row>
    <row r="378" spans="1:9" ht="15.75" customHeight="1">
      <c r="A378" s="29"/>
      <c r="B378" s="29"/>
      <c r="C378" s="30"/>
      <c r="D378" s="1"/>
      <c r="E378" s="1"/>
      <c r="F378" s="1"/>
      <c r="G378" s="1"/>
      <c r="H378" s="1"/>
      <c r="I378" s="1"/>
    </row>
    <row r="379" spans="1:9" ht="15.75" customHeight="1">
      <c r="A379" s="29"/>
      <c r="B379" s="29"/>
      <c r="C379" s="30"/>
      <c r="D379" s="1"/>
      <c r="E379" s="1"/>
      <c r="F379" s="1"/>
      <c r="G379" s="1"/>
      <c r="H379" s="1"/>
      <c r="I379" s="1"/>
    </row>
    <row r="380" spans="1:9" ht="15.75" customHeight="1">
      <c r="A380" s="29"/>
      <c r="B380" s="29"/>
      <c r="C380" s="30"/>
      <c r="D380" s="1"/>
      <c r="E380" s="1"/>
      <c r="F380" s="1"/>
      <c r="G380" s="1"/>
      <c r="H380" s="1"/>
      <c r="I380" s="1"/>
    </row>
    <row r="381" spans="1:9" ht="15.75" customHeight="1">
      <c r="A381" s="29"/>
      <c r="B381" s="29"/>
      <c r="C381" s="30"/>
      <c r="D381" s="1"/>
      <c r="E381" s="1"/>
      <c r="F381" s="1"/>
      <c r="G381" s="1"/>
      <c r="H381" s="1"/>
      <c r="I381" s="1"/>
    </row>
    <row r="382" spans="1:9" ht="15.75" customHeight="1">
      <c r="A382" s="29"/>
      <c r="B382" s="29"/>
      <c r="C382" s="30"/>
      <c r="D382" s="1"/>
      <c r="E382" s="1"/>
      <c r="F382" s="1"/>
      <c r="G382" s="1"/>
      <c r="H382" s="1"/>
      <c r="I382" s="1"/>
    </row>
    <row r="383" spans="1:9" ht="15.75" customHeight="1">
      <c r="A383" s="29"/>
      <c r="B383" s="29"/>
      <c r="C383" s="30"/>
      <c r="D383" s="1"/>
      <c r="E383" s="1"/>
      <c r="F383" s="1"/>
      <c r="G383" s="1"/>
      <c r="H383" s="1"/>
      <c r="I383" s="1"/>
    </row>
    <row r="384" spans="1:9" ht="15.75" customHeight="1">
      <c r="A384" s="29"/>
      <c r="B384" s="29"/>
      <c r="C384" s="30"/>
      <c r="D384" s="1"/>
      <c r="E384" s="1"/>
      <c r="F384" s="1"/>
      <c r="G384" s="1"/>
      <c r="H384" s="1"/>
      <c r="I384" s="1"/>
    </row>
    <row r="385" spans="1:9" ht="15.75" customHeight="1">
      <c r="A385" s="29"/>
      <c r="B385" s="29"/>
      <c r="C385" s="30"/>
      <c r="D385" s="1"/>
      <c r="E385" s="1"/>
      <c r="F385" s="1"/>
      <c r="G385" s="1"/>
      <c r="H385" s="1"/>
      <c r="I385" s="1"/>
    </row>
    <row r="386" spans="1:9" ht="15.75" customHeight="1">
      <c r="A386" s="29"/>
      <c r="B386" s="29"/>
      <c r="C386" s="30"/>
      <c r="D386" s="1"/>
      <c r="E386" s="1"/>
      <c r="F386" s="1"/>
      <c r="G386" s="1"/>
      <c r="H386" s="1"/>
      <c r="I386" s="1"/>
    </row>
    <row r="387" spans="1:9" ht="15.75" customHeight="1">
      <c r="A387" s="29"/>
      <c r="B387" s="29"/>
      <c r="C387" s="30"/>
      <c r="D387" s="1"/>
      <c r="E387" s="1"/>
      <c r="F387" s="1"/>
      <c r="G387" s="1"/>
      <c r="H387" s="1"/>
      <c r="I387" s="1"/>
    </row>
    <row r="388" spans="1:9" ht="15.75" customHeight="1">
      <c r="A388" s="29"/>
      <c r="B388" s="29"/>
      <c r="C388" s="30"/>
      <c r="D388" s="1"/>
      <c r="E388" s="1"/>
      <c r="F388" s="1"/>
      <c r="G388" s="1"/>
      <c r="H388" s="1"/>
      <c r="I388" s="1"/>
    </row>
    <row r="389" spans="1:9" ht="15.75" customHeight="1">
      <c r="A389" s="29"/>
      <c r="B389" s="29"/>
      <c r="C389" s="30"/>
      <c r="D389" s="1"/>
      <c r="E389" s="1"/>
      <c r="F389" s="1"/>
      <c r="G389" s="1"/>
      <c r="H389" s="1"/>
      <c r="I389" s="1"/>
    </row>
    <row r="390" spans="1:9" ht="15.75" customHeight="1">
      <c r="A390" s="29"/>
      <c r="B390" s="29"/>
      <c r="C390" s="30"/>
      <c r="D390" s="1"/>
      <c r="E390" s="1"/>
      <c r="F390" s="1"/>
      <c r="G390" s="1"/>
      <c r="H390" s="1"/>
      <c r="I390" s="1"/>
    </row>
    <row r="391" spans="1:9" ht="15.75" customHeight="1">
      <c r="A391" s="29"/>
      <c r="B391" s="29"/>
      <c r="C391" s="30"/>
      <c r="D391" s="1"/>
      <c r="E391" s="1"/>
      <c r="F391" s="1"/>
      <c r="G391" s="1"/>
      <c r="H391" s="1"/>
      <c r="I391" s="1"/>
    </row>
    <row r="392" spans="1:9" ht="15.75" customHeight="1">
      <c r="A392" s="29"/>
      <c r="B392" s="29"/>
      <c r="C392" s="30"/>
      <c r="D392" s="1"/>
      <c r="E392" s="1"/>
      <c r="F392" s="1"/>
      <c r="G392" s="1"/>
      <c r="H392" s="1"/>
      <c r="I392" s="1"/>
    </row>
    <row r="393" spans="1:9" ht="15.75" customHeight="1">
      <c r="A393" s="29"/>
      <c r="B393" s="29"/>
      <c r="C393" s="30"/>
      <c r="D393" s="1"/>
      <c r="E393" s="1"/>
      <c r="F393" s="1"/>
      <c r="G393" s="1"/>
      <c r="H393" s="1"/>
      <c r="I393" s="1"/>
    </row>
    <row r="394" spans="1:9" ht="15.75" customHeight="1">
      <c r="A394" s="29"/>
      <c r="B394" s="29"/>
      <c r="C394" s="30"/>
      <c r="D394" s="1"/>
      <c r="E394" s="1"/>
      <c r="F394" s="1"/>
      <c r="G394" s="1"/>
      <c r="H394" s="1"/>
      <c r="I394" s="1"/>
    </row>
    <row r="395" spans="1:9" ht="15.75" customHeight="1">
      <c r="A395" s="29"/>
      <c r="B395" s="29"/>
      <c r="C395" s="30"/>
      <c r="D395" s="1"/>
      <c r="E395" s="1"/>
      <c r="F395" s="1"/>
      <c r="G395" s="1"/>
      <c r="H395" s="1"/>
      <c r="I395" s="1"/>
    </row>
    <row r="396" spans="1:9" ht="15.75" customHeight="1">
      <c r="A396" s="29"/>
      <c r="B396" s="29"/>
      <c r="C396" s="30"/>
      <c r="D396" s="1"/>
      <c r="E396" s="1"/>
      <c r="F396" s="1"/>
      <c r="G396" s="1"/>
      <c r="H396" s="1"/>
      <c r="I396" s="1"/>
    </row>
    <row r="397" spans="1:9" ht="15.75" customHeight="1">
      <c r="A397" s="29"/>
      <c r="B397" s="29"/>
      <c r="C397" s="30"/>
      <c r="D397" s="1"/>
      <c r="E397" s="1"/>
      <c r="F397" s="1"/>
      <c r="G397" s="1"/>
      <c r="H397" s="1"/>
      <c r="I397" s="1"/>
    </row>
    <row r="398" spans="1:9" ht="15.75" customHeight="1">
      <c r="A398" s="29"/>
      <c r="B398" s="29"/>
      <c r="C398" s="30"/>
      <c r="D398" s="1"/>
      <c r="E398" s="1"/>
      <c r="F398" s="1"/>
      <c r="G398" s="1"/>
      <c r="H398" s="1"/>
      <c r="I398" s="1"/>
    </row>
    <row r="399" spans="1:9" ht="15.75" customHeight="1">
      <c r="A399" s="29"/>
      <c r="B399" s="29"/>
      <c r="C399" s="30"/>
      <c r="D399" s="1"/>
      <c r="E399" s="1"/>
      <c r="F399" s="1"/>
      <c r="G399" s="1"/>
      <c r="H399" s="1"/>
      <c r="I399" s="1"/>
    </row>
    <row r="400" spans="1:9" ht="15.75" customHeight="1">
      <c r="A400" s="29"/>
      <c r="B400" s="29"/>
      <c r="C400" s="30"/>
      <c r="D400" s="1"/>
      <c r="E400" s="1"/>
      <c r="F400" s="1"/>
      <c r="G400" s="1"/>
      <c r="H400" s="1"/>
      <c r="I400" s="1"/>
    </row>
    <row r="401" spans="1:9" ht="15.75" customHeight="1">
      <c r="A401" s="29"/>
      <c r="B401" s="29"/>
      <c r="C401" s="30"/>
      <c r="D401" s="1"/>
      <c r="E401" s="1"/>
      <c r="F401" s="1"/>
      <c r="G401" s="1"/>
      <c r="H401" s="1"/>
      <c r="I401" s="1"/>
    </row>
    <row r="402" spans="1:9" ht="15.75" customHeight="1">
      <c r="A402" s="29"/>
      <c r="B402" s="29"/>
      <c r="C402" s="30"/>
      <c r="D402" s="1"/>
      <c r="E402" s="1"/>
      <c r="F402" s="1"/>
      <c r="G402" s="1"/>
      <c r="H402" s="1"/>
      <c r="I402" s="1"/>
    </row>
    <row r="403" spans="1:9" ht="15.75" customHeight="1">
      <c r="A403" s="29"/>
      <c r="B403" s="29"/>
      <c r="C403" s="30"/>
      <c r="D403" s="1"/>
      <c r="E403" s="1"/>
      <c r="F403" s="1"/>
      <c r="G403" s="1"/>
      <c r="H403" s="1"/>
      <c r="I403" s="1"/>
    </row>
    <row r="404" spans="1:9" ht="15.75" customHeight="1">
      <c r="A404" s="29"/>
      <c r="B404" s="29"/>
      <c r="C404" s="30"/>
      <c r="D404" s="1"/>
      <c r="E404" s="1"/>
      <c r="F404" s="1"/>
      <c r="G404" s="1"/>
      <c r="H404" s="1"/>
      <c r="I404" s="1"/>
    </row>
    <row r="405" spans="1:9" ht="15.75" customHeight="1">
      <c r="A405" s="29"/>
      <c r="B405" s="29"/>
      <c r="C405" s="30"/>
      <c r="D405" s="1"/>
      <c r="E405" s="1"/>
      <c r="F405" s="1"/>
      <c r="G405" s="1"/>
      <c r="H405" s="1"/>
      <c r="I405" s="1"/>
    </row>
    <row r="406" spans="1:9" ht="15.75" customHeight="1">
      <c r="A406" s="29"/>
      <c r="B406" s="29"/>
      <c r="C406" s="30"/>
      <c r="D406" s="1"/>
      <c r="E406" s="1"/>
      <c r="F406" s="1"/>
      <c r="G406" s="1"/>
      <c r="H406" s="1"/>
      <c r="I406" s="1"/>
    </row>
    <row r="407" spans="1:9" ht="15.75" customHeight="1">
      <c r="A407" s="29"/>
      <c r="B407" s="29"/>
      <c r="C407" s="30"/>
      <c r="D407" s="1"/>
      <c r="E407" s="1"/>
      <c r="F407" s="1"/>
      <c r="G407" s="1"/>
      <c r="H407" s="1"/>
      <c r="I407" s="1"/>
    </row>
    <row r="408" spans="1:9" ht="15.75" customHeight="1">
      <c r="A408" s="29"/>
      <c r="B408" s="29"/>
      <c r="C408" s="30"/>
      <c r="D408" s="1"/>
      <c r="E408" s="1"/>
      <c r="F408" s="1"/>
      <c r="G408" s="1"/>
      <c r="H408" s="1"/>
      <c r="I408" s="1"/>
    </row>
    <row r="409" spans="1:9" ht="15.75" customHeight="1">
      <c r="A409" s="29"/>
      <c r="B409" s="29"/>
      <c r="C409" s="30"/>
      <c r="D409" s="1"/>
      <c r="E409" s="1"/>
      <c r="F409" s="1"/>
      <c r="G409" s="1"/>
      <c r="H409" s="1"/>
      <c r="I409" s="1"/>
    </row>
    <row r="410" spans="1:9" ht="15.75" customHeight="1">
      <c r="A410" s="29"/>
      <c r="B410" s="29"/>
      <c r="C410" s="30"/>
      <c r="D410" s="1"/>
      <c r="E410" s="1"/>
      <c r="F410" s="1"/>
      <c r="G410" s="1"/>
      <c r="H410" s="1"/>
      <c r="I410" s="1"/>
    </row>
    <row r="411" spans="1:9" ht="15.75" customHeight="1">
      <c r="A411" s="29"/>
      <c r="B411" s="29"/>
      <c r="C411" s="30"/>
      <c r="D411" s="1"/>
      <c r="E411" s="1"/>
      <c r="F411" s="1"/>
      <c r="G411" s="1"/>
      <c r="H411" s="1"/>
      <c r="I411" s="1"/>
    </row>
    <row r="412" spans="1:9" ht="15.75" customHeight="1">
      <c r="A412" s="29"/>
      <c r="B412" s="29"/>
      <c r="C412" s="30"/>
      <c r="D412" s="1"/>
      <c r="E412" s="1"/>
      <c r="F412" s="1"/>
      <c r="G412" s="1"/>
      <c r="H412" s="1"/>
      <c r="I412" s="1"/>
    </row>
    <row r="413" spans="1:9" ht="15.75" customHeight="1">
      <c r="A413" s="29"/>
      <c r="B413" s="29"/>
      <c r="C413" s="30"/>
      <c r="D413" s="1"/>
      <c r="E413" s="1"/>
      <c r="F413" s="1"/>
      <c r="G413" s="1"/>
      <c r="H413" s="1"/>
      <c r="I413" s="1"/>
    </row>
    <row r="414" spans="1:9" ht="15.75" customHeight="1">
      <c r="A414" s="29"/>
      <c r="B414" s="29"/>
      <c r="C414" s="30"/>
      <c r="D414" s="1"/>
      <c r="E414" s="1"/>
      <c r="F414" s="1"/>
      <c r="G414" s="1"/>
      <c r="H414" s="1"/>
      <c r="I414" s="1"/>
    </row>
    <row r="415" spans="1:9" ht="15.75" customHeight="1">
      <c r="A415" s="29"/>
      <c r="B415" s="29"/>
      <c r="C415" s="30"/>
      <c r="D415" s="1"/>
      <c r="E415" s="1"/>
      <c r="F415" s="1"/>
      <c r="G415" s="1"/>
      <c r="H415" s="1"/>
      <c r="I415" s="1"/>
    </row>
    <row r="416" spans="1:9" ht="15.75" customHeight="1">
      <c r="A416" s="29"/>
      <c r="B416" s="29"/>
      <c r="C416" s="30"/>
      <c r="D416" s="1"/>
      <c r="E416" s="1"/>
      <c r="F416" s="1"/>
      <c r="G416" s="1"/>
      <c r="H416" s="1"/>
      <c r="I416" s="1"/>
    </row>
    <row r="417" spans="1:9" ht="15.75" customHeight="1">
      <c r="A417" s="29"/>
      <c r="B417" s="29"/>
      <c r="C417" s="30"/>
      <c r="D417" s="1"/>
      <c r="E417" s="1"/>
      <c r="F417" s="1"/>
      <c r="G417" s="1"/>
      <c r="H417" s="1"/>
      <c r="I417" s="1"/>
    </row>
    <row r="418" spans="1:9" ht="15.75" customHeight="1">
      <c r="A418" s="29"/>
      <c r="B418" s="29"/>
      <c r="C418" s="30"/>
      <c r="D418" s="1"/>
      <c r="E418" s="1"/>
      <c r="F418" s="1"/>
      <c r="G418" s="1"/>
      <c r="H418" s="1"/>
      <c r="I418" s="1"/>
    </row>
    <row r="419" spans="1:9" ht="15.75" customHeight="1">
      <c r="A419" s="29"/>
      <c r="B419" s="29"/>
      <c r="C419" s="30"/>
      <c r="D419" s="1"/>
      <c r="E419" s="1"/>
      <c r="F419" s="1"/>
      <c r="G419" s="1"/>
      <c r="H419" s="1"/>
      <c r="I419" s="1"/>
    </row>
    <row r="420" spans="1:9" ht="15.75" customHeight="1">
      <c r="A420" s="29"/>
      <c r="B420" s="29"/>
      <c r="C420" s="30"/>
      <c r="D420" s="1"/>
      <c r="E420" s="1"/>
      <c r="F420" s="1"/>
      <c r="G420" s="1"/>
      <c r="H420" s="1"/>
      <c r="I420" s="1"/>
    </row>
    <row r="421" spans="1:9" ht="15.75" customHeight="1">
      <c r="A421" s="29"/>
      <c r="B421" s="29"/>
      <c r="C421" s="30"/>
      <c r="D421" s="1"/>
      <c r="E421" s="1"/>
      <c r="F421" s="1"/>
      <c r="G421" s="1"/>
      <c r="H421" s="1"/>
      <c r="I421" s="1"/>
    </row>
    <row r="422" spans="1:9" ht="15.75" customHeight="1">
      <c r="A422" s="29"/>
      <c r="B422" s="29"/>
      <c r="C422" s="30"/>
      <c r="D422" s="1"/>
      <c r="E422" s="1"/>
      <c r="F422" s="1"/>
      <c r="G422" s="1"/>
      <c r="H422" s="1"/>
      <c r="I422" s="1"/>
    </row>
    <row r="423" spans="1:9" ht="15.75" customHeight="1">
      <c r="A423" s="29"/>
      <c r="B423" s="29"/>
      <c r="C423" s="30"/>
      <c r="D423" s="1"/>
      <c r="E423" s="1"/>
      <c r="F423" s="1"/>
      <c r="G423" s="1"/>
      <c r="H423" s="1"/>
      <c r="I423" s="1"/>
    </row>
    <row r="424" spans="1:9" ht="15.75" customHeight="1">
      <c r="A424" s="29"/>
      <c r="B424" s="29"/>
      <c r="C424" s="30"/>
      <c r="D424" s="1"/>
      <c r="E424" s="1"/>
      <c r="F424" s="1"/>
      <c r="G424" s="1"/>
      <c r="H424" s="1"/>
      <c r="I424" s="1"/>
    </row>
    <row r="425" spans="1:9" ht="15.75" customHeight="1">
      <c r="A425" s="29"/>
      <c r="B425" s="29"/>
      <c r="C425" s="30"/>
      <c r="D425" s="1"/>
      <c r="E425" s="1"/>
      <c r="F425" s="1"/>
      <c r="G425" s="1"/>
      <c r="H425" s="1"/>
      <c r="I425" s="1"/>
    </row>
    <row r="426" spans="1:9" ht="15.75" customHeight="1">
      <c r="A426" s="29"/>
      <c r="B426" s="29"/>
      <c r="C426" s="30"/>
      <c r="D426" s="1"/>
      <c r="E426" s="1"/>
      <c r="F426" s="1"/>
      <c r="G426" s="1"/>
      <c r="H426" s="1"/>
      <c r="I426" s="1"/>
    </row>
    <row r="427" spans="1:9" ht="15.75" customHeight="1">
      <c r="A427" s="29"/>
      <c r="B427" s="29"/>
      <c r="C427" s="30"/>
      <c r="D427" s="1"/>
      <c r="E427" s="1"/>
      <c r="F427" s="1"/>
      <c r="G427" s="1"/>
      <c r="H427" s="1"/>
      <c r="I427" s="1"/>
    </row>
    <row r="428" spans="1:9" ht="15.75" customHeight="1">
      <c r="A428" s="29"/>
      <c r="B428" s="29"/>
      <c r="C428" s="30"/>
      <c r="D428" s="1"/>
      <c r="E428" s="1"/>
      <c r="F428" s="1"/>
      <c r="G428" s="1"/>
      <c r="H428" s="1"/>
      <c r="I428" s="1"/>
    </row>
    <row r="429" spans="1:9" ht="15.75" customHeight="1">
      <c r="A429" s="29"/>
      <c r="B429" s="29"/>
      <c r="C429" s="30"/>
      <c r="D429" s="1"/>
      <c r="E429" s="1"/>
      <c r="F429" s="1"/>
      <c r="G429" s="1"/>
      <c r="H429" s="1"/>
      <c r="I429" s="1"/>
    </row>
    <row r="430" spans="1:9" ht="15.75" customHeight="1">
      <c r="A430" s="29"/>
      <c r="B430" s="29"/>
      <c r="C430" s="30"/>
      <c r="D430" s="1"/>
      <c r="E430" s="1"/>
      <c r="F430" s="1"/>
      <c r="G430" s="1"/>
      <c r="H430" s="1"/>
      <c r="I430" s="1"/>
    </row>
    <row r="431" spans="1:9" ht="15.75" customHeight="1">
      <c r="A431" s="29"/>
      <c r="B431" s="29"/>
      <c r="C431" s="30"/>
      <c r="D431" s="1"/>
      <c r="E431" s="1"/>
      <c r="F431" s="1"/>
      <c r="G431" s="1"/>
      <c r="H431" s="1"/>
      <c r="I431" s="1"/>
    </row>
    <row r="432" spans="1:9" ht="15.75" customHeight="1">
      <c r="A432" s="29"/>
      <c r="B432" s="29"/>
      <c r="C432" s="30"/>
      <c r="D432" s="1"/>
      <c r="E432" s="1"/>
      <c r="F432" s="1"/>
      <c r="G432" s="1"/>
      <c r="H432" s="1"/>
      <c r="I432" s="1"/>
    </row>
    <row r="433" spans="1:9" ht="15.75" customHeight="1">
      <c r="A433" s="29"/>
      <c r="B433" s="29"/>
      <c r="C433" s="30"/>
      <c r="D433" s="1"/>
      <c r="E433" s="1"/>
      <c r="F433" s="1"/>
      <c r="G433" s="1"/>
      <c r="H433" s="1"/>
      <c r="I433" s="1"/>
    </row>
    <row r="434" spans="1:9" ht="15.75" customHeight="1">
      <c r="A434" s="29"/>
      <c r="B434" s="29"/>
      <c r="C434" s="30"/>
      <c r="D434" s="1"/>
      <c r="E434" s="1"/>
      <c r="F434" s="1"/>
      <c r="G434" s="1"/>
      <c r="H434" s="1"/>
      <c r="I434" s="1"/>
    </row>
    <row r="435" spans="1:9" ht="15.75" customHeight="1">
      <c r="A435" s="29"/>
      <c r="B435" s="29"/>
      <c r="C435" s="30"/>
      <c r="D435" s="1"/>
      <c r="E435" s="1"/>
      <c r="F435" s="1"/>
      <c r="G435" s="1"/>
      <c r="H435" s="1"/>
      <c r="I435" s="1"/>
    </row>
    <row r="436" spans="1:9" ht="15.75" customHeight="1">
      <c r="A436" s="29"/>
      <c r="B436" s="29"/>
      <c r="C436" s="30"/>
      <c r="D436" s="1"/>
      <c r="E436" s="1"/>
      <c r="F436" s="1"/>
      <c r="G436" s="1"/>
      <c r="H436" s="1"/>
      <c r="I436" s="1"/>
    </row>
    <row r="437" spans="1:9" ht="15.75" customHeight="1">
      <c r="A437" s="29"/>
      <c r="B437" s="29"/>
      <c r="C437" s="30"/>
      <c r="D437" s="1"/>
      <c r="E437" s="1"/>
      <c r="F437" s="1"/>
      <c r="G437" s="1"/>
      <c r="H437" s="1"/>
      <c r="I437" s="1"/>
    </row>
    <row r="438" spans="1:9" ht="15.75" customHeight="1">
      <c r="A438" s="29"/>
      <c r="B438" s="29"/>
      <c r="C438" s="30"/>
      <c r="D438" s="1"/>
      <c r="E438" s="1"/>
      <c r="F438" s="1"/>
      <c r="G438" s="1"/>
      <c r="H438" s="1"/>
      <c r="I438" s="1"/>
    </row>
    <row r="439" spans="1:9" ht="15.75" customHeight="1">
      <c r="A439" s="29"/>
      <c r="B439" s="29"/>
      <c r="C439" s="30"/>
      <c r="D439" s="1"/>
      <c r="E439" s="1"/>
      <c r="F439" s="1"/>
      <c r="G439" s="1"/>
      <c r="H439" s="1"/>
      <c r="I439" s="1"/>
    </row>
    <row r="440" spans="1:9" ht="15.75" customHeight="1">
      <c r="A440" s="29"/>
      <c r="B440" s="29"/>
      <c r="C440" s="30"/>
      <c r="D440" s="1"/>
      <c r="E440" s="1"/>
      <c r="F440" s="1"/>
      <c r="G440" s="1"/>
      <c r="H440" s="1"/>
      <c r="I440" s="1"/>
    </row>
    <row r="441" spans="1:9" ht="15.75" customHeight="1">
      <c r="A441" s="29"/>
      <c r="B441" s="29"/>
      <c r="C441" s="30"/>
      <c r="D441" s="1"/>
      <c r="E441" s="1"/>
      <c r="F441" s="1"/>
      <c r="G441" s="1"/>
      <c r="H441" s="1"/>
      <c r="I441" s="1"/>
    </row>
    <row r="442" spans="1:9" ht="15.75" customHeight="1">
      <c r="A442" s="29"/>
      <c r="B442" s="29"/>
      <c r="C442" s="30"/>
      <c r="D442" s="1"/>
      <c r="E442" s="1"/>
      <c r="F442" s="1"/>
      <c r="G442" s="1"/>
      <c r="H442" s="1"/>
      <c r="I442" s="1"/>
    </row>
    <row r="443" spans="1:9" ht="15.75" customHeight="1">
      <c r="A443" s="29"/>
      <c r="B443" s="29"/>
      <c r="C443" s="30"/>
      <c r="D443" s="1"/>
      <c r="E443" s="1"/>
      <c r="F443" s="1"/>
      <c r="G443" s="1"/>
      <c r="H443" s="1"/>
      <c r="I443" s="1"/>
    </row>
    <row r="444" spans="1:9" ht="15.75" customHeight="1">
      <c r="A444" s="29"/>
      <c r="B444" s="29"/>
      <c r="C444" s="30"/>
      <c r="D444" s="1"/>
      <c r="E444" s="1"/>
      <c r="F444" s="1"/>
      <c r="G444" s="1"/>
      <c r="H444" s="1"/>
      <c r="I444" s="1"/>
    </row>
    <row r="445" spans="1:9" ht="15.75" customHeight="1">
      <c r="A445" s="29"/>
      <c r="B445" s="29"/>
      <c r="C445" s="30"/>
      <c r="D445" s="1"/>
      <c r="E445" s="1"/>
      <c r="F445" s="1"/>
      <c r="G445" s="1"/>
      <c r="H445" s="1"/>
      <c r="I445" s="1"/>
    </row>
    <row r="446" spans="1:9" ht="15.75" customHeight="1">
      <c r="A446" s="29"/>
      <c r="B446" s="29"/>
      <c r="C446" s="30"/>
      <c r="D446" s="1"/>
      <c r="E446" s="1"/>
      <c r="F446" s="1"/>
      <c r="G446" s="1"/>
      <c r="H446" s="1"/>
      <c r="I446" s="1"/>
    </row>
    <row r="447" spans="1:9" ht="15.75" customHeight="1">
      <c r="A447" s="29"/>
      <c r="B447" s="29"/>
      <c r="C447" s="30"/>
      <c r="D447" s="1"/>
      <c r="E447" s="1"/>
      <c r="F447" s="1"/>
      <c r="G447" s="1"/>
      <c r="H447" s="1"/>
      <c r="I447" s="1"/>
    </row>
    <row r="448" spans="1:9" ht="15.75" customHeight="1">
      <c r="A448" s="29"/>
      <c r="B448" s="29"/>
      <c r="C448" s="30"/>
      <c r="D448" s="1"/>
      <c r="E448" s="1"/>
      <c r="F448" s="1"/>
      <c r="G448" s="1"/>
      <c r="H448" s="1"/>
      <c r="I448" s="1"/>
    </row>
    <row r="449" spans="1:9" ht="15.75" customHeight="1">
      <c r="A449" s="29"/>
      <c r="B449" s="29"/>
      <c r="C449" s="30"/>
      <c r="D449" s="1"/>
      <c r="E449" s="1"/>
      <c r="F449" s="1"/>
      <c r="G449" s="1"/>
      <c r="H449" s="1"/>
      <c r="I449" s="1"/>
    </row>
    <row r="450" spans="1:9" ht="15.75" customHeight="1">
      <c r="A450" s="29"/>
      <c r="B450" s="29"/>
      <c r="C450" s="30"/>
      <c r="D450" s="1"/>
      <c r="E450" s="1"/>
      <c r="F450" s="1"/>
      <c r="G450" s="1"/>
      <c r="H450" s="1"/>
      <c r="I450" s="1"/>
    </row>
    <row r="451" spans="1:9" ht="15.75" customHeight="1">
      <c r="A451" s="29"/>
      <c r="B451" s="29"/>
      <c r="C451" s="30"/>
      <c r="D451" s="1"/>
      <c r="E451" s="1"/>
      <c r="F451" s="1"/>
      <c r="G451" s="1"/>
      <c r="H451" s="1"/>
      <c r="I451" s="1"/>
    </row>
    <row r="452" spans="1:9" ht="15.75" customHeight="1">
      <c r="A452" s="29"/>
      <c r="B452" s="29"/>
      <c r="C452" s="30"/>
      <c r="D452" s="1"/>
      <c r="E452" s="1"/>
      <c r="F452" s="1"/>
      <c r="G452" s="1"/>
      <c r="H452" s="1"/>
      <c r="I452" s="1"/>
    </row>
    <row r="453" spans="1:9" ht="15.75" customHeight="1">
      <c r="A453" s="29"/>
      <c r="B453" s="29"/>
      <c r="C453" s="30"/>
      <c r="D453" s="1"/>
      <c r="E453" s="1"/>
      <c r="F453" s="1"/>
      <c r="G453" s="1"/>
      <c r="H453" s="1"/>
      <c r="I453" s="1"/>
    </row>
    <row r="454" spans="1:9" ht="15.75" customHeight="1">
      <c r="A454" s="29"/>
      <c r="B454" s="29"/>
      <c r="C454" s="30"/>
      <c r="D454" s="1"/>
      <c r="E454" s="1"/>
      <c r="F454" s="1"/>
      <c r="G454" s="1"/>
      <c r="H454" s="1"/>
      <c r="I454" s="1"/>
    </row>
    <row r="455" spans="1:9" ht="15.75" customHeight="1">
      <c r="A455" s="29"/>
      <c r="B455" s="29"/>
      <c r="C455" s="30"/>
      <c r="D455" s="1"/>
      <c r="E455" s="1"/>
      <c r="F455" s="1"/>
      <c r="G455" s="1"/>
      <c r="H455" s="1"/>
      <c r="I455" s="1"/>
    </row>
    <row r="456" spans="1:9" ht="15.75" customHeight="1">
      <c r="A456" s="29"/>
      <c r="B456" s="29"/>
      <c r="C456" s="30"/>
      <c r="D456" s="1"/>
      <c r="E456" s="1"/>
      <c r="F456" s="1"/>
      <c r="G456" s="1"/>
      <c r="H456" s="1"/>
      <c r="I456" s="1"/>
    </row>
    <row r="457" spans="1:9" ht="15.75" customHeight="1">
      <c r="A457" s="29"/>
      <c r="B457" s="29"/>
      <c r="C457" s="30"/>
      <c r="D457" s="1"/>
      <c r="E457" s="1"/>
      <c r="F457" s="1"/>
      <c r="G457" s="1"/>
      <c r="H457" s="1"/>
      <c r="I457" s="1"/>
    </row>
    <row r="458" spans="1:9" ht="15.75" customHeight="1">
      <c r="A458" s="29"/>
      <c r="B458" s="29"/>
      <c r="C458" s="30"/>
      <c r="D458" s="1"/>
      <c r="E458" s="1"/>
      <c r="F458" s="1"/>
      <c r="G458" s="1"/>
      <c r="H458" s="1"/>
      <c r="I458" s="1"/>
    </row>
    <row r="459" spans="1:9" ht="15.75" customHeight="1">
      <c r="A459" s="29"/>
      <c r="B459" s="29"/>
      <c r="C459" s="30"/>
      <c r="D459" s="1"/>
      <c r="E459" s="1"/>
      <c r="F459" s="1"/>
      <c r="G459" s="1"/>
      <c r="H459" s="1"/>
      <c r="I459" s="1"/>
    </row>
    <row r="460" spans="1:9" ht="15.75" customHeight="1">
      <c r="A460" s="29"/>
      <c r="B460" s="29"/>
      <c r="C460" s="30"/>
      <c r="D460" s="1"/>
      <c r="E460" s="1"/>
      <c r="F460" s="1"/>
      <c r="G460" s="1"/>
      <c r="H460" s="1"/>
      <c r="I460" s="1"/>
    </row>
    <row r="461" spans="1:9" ht="15.75" customHeight="1">
      <c r="A461" s="29"/>
      <c r="B461" s="29"/>
      <c r="C461" s="30"/>
      <c r="D461" s="1"/>
      <c r="E461" s="1"/>
      <c r="F461" s="1"/>
      <c r="G461" s="1"/>
      <c r="H461" s="1"/>
      <c r="I461" s="1"/>
    </row>
    <row r="462" spans="1:9" ht="15.75" customHeight="1">
      <c r="A462" s="29"/>
      <c r="B462" s="29"/>
      <c r="C462" s="30"/>
      <c r="D462" s="1"/>
      <c r="E462" s="1"/>
      <c r="F462" s="1"/>
      <c r="G462" s="1"/>
      <c r="H462" s="1"/>
      <c r="I462" s="1"/>
    </row>
    <row r="463" spans="1:9" ht="15.75" customHeight="1">
      <c r="A463" s="29"/>
      <c r="B463" s="29"/>
      <c r="C463" s="30"/>
      <c r="D463" s="1"/>
      <c r="E463" s="1"/>
      <c r="F463" s="1"/>
      <c r="G463" s="1"/>
      <c r="H463" s="1"/>
      <c r="I463" s="1"/>
    </row>
    <row r="464" spans="1:9" ht="15.75" customHeight="1">
      <c r="A464" s="29"/>
      <c r="B464" s="29"/>
      <c r="C464" s="30"/>
      <c r="D464" s="1"/>
      <c r="E464" s="1"/>
      <c r="F464" s="1"/>
      <c r="G464" s="1"/>
      <c r="H464" s="1"/>
      <c r="I464" s="1"/>
    </row>
    <row r="465" spans="1:9" ht="15.75" customHeight="1">
      <c r="A465" s="29"/>
      <c r="B465" s="29"/>
      <c r="C465" s="30"/>
      <c r="D465" s="1"/>
      <c r="E465" s="1"/>
      <c r="F465" s="1"/>
      <c r="G465" s="1"/>
      <c r="H465" s="1"/>
      <c r="I465" s="1"/>
    </row>
    <row r="466" spans="1:9" ht="15.75" customHeight="1">
      <c r="A466" s="29"/>
      <c r="B466" s="29"/>
      <c r="C466" s="30"/>
      <c r="D466" s="1"/>
      <c r="E466" s="1"/>
      <c r="F466" s="1"/>
      <c r="G466" s="1"/>
      <c r="H466" s="1"/>
      <c r="I466" s="1"/>
    </row>
    <row r="467" spans="1:9" ht="15.75" customHeight="1">
      <c r="A467" s="29"/>
      <c r="B467" s="29"/>
      <c r="C467" s="30"/>
      <c r="D467" s="1"/>
      <c r="E467" s="1"/>
      <c r="F467" s="1"/>
      <c r="G467" s="1"/>
      <c r="H467" s="1"/>
      <c r="I467" s="1"/>
    </row>
    <row r="468" spans="1:9" ht="15.75" customHeight="1">
      <c r="A468" s="29"/>
      <c r="B468" s="29"/>
      <c r="C468" s="30"/>
      <c r="D468" s="1"/>
      <c r="E468" s="1"/>
      <c r="F468" s="1"/>
      <c r="G468" s="1"/>
      <c r="H468" s="1"/>
      <c r="I468" s="1"/>
    </row>
    <row r="469" spans="1:9" ht="15.75" customHeight="1">
      <c r="A469" s="29"/>
      <c r="B469" s="29"/>
      <c r="C469" s="30"/>
      <c r="D469" s="1"/>
      <c r="E469" s="1"/>
      <c r="F469" s="1"/>
      <c r="G469" s="1"/>
      <c r="H469" s="1"/>
      <c r="I469" s="1"/>
    </row>
    <row r="470" spans="1:9" ht="15.75" customHeight="1">
      <c r="A470" s="29"/>
      <c r="B470" s="29"/>
      <c r="C470" s="30"/>
      <c r="D470" s="1"/>
      <c r="E470" s="1"/>
      <c r="F470" s="1"/>
      <c r="G470" s="1"/>
      <c r="H470" s="1"/>
      <c r="I470" s="1"/>
    </row>
    <row r="471" spans="1:9" ht="15.75" customHeight="1">
      <c r="A471" s="29"/>
      <c r="B471" s="29"/>
      <c r="C471" s="30"/>
      <c r="D471" s="1"/>
      <c r="E471" s="1"/>
      <c r="F471" s="1"/>
      <c r="G471" s="1"/>
      <c r="H471" s="1"/>
      <c r="I471" s="1"/>
    </row>
    <row r="472" spans="1:9" ht="15.75" customHeight="1">
      <c r="A472" s="29"/>
      <c r="B472" s="29"/>
      <c r="C472" s="30"/>
      <c r="D472" s="1"/>
      <c r="E472" s="1"/>
      <c r="F472" s="1"/>
      <c r="G472" s="1"/>
      <c r="H472" s="1"/>
      <c r="I472" s="1"/>
    </row>
    <row r="473" spans="1:9" ht="15.75" customHeight="1">
      <c r="A473" s="29"/>
      <c r="B473" s="29"/>
      <c r="C473" s="30"/>
      <c r="D473" s="1"/>
      <c r="E473" s="1"/>
      <c r="F473" s="1"/>
      <c r="G473" s="1"/>
      <c r="H473" s="1"/>
      <c r="I473" s="1"/>
    </row>
    <row r="474" spans="1:9" ht="15.75" customHeight="1">
      <c r="A474" s="29"/>
      <c r="B474" s="29"/>
      <c r="C474" s="30"/>
      <c r="D474" s="1"/>
      <c r="E474" s="1"/>
      <c r="F474" s="1"/>
      <c r="G474" s="1"/>
      <c r="H474" s="1"/>
      <c r="I474" s="1"/>
    </row>
    <row r="475" spans="1:9" ht="15.75" customHeight="1">
      <c r="A475" s="29"/>
      <c r="B475" s="29"/>
      <c r="C475" s="30"/>
      <c r="D475" s="1"/>
      <c r="E475" s="1"/>
      <c r="F475" s="1"/>
      <c r="G475" s="1"/>
      <c r="H475" s="1"/>
      <c r="I475" s="1"/>
    </row>
    <row r="476" spans="1:9" ht="15.75" customHeight="1">
      <c r="A476" s="29"/>
      <c r="B476" s="29"/>
      <c r="C476" s="30"/>
      <c r="D476" s="1"/>
      <c r="E476" s="1"/>
      <c r="F476" s="1"/>
      <c r="G476" s="1"/>
      <c r="H476" s="1"/>
      <c r="I476" s="1"/>
    </row>
    <row r="477" spans="1:9" ht="15.75" customHeight="1">
      <c r="A477" s="29"/>
      <c r="B477" s="29"/>
      <c r="C477" s="30"/>
      <c r="D477" s="1"/>
      <c r="E477" s="1"/>
      <c r="F477" s="1"/>
      <c r="G477" s="1"/>
      <c r="H477" s="1"/>
      <c r="I477" s="1"/>
    </row>
    <row r="478" spans="1:9" ht="15.75" customHeight="1">
      <c r="A478" s="29"/>
      <c r="B478" s="29"/>
      <c r="C478" s="30"/>
      <c r="D478" s="1"/>
      <c r="E478" s="1"/>
      <c r="F478" s="1"/>
      <c r="G478" s="1"/>
      <c r="H478" s="1"/>
      <c r="I478" s="1"/>
    </row>
    <row r="479" spans="1:9" ht="15.75" customHeight="1">
      <c r="A479" s="29"/>
      <c r="B479" s="29"/>
      <c r="C479" s="30"/>
      <c r="D479" s="1"/>
      <c r="E479" s="1"/>
      <c r="F479" s="1"/>
      <c r="G479" s="1"/>
      <c r="H479" s="1"/>
      <c r="I479" s="1"/>
    </row>
    <row r="480" spans="1:9" ht="15.75" customHeight="1">
      <c r="A480" s="29"/>
      <c r="B480" s="29"/>
      <c r="C480" s="30"/>
      <c r="D480" s="1"/>
      <c r="E480" s="1"/>
      <c r="F480" s="1"/>
      <c r="G480" s="1"/>
      <c r="H480" s="1"/>
      <c r="I480" s="1"/>
    </row>
    <row r="481" spans="1:9" ht="15.75" customHeight="1">
      <c r="A481" s="29"/>
      <c r="B481" s="29"/>
      <c r="C481" s="30"/>
      <c r="D481" s="1"/>
      <c r="E481" s="1"/>
      <c r="F481" s="1"/>
      <c r="G481" s="1"/>
      <c r="H481" s="1"/>
      <c r="I481" s="1"/>
    </row>
    <row r="482" spans="1:9" ht="15.75" customHeight="1">
      <c r="A482" s="29"/>
      <c r="B482" s="29"/>
      <c r="C482" s="30"/>
      <c r="D482" s="1"/>
      <c r="E482" s="1"/>
      <c r="F482" s="1"/>
      <c r="G482" s="1"/>
      <c r="H482" s="1"/>
      <c r="I482" s="1"/>
    </row>
    <row r="483" spans="1:9" ht="15.75" customHeight="1">
      <c r="A483" s="29"/>
      <c r="B483" s="29"/>
      <c r="C483" s="30"/>
      <c r="D483" s="1"/>
      <c r="E483" s="1"/>
      <c r="F483" s="1"/>
      <c r="G483" s="1"/>
      <c r="H483" s="1"/>
      <c r="I483" s="1"/>
    </row>
    <row r="484" spans="1:9" ht="15.75" customHeight="1">
      <c r="A484" s="29"/>
      <c r="B484" s="29"/>
      <c r="C484" s="30"/>
      <c r="D484" s="1"/>
      <c r="E484" s="1"/>
      <c r="F484" s="1"/>
      <c r="G484" s="1"/>
      <c r="H484" s="1"/>
      <c r="I484" s="1"/>
    </row>
    <row r="485" spans="1:9" ht="15.75" customHeight="1">
      <c r="A485" s="29"/>
      <c r="B485" s="29"/>
      <c r="C485" s="30"/>
      <c r="D485" s="1"/>
      <c r="E485" s="1"/>
      <c r="F485" s="1"/>
      <c r="G485" s="1"/>
      <c r="H485" s="1"/>
      <c r="I485" s="1"/>
    </row>
    <row r="486" spans="1:9" ht="15.75" customHeight="1">
      <c r="A486" s="29"/>
      <c r="B486" s="29"/>
      <c r="C486" s="30"/>
      <c r="D486" s="1"/>
      <c r="E486" s="1"/>
      <c r="F486" s="1"/>
      <c r="G486" s="1"/>
      <c r="H486" s="1"/>
      <c r="I486" s="1"/>
    </row>
    <row r="487" spans="1:9" ht="15.75" customHeight="1">
      <c r="A487" s="29"/>
      <c r="B487" s="29"/>
      <c r="C487" s="30"/>
      <c r="D487" s="1"/>
      <c r="E487" s="1"/>
      <c r="F487" s="1"/>
      <c r="G487" s="1"/>
      <c r="H487" s="1"/>
      <c r="I487" s="1"/>
    </row>
    <row r="488" spans="1:9" ht="15.75" customHeight="1">
      <c r="A488" s="29"/>
      <c r="B488" s="29"/>
      <c r="C488" s="30"/>
      <c r="D488" s="1"/>
      <c r="E488" s="1"/>
      <c r="F488" s="1"/>
      <c r="G488" s="1"/>
      <c r="H488" s="1"/>
      <c r="I488" s="1"/>
    </row>
    <row r="489" spans="1:9" ht="15.75" customHeight="1">
      <c r="A489" s="29"/>
      <c r="B489" s="29"/>
      <c r="C489" s="30"/>
      <c r="D489" s="1"/>
      <c r="E489" s="1"/>
      <c r="F489" s="1"/>
      <c r="G489" s="1"/>
      <c r="H489" s="1"/>
      <c r="I489" s="1"/>
    </row>
    <row r="490" spans="1:9" ht="15.75" customHeight="1">
      <c r="A490" s="29"/>
      <c r="B490" s="29"/>
      <c r="C490" s="30"/>
      <c r="D490" s="1"/>
      <c r="E490" s="1"/>
      <c r="F490" s="1"/>
      <c r="G490" s="1"/>
      <c r="H490" s="1"/>
      <c r="I490" s="1"/>
    </row>
    <row r="491" spans="1:9" ht="15.75" customHeight="1">
      <c r="A491" s="29"/>
      <c r="B491" s="29"/>
      <c r="C491" s="30"/>
      <c r="D491" s="1"/>
      <c r="E491" s="1"/>
      <c r="F491" s="1"/>
      <c r="G491" s="1"/>
      <c r="H491" s="1"/>
      <c r="I491" s="1"/>
    </row>
    <row r="492" spans="1:9" ht="15.75" customHeight="1">
      <c r="A492" s="29"/>
      <c r="B492" s="29"/>
      <c r="C492" s="30"/>
      <c r="D492" s="1"/>
      <c r="E492" s="1"/>
      <c r="F492" s="1"/>
      <c r="G492" s="1"/>
      <c r="H492" s="1"/>
      <c r="I492" s="1"/>
    </row>
    <row r="493" spans="1:9" ht="15.75" customHeight="1">
      <c r="A493" s="29"/>
      <c r="B493" s="29"/>
      <c r="C493" s="30"/>
      <c r="D493" s="1"/>
      <c r="E493" s="1"/>
      <c r="F493" s="1"/>
      <c r="G493" s="1"/>
      <c r="H493" s="1"/>
      <c r="I493" s="1"/>
    </row>
    <row r="494" spans="1:9" ht="15.75" customHeight="1">
      <c r="A494" s="29"/>
      <c r="B494" s="29"/>
      <c r="C494" s="30"/>
      <c r="D494" s="1"/>
      <c r="E494" s="1"/>
      <c r="F494" s="1"/>
      <c r="G494" s="1"/>
      <c r="H494" s="1"/>
      <c r="I494" s="1"/>
    </row>
    <row r="495" spans="1:9" ht="15.75" customHeight="1">
      <c r="A495" s="29"/>
      <c r="B495" s="29"/>
      <c r="C495" s="30"/>
      <c r="D495" s="1"/>
      <c r="E495" s="1"/>
      <c r="F495" s="1"/>
      <c r="G495" s="1"/>
      <c r="H495" s="1"/>
      <c r="I495" s="1"/>
    </row>
    <row r="496" spans="1:9" ht="15.75" customHeight="1">
      <c r="A496" s="29"/>
      <c r="B496" s="29"/>
      <c r="C496" s="30"/>
      <c r="D496" s="1"/>
      <c r="E496" s="1"/>
      <c r="F496" s="1"/>
      <c r="G496" s="1"/>
      <c r="H496" s="1"/>
      <c r="I496" s="1"/>
    </row>
    <row r="497" spans="1:9" ht="15.75" customHeight="1">
      <c r="A497" s="29"/>
      <c r="B497" s="29"/>
      <c r="C497" s="30"/>
      <c r="D497" s="1"/>
      <c r="E497" s="1"/>
      <c r="F497" s="1"/>
      <c r="G497" s="1"/>
      <c r="H497" s="1"/>
      <c r="I497" s="1"/>
    </row>
    <row r="498" spans="1:9" ht="15.75" customHeight="1">
      <c r="A498" s="29"/>
      <c r="B498" s="29"/>
      <c r="C498" s="30"/>
      <c r="D498" s="1"/>
      <c r="E498" s="1"/>
      <c r="F498" s="1"/>
      <c r="G498" s="1"/>
      <c r="H498" s="1"/>
      <c r="I498" s="1"/>
    </row>
    <row r="499" spans="1:9" ht="15.75" customHeight="1">
      <c r="A499" s="29"/>
      <c r="B499" s="29"/>
      <c r="C499" s="30"/>
      <c r="D499" s="1"/>
      <c r="E499" s="1"/>
      <c r="F499" s="1"/>
      <c r="G499" s="1"/>
      <c r="H499" s="1"/>
      <c r="I499" s="1"/>
    </row>
    <row r="500" spans="1:9" ht="15.75" customHeight="1">
      <c r="A500" s="29"/>
      <c r="B500" s="29"/>
      <c r="C500" s="30"/>
      <c r="D500" s="1"/>
      <c r="E500" s="1"/>
      <c r="F500" s="1"/>
      <c r="G500" s="1"/>
      <c r="H500" s="1"/>
      <c r="I500" s="1"/>
    </row>
    <row r="501" spans="1:9" ht="15.75" customHeight="1">
      <c r="A501" s="29"/>
      <c r="B501" s="29"/>
      <c r="C501" s="30"/>
      <c r="D501" s="1"/>
      <c r="E501" s="1"/>
      <c r="F501" s="1"/>
      <c r="G501" s="1"/>
      <c r="H501" s="1"/>
      <c r="I501" s="1"/>
    </row>
    <row r="502" spans="1:9" ht="15.75" customHeight="1">
      <c r="A502" s="29"/>
      <c r="B502" s="29"/>
      <c r="C502" s="30"/>
      <c r="D502" s="1"/>
      <c r="E502" s="1"/>
      <c r="F502" s="1"/>
      <c r="G502" s="1"/>
      <c r="H502" s="1"/>
      <c r="I502" s="1"/>
    </row>
    <row r="503" spans="1:9" ht="15.75" customHeight="1">
      <c r="A503" s="29"/>
      <c r="B503" s="29"/>
      <c r="C503" s="30"/>
      <c r="D503" s="1"/>
      <c r="E503" s="1"/>
      <c r="F503" s="1"/>
      <c r="G503" s="1"/>
      <c r="H503" s="1"/>
      <c r="I503" s="1"/>
    </row>
    <row r="504" spans="1:9" ht="15.75" customHeight="1">
      <c r="A504" s="29"/>
      <c r="B504" s="29"/>
      <c r="C504" s="30"/>
      <c r="D504" s="1"/>
      <c r="E504" s="1"/>
      <c r="F504" s="1"/>
      <c r="G504" s="1"/>
      <c r="H504" s="1"/>
      <c r="I504" s="1"/>
    </row>
    <row r="505" spans="1:9" ht="15.75" customHeight="1">
      <c r="A505" s="29"/>
      <c r="B505" s="29"/>
      <c r="C505" s="30"/>
      <c r="D505" s="1"/>
      <c r="E505" s="1"/>
      <c r="F505" s="1"/>
      <c r="G505" s="1"/>
      <c r="H505" s="1"/>
      <c r="I505" s="1"/>
    </row>
    <row r="506" spans="1:9" ht="15.75" customHeight="1">
      <c r="A506" s="29"/>
      <c r="B506" s="29"/>
      <c r="C506" s="30"/>
      <c r="D506" s="1"/>
      <c r="E506" s="1"/>
      <c r="F506" s="1"/>
      <c r="G506" s="1"/>
      <c r="H506" s="1"/>
      <c r="I506" s="1"/>
    </row>
    <row r="507" spans="1:9" ht="15.75" customHeight="1">
      <c r="A507" s="29"/>
      <c r="B507" s="29"/>
      <c r="C507" s="30"/>
      <c r="D507" s="1"/>
      <c r="E507" s="1"/>
      <c r="F507" s="1"/>
      <c r="G507" s="1"/>
      <c r="H507" s="1"/>
      <c r="I507" s="1"/>
    </row>
    <row r="508" spans="1:9" ht="15.75" customHeight="1">
      <c r="A508" s="29"/>
      <c r="B508" s="29"/>
      <c r="C508" s="30"/>
      <c r="D508" s="1"/>
      <c r="E508" s="1"/>
      <c r="F508" s="1"/>
      <c r="G508" s="1"/>
      <c r="H508" s="1"/>
      <c r="I508" s="1"/>
    </row>
    <row r="509" spans="1:9" ht="15.75" customHeight="1">
      <c r="A509" s="29"/>
      <c r="B509" s="29"/>
      <c r="C509" s="30"/>
      <c r="D509" s="1"/>
      <c r="E509" s="1"/>
      <c r="F509" s="1"/>
      <c r="G509" s="1"/>
      <c r="H509" s="1"/>
      <c r="I509" s="1"/>
    </row>
    <row r="510" spans="1:9" ht="15.75" customHeight="1">
      <c r="A510" s="29"/>
      <c r="B510" s="29"/>
      <c r="C510" s="30"/>
      <c r="D510" s="1"/>
      <c r="E510" s="1"/>
      <c r="F510" s="1"/>
      <c r="G510" s="1"/>
      <c r="H510" s="1"/>
      <c r="I510" s="1"/>
    </row>
    <row r="511" spans="1:9" ht="15.75" customHeight="1">
      <c r="A511" s="29"/>
      <c r="B511" s="29"/>
      <c r="C511" s="30"/>
      <c r="D511" s="1"/>
      <c r="E511" s="1"/>
      <c r="F511" s="1"/>
      <c r="G511" s="1"/>
      <c r="H511" s="1"/>
      <c r="I511" s="1"/>
    </row>
    <row r="512" spans="1:9" ht="15.75" customHeight="1">
      <c r="A512" s="29"/>
      <c r="B512" s="29"/>
      <c r="C512" s="30"/>
      <c r="D512" s="1"/>
      <c r="E512" s="1"/>
      <c r="F512" s="1"/>
      <c r="G512" s="1"/>
      <c r="H512" s="1"/>
      <c r="I512" s="1"/>
    </row>
    <row r="513" spans="1:9" ht="15.75" customHeight="1">
      <c r="A513" s="29"/>
      <c r="B513" s="29"/>
      <c r="C513" s="30"/>
      <c r="D513" s="1"/>
      <c r="E513" s="1"/>
      <c r="F513" s="1"/>
      <c r="G513" s="1"/>
      <c r="H513" s="1"/>
      <c r="I513" s="1"/>
    </row>
    <row r="514" spans="1:9" ht="15.75" customHeight="1">
      <c r="A514" s="29"/>
      <c r="B514" s="29"/>
      <c r="C514" s="30"/>
      <c r="D514" s="1"/>
      <c r="E514" s="1"/>
      <c r="F514" s="1"/>
      <c r="G514" s="1"/>
      <c r="H514" s="1"/>
      <c r="I514" s="1"/>
    </row>
    <row r="515" spans="1:9" ht="15.75" customHeight="1">
      <c r="A515" s="29"/>
      <c r="B515" s="29"/>
      <c r="C515" s="30"/>
      <c r="D515" s="1"/>
      <c r="E515" s="1"/>
      <c r="F515" s="1"/>
      <c r="G515" s="1"/>
      <c r="H515" s="1"/>
      <c r="I515" s="1"/>
    </row>
    <row r="516" spans="1:9" ht="15.75" customHeight="1">
      <c r="A516" s="29"/>
      <c r="B516" s="29"/>
      <c r="C516" s="30"/>
      <c r="D516" s="1"/>
      <c r="E516" s="1"/>
      <c r="F516" s="1"/>
      <c r="G516" s="1"/>
      <c r="H516" s="1"/>
      <c r="I516" s="1"/>
    </row>
    <row r="517" spans="1:9" ht="15.75" customHeight="1">
      <c r="A517" s="29"/>
      <c r="B517" s="29"/>
      <c r="C517" s="30"/>
      <c r="D517" s="1"/>
      <c r="E517" s="1"/>
      <c r="F517" s="1"/>
      <c r="G517" s="1"/>
      <c r="H517" s="1"/>
      <c r="I517" s="1"/>
    </row>
    <row r="518" spans="1:9" ht="15.75" customHeight="1">
      <c r="A518" s="29"/>
      <c r="B518" s="29"/>
      <c r="C518" s="30"/>
      <c r="D518" s="1"/>
      <c r="E518" s="1"/>
      <c r="F518" s="1"/>
      <c r="G518" s="1"/>
      <c r="H518" s="1"/>
      <c r="I518" s="1"/>
    </row>
    <row r="519" spans="1:9" ht="15.75" customHeight="1">
      <c r="A519" s="29"/>
      <c r="B519" s="29"/>
      <c r="C519" s="30"/>
      <c r="D519" s="1"/>
      <c r="E519" s="1"/>
      <c r="F519" s="1"/>
      <c r="G519" s="1"/>
      <c r="H519" s="1"/>
      <c r="I519" s="1"/>
    </row>
    <row r="520" spans="1:9" ht="15.75" customHeight="1">
      <c r="A520" s="29"/>
      <c r="B520" s="29"/>
      <c r="C520" s="30"/>
      <c r="D520" s="1"/>
      <c r="E520" s="1"/>
      <c r="F520" s="1"/>
      <c r="G520" s="1"/>
      <c r="H520" s="1"/>
      <c r="I520" s="1"/>
    </row>
    <row r="521" spans="1:9" ht="15.75" customHeight="1">
      <c r="A521" s="29"/>
      <c r="B521" s="29"/>
      <c r="C521" s="30"/>
      <c r="D521" s="1"/>
      <c r="E521" s="1"/>
      <c r="F521" s="1"/>
      <c r="G521" s="1"/>
      <c r="H521" s="1"/>
      <c r="I521" s="1"/>
    </row>
    <row r="522" spans="1:9" ht="15.75" customHeight="1">
      <c r="A522" s="29"/>
      <c r="B522" s="29"/>
      <c r="C522" s="30"/>
      <c r="D522" s="1"/>
      <c r="E522" s="1"/>
      <c r="F522" s="1"/>
      <c r="G522" s="1"/>
      <c r="H522" s="1"/>
      <c r="I522" s="1"/>
    </row>
    <row r="523" spans="1:9" ht="15.75" customHeight="1">
      <c r="A523" s="29"/>
      <c r="B523" s="29"/>
      <c r="C523" s="30"/>
      <c r="D523" s="1"/>
      <c r="E523" s="1"/>
      <c r="F523" s="1"/>
      <c r="G523" s="1"/>
      <c r="H523" s="1"/>
      <c r="I523" s="1"/>
    </row>
    <row r="524" spans="1:9" ht="15.75" customHeight="1">
      <c r="A524" s="29"/>
      <c r="B524" s="29"/>
      <c r="C524" s="30"/>
      <c r="D524" s="1"/>
      <c r="E524" s="1"/>
      <c r="F524" s="1"/>
      <c r="G524" s="1"/>
      <c r="H524" s="1"/>
      <c r="I524" s="1"/>
    </row>
    <row r="525" spans="1:9" ht="15.75" customHeight="1">
      <c r="A525" s="29"/>
      <c r="B525" s="29"/>
      <c r="C525" s="30"/>
      <c r="D525" s="1"/>
      <c r="E525" s="1"/>
      <c r="F525" s="1"/>
      <c r="G525" s="1"/>
      <c r="H525" s="1"/>
      <c r="I525" s="1"/>
    </row>
    <row r="526" spans="1:9" ht="15.75" customHeight="1">
      <c r="A526" s="29"/>
      <c r="B526" s="29"/>
      <c r="C526" s="30"/>
      <c r="D526" s="1"/>
      <c r="E526" s="1"/>
      <c r="F526" s="1"/>
      <c r="G526" s="1"/>
      <c r="H526" s="1"/>
      <c r="I526" s="1"/>
    </row>
    <row r="527" spans="1:9" ht="15.75" customHeight="1">
      <c r="A527" s="29"/>
      <c r="B527" s="29"/>
      <c r="C527" s="30"/>
      <c r="D527" s="1"/>
      <c r="E527" s="1"/>
      <c r="F527" s="1"/>
      <c r="G527" s="1"/>
      <c r="H527" s="1"/>
      <c r="I527" s="1"/>
    </row>
    <row r="528" spans="1:9" ht="15.75" customHeight="1">
      <c r="A528" s="29"/>
      <c r="B528" s="29"/>
      <c r="C528" s="30"/>
      <c r="D528" s="1"/>
      <c r="E528" s="1"/>
      <c r="F528" s="1"/>
      <c r="G528" s="1"/>
      <c r="H528" s="1"/>
      <c r="I528" s="1"/>
    </row>
    <row r="529" spans="1:9" ht="15.75" customHeight="1">
      <c r="A529" s="29"/>
      <c r="B529" s="29"/>
      <c r="C529" s="30"/>
      <c r="D529" s="1"/>
      <c r="E529" s="1"/>
      <c r="F529" s="1"/>
      <c r="G529" s="1"/>
      <c r="H529" s="1"/>
      <c r="I529" s="1"/>
    </row>
    <row r="530" spans="1:9" ht="15.75" customHeight="1">
      <c r="A530" s="29"/>
      <c r="B530" s="29"/>
      <c r="C530" s="30"/>
      <c r="D530" s="1"/>
      <c r="E530" s="1"/>
      <c r="F530" s="1"/>
      <c r="G530" s="1"/>
      <c r="H530" s="1"/>
      <c r="I530" s="1"/>
    </row>
    <row r="531" spans="1:9" ht="15.75" customHeight="1">
      <c r="A531" s="29"/>
      <c r="B531" s="29"/>
      <c r="C531" s="30"/>
      <c r="D531" s="1"/>
      <c r="E531" s="1"/>
      <c r="F531" s="1"/>
      <c r="G531" s="1"/>
      <c r="H531" s="1"/>
      <c r="I531" s="1"/>
    </row>
    <row r="532" spans="1:9" ht="15.75" customHeight="1">
      <c r="A532" s="29"/>
      <c r="B532" s="29"/>
      <c r="C532" s="30"/>
      <c r="D532" s="1"/>
      <c r="E532" s="1"/>
      <c r="F532" s="1"/>
      <c r="G532" s="1"/>
      <c r="H532" s="1"/>
      <c r="I532" s="1"/>
    </row>
    <row r="533" spans="1:9" ht="15.75" customHeight="1">
      <c r="A533" s="29"/>
      <c r="B533" s="29"/>
      <c r="C533" s="30"/>
      <c r="D533" s="1"/>
      <c r="E533" s="1"/>
      <c r="F533" s="1"/>
      <c r="G533" s="1"/>
      <c r="H533" s="1"/>
      <c r="I533" s="1"/>
    </row>
    <row r="534" spans="1:9" ht="15.75" customHeight="1">
      <c r="A534" s="29"/>
      <c r="B534" s="29"/>
      <c r="C534" s="30"/>
      <c r="D534" s="1"/>
      <c r="E534" s="1"/>
      <c r="F534" s="1"/>
      <c r="G534" s="1"/>
      <c r="H534" s="1"/>
      <c r="I534" s="1"/>
    </row>
    <row r="535" spans="1:9" ht="15.75" customHeight="1">
      <c r="A535" s="29"/>
      <c r="B535" s="29"/>
      <c r="C535" s="30"/>
      <c r="D535" s="1"/>
      <c r="E535" s="1"/>
      <c r="F535" s="1"/>
      <c r="G535" s="1"/>
      <c r="H535" s="1"/>
      <c r="I535" s="1"/>
    </row>
    <row r="536" spans="1:9" ht="15.75" customHeight="1">
      <c r="A536" s="29"/>
      <c r="B536" s="29"/>
      <c r="C536" s="30"/>
      <c r="D536" s="1"/>
      <c r="E536" s="1"/>
      <c r="F536" s="1"/>
      <c r="G536" s="1"/>
      <c r="H536" s="1"/>
      <c r="I536" s="1"/>
    </row>
    <row r="537" spans="1:9" ht="15.75" customHeight="1">
      <c r="A537" s="29"/>
      <c r="B537" s="29"/>
      <c r="C537" s="30"/>
      <c r="D537" s="1"/>
      <c r="E537" s="1"/>
      <c r="F537" s="1"/>
      <c r="G537" s="1"/>
      <c r="H537" s="1"/>
      <c r="I537" s="1"/>
    </row>
    <row r="538" spans="1:9" ht="15.75" customHeight="1">
      <c r="A538" s="29"/>
      <c r="B538" s="29"/>
      <c r="C538" s="30"/>
      <c r="D538" s="1"/>
      <c r="E538" s="1"/>
      <c r="F538" s="1"/>
      <c r="G538" s="1"/>
      <c r="H538" s="1"/>
      <c r="I538" s="1"/>
    </row>
    <row r="539" spans="1:9" ht="15.75" customHeight="1">
      <c r="A539" s="29"/>
      <c r="B539" s="29"/>
      <c r="C539" s="30"/>
      <c r="D539" s="1"/>
      <c r="E539" s="1"/>
      <c r="F539" s="1"/>
      <c r="G539" s="1"/>
      <c r="H539" s="1"/>
      <c r="I539" s="1"/>
    </row>
    <row r="540" spans="1:9" ht="15.75" customHeight="1">
      <c r="A540" s="29"/>
      <c r="B540" s="29"/>
      <c r="C540" s="30"/>
      <c r="D540" s="1"/>
      <c r="E540" s="1"/>
      <c r="F540" s="1"/>
      <c r="G540" s="1"/>
      <c r="H540" s="1"/>
      <c r="I540" s="1"/>
    </row>
    <row r="541" spans="1:9" ht="15.75" customHeight="1">
      <c r="A541" s="29"/>
      <c r="B541" s="29"/>
      <c r="C541" s="30"/>
      <c r="D541" s="1"/>
      <c r="E541" s="1"/>
      <c r="F541" s="1"/>
      <c r="G541" s="1"/>
      <c r="H541" s="1"/>
      <c r="I541" s="1"/>
    </row>
    <row r="542" spans="1:9" ht="15.75" customHeight="1">
      <c r="A542" s="29"/>
      <c r="B542" s="29"/>
      <c r="C542" s="30"/>
      <c r="D542" s="1"/>
      <c r="E542" s="1"/>
      <c r="F542" s="1"/>
      <c r="G542" s="1"/>
      <c r="H542" s="1"/>
      <c r="I542" s="1"/>
    </row>
    <row r="543" spans="1:9" ht="15.75" customHeight="1">
      <c r="A543" s="29"/>
      <c r="B543" s="29"/>
      <c r="C543" s="30"/>
      <c r="D543" s="1"/>
      <c r="E543" s="1"/>
      <c r="F543" s="1"/>
      <c r="G543" s="1"/>
      <c r="H543" s="1"/>
      <c r="I543" s="1"/>
    </row>
    <row r="544" spans="1:9" ht="15.75" customHeight="1">
      <c r="A544" s="29"/>
      <c r="B544" s="29"/>
      <c r="C544" s="30"/>
      <c r="D544" s="1"/>
      <c r="E544" s="1"/>
      <c r="F544" s="1"/>
      <c r="G544" s="1"/>
      <c r="H544" s="1"/>
      <c r="I544" s="1"/>
    </row>
    <row r="545" spans="1:9" ht="15.75" customHeight="1">
      <c r="A545" s="29"/>
      <c r="B545" s="29"/>
      <c r="C545" s="30"/>
      <c r="D545" s="1"/>
      <c r="E545" s="1"/>
      <c r="F545" s="1"/>
      <c r="G545" s="1"/>
      <c r="H545" s="1"/>
      <c r="I545" s="1"/>
    </row>
    <row r="546" spans="1:9" ht="15.75" customHeight="1">
      <c r="A546" s="29"/>
      <c r="B546" s="29"/>
      <c r="C546" s="30"/>
      <c r="D546" s="1"/>
      <c r="E546" s="1"/>
      <c r="F546" s="1"/>
      <c r="G546" s="1"/>
      <c r="H546" s="1"/>
      <c r="I546" s="1"/>
    </row>
    <row r="547" spans="1:9" ht="15.75" customHeight="1">
      <c r="A547" s="29"/>
      <c r="B547" s="29"/>
      <c r="C547" s="30"/>
      <c r="D547" s="1"/>
      <c r="E547" s="1"/>
      <c r="F547" s="1"/>
      <c r="G547" s="1"/>
      <c r="H547" s="1"/>
      <c r="I547" s="1"/>
    </row>
    <row r="548" spans="1:9" ht="15.75" customHeight="1">
      <c r="A548" s="29"/>
      <c r="B548" s="29"/>
      <c r="C548" s="30"/>
      <c r="D548" s="1"/>
      <c r="E548" s="1"/>
      <c r="F548" s="1"/>
      <c r="G548" s="1"/>
      <c r="H548" s="1"/>
      <c r="I548" s="1"/>
    </row>
    <row r="549" spans="1:9" ht="15.75" customHeight="1">
      <c r="A549" s="29"/>
      <c r="B549" s="29"/>
      <c r="C549" s="30"/>
      <c r="D549" s="1"/>
      <c r="E549" s="1"/>
      <c r="F549" s="1"/>
      <c r="G549" s="1"/>
      <c r="H549" s="1"/>
      <c r="I549" s="1"/>
    </row>
    <row r="550" spans="1:9" ht="15.75" customHeight="1">
      <c r="A550" s="29"/>
      <c r="B550" s="29"/>
      <c r="C550" s="30"/>
      <c r="D550" s="1"/>
      <c r="E550" s="1"/>
      <c r="F550" s="1"/>
      <c r="G550" s="1"/>
      <c r="H550" s="1"/>
      <c r="I550" s="1"/>
    </row>
    <row r="551" spans="1:9" ht="15.75" customHeight="1">
      <c r="A551" s="29"/>
      <c r="B551" s="29"/>
      <c r="C551" s="30"/>
      <c r="D551" s="1"/>
      <c r="E551" s="1"/>
      <c r="F551" s="1"/>
      <c r="G551" s="1"/>
      <c r="H551" s="1"/>
      <c r="I551" s="1"/>
    </row>
    <row r="552" spans="1:9" ht="15.75" customHeight="1">
      <c r="A552" s="29"/>
      <c r="B552" s="29"/>
      <c r="C552" s="30"/>
      <c r="D552" s="1"/>
      <c r="E552" s="1"/>
      <c r="F552" s="1"/>
      <c r="G552" s="1"/>
      <c r="H552" s="1"/>
      <c r="I552" s="1"/>
    </row>
    <row r="553" spans="1:9" ht="15.75" customHeight="1">
      <c r="A553" s="29"/>
      <c r="B553" s="29"/>
      <c r="C553" s="30"/>
      <c r="D553" s="1"/>
      <c r="E553" s="1"/>
      <c r="F553" s="1"/>
      <c r="G553" s="1"/>
      <c r="H553" s="1"/>
      <c r="I553" s="1"/>
    </row>
    <row r="554" spans="1:9" ht="15.75" customHeight="1">
      <c r="A554" s="29"/>
      <c r="B554" s="29"/>
      <c r="C554" s="30"/>
      <c r="D554" s="1"/>
      <c r="E554" s="1"/>
      <c r="F554" s="1"/>
      <c r="G554" s="1"/>
      <c r="H554" s="1"/>
      <c r="I554" s="1"/>
    </row>
    <row r="555" spans="1:9" ht="15.75" customHeight="1">
      <c r="A555" s="29"/>
      <c r="B555" s="29"/>
      <c r="C555" s="30"/>
      <c r="D555" s="1"/>
      <c r="E555" s="1"/>
      <c r="F555" s="1"/>
      <c r="G555" s="1"/>
      <c r="H555" s="1"/>
      <c r="I555" s="1"/>
    </row>
    <row r="556" spans="1:9" ht="15.75" customHeight="1">
      <c r="A556" s="29"/>
      <c r="B556" s="29"/>
      <c r="C556" s="30"/>
      <c r="D556" s="1"/>
      <c r="E556" s="1"/>
      <c r="F556" s="1"/>
      <c r="G556" s="1"/>
      <c r="H556" s="1"/>
      <c r="I556" s="1"/>
    </row>
    <row r="557" spans="1:9" ht="15.75" customHeight="1">
      <c r="A557" s="29"/>
      <c r="B557" s="29"/>
      <c r="C557" s="30"/>
      <c r="D557" s="1"/>
      <c r="E557" s="1"/>
      <c r="F557" s="1"/>
      <c r="G557" s="1"/>
      <c r="H557" s="1"/>
      <c r="I557" s="1"/>
    </row>
    <row r="558" spans="1:9" ht="15.75" customHeight="1">
      <c r="A558" s="29"/>
      <c r="B558" s="29"/>
      <c r="C558" s="30"/>
      <c r="D558" s="1"/>
      <c r="E558" s="1"/>
      <c r="F558" s="1"/>
      <c r="G558" s="1"/>
      <c r="H558" s="1"/>
      <c r="I558" s="1"/>
    </row>
    <row r="559" spans="1:9" ht="15.75" customHeight="1">
      <c r="A559" s="29"/>
      <c r="B559" s="29"/>
      <c r="C559" s="30"/>
      <c r="D559" s="1"/>
      <c r="E559" s="1"/>
      <c r="F559" s="1"/>
      <c r="G559" s="1"/>
      <c r="H559" s="1"/>
      <c r="I559" s="1"/>
    </row>
    <row r="560" spans="1:9" ht="15.75" customHeight="1">
      <c r="A560" s="29"/>
      <c r="B560" s="29"/>
      <c r="C560" s="30"/>
      <c r="D560" s="1"/>
      <c r="E560" s="1"/>
      <c r="F560" s="1"/>
      <c r="G560" s="1"/>
      <c r="H560" s="1"/>
      <c r="I560" s="1"/>
    </row>
    <row r="561" spans="1:9" ht="15.75" customHeight="1">
      <c r="A561" s="29"/>
      <c r="B561" s="29"/>
      <c r="C561" s="30"/>
      <c r="D561" s="1"/>
      <c r="E561" s="1"/>
      <c r="F561" s="1"/>
      <c r="G561" s="1"/>
      <c r="H561" s="1"/>
      <c r="I561" s="1"/>
    </row>
    <row r="562" spans="1:9" ht="15.75" customHeight="1">
      <c r="A562" s="29"/>
      <c r="B562" s="29"/>
      <c r="C562" s="30"/>
      <c r="D562" s="1"/>
      <c r="E562" s="1"/>
      <c r="F562" s="1"/>
      <c r="G562" s="1"/>
      <c r="H562" s="1"/>
      <c r="I562" s="1"/>
    </row>
    <row r="563" spans="1:9" ht="15.75" customHeight="1">
      <c r="A563" s="29"/>
      <c r="B563" s="29"/>
      <c r="C563" s="30"/>
      <c r="D563" s="1"/>
      <c r="E563" s="1"/>
      <c r="F563" s="1"/>
      <c r="G563" s="1"/>
      <c r="H563" s="1"/>
      <c r="I563" s="1"/>
    </row>
    <row r="564" spans="1:9" ht="15.75" customHeight="1">
      <c r="A564" s="29"/>
      <c r="B564" s="29"/>
      <c r="C564" s="30"/>
      <c r="D564" s="1"/>
      <c r="E564" s="1"/>
      <c r="F564" s="1"/>
      <c r="G564" s="1"/>
      <c r="H564" s="1"/>
      <c r="I564" s="1"/>
    </row>
    <row r="565" spans="1:9" ht="15.75" customHeight="1">
      <c r="A565" s="29"/>
      <c r="B565" s="29"/>
      <c r="C565" s="30"/>
      <c r="D565" s="1"/>
      <c r="E565" s="1"/>
      <c r="F565" s="1"/>
      <c r="G565" s="1"/>
      <c r="H565" s="1"/>
      <c r="I565" s="1"/>
    </row>
    <row r="566" spans="1:9" ht="15.75" customHeight="1">
      <c r="A566" s="29"/>
      <c r="B566" s="29"/>
      <c r="C566" s="30"/>
      <c r="D566" s="1"/>
      <c r="E566" s="1"/>
      <c r="F566" s="1"/>
      <c r="G566" s="1"/>
      <c r="H566" s="1"/>
      <c r="I566" s="1"/>
    </row>
    <row r="567" spans="1:9" ht="15.75" customHeight="1">
      <c r="A567" s="29"/>
      <c r="B567" s="29"/>
      <c r="C567" s="30"/>
      <c r="D567" s="1"/>
      <c r="E567" s="1"/>
      <c r="F567" s="1"/>
      <c r="G567" s="1"/>
      <c r="H567" s="1"/>
      <c r="I567" s="1"/>
    </row>
    <row r="568" spans="1:9" ht="15.75" customHeight="1">
      <c r="A568" s="29"/>
      <c r="B568" s="29"/>
      <c r="C568" s="30"/>
      <c r="D568" s="1"/>
      <c r="E568" s="1"/>
      <c r="F568" s="1"/>
      <c r="G568" s="1"/>
      <c r="H568" s="1"/>
      <c r="I568" s="1"/>
    </row>
    <row r="569" spans="1:9" ht="15.75" customHeight="1">
      <c r="A569" s="29"/>
      <c r="B569" s="29"/>
      <c r="C569" s="30"/>
      <c r="D569" s="1"/>
      <c r="E569" s="1"/>
      <c r="F569" s="1"/>
      <c r="G569" s="1"/>
      <c r="H569" s="1"/>
      <c r="I569" s="1"/>
    </row>
    <row r="570" spans="1:9" ht="15.75" customHeight="1">
      <c r="A570" s="29"/>
      <c r="B570" s="29"/>
      <c r="C570" s="30"/>
      <c r="D570" s="1"/>
      <c r="E570" s="1"/>
      <c r="F570" s="1"/>
      <c r="G570" s="1"/>
      <c r="H570" s="1"/>
      <c r="I570" s="1"/>
    </row>
    <row r="571" spans="1:9" ht="15.75" customHeight="1">
      <c r="A571" s="29"/>
      <c r="B571" s="29"/>
      <c r="C571" s="30"/>
      <c r="D571" s="1"/>
      <c r="E571" s="1"/>
      <c r="F571" s="1"/>
      <c r="G571" s="1"/>
      <c r="H571" s="1"/>
      <c r="I571" s="1"/>
    </row>
    <row r="572" spans="1:9" ht="15.75" customHeight="1">
      <c r="A572" s="29"/>
      <c r="B572" s="29"/>
      <c r="C572" s="30"/>
      <c r="D572" s="1"/>
      <c r="E572" s="1"/>
      <c r="F572" s="1"/>
      <c r="G572" s="1"/>
      <c r="H572" s="1"/>
      <c r="I572" s="1"/>
    </row>
    <row r="573" spans="1:9" ht="15.75" customHeight="1">
      <c r="A573" s="29"/>
      <c r="B573" s="29"/>
      <c r="C573" s="30"/>
      <c r="D573" s="1"/>
      <c r="E573" s="1"/>
      <c r="F573" s="1"/>
      <c r="G573" s="1"/>
      <c r="H573" s="1"/>
      <c r="I573" s="1"/>
    </row>
    <row r="574" spans="1:9" ht="15.75" customHeight="1">
      <c r="A574" s="29"/>
      <c r="B574" s="29"/>
      <c r="C574" s="30"/>
      <c r="D574" s="1"/>
      <c r="E574" s="1"/>
      <c r="F574" s="1"/>
      <c r="G574" s="1"/>
      <c r="H574" s="1"/>
      <c r="I574" s="1"/>
    </row>
    <row r="575" spans="1:9" ht="15.75" customHeight="1">
      <c r="A575" s="29"/>
      <c r="B575" s="29"/>
      <c r="C575" s="30"/>
      <c r="D575" s="1"/>
      <c r="E575" s="1"/>
      <c r="F575" s="1"/>
      <c r="G575" s="1"/>
      <c r="H575" s="1"/>
      <c r="I575" s="1"/>
    </row>
    <row r="576" spans="1:9" ht="15.75" customHeight="1">
      <c r="A576" s="29"/>
      <c r="B576" s="29"/>
      <c r="C576" s="30"/>
      <c r="D576" s="1"/>
      <c r="E576" s="1"/>
      <c r="F576" s="1"/>
      <c r="G576" s="1"/>
      <c r="H576" s="1"/>
      <c r="I576" s="1"/>
    </row>
    <row r="577" spans="1:9" ht="15.75" customHeight="1">
      <c r="A577" s="29"/>
      <c r="B577" s="29"/>
      <c r="C577" s="30"/>
      <c r="D577" s="1"/>
      <c r="E577" s="1"/>
      <c r="F577" s="1"/>
      <c r="G577" s="1"/>
      <c r="H577" s="1"/>
      <c r="I577" s="1"/>
    </row>
    <row r="578" spans="1:9" ht="15.75" customHeight="1">
      <c r="A578" s="29"/>
      <c r="B578" s="29"/>
      <c r="C578" s="30"/>
      <c r="D578" s="1"/>
      <c r="E578" s="1"/>
      <c r="F578" s="1"/>
      <c r="G578" s="1"/>
      <c r="H578" s="1"/>
      <c r="I578" s="1"/>
    </row>
    <row r="579" spans="1:9" ht="15.75" customHeight="1">
      <c r="A579" s="29"/>
      <c r="B579" s="29"/>
      <c r="C579" s="30"/>
      <c r="D579" s="1"/>
      <c r="E579" s="1"/>
      <c r="F579" s="1"/>
      <c r="G579" s="1"/>
      <c r="H579" s="1"/>
      <c r="I579" s="1"/>
    </row>
    <row r="580" spans="1:9" ht="15.75" customHeight="1">
      <c r="A580" s="29"/>
      <c r="B580" s="29"/>
      <c r="C580" s="30"/>
      <c r="D580" s="1"/>
      <c r="E580" s="1"/>
      <c r="F580" s="1"/>
      <c r="G580" s="1"/>
      <c r="H580" s="1"/>
      <c r="I580" s="1"/>
    </row>
    <row r="581" spans="1:9" ht="15.75" customHeight="1">
      <c r="A581" s="29"/>
      <c r="B581" s="29"/>
      <c r="C581" s="30"/>
      <c r="D581" s="1"/>
      <c r="E581" s="1"/>
      <c r="F581" s="1"/>
      <c r="G581" s="1"/>
      <c r="H581" s="1"/>
      <c r="I581" s="1"/>
    </row>
    <row r="582" spans="1:9" ht="15.75" customHeight="1">
      <c r="A582" s="29"/>
      <c r="B582" s="29"/>
      <c r="C582" s="30"/>
      <c r="D582" s="1"/>
      <c r="E582" s="1"/>
      <c r="F582" s="1"/>
      <c r="G582" s="1"/>
      <c r="H582" s="1"/>
      <c r="I582" s="1"/>
    </row>
    <row r="583" spans="1:9" ht="15.75" customHeight="1">
      <c r="A583" s="29"/>
      <c r="B583" s="29"/>
      <c r="C583" s="30"/>
      <c r="D583" s="1"/>
      <c r="E583" s="1"/>
      <c r="F583" s="1"/>
      <c r="G583" s="1"/>
      <c r="H583" s="1"/>
      <c r="I583" s="1"/>
    </row>
    <row r="584" spans="1:9" ht="15.75" customHeight="1">
      <c r="A584" s="29"/>
      <c r="B584" s="29"/>
      <c r="C584" s="30"/>
      <c r="D584" s="1"/>
      <c r="E584" s="1"/>
      <c r="F584" s="1"/>
      <c r="G584" s="1"/>
      <c r="H584" s="1"/>
      <c r="I584" s="1"/>
    </row>
    <row r="585" spans="1:9" ht="15.75" customHeight="1">
      <c r="A585" s="29"/>
      <c r="B585" s="29"/>
      <c r="C585" s="30"/>
      <c r="D585" s="1"/>
      <c r="E585" s="1"/>
      <c r="F585" s="1"/>
      <c r="G585" s="1"/>
      <c r="H585" s="1"/>
      <c r="I585" s="1"/>
    </row>
    <row r="586" spans="1:9" ht="15.75" customHeight="1">
      <c r="A586" s="29"/>
      <c r="B586" s="29"/>
      <c r="C586" s="30"/>
      <c r="D586" s="1"/>
      <c r="E586" s="1"/>
      <c r="F586" s="1"/>
      <c r="G586" s="1"/>
      <c r="H586" s="1"/>
      <c r="I586" s="1"/>
    </row>
    <row r="587" spans="1:9" ht="15.75" customHeight="1">
      <c r="A587" s="29"/>
      <c r="B587" s="29"/>
      <c r="C587" s="30"/>
      <c r="D587" s="1"/>
      <c r="E587" s="1"/>
      <c r="F587" s="1"/>
      <c r="G587" s="1"/>
      <c r="H587" s="1"/>
      <c r="I587" s="1"/>
    </row>
    <row r="588" spans="1:9" ht="15.75" customHeight="1">
      <c r="A588" s="29"/>
      <c r="B588" s="29"/>
      <c r="C588" s="30"/>
      <c r="D588" s="1"/>
      <c r="E588" s="1"/>
      <c r="F588" s="1"/>
      <c r="G588" s="1"/>
      <c r="H588" s="1"/>
      <c r="I588" s="1"/>
    </row>
    <row r="589" spans="1:9" ht="15.75" customHeight="1">
      <c r="A589" s="29"/>
      <c r="B589" s="29"/>
      <c r="C589" s="30"/>
      <c r="D589" s="1"/>
      <c r="E589" s="1"/>
      <c r="F589" s="1"/>
      <c r="G589" s="1"/>
      <c r="H589" s="1"/>
      <c r="I589" s="1"/>
    </row>
    <row r="590" spans="1:9" ht="15.75" customHeight="1">
      <c r="A590" s="29"/>
      <c r="B590" s="29"/>
      <c r="C590" s="30"/>
      <c r="D590" s="1"/>
      <c r="E590" s="1"/>
      <c r="F590" s="1"/>
      <c r="G590" s="1"/>
      <c r="H590" s="1"/>
      <c r="I590" s="1"/>
    </row>
    <row r="591" spans="1:9" ht="15.75" customHeight="1">
      <c r="A591" s="29"/>
      <c r="B591" s="29"/>
      <c r="C591" s="30"/>
      <c r="D591" s="1"/>
      <c r="E591" s="1"/>
      <c r="F591" s="1"/>
      <c r="G591" s="1"/>
      <c r="H591" s="1"/>
      <c r="I591" s="1"/>
    </row>
    <row r="592" spans="1:9" ht="15.75" customHeight="1">
      <c r="A592" s="29"/>
      <c r="B592" s="29"/>
      <c r="C592" s="30"/>
      <c r="D592" s="1"/>
      <c r="E592" s="1"/>
      <c r="F592" s="1"/>
      <c r="G592" s="1"/>
      <c r="H592" s="1"/>
      <c r="I592" s="1"/>
    </row>
    <row r="593" spans="1:9" ht="15.75" customHeight="1">
      <c r="A593" s="29"/>
      <c r="B593" s="29"/>
      <c r="C593" s="30"/>
      <c r="D593" s="1"/>
      <c r="E593" s="1"/>
      <c r="F593" s="1"/>
      <c r="G593" s="1"/>
      <c r="H593" s="1"/>
      <c r="I593" s="1"/>
    </row>
    <row r="594" spans="1:9" ht="15.75" customHeight="1">
      <c r="A594" s="29"/>
      <c r="B594" s="29"/>
      <c r="C594" s="30"/>
      <c r="D594" s="1"/>
      <c r="E594" s="1"/>
      <c r="F594" s="1"/>
      <c r="G594" s="1"/>
      <c r="H594" s="1"/>
      <c r="I594" s="1"/>
    </row>
    <row r="595" spans="1:9" ht="15.75" customHeight="1">
      <c r="A595" s="29"/>
      <c r="B595" s="29"/>
      <c r="C595" s="30"/>
      <c r="D595" s="1"/>
      <c r="E595" s="1"/>
      <c r="F595" s="1"/>
      <c r="G595" s="1"/>
      <c r="H595" s="1"/>
      <c r="I595" s="1"/>
    </row>
    <row r="596" spans="1:9" ht="15.75" customHeight="1">
      <c r="A596" s="29"/>
      <c r="B596" s="29"/>
      <c r="C596" s="30"/>
      <c r="D596" s="1"/>
      <c r="E596" s="1"/>
      <c r="F596" s="1"/>
      <c r="G596" s="1"/>
      <c r="H596" s="1"/>
      <c r="I596" s="1"/>
    </row>
    <row r="597" spans="1:9" ht="15.75" customHeight="1">
      <c r="A597" s="29"/>
      <c r="B597" s="29"/>
      <c r="C597" s="30"/>
      <c r="D597" s="1"/>
      <c r="E597" s="1"/>
      <c r="F597" s="1"/>
      <c r="G597" s="1"/>
      <c r="H597" s="1"/>
      <c r="I597" s="1"/>
    </row>
    <row r="598" spans="1:9" ht="15.75" customHeight="1">
      <c r="A598" s="29"/>
      <c r="B598" s="29"/>
      <c r="C598" s="30"/>
      <c r="D598" s="1"/>
      <c r="E598" s="1"/>
      <c r="F598" s="1"/>
      <c r="G598" s="1"/>
      <c r="H598" s="1"/>
      <c r="I598" s="1"/>
    </row>
    <row r="599" spans="1:9" ht="15.75" customHeight="1">
      <c r="A599" s="29"/>
      <c r="B599" s="29"/>
      <c r="C599" s="30"/>
      <c r="D599" s="1"/>
      <c r="E599" s="1"/>
      <c r="F599" s="1"/>
      <c r="G599" s="1"/>
      <c r="H599" s="1"/>
      <c r="I599" s="1"/>
    </row>
    <row r="600" spans="1:9" ht="15.75" customHeight="1">
      <c r="A600" s="29"/>
      <c r="B600" s="29"/>
      <c r="C600" s="30"/>
      <c r="D600" s="1"/>
      <c r="E600" s="1"/>
      <c r="F600" s="1"/>
      <c r="G600" s="1"/>
      <c r="H600" s="1"/>
      <c r="I600" s="1"/>
    </row>
    <row r="601" spans="1:9" ht="15.75" customHeight="1">
      <c r="A601" s="29"/>
      <c r="B601" s="29"/>
      <c r="C601" s="30"/>
      <c r="D601" s="1"/>
      <c r="E601" s="1"/>
      <c r="F601" s="1"/>
      <c r="G601" s="1"/>
      <c r="H601" s="1"/>
      <c r="I601" s="1"/>
    </row>
    <row r="602" spans="1:9" ht="15.75" customHeight="1">
      <c r="A602" s="29"/>
      <c r="B602" s="29"/>
      <c r="C602" s="30"/>
      <c r="D602" s="1"/>
      <c r="E602" s="1"/>
      <c r="F602" s="1"/>
      <c r="G602" s="1"/>
      <c r="H602" s="1"/>
      <c r="I602" s="1"/>
    </row>
    <row r="603" spans="1:9" ht="15.75" customHeight="1">
      <c r="A603" s="29"/>
      <c r="B603" s="29"/>
      <c r="C603" s="30"/>
      <c r="D603" s="1"/>
      <c r="E603" s="1"/>
      <c r="F603" s="1"/>
      <c r="G603" s="1"/>
      <c r="H603" s="1"/>
      <c r="I603" s="1"/>
    </row>
    <row r="604" spans="1:9" ht="15.75" customHeight="1">
      <c r="A604" s="29"/>
      <c r="B604" s="29"/>
      <c r="C604" s="30"/>
      <c r="D604" s="1"/>
      <c r="E604" s="1"/>
      <c r="F604" s="1"/>
      <c r="G604" s="1"/>
      <c r="H604" s="1"/>
      <c r="I604" s="1"/>
    </row>
    <row r="605" spans="1:9" ht="15.75" customHeight="1">
      <c r="A605" s="29"/>
      <c r="B605" s="29"/>
      <c r="C605" s="30"/>
      <c r="D605" s="1"/>
      <c r="E605" s="1"/>
      <c r="F605" s="1"/>
      <c r="G605" s="1"/>
      <c r="H605" s="1"/>
      <c r="I605" s="1"/>
    </row>
    <row r="606" spans="1:9" ht="15.75" customHeight="1">
      <c r="A606" s="29"/>
      <c r="B606" s="29"/>
      <c r="C606" s="30"/>
      <c r="D606" s="1"/>
      <c r="E606" s="1"/>
      <c r="F606" s="1"/>
      <c r="G606" s="1"/>
      <c r="H606" s="1"/>
      <c r="I606" s="1"/>
    </row>
    <row r="607" spans="1:9" ht="15.75" customHeight="1">
      <c r="A607" s="29"/>
      <c r="B607" s="29"/>
      <c r="C607" s="30"/>
      <c r="D607" s="1"/>
      <c r="E607" s="1"/>
      <c r="F607" s="1"/>
      <c r="G607" s="1"/>
      <c r="H607" s="1"/>
      <c r="I607" s="1"/>
    </row>
    <row r="608" spans="1:9" ht="15.75" customHeight="1">
      <c r="A608" s="29"/>
      <c r="B608" s="29"/>
      <c r="C608" s="30"/>
      <c r="D608" s="1"/>
      <c r="E608" s="1"/>
      <c r="F608" s="1"/>
      <c r="G608" s="1"/>
      <c r="H608" s="1"/>
      <c r="I608" s="1"/>
    </row>
    <row r="609" spans="1:9" ht="15.75" customHeight="1">
      <c r="A609" s="29"/>
      <c r="B609" s="29"/>
      <c r="C609" s="30"/>
      <c r="D609" s="1"/>
      <c r="E609" s="1"/>
      <c r="F609" s="1"/>
      <c r="G609" s="1"/>
      <c r="H609" s="1"/>
      <c r="I609" s="1"/>
    </row>
    <row r="610" spans="1:9" ht="15.75" customHeight="1">
      <c r="A610" s="29"/>
      <c r="B610" s="29"/>
      <c r="C610" s="30"/>
      <c r="D610" s="1"/>
      <c r="E610" s="1"/>
      <c r="F610" s="1"/>
      <c r="G610" s="1"/>
      <c r="H610" s="1"/>
      <c r="I610" s="1"/>
    </row>
    <row r="611" spans="1:9" ht="15.75" customHeight="1">
      <c r="A611" s="29"/>
      <c r="B611" s="29"/>
      <c r="C611" s="30"/>
      <c r="D611" s="1"/>
      <c r="E611" s="1"/>
      <c r="F611" s="1"/>
      <c r="G611" s="1"/>
      <c r="H611" s="1"/>
      <c r="I611" s="1"/>
    </row>
    <row r="612" spans="1:9" ht="15.75" customHeight="1">
      <c r="A612" s="29"/>
      <c r="B612" s="29"/>
      <c r="C612" s="30"/>
      <c r="D612" s="1"/>
      <c r="E612" s="1"/>
      <c r="F612" s="1"/>
      <c r="G612" s="1"/>
      <c r="H612" s="1"/>
      <c r="I612" s="1"/>
    </row>
    <row r="613" spans="1:9" ht="15.75" customHeight="1">
      <c r="A613" s="29"/>
      <c r="B613" s="29"/>
      <c r="C613" s="30"/>
      <c r="D613" s="1"/>
      <c r="E613" s="1"/>
      <c r="F613" s="1"/>
      <c r="G613" s="1"/>
      <c r="H613" s="1"/>
      <c r="I613" s="1"/>
    </row>
    <row r="614" spans="1:9" ht="15.75" customHeight="1">
      <c r="A614" s="29"/>
      <c r="B614" s="29"/>
      <c r="C614" s="30"/>
      <c r="D614" s="1"/>
      <c r="E614" s="1"/>
      <c r="F614" s="1"/>
      <c r="G614" s="1"/>
      <c r="H614" s="1"/>
      <c r="I614" s="1"/>
    </row>
    <row r="615" spans="1:9" ht="15.75" customHeight="1">
      <c r="A615" s="29"/>
      <c r="B615" s="29"/>
      <c r="C615" s="30"/>
      <c r="D615" s="1"/>
      <c r="E615" s="1"/>
      <c r="F615" s="1"/>
      <c r="G615" s="1"/>
      <c r="H615" s="1"/>
      <c r="I615" s="1"/>
    </row>
    <row r="616" spans="1:9" ht="15.75" customHeight="1">
      <c r="A616" s="29"/>
      <c r="B616" s="29"/>
      <c r="C616" s="30"/>
      <c r="D616" s="1"/>
      <c r="E616" s="1"/>
      <c r="F616" s="1"/>
      <c r="G616" s="1"/>
      <c r="H616" s="1"/>
      <c r="I616" s="1"/>
    </row>
    <row r="617" spans="1:9" ht="15.75" customHeight="1">
      <c r="A617" s="29"/>
      <c r="B617" s="29"/>
      <c r="C617" s="30"/>
      <c r="D617" s="1"/>
      <c r="E617" s="1"/>
      <c r="F617" s="1"/>
      <c r="G617" s="1"/>
      <c r="H617" s="1"/>
      <c r="I617" s="1"/>
    </row>
    <row r="618" spans="1:9" ht="15.75" customHeight="1">
      <c r="A618" s="29"/>
      <c r="B618" s="29"/>
      <c r="C618" s="30"/>
      <c r="D618" s="1"/>
      <c r="E618" s="1"/>
      <c r="F618" s="1"/>
      <c r="G618" s="1"/>
      <c r="H618" s="1"/>
      <c r="I618" s="1"/>
    </row>
    <row r="619" spans="1:9" ht="15.75" customHeight="1">
      <c r="A619" s="29"/>
      <c r="B619" s="29"/>
      <c r="C619" s="30"/>
      <c r="D619" s="1"/>
      <c r="E619" s="1"/>
      <c r="F619" s="1"/>
      <c r="G619" s="1"/>
      <c r="H619" s="1"/>
      <c r="I619" s="1"/>
    </row>
    <row r="620" spans="1:9" ht="15.75" customHeight="1">
      <c r="A620" s="29"/>
      <c r="B620" s="29"/>
      <c r="C620" s="30"/>
      <c r="D620" s="1"/>
      <c r="E620" s="1"/>
      <c r="F620" s="1"/>
      <c r="G620" s="1"/>
      <c r="H620" s="1"/>
      <c r="I620" s="1"/>
    </row>
    <row r="621" spans="1:9" ht="15.75" customHeight="1">
      <c r="A621" s="29"/>
      <c r="B621" s="29"/>
      <c r="C621" s="30"/>
      <c r="D621" s="1"/>
      <c r="E621" s="1"/>
      <c r="F621" s="1"/>
      <c r="G621" s="1"/>
      <c r="H621" s="1"/>
      <c r="I621" s="1"/>
    </row>
    <row r="622" spans="1:9" ht="15.75" customHeight="1">
      <c r="A622" s="29"/>
      <c r="B622" s="29"/>
      <c r="C622" s="30"/>
      <c r="D622" s="1"/>
      <c r="E622" s="1"/>
      <c r="F622" s="1"/>
      <c r="G622" s="1"/>
      <c r="H622" s="1"/>
      <c r="I622" s="1"/>
    </row>
    <row r="623" spans="1:9" ht="15.75" customHeight="1">
      <c r="A623" s="29"/>
      <c r="B623" s="29"/>
      <c r="C623" s="30"/>
      <c r="D623" s="1"/>
      <c r="E623" s="1"/>
      <c r="F623" s="1"/>
      <c r="G623" s="1"/>
      <c r="H623" s="1"/>
      <c r="I623" s="1"/>
    </row>
    <row r="624" spans="1:9" ht="15.75" customHeight="1">
      <c r="A624" s="29"/>
      <c r="B624" s="29"/>
      <c r="C624" s="30"/>
      <c r="D624" s="1"/>
      <c r="E624" s="1"/>
      <c r="F624" s="1"/>
      <c r="G624" s="1"/>
      <c r="H624" s="1"/>
      <c r="I624" s="1"/>
    </row>
    <row r="625" spans="1:9" ht="15.75" customHeight="1">
      <c r="A625" s="29"/>
      <c r="B625" s="29"/>
      <c r="C625" s="30"/>
      <c r="D625" s="1"/>
      <c r="E625" s="1"/>
      <c r="F625" s="1"/>
      <c r="G625" s="1"/>
      <c r="H625" s="1"/>
      <c r="I625" s="1"/>
    </row>
    <row r="626" spans="1:9" ht="15.75" customHeight="1">
      <c r="A626" s="29"/>
      <c r="B626" s="29"/>
      <c r="C626" s="30"/>
      <c r="D626" s="1"/>
      <c r="E626" s="1"/>
      <c r="F626" s="1"/>
      <c r="G626" s="1"/>
      <c r="H626" s="1"/>
      <c r="I626" s="1"/>
    </row>
    <row r="627" spans="1:9" ht="15.75" customHeight="1">
      <c r="A627" s="29"/>
      <c r="B627" s="29"/>
      <c r="C627" s="30"/>
      <c r="D627" s="1"/>
      <c r="E627" s="1"/>
      <c r="F627" s="1"/>
      <c r="G627" s="1"/>
      <c r="H627" s="1"/>
      <c r="I627" s="1"/>
    </row>
    <row r="628" spans="1:9" ht="15.75" customHeight="1">
      <c r="A628" s="29"/>
      <c r="B628" s="29"/>
      <c r="C628" s="30"/>
      <c r="D628" s="1"/>
      <c r="E628" s="1"/>
      <c r="F628" s="1"/>
      <c r="G628" s="1"/>
      <c r="H628" s="1"/>
      <c r="I628" s="1"/>
    </row>
    <row r="629" spans="1:9" ht="15.75" customHeight="1">
      <c r="A629" s="29"/>
      <c r="B629" s="29"/>
      <c r="C629" s="30"/>
      <c r="D629" s="1"/>
      <c r="E629" s="1"/>
      <c r="F629" s="1"/>
      <c r="G629" s="1"/>
      <c r="H629" s="1"/>
      <c r="I629" s="1"/>
    </row>
    <row r="630" spans="1:9" ht="15.75" customHeight="1">
      <c r="A630" s="29"/>
      <c r="B630" s="29"/>
      <c r="C630" s="30"/>
      <c r="D630" s="1"/>
      <c r="E630" s="1"/>
      <c r="F630" s="1"/>
      <c r="G630" s="1"/>
      <c r="H630" s="1"/>
      <c r="I630" s="1"/>
    </row>
    <row r="631" spans="1:9" ht="15.75" customHeight="1">
      <c r="A631" s="29"/>
      <c r="B631" s="29"/>
      <c r="C631" s="30"/>
      <c r="D631" s="1"/>
      <c r="E631" s="1"/>
      <c r="F631" s="1"/>
      <c r="G631" s="1"/>
      <c r="H631" s="1"/>
      <c r="I631" s="1"/>
    </row>
    <row r="632" spans="1:9" ht="15.75" customHeight="1">
      <c r="A632" s="29"/>
      <c r="B632" s="29"/>
      <c r="C632" s="30"/>
      <c r="D632" s="1"/>
      <c r="E632" s="1"/>
      <c r="F632" s="1"/>
      <c r="G632" s="1"/>
      <c r="H632" s="1"/>
      <c r="I632" s="1"/>
    </row>
    <row r="633" spans="1:9" ht="15.75" customHeight="1">
      <c r="A633" s="29"/>
      <c r="B633" s="29"/>
      <c r="C633" s="30"/>
      <c r="D633" s="1"/>
      <c r="E633" s="1"/>
      <c r="F633" s="1"/>
      <c r="G633" s="1"/>
      <c r="H633" s="1"/>
      <c r="I633" s="1"/>
    </row>
    <row r="634" spans="1:9" ht="15.75" customHeight="1">
      <c r="A634" s="29"/>
      <c r="B634" s="29"/>
      <c r="C634" s="30"/>
      <c r="D634" s="1"/>
      <c r="E634" s="1"/>
      <c r="F634" s="1"/>
      <c r="G634" s="1"/>
      <c r="H634" s="1"/>
      <c r="I634" s="1"/>
    </row>
    <row r="635" spans="1:9" ht="15.75" customHeight="1">
      <c r="A635" s="29"/>
      <c r="B635" s="29"/>
      <c r="C635" s="30"/>
      <c r="D635" s="1"/>
      <c r="E635" s="1"/>
      <c r="F635" s="1"/>
      <c r="G635" s="1"/>
      <c r="H635" s="1"/>
      <c r="I635" s="1"/>
    </row>
    <row r="636" spans="1:9" ht="15.75" customHeight="1">
      <c r="A636" s="29"/>
      <c r="B636" s="29"/>
      <c r="C636" s="30"/>
      <c r="D636" s="1"/>
      <c r="E636" s="1"/>
      <c r="F636" s="1"/>
      <c r="G636" s="1"/>
      <c r="H636" s="1"/>
      <c r="I636" s="1"/>
    </row>
    <row r="637" spans="1:9" ht="15.75" customHeight="1">
      <c r="A637" s="29"/>
      <c r="B637" s="29"/>
      <c r="C637" s="30"/>
      <c r="D637" s="1"/>
      <c r="E637" s="1"/>
      <c r="F637" s="1"/>
      <c r="G637" s="1"/>
      <c r="H637" s="1"/>
      <c r="I637" s="1"/>
    </row>
    <row r="638" spans="1:9" ht="15.75" customHeight="1">
      <c r="A638" s="29"/>
      <c r="B638" s="29"/>
      <c r="C638" s="30"/>
      <c r="D638" s="1"/>
      <c r="E638" s="1"/>
      <c r="F638" s="1"/>
      <c r="G638" s="1"/>
      <c r="H638" s="1"/>
      <c r="I638" s="1"/>
    </row>
    <row r="639" spans="1:9" ht="15.75" customHeight="1">
      <c r="A639" s="29"/>
      <c r="B639" s="29"/>
      <c r="C639" s="30"/>
      <c r="D639" s="1"/>
      <c r="E639" s="1"/>
      <c r="F639" s="1"/>
      <c r="G639" s="1"/>
      <c r="H639" s="1"/>
      <c r="I639" s="1"/>
    </row>
    <row r="640" spans="1:9" ht="15.75" customHeight="1">
      <c r="A640" s="29"/>
      <c r="B640" s="29"/>
      <c r="C640" s="30"/>
      <c r="D640" s="1"/>
      <c r="E640" s="1"/>
      <c r="F640" s="1"/>
      <c r="G640" s="1"/>
      <c r="H640" s="1"/>
      <c r="I640" s="1"/>
    </row>
    <row r="641" spans="1:9" ht="15.75" customHeight="1">
      <c r="A641" s="29"/>
      <c r="B641" s="29"/>
      <c r="C641" s="30"/>
      <c r="D641" s="1"/>
      <c r="E641" s="1"/>
      <c r="F641" s="1"/>
      <c r="G641" s="1"/>
      <c r="H641" s="1"/>
      <c r="I641" s="1"/>
    </row>
    <row r="642" spans="1:9" ht="15.75" customHeight="1">
      <c r="A642" s="29"/>
      <c r="B642" s="29"/>
      <c r="C642" s="30"/>
      <c r="D642" s="1"/>
      <c r="E642" s="1"/>
      <c r="F642" s="1"/>
      <c r="G642" s="1"/>
      <c r="H642" s="1"/>
      <c r="I642" s="1"/>
    </row>
    <row r="643" spans="1:9" ht="15.75" customHeight="1">
      <c r="A643" s="29"/>
      <c r="B643" s="29"/>
      <c r="C643" s="30"/>
      <c r="D643" s="1"/>
      <c r="E643" s="1"/>
      <c r="F643" s="1"/>
      <c r="G643" s="1"/>
      <c r="H643" s="1"/>
      <c r="I643" s="1"/>
    </row>
    <row r="644" spans="1:9" ht="15.75" customHeight="1">
      <c r="A644" s="29"/>
      <c r="B644" s="29"/>
      <c r="C644" s="30"/>
      <c r="D644" s="1"/>
      <c r="E644" s="1"/>
      <c r="F644" s="1"/>
      <c r="G644" s="1"/>
      <c r="H644" s="1"/>
      <c r="I644" s="1"/>
    </row>
    <row r="645" spans="1:9" ht="15.75" customHeight="1">
      <c r="A645" s="29"/>
      <c r="B645" s="29"/>
      <c r="C645" s="30"/>
      <c r="D645" s="1"/>
      <c r="E645" s="1"/>
      <c r="F645" s="1"/>
      <c r="G645" s="1"/>
      <c r="H645" s="1"/>
      <c r="I645" s="1"/>
    </row>
    <row r="646" spans="1:9" ht="15.75" customHeight="1">
      <c r="A646" s="29"/>
      <c r="B646" s="29"/>
      <c r="C646" s="30"/>
      <c r="D646" s="1"/>
      <c r="E646" s="1"/>
      <c r="F646" s="1"/>
      <c r="G646" s="1"/>
      <c r="H646" s="1"/>
      <c r="I646" s="1"/>
    </row>
    <row r="647" spans="1:9" ht="15.75" customHeight="1">
      <c r="A647" s="29"/>
      <c r="B647" s="29"/>
      <c r="C647" s="30"/>
      <c r="D647" s="1"/>
      <c r="E647" s="1"/>
      <c r="F647" s="1"/>
      <c r="G647" s="1"/>
      <c r="H647" s="1"/>
      <c r="I647" s="1"/>
    </row>
    <row r="648" spans="1:9" ht="15.75" customHeight="1">
      <c r="A648" s="29"/>
      <c r="B648" s="29"/>
      <c r="C648" s="30"/>
      <c r="D648" s="1"/>
      <c r="E648" s="1"/>
      <c r="F648" s="1"/>
      <c r="G648" s="1"/>
      <c r="H648" s="1"/>
      <c r="I648" s="1"/>
    </row>
    <row r="649" spans="1:9" ht="15.75" customHeight="1">
      <c r="A649" s="29"/>
      <c r="B649" s="29"/>
      <c r="C649" s="30"/>
      <c r="D649" s="1"/>
      <c r="E649" s="1"/>
      <c r="F649" s="1"/>
      <c r="G649" s="1"/>
      <c r="H649" s="1"/>
      <c r="I649" s="1"/>
    </row>
    <row r="650" spans="1:9" ht="15.75" customHeight="1">
      <c r="A650" s="29"/>
      <c r="B650" s="29"/>
      <c r="C650" s="30"/>
      <c r="D650" s="1"/>
      <c r="E650" s="1"/>
      <c r="F650" s="1"/>
      <c r="G650" s="1"/>
      <c r="H650" s="1"/>
      <c r="I650" s="1"/>
    </row>
    <row r="651" spans="1:9" ht="15.75" customHeight="1">
      <c r="A651" s="29"/>
      <c r="B651" s="29"/>
      <c r="C651" s="30"/>
      <c r="D651" s="1"/>
      <c r="E651" s="1"/>
      <c r="F651" s="1"/>
      <c r="G651" s="1"/>
      <c r="H651" s="1"/>
      <c r="I651" s="1"/>
    </row>
    <row r="652" spans="1:9" ht="15.75" customHeight="1">
      <c r="A652" s="29"/>
      <c r="B652" s="29"/>
      <c r="C652" s="30"/>
      <c r="D652" s="1"/>
      <c r="E652" s="1"/>
      <c r="F652" s="1"/>
      <c r="G652" s="1"/>
      <c r="H652" s="1"/>
      <c r="I652" s="1"/>
    </row>
    <row r="653" spans="1:9" ht="15.75" customHeight="1">
      <c r="A653" s="29"/>
      <c r="B653" s="29"/>
      <c r="C653" s="30"/>
      <c r="D653" s="1"/>
      <c r="E653" s="1"/>
      <c r="F653" s="1"/>
      <c r="G653" s="1"/>
      <c r="H653" s="1"/>
      <c r="I653" s="1"/>
    </row>
    <row r="654" spans="1:9" ht="15.75" customHeight="1">
      <c r="A654" s="29"/>
      <c r="B654" s="29"/>
      <c r="C654" s="30"/>
      <c r="D654" s="1"/>
      <c r="E654" s="1"/>
      <c r="F654" s="1"/>
      <c r="G654" s="1"/>
      <c r="H654" s="1"/>
      <c r="I654" s="1"/>
    </row>
    <row r="655" spans="1:9" ht="15.75" customHeight="1">
      <c r="A655" s="29"/>
      <c r="B655" s="29"/>
      <c r="C655" s="30"/>
      <c r="D655" s="1"/>
      <c r="E655" s="1"/>
      <c r="F655" s="1"/>
      <c r="G655" s="1"/>
      <c r="H655" s="1"/>
      <c r="I655" s="1"/>
    </row>
    <row r="656" spans="1:9" ht="15.75" customHeight="1">
      <c r="A656" s="29"/>
      <c r="B656" s="29"/>
      <c r="C656" s="30"/>
      <c r="D656" s="1"/>
      <c r="E656" s="1"/>
      <c r="F656" s="1"/>
      <c r="G656" s="1"/>
      <c r="H656" s="1"/>
      <c r="I656" s="1"/>
    </row>
    <row r="657" spans="1:9" ht="15.75" customHeight="1">
      <c r="A657" s="29"/>
      <c r="B657" s="29"/>
      <c r="C657" s="30"/>
      <c r="D657" s="1"/>
      <c r="E657" s="1"/>
      <c r="F657" s="1"/>
      <c r="G657" s="1"/>
      <c r="H657" s="1"/>
      <c r="I657" s="1"/>
    </row>
    <row r="658" spans="1:9" ht="15.75" customHeight="1">
      <c r="A658" s="29"/>
      <c r="B658" s="29"/>
      <c r="C658" s="30"/>
      <c r="D658" s="1"/>
      <c r="E658" s="1"/>
      <c r="F658" s="1"/>
      <c r="G658" s="1"/>
      <c r="H658" s="1"/>
      <c r="I658" s="1"/>
    </row>
    <row r="659" spans="1:9" ht="15.75" customHeight="1">
      <c r="A659" s="29"/>
      <c r="B659" s="29"/>
      <c r="C659" s="30"/>
      <c r="D659" s="1"/>
      <c r="E659" s="1"/>
      <c r="F659" s="1"/>
      <c r="G659" s="1"/>
      <c r="H659" s="1"/>
      <c r="I659" s="1"/>
    </row>
    <row r="660" spans="1:9" ht="15.75" customHeight="1">
      <c r="A660" s="29"/>
      <c r="B660" s="29"/>
      <c r="C660" s="30"/>
      <c r="D660" s="1"/>
      <c r="E660" s="1"/>
      <c r="F660" s="1"/>
      <c r="G660" s="1"/>
      <c r="H660" s="1"/>
      <c r="I660" s="1"/>
    </row>
    <row r="661" spans="1:9" ht="15.75" customHeight="1">
      <c r="A661" s="29"/>
      <c r="B661" s="29"/>
      <c r="C661" s="30"/>
      <c r="D661" s="1"/>
      <c r="E661" s="1"/>
      <c r="F661" s="1"/>
      <c r="G661" s="1"/>
      <c r="H661" s="1"/>
      <c r="I661" s="1"/>
    </row>
    <row r="662" spans="1:9" ht="15.75" customHeight="1">
      <c r="A662" s="29"/>
      <c r="B662" s="29"/>
      <c r="C662" s="30"/>
      <c r="D662" s="1"/>
      <c r="E662" s="1"/>
      <c r="F662" s="1"/>
      <c r="G662" s="1"/>
      <c r="H662" s="1"/>
      <c r="I662" s="1"/>
    </row>
    <row r="663" spans="1:9" ht="15.75" customHeight="1">
      <c r="A663" s="29"/>
      <c r="B663" s="29"/>
      <c r="C663" s="30"/>
      <c r="D663" s="1"/>
      <c r="E663" s="1"/>
      <c r="F663" s="1"/>
      <c r="G663" s="1"/>
      <c r="H663" s="1"/>
      <c r="I663" s="1"/>
    </row>
    <row r="664" spans="1:9" ht="15.75" customHeight="1">
      <c r="A664" s="29"/>
      <c r="B664" s="29"/>
      <c r="C664" s="30"/>
      <c r="D664" s="1"/>
      <c r="E664" s="1"/>
      <c r="F664" s="1"/>
      <c r="G664" s="1"/>
      <c r="H664" s="1"/>
      <c r="I664" s="1"/>
    </row>
    <row r="665" spans="1:9" ht="15.75" customHeight="1">
      <c r="A665" s="29"/>
      <c r="B665" s="29"/>
      <c r="C665" s="30"/>
      <c r="D665" s="1"/>
      <c r="E665" s="1"/>
      <c r="F665" s="1"/>
      <c r="G665" s="1"/>
      <c r="H665" s="1"/>
      <c r="I665" s="1"/>
    </row>
    <row r="666" spans="1:9" ht="15.75" customHeight="1">
      <c r="A666" s="29"/>
      <c r="B666" s="29"/>
      <c r="C666" s="30"/>
      <c r="D666" s="1"/>
      <c r="E666" s="1"/>
      <c r="F666" s="1"/>
      <c r="G666" s="1"/>
      <c r="H666" s="1"/>
      <c r="I666" s="1"/>
    </row>
    <row r="667" spans="1:9" ht="15.75" customHeight="1">
      <c r="A667" s="29"/>
      <c r="B667" s="29"/>
      <c r="C667" s="30"/>
      <c r="D667" s="1"/>
      <c r="E667" s="1"/>
      <c r="F667" s="1"/>
      <c r="G667" s="1"/>
      <c r="H667" s="1"/>
      <c r="I667" s="1"/>
    </row>
    <row r="668" spans="1:9" ht="15.75" customHeight="1">
      <c r="A668" s="29"/>
      <c r="B668" s="29"/>
      <c r="C668" s="30"/>
      <c r="D668" s="1"/>
      <c r="E668" s="1"/>
      <c r="F668" s="1"/>
      <c r="G668" s="1"/>
      <c r="H668" s="1"/>
      <c r="I668" s="1"/>
    </row>
    <row r="669" spans="1:9" ht="15.75" customHeight="1">
      <c r="A669" s="29"/>
      <c r="B669" s="29"/>
      <c r="C669" s="30"/>
      <c r="D669" s="1"/>
      <c r="E669" s="1"/>
      <c r="F669" s="1"/>
      <c r="G669" s="1"/>
      <c r="H669" s="1"/>
      <c r="I669" s="1"/>
    </row>
    <row r="670" spans="1:9" ht="15.75" customHeight="1">
      <c r="A670" s="29"/>
      <c r="B670" s="29"/>
      <c r="C670" s="30"/>
      <c r="D670" s="1"/>
      <c r="E670" s="1"/>
      <c r="F670" s="1"/>
      <c r="G670" s="1"/>
      <c r="H670" s="1"/>
      <c r="I670" s="1"/>
    </row>
    <row r="671" spans="1:9" ht="15.75" customHeight="1">
      <c r="A671" s="29"/>
      <c r="B671" s="29"/>
      <c r="C671" s="30"/>
      <c r="D671" s="1"/>
      <c r="E671" s="1"/>
      <c r="F671" s="1"/>
      <c r="G671" s="1"/>
      <c r="H671" s="1"/>
      <c r="I671" s="1"/>
    </row>
    <row r="672" spans="1:9" ht="15.75" customHeight="1">
      <c r="A672" s="29"/>
      <c r="B672" s="29"/>
      <c r="C672" s="30"/>
      <c r="D672" s="1"/>
      <c r="E672" s="1"/>
      <c r="F672" s="1"/>
      <c r="G672" s="1"/>
      <c r="H672" s="1"/>
      <c r="I672" s="1"/>
    </row>
    <row r="673" spans="1:9" ht="15.75" customHeight="1">
      <c r="A673" s="29"/>
      <c r="B673" s="29"/>
      <c r="C673" s="30"/>
      <c r="D673" s="1"/>
      <c r="E673" s="1"/>
      <c r="F673" s="1"/>
      <c r="G673" s="1"/>
      <c r="H673" s="1"/>
      <c r="I673" s="1"/>
    </row>
    <row r="674" spans="1:9" ht="15.75" customHeight="1">
      <c r="A674" s="29"/>
      <c r="B674" s="29"/>
      <c r="C674" s="30"/>
      <c r="D674" s="1"/>
      <c r="E674" s="1"/>
      <c r="F674" s="1"/>
      <c r="G674" s="1"/>
      <c r="H674" s="1"/>
      <c r="I674" s="1"/>
    </row>
    <row r="675" spans="1:9" ht="15.75" customHeight="1">
      <c r="A675" s="29"/>
      <c r="B675" s="29"/>
      <c r="C675" s="30"/>
      <c r="D675" s="1"/>
      <c r="E675" s="1"/>
      <c r="F675" s="1"/>
      <c r="G675" s="1"/>
      <c r="H675" s="1"/>
      <c r="I675" s="1"/>
    </row>
    <row r="676" spans="1:9" ht="15.75" customHeight="1">
      <c r="A676" s="29"/>
      <c r="B676" s="29"/>
      <c r="C676" s="30"/>
      <c r="D676" s="1"/>
      <c r="E676" s="1"/>
      <c r="F676" s="1"/>
      <c r="G676" s="1"/>
      <c r="H676" s="1"/>
      <c r="I676" s="1"/>
    </row>
    <row r="677" spans="1:9" ht="15.75" customHeight="1">
      <c r="A677" s="29"/>
      <c r="B677" s="29"/>
      <c r="C677" s="30"/>
      <c r="D677" s="1"/>
      <c r="E677" s="1"/>
      <c r="F677" s="1"/>
      <c r="G677" s="1"/>
      <c r="H677" s="1"/>
      <c r="I677" s="1"/>
    </row>
    <row r="678" spans="1:9" ht="15.75" customHeight="1">
      <c r="A678" s="29"/>
      <c r="B678" s="29"/>
      <c r="C678" s="30"/>
      <c r="D678" s="1"/>
      <c r="E678" s="1"/>
      <c r="F678" s="1"/>
      <c r="G678" s="1"/>
      <c r="H678" s="1"/>
      <c r="I678" s="1"/>
    </row>
    <row r="679" spans="1:9" ht="15.75" customHeight="1">
      <c r="A679" s="29"/>
      <c r="B679" s="29"/>
      <c r="C679" s="30"/>
      <c r="D679" s="1"/>
      <c r="E679" s="1"/>
      <c r="F679" s="1"/>
      <c r="G679" s="1"/>
      <c r="H679" s="1"/>
      <c r="I679" s="1"/>
    </row>
    <row r="680" spans="1:9" ht="15.75" customHeight="1">
      <c r="A680" s="29"/>
      <c r="B680" s="29"/>
      <c r="C680" s="30"/>
      <c r="D680" s="1"/>
      <c r="E680" s="1"/>
      <c r="F680" s="1"/>
      <c r="G680" s="1"/>
      <c r="H680" s="1"/>
      <c r="I680" s="1"/>
    </row>
    <row r="681" spans="1:9" ht="15.75" customHeight="1">
      <c r="A681" s="29"/>
      <c r="B681" s="29"/>
      <c r="C681" s="30"/>
      <c r="D681" s="1"/>
      <c r="E681" s="1"/>
      <c r="F681" s="1"/>
      <c r="G681" s="1"/>
      <c r="H681" s="1"/>
      <c r="I681" s="1"/>
    </row>
    <row r="682" spans="1:9" ht="15.75" customHeight="1">
      <c r="A682" s="29"/>
      <c r="B682" s="29"/>
      <c r="C682" s="30"/>
      <c r="D682" s="1"/>
      <c r="E682" s="1"/>
      <c r="F682" s="1"/>
      <c r="G682" s="1"/>
      <c r="H682" s="1"/>
      <c r="I682" s="1"/>
    </row>
    <row r="683" spans="1:9" ht="15.75" customHeight="1">
      <c r="A683" s="29"/>
      <c r="B683" s="29"/>
      <c r="C683" s="30"/>
      <c r="D683" s="1"/>
      <c r="E683" s="1"/>
      <c r="F683" s="1"/>
      <c r="G683" s="1"/>
      <c r="H683" s="1"/>
      <c r="I683" s="1"/>
    </row>
    <row r="684" spans="1:9" ht="15.75" customHeight="1">
      <c r="A684" s="29"/>
      <c r="B684" s="29"/>
      <c r="C684" s="30"/>
      <c r="D684" s="1"/>
      <c r="E684" s="1"/>
      <c r="F684" s="1"/>
      <c r="G684" s="1"/>
      <c r="H684" s="1"/>
      <c r="I684" s="1"/>
    </row>
    <row r="685" spans="1:9" ht="15.75" customHeight="1">
      <c r="A685" s="29"/>
      <c r="B685" s="29"/>
      <c r="C685" s="30"/>
      <c r="D685" s="1"/>
      <c r="E685" s="1"/>
      <c r="F685" s="1"/>
      <c r="G685" s="1"/>
      <c r="H685" s="1"/>
      <c r="I685" s="1"/>
    </row>
    <row r="686" spans="1:9" ht="15.75" customHeight="1">
      <c r="A686" s="29"/>
      <c r="B686" s="29"/>
      <c r="C686" s="30"/>
      <c r="D686" s="1"/>
      <c r="E686" s="1"/>
      <c r="F686" s="1"/>
      <c r="G686" s="1"/>
      <c r="H686" s="1"/>
      <c r="I686" s="1"/>
    </row>
    <row r="687" spans="1:9" ht="15.75" customHeight="1">
      <c r="A687" s="29"/>
      <c r="B687" s="29"/>
      <c r="C687" s="30"/>
      <c r="D687" s="1"/>
      <c r="E687" s="1"/>
      <c r="F687" s="1"/>
      <c r="G687" s="1"/>
      <c r="H687" s="1"/>
      <c r="I687" s="1"/>
    </row>
    <row r="688" spans="1:9" ht="15.75" customHeight="1">
      <c r="A688" s="29"/>
      <c r="B688" s="29"/>
      <c r="C688" s="30"/>
      <c r="D688" s="1"/>
      <c r="E688" s="1"/>
      <c r="F688" s="1"/>
      <c r="G688" s="1"/>
      <c r="H688" s="1"/>
      <c r="I688" s="1"/>
    </row>
    <row r="689" spans="1:9" ht="15.75" customHeight="1">
      <c r="A689" s="29"/>
      <c r="B689" s="29"/>
      <c r="C689" s="30"/>
      <c r="D689" s="1"/>
      <c r="E689" s="1"/>
      <c r="F689" s="1"/>
      <c r="G689" s="1"/>
      <c r="H689" s="1"/>
      <c r="I689" s="1"/>
    </row>
    <row r="690" spans="1:9" ht="15.75" customHeight="1">
      <c r="A690" s="29"/>
      <c r="B690" s="29"/>
      <c r="C690" s="30"/>
      <c r="D690" s="1"/>
      <c r="E690" s="1"/>
      <c r="F690" s="1"/>
      <c r="G690" s="1"/>
      <c r="H690" s="1"/>
      <c r="I690" s="1"/>
    </row>
    <row r="691" spans="1:9" ht="15.75" customHeight="1">
      <c r="A691" s="29"/>
      <c r="B691" s="29"/>
      <c r="C691" s="30"/>
      <c r="D691" s="1"/>
      <c r="E691" s="1"/>
      <c r="F691" s="1"/>
      <c r="G691" s="1"/>
      <c r="H691" s="1"/>
      <c r="I691" s="1"/>
    </row>
    <row r="692" spans="1:9" ht="15.75" customHeight="1">
      <c r="A692" s="29"/>
      <c r="B692" s="29"/>
      <c r="C692" s="30"/>
      <c r="D692" s="1"/>
      <c r="E692" s="1"/>
      <c r="F692" s="1"/>
      <c r="G692" s="1"/>
      <c r="H692" s="1"/>
      <c r="I692" s="1"/>
    </row>
    <row r="693" spans="1:9" ht="15.75" customHeight="1">
      <c r="A693" s="29"/>
      <c r="B693" s="29"/>
      <c r="C693" s="30"/>
      <c r="D693" s="1"/>
      <c r="E693" s="1"/>
      <c r="F693" s="1"/>
      <c r="G693" s="1"/>
      <c r="H693" s="1"/>
      <c r="I693" s="1"/>
    </row>
    <row r="694" spans="1:9" ht="15.75" customHeight="1">
      <c r="A694" s="29"/>
      <c r="B694" s="29"/>
      <c r="C694" s="30"/>
      <c r="D694" s="1"/>
      <c r="E694" s="1"/>
      <c r="F694" s="1"/>
      <c r="G694" s="1"/>
      <c r="H694" s="1"/>
      <c r="I694" s="1"/>
    </row>
    <row r="695" spans="1:9" ht="15.75" customHeight="1">
      <c r="A695" s="29"/>
      <c r="B695" s="29"/>
      <c r="C695" s="30"/>
      <c r="D695" s="1"/>
      <c r="E695" s="1"/>
      <c r="F695" s="1"/>
      <c r="G695" s="1"/>
      <c r="H695" s="1"/>
      <c r="I695" s="1"/>
    </row>
    <row r="696" spans="1:9" ht="15.75" customHeight="1">
      <c r="A696" s="29"/>
      <c r="B696" s="29"/>
      <c r="C696" s="30"/>
      <c r="D696" s="1"/>
      <c r="E696" s="1"/>
      <c r="F696" s="1"/>
      <c r="G696" s="1"/>
      <c r="H696" s="1"/>
      <c r="I696" s="1"/>
    </row>
    <row r="697" spans="1:9" ht="15.75" customHeight="1">
      <c r="A697" s="29"/>
      <c r="B697" s="29"/>
      <c r="C697" s="30"/>
      <c r="D697" s="1"/>
      <c r="E697" s="1"/>
      <c r="F697" s="1"/>
      <c r="G697" s="1"/>
      <c r="H697" s="1"/>
      <c r="I697" s="1"/>
    </row>
    <row r="698" spans="1:9" ht="15.75" customHeight="1">
      <c r="A698" s="29"/>
      <c r="B698" s="29"/>
      <c r="C698" s="30"/>
      <c r="D698" s="1"/>
      <c r="E698" s="1"/>
      <c r="F698" s="1"/>
      <c r="G698" s="1"/>
      <c r="H698" s="1"/>
      <c r="I698" s="1"/>
    </row>
    <row r="699" spans="1:9" ht="15.75" customHeight="1">
      <c r="A699" s="29"/>
      <c r="B699" s="29"/>
      <c r="C699" s="30"/>
      <c r="D699" s="1"/>
      <c r="E699" s="1"/>
      <c r="F699" s="1"/>
      <c r="G699" s="1"/>
      <c r="H699" s="1"/>
      <c r="I699" s="1"/>
    </row>
    <row r="700" spans="1:9" ht="15.75" customHeight="1">
      <c r="A700" s="29"/>
      <c r="B700" s="29"/>
      <c r="C700" s="30"/>
      <c r="D700" s="1"/>
      <c r="E700" s="1"/>
      <c r="F700" s="1"/>
      <c r="G700" s="1"/>
      <c r="H700" s="1"/>
      <c r="I700" s="1"/>
    </row>
    <row r="701" spans="1:9" ht="15.75" customHeight="1">
      <c r="A701" s="29"/>
      <c r="B701" s="29"/>
      <c r="C701" s="30"/>
      <c r="D701" s="1"/>
      <c r="E701" s="1"/>
      <c r="F701" s="1"/>
      <c r="G701" s="1"/>
      <c r="H701" s="1"/>
      <c r="I701" s="1"/>
    </row>
    <row r="702" spans="1:9" ht="15.75" customHeight="1">
      <c r="A702" s="29"/>
      <c r="B702" s="29"/>
      <c r="C702" s="30"/>
      <c r="D702" s="1"/>
      <c r="E702" s="1"/>
      <c r="F702" s="1"/>
      <c r="G702" s="1"/>
      <c r="H702" s="1"/>
      <c r="I702" s="1"/>
    </row>
    <row r="703" spans="1:9" ht="15.75" customHeight="1">
      <c r="A703" s="29"/>
      <c r="B703" s="29"/>
      <c r="C703" s="30"/>
      <c r="D703" s="1"/>
      <c r="E703" s="1"/>
      <c r="F703" s="1"/>
      <c r="G703" s="1"/>
      <c r="H703" s="1"/>
      <c r="I703" s="1"/>
    </row>
    <row r="704" spans="1:9" ht="15.75" customHeight="1">
      <c r="A704" s="29"/>
      <c r="B704" s="29"/>
      <c r="C704" s="30"/>
      <c r="D704" s="1"/>
      <c r="E704" s="1"/>
      <c r="F704" s="1"/>
      <c r="G704" s="1"/>
      <c r="H704" s="1"/>
      <c r="I704" s="1"/>
    </row>
    <row r="705" spans="1:9" ht="15.75" customHeight="1">
      <c r="A705" s="29"/>
      <c r="B705" s="29"/>
      <c r="C705" s="30"/>
      <c r="D705" s="1"/>
      <c r="E705" s="1"/>
      <c r="F705" s="1"/>
      <c r="G705" s="1"/>
      <c r="H705" s="1"/>
      <c r="I705" s="1"/>
    </row>
    <row r="706" spans="1:9" ht="15.75" customHeight="1">
      <c r="A706" s="29"/>
      <c r="B706" s="29"/>
      <c r="C706" s="30"/>
      <c r="D706" s="1"/>
      <c r="E706" s="1"/>
      <c r="F706" s="1"/>
      <c r="G706" s="1"/>
      <c r="H706" s="1"/>
      <c r="I706" s="1"/>
    </row>
    <row r="707" spans="1:9" ht="15.75" customHeight="1">
      <c r="A707" s="29"/>
      <c r="B707" s="29"/>
      <c r="C707" s="30"/>
      <c r="D707" s="1"/>
      <c r="E707" s="1"/>
      <c r="F707" s="1"/>
      <c r="G707" s="1"/>
      <c r="H707" s="1"/>
      <c r="I707" s="1"/>
    </row>
    <row r="708" spans="1:9" ht="15.75" customHeight="1">
      <c r="A708" s="29"/>
      <c r="B708" s="29"/>
      <c r="C708" s="30"/>
      <c r="D708" s="1"/>
      <c r="E708" s="1"/>
      <c r="F708" s="1"/>
      <c r="G708" s="1"/>
      <c r="H708" s="1"/>
      <c r="I708" s="1"/>
    </row>
    <row r="709" spans="1:9" ht="15.75" customHeight="1">
      <c r="A709" s="29"/>
      <c r="B709" s="29"/>
      <c r="C709" s="30"/>
      <c r="D709" s="1"/>
      <c r="E709" s="1"/>
      <c r="F709" s="1"/>
      <c r="G709" s="1"/>
      <c r="H709" s="1"/>
      <c r="I709" s="1"/>
    </row>
    <row r="710" spans="1:9" ht="15.75" customHeight="1">
      <c r="A710" s="29"/>
      <c r="B710" s="29"/>
      <c r="C710" s="30"/>
      <c r="D710" s="1"/>
      <c r="E710" s="1"/>
      <c r="F710" s="1"/>
      <c r="G710" s="1"/>
      <c r="H710" s="1"/>
      <c r="I710" s="1"/>
    </row>
    <row r="711" spans="1:9" ht="15.75" customHeight="1">
      <c r="A711" s="29"/>
      <c r="B711" s="29"/>
      <c r="C711" s="30"/>
      <c r="D711" s="1"/>
      <c r="E711" s="1"/>
      <c r="F711" s="1"/>
      <c r="G711" s="1"/>
      <c r="H711" s="1"/>
      <c r="I711" s="1"/>
    </row>
    <row r="712" spans="1:9" ht="15.75" customHeight="1">
      <c r="A712" s="29"/>
      <c r="B712" s="29"/>
      <c r="C712" s="30"/>
      <c r="D712" s="1"/>
      <c r="E712" s="1"/>
      <c r="F712" s="1"/>
      <c r="G712" s="1"/>
      <c r="H712" s="1"/>
      <c r="I712" s="1"/>
    </row>
    <row r="713" spans="1:9" ht="15.75" customHeight="1">
      <c r="A713" s="29"/>
      <c r="B713" s="29"/>
      <c r="C713" s="30"/>
      <c r="D713" s="1"/>
      <c r="E713" s="1"/>
      <c r="F713" s="1"/>
      <c r="G713" s="1"/>
      <c r="H713" s="1"/>
      <c r="I713" s="1"/>
    </row>
    <row r="714" spans="1:9" ht="15.75" customHeight="1">
      <c r="A714" s="29"/>
      <c r="B714" s="29"/>
      <c r="C714" s="30"/>
      <c r="D714" s="1"/>
      <c r="E714" s="1"/>
      <c r="F714" s="1"/>
      <c r="G714" s="1"/>
      <c r="H714" s="1"/>
      <c r="I714" s="1"/>
    </row>
    <row r="715" spans="1:9" ht="15.75" customHeight="1">
      <c r="A715" s="29"/>
      <c r="B715" s="29"/>
      <c r="C715" s="30"/>
      <c r="D715" s="1"/>
      <c r="E715" s="1"/>
      <c r="F715" s="1"/>
      <c r="G715" s="1"/>
      <c r="H715" s="1"/>
      <c r="I715" s="1"/>
    </row>
    <row r="716" spans="1:9" ht="15.75" customHeight="1">
      <c r="A716" s="29"/>
      <c r="B716" s="29"/>
      <c r="C716" s="30"/>
      <c r="D716" s="1"/>
      <c r="E716" s="1"/>
      <c r="F716" s="1"/>
      <c r="G716" s="1"/>
      <c r="H716" s="1"/>
      <c r="I716" s="1"/>
    </row>
    <row r="717" spans="1:9" ht="15.75" customHeight="1">
      <c r="A717" s="29"/>
      <c r="B717" s="29"/>
      <c r="C717" s="30"/>
      <c r="D717" s="1"/>
      <c r="E717" s="1"/>
      <c r="F717" s="1"/>
      <c r="G717" s="1"/>
      <c r="H717" s="1"/>
      <c r="I717" s="1"/>
    </row>
    <row r="718" spans="1:9" ht="15.75" customHeight="1">
      <c r="A718" s="29"/>
      <c r="B718" s="29"/>
      <c r="C718" s="30"/>
      <c r="D718" s="1"/>
      <c r="E718" s="1"/>
      <c r="F718" s="1"/>
      <c r="G718" s="1"/>
      <c r="H718" s="1"/>
      <c r="I718" s="1"/>
    </row>
    <row r="719" spans="1:9" ht="15.75" customHeight="1">
      <c r="A719" s="29"/>
      <c r="B719" s="29"/>
      <c r="C719" s="30"/>
      <c r="D719" s="1"/>
      <c r="E719" s="1"/>
      <c r="F719" s="1"/>
      <c r="G719" s="1"/>
      <c r="H719" s="1"/>
      <c r="I719" s="1"/>
    </row>
    <row r="720" spans="1:9" ht="15.75" customHeight="1">
      <c r="A720" s="29"/>
      <c r="B720" s="29"/>
      <c r="C720" s="30"/>
      <c r="D720" s="1"/>
      <c r="E720" s="1"/>
      <c r="F720" s="1"/>
      <c r="G720" s="1"/>
      <c r="H720" s="1"/>
      <c r="I720" s="1"/>
    </row>
    <row r="721" spans="1:9" ht="15.75" customHeight="1">
      <c r="A721" s="29"/>
      <c r="B721" s="29"/>
      <c r="C721" s="30"/>
      <c r="D721" s="1"/>
      <c r="E721" s="1"/>
      <c r="F721" s="1"/>
      <c r="G721" s="1"/>
      <c r="H721" s="1"/>
      <c r="I721" s="1"/>
    </row>
    <row r="722" spans="1:9" ht="15.75" customHeight="1">
      <c r="A722" s="29"/>
      <c r="B722" s="29"/>
      <c r="C722" s="30"/>
      <c r="D722" s="1"/>
      <c r="E722" s="1"/>
      <c r="F722" s="1"/>
      <c r="G722" s="1"/>
      <c r="H722" s="1"/>
      <c r="I722" s="1"/>
    </row>
    <row r="723" spans="1:9" ht="15.75" customHeight="1">
      <c r="A723" s="29"/>
      <c r="B723" s="29"/>
      <c r="C723" s="30"/>
      <c r="D723" s="1"/>
      <c r="E723" s="1"/>
      <c r="F723" s="1"/>
      <c r="G723" s="1"/>
      <c r="H723" s="1"/>
      <c r="I723" s="1"/>
    </row>
    <row r="724" spans="1:9" ht="15.75" customHeight="1">
      <c r="A724" s="29"/>
      <c r="B724" s="29"/>
      <c r="C724" s="30"/>
      <c r="D724" s="1"/>
      <c r="E724" s="1"/>
      <c r="F724" s="1"/>
      <c r="G724" s="1"/>
      <c r="H724" s="1"/>
      <c r="I724" s="1"/>
    </row>
    <row r="725" spans="1:9" ht="15.75" customHeight="1">
      <c r="A725" s="29"/>
      <c r="B725" s="29"/>
      <c r="C725" s="30"/>
      <c r="D725" s="1"/>
      <c r="E725" s="1"/>
      <c r="F725" s="1"/>
      <c r="G725" s="1"/>
      <c r="H725" s="1"/>
      <c r="I725" s="1"/>
    </row>
    <row r="726" spans="1:9" ht="15.75" customHeight="1">
      <c r="A726" s="29"/>
      <c r="B726" s="29"/>
      <c r="C726" s="30"/>
      <c r="D726" s="1"/>
      <c r="E726" s="1"/>
      <c r="F726" s="1"/>
      <c r="G726" s="1"/>
      <c r="H726" s="1"/>
      <c r="I726" s="1"/>
    </row>
    <row r="727" spans="1:9" ht="15.75" customHeight="1">
      <c r="A727" s="29"/>
      <c r="B727" s="29"/>
      <c r="C727" s="30"/>
      <c r="D727" s="1"/>
      <c r="E727" s="1"/>
      <c r="F727" s="1"/>
      <c r="G727" s="1"/>
      <c r="H727" s="1"/>
      <c r="I727" s="1"/>
    </row>
    <row r="728" spans="1:9" ht="15.75" customHeight="1">
      <c r="A728" s="29"/>
      <c r="B728" s="29"/>
      <c r="C728" s="30"/>
      <c r="D728" s="1"/>
      <c r="E728" s="1"/>
      <c r="F728" s="1"/>
      <c r="G728" s="1"/>
      <c r="H728" s="1"/>
      <c r="I728" s="1"/>
    </row>
    <row r="729" spans="1:9" ht="15.75" customHeight="1">
      <c r="A729" s="29"/>
      <c r="B729" s="29"/>
      <c r="C729" s="30"/>
      <c r="D729" s="1"/>
      <c r="E729" s="1"/>
      <c r="F729" s="1"/>
      <c r="G729" s="1"/>
      <c r="H729" s="1"/>
      <c r="I729" s="1"/>
    </row>
    <row r="730" spans="1:9" ht="15.75" customHeight="1">
      <c r="A730" s="29"/>
      <c r="B730" s="29"/>
      <c r="C730" s="30"/>
      <c r="D730" s="1"/>
      <c r="E730" s="1"/>
      <c r="F730" s="1"/>
      <c r="G730" s="1"/>
      <c r="H730" s="1"/>
      <c r="I730" s="1"/>
    </row>
    <row r="731" spans="1:9" ht="15.75" customHeight="1">
      <c r="A731" s="29"/>
      <c r="B731" s="29"/>
      <c r="C731" s="30"/>
      <c r="D731" s="1"/>
      <c r="E731" s="1"/>
      <c r="F731" s="1"/>
      <c r="G731" s="1"/>
      <c r="H731" s="1"/>
      <c r="I731" s="1"/>
    </row>
    <row r="732" spans="1:9" ht="15.75" customHeight="1">
      <c r="A732" s="29"/>
      <c r="B732" s="29"/>
      <c r="C732" s="30"/>
      <c r="D732" s="1"/>
      <c r="E732" s="1"/>
      <c r="F732" s="1"/>
      <c r="G732" s="1"/>
      <c r="H732" s="1"/>
      <c r="I732" s="1"/>
    </row>
    <row r="733" spans="1:9" ht="15.75" customHeight="1">
      <c r="A733" s="29"/>
      <c r="B733" s="29"/>
      <c r="C733" s="30"/>
      <c r="D733" s="1"/>
      <c r="E733" s="1"/>
      <c r="F733" s="1"/>
      <c r="G733" s="1"/>
      <c r="H733" s="1"/>
      <c r="I733" s="1"/>
    </row>
    <row r="734" spans="1:9" ht="15.75" customHeight="1">
      <c r="A734" s="29"/>
      <c r="B734" s="29"/>
      <c r="C734" s="30"/>
      <c r="D734" s="1"/>
      <c r="E734" s="1"/>
      <c r="F734" s="1"/>
      <c r="G734" s="1"/>
      <c r="H734" s="1"/>
      <c r="I734" s="1"/>
    </row>
    <row r="735" spans="1:9" ht="15.75" customHeight="1">
      <c r="A735" s="29"/>
      <c r="B735" s="29"/>
      <c r="C735" s="30"/>
      <c r="D735" s="1"/>
      <c r="E735" s="1"/>
      <c r="F735" s="1"/>
      <c r="G735" s="1"/>
      <c r="H735" s="1"/>
      <c r="I735" s="1"/>
    </row>
    <row r="736" spans="1:9" ht="15.75" customHeight="1">
      <c r="A736" s="29"/>
      <c r="B736" s="29"/>
      <c r="C736" s="30"/>
      <c r="D736" s="1"/>
      <c r="E736" s="1"/>
      <c r="F736" s="1"/>
      <c r="G736" s="1"/>
      <c r="H736" s="1"/>
      <c r="I736" s="1"/>
    </row>
    <row r="737" spans="1:9" ht="15.75" customHeight="1">
      <c r="A737" s="29"/>
      <c r="B737" s="29"/>
      <c r="C737" s="30"/>
      <c r="D737" s="1"/>
      <c r="E737" s="1"/>
      <c r="F737" s="1"/>
      <c r="G737" s="1"/>
      <c r="H737" s="1"/>
      <c r="I737" s="1"/>
    </row>
    <row r="738" spans="1:9" ht="15.75" customHeight="1">
      <c r="A738" s="29"/>
      <c r="B738" s="29"/>
      <c r="C738" s="30"/>
      <c r="D738" s="1"/>
      <c r="E738" s="1"/>
      <c r="F738" s="1"/>
      <c r="G738" s="1"/>
      <c r="H738" s="1"/>
      <c r="I738" s="1"/>
    </row>
    <row r="739" spans="1:9" ht="15.75" customHeight="1">
      <c r="A739" s="29"/>
      <c r="B739" s="29"/>
      <c r="C739" s="30"/>
      <c r="D739" s="1"/>
      <c r="E739" s="1"/>
      <c r="F739" s="1"/>
      <c r="G739" s="1"/>
      <c r="H739" s="1"/>
      <c r="I739" s="1"/>
    </row>
    <row r="740" spans="1:9" ht="15.75" customHeight="1">
      <c r="A740" s="29"/>
      <c r="B740" s="29"/>
      <c r="C740" s="30"/>
      <c r="D740" s="1"/>
      <c r="E740" s="1"/>
      <c r="F740" s="1"/>
      <c r="G740" s="1"/>
      <c r="H740" s="1"/>
      <c r="I740" s="1"/>
    </row>
    <row r="741" spans="1:9" ht="15.75" customHeight="1">
      <c r="A741" s="29"/>
      <c r="B741" s="29"/>
      <c r="C741" s="30"/>
      <c r="D741" s="1"/>
      <c r="E741" s="1"/>
      <c r="F741" s="1"/>
      <c r="G741" s="1"/>
      <c r="H741" s="1"/>
      <c r="I741" s="1"/>
    </row>
    <row r="742" spans="1:9" ht="15.75" customHeight="1">
      <c r="A742" s="29"/>
      <c r="B742" s="29"/>
      <c r="C742" s="30"/>
      <c r="D742" s="1"/>
      <c r="E742" s="1"/>
      <c r="F742" s="1"/>
      <c r="G742" s="1"/>
      <c r="H742" s="1"/>
      <c r="I742" s="1"/>
    </row>
    <row r="743" spans="1:9" ht="15.75" customHeight="1">
      <c r="A743" s="29"/>
      <c r="B743" s="29"/>
      <c r="C743" s="30"/>
      <c r="D743" s="1"/>
      <c r="E743" s="1"/>
      <c r="F743" s="1"/>
      <c r="G743" s="1"/>
      <c r="H743" s="1"/>
      <c r="I743" s="1"/>
    </row>
    <row r="744" spans="1:9" ht="15.75" customHeight="1">
      <c r="A744" s="29"/>
      <c r="B744" s="29"/>
      <c r="C744" s="30"/>
      <c r="D744" s="1"/>
      <c r="E744" s="1"/>
      <c r="F744" s="1"/>
      <c r="G744" s="1"/>
      <c r="H744" s="1"/>
      <c r="I744" s="1"/>
    </row>
    <row r="745" spans="1:9" ht="15.75" customHeight="1">
      <c r="A745" s="29"/>
      <c r="B745" s="29"/>
      <c r="C745" s="30"/>
      <c r="D745" s="1"/>
      <c r="E745" s="1"/>
      <c r="F745" s="1"/>
      <c r="G745" s="1"/>
      <c r="H745" s="1"/>
      <c r="I745" s="1"/>
    </row>
    <row r="746" spans="1:9" ht="15.75" customHeight="1">
      <c r="A746" s="29"/>
      <c r="B746" s="29"/>
      <c r="C746" s="30"/>
      <c r="D746" s="1"/>
      <c r="E746" s="1"/>
      <c r="F746" s="1"/>
      <c r="G746" s="1"/>
      <c r="H746" s="1"/>
      <c r="I746" s="1"/>
    </row>
    <row r="747" spans="1:9" ht="15.75" customHeight="1">
      <c r="A747" s="29"/>
      <c r="B747" s="29"/>
      <c r="C747" s="30"/>
      <c r="D747" s="1"/>
      <c r="E747" s="1"/>
      <c r="F747" s="1"/>
      <c r="G747" s="1"/>
      <c r="H747" s="1"/>
      <c r="I747" s="1"/>
    </row>
    <row r="748" spans="1:9" ht="15.75" customHeight="1">
      <c r="A748" s="29"/>
      <c r="B748" s="29"/>
      <c r="C748" s="30"/>
      <c r="D748" s="1"/>
      <c r="E748" s="1"/>
      <c r="F748" s="1"/>
      <c r="G748" s="1"/>
      <c r="H748" s="1"/>
      <c r="I748" s="1"/>
    </row>
    <row r="749" spans="1:9" ht="15.75" customHeight="1">
      <c r="A749" s="29"/>
      <c r="B749" s="29"/>
      <c r="C749" s="30"/>
      <c r="D749" s="1"/>
      <c r="E749" s="1"/>
      <c r="F749" s="1"/>
      <c r="G749" s="1"/>
      <c r="H749" s="1"/>
      <c r="I749" s="1"/>
    </row>
    <row r="750" spans="1:9" ht="15.75" customHeight="1">
      <c r="A750" s="29"/>
      <c r="B750" s="29"/>
      <c r="C750" s="30"/>
      <c r="D750" s="1"/>
      <c r="E750" s="1"/>
      <c r="F750" s="1"/>
      <c r="G750" s="1"/>
      <c r="H750" s="1"/>
      <c r="I750" s="1"/>
    </row>
    <row r="751" spans="1:9" ht="15.75" customHeight="1">
      <c r="A751" s="29"/>
      <c r="B751" s="29"/>
      <c r="C751" s="30"/>
      <c r="D751" s="1"/>
      <c r="E751" s="1"/>
      <c r="F751" s="1"/>
      <c r="G751" s="1"/>
      <c r="H751" s="1"/>
      <c r="I751" s="1"/>
    </row>
    <row r="752" spans="1:9" ht="15.75" customHeight="1">
      <c r="A752" s="29"/>
      <c r="B752" s="29"/>
      <c r="C752" s="30"/>
      <c r="D752" s="1"/>
      <c r="E752" s="1"/>
      <c r="F752" s="1"/>
      <c r="G752" s="1"/>
      <c r="H752" s="1"/>
      <c r="I752" s="1"/>
    </row>
    <row r="753" spans="1:9" ht="15.75" customHeight="1">
      <c r="A753" s="29"/>
      <c r="B753" s="29"/>
      <c r="C753" s="30"/>
      <c r="D753" s="1"/>
      <c r="E753" s="1"/>
      <c r="F753" s="1"/>
      <c r="G753" s="1"/>
      <c r="H753" s="1"/>
      <c r="I753" s="1"/>
    </row>
    <row r="754" spans="1:9" ht="15.75" customHeight="1">
      <c r="A754" s="29"/>
      <c r="B754" s="29"/>
      <c r="C754" s="30"/>
      <c r="D754" s="1"/>
      <c r="E754" s="1"/>
      <c r="F754" s="1"/>
      <c r="G754" s="1"/>
      <c r="H754" s="1"/>
      <c r="I754" s="1"/>
    </row>
    <row r="755" spans="1:9" ht="15.75" customHeight="1">
      <c r="A755" s="29"/>
      <c r="B755" s="29"/>
      <c r="C755" s="30"/>
      <c r="D755" s="1"/>
      <c r="E755" s="1"/>
      <c r="F755" s="1"/>
      <c r="G755" s="1"/>
      <c r="H755" s="1"/>
      <c r="I755" s="1"/>
    </row>
    <row r="756" spans="1:9" ht="15.75" customHeight="1">
      <c r="A756" s="29"/>
      <c r="B756" s="29"/>
      <c r="C756" s="30"/>
      <c r="D756" s="1"/>
      <c r="E756" s="1"/>
      <c r="F756" s="1"/>
      <c r="G756" s="1"/>
      <c r="H756" s="1"/>
      <c r="I756" s="1"/>
    </row>
    <row r="757" spans="1:9" ht="15.75" customHeight="1">
      <c r="A757" s="29"/>
      <c r="B757" s="29"/>
      <c r="C757" s="30"/>
      <c r="D757" s="1"/>
      <c r="E757" s="1"/>
      <c r="F757" s="1"/>
      <c r="G757" s="1"/>
      <c r="H757" s="1"/>
      <c r="I757" s="1"/>
    </row>
    <row r="758" spans="1:9" ht="15.75" customHeight="1">
      <c r="A758" s="29"/>
      <c r="B758" s="29"/>
      <c r="C758" s="30"/>
      <c r="D758" s="1"/>
      <c r="E758" s="1"/>
      <c r="F758" s="1"/>
      <c r="G758" s="1"/>
      <c r="H758" s="1"/>
      <c r="I758" s="1"/>
    </row>
    <row r="759" spans="1:9" ht="15.75" customHeight="1">
      <c r="A759" s="29"/>
      <c r="B759" s="29"/>
      <c r="C759" s="30"/>
      <c r="D759" s="1"/>
      <c r="E759" s="1"/>
      <c r="F759" s="1"/>
      <c r="G759" s="1"/>
      <c r="H759" s="1"/>
      <c r="I759" s="1"/>
    </row>
    <row r="760" spans="1:9" ht="15.75" customHeight="1">
      <c r="A760" s="29"/>
      <c r="B760" s="29"/>
      <c r="C760" s="30"/>
      <c r="D760" s="1"/>
      <c r="E760" s="1"/>
      <c r="F760" s="1"/>
      <c r="G760" s="1"/>
      <c r="H760" s="1"/>
      <c r="I760" s="1"/>
    </row>
    <row r="761" spans="1:9" ht="15.75" customHeight="1">
      <c r="A761" s="29"/>
      <c r="B761" s="29"/>
      <c r="C761" s="30"/>
      <c r="D761" s="1"/>
      <c r="E761" s="1"/>
      <c r="F761" s="1"/>
      <c r="G761" s="1"/>
      <c r="H761" s="1"/>
      <c r="I761" s="1"/>
    </row>
    <row r="762" spans="1:9" ht="15.75" customHeight="1">
      <c r="A762" s="29"/>
      <c r="B762" s="29"/>
      <c r="C762" s="30"/>
      <c r="D762" s="1"/>
      <c r="E762" s="1"/>
      <c r="F762" s="1"/>
      <c r="G762" s="1"/>
      <c r="H762" s="1"/>
      <c r="I762" s="1"/>
    </row>
    <row r="763" spans="1:9" ht="15.75" customHeight="1">
      <c r="A763" s="29"/>
      <c r="B763" s="29"/>
      <c r="C763" s="30"/>
      <c r="D763" s="1"/>
      <c r="E763" s="1"/>
      <c r="F763" s="1"/>
      <c r="G763" s="1"/>
      <c r="H763" s="1"/>
      <c r="I763" s="1"/>
    </row>
    <row r="764" spans="1:9" ht="15.75" customHeight="1">
      <c r="A764" s="29"/>
      <c r="B764" s="29"/>
      <c r="C764" s="30"/>
      <c r="D764" s="1"/>
      <c r="E764" s="1"/>
      <c r="F764" s="1"/>
      <c r="G764" s="1"/>
      <c r="H764" s="1"/>
      <c r="I764" s="1"/>
    </row>
    <row r="765" spans="1:9" ht="15.75" customHeight="1">
      <c r="A765" s="29"/>
      <c r="B765" s="29"/>
      <c r="C765" s="30"/>
      <c r="D765" s="1"/>
      <c r="E765" s="1"/>
      <c r="F765" s="1"/>
      <c r="G765" s="1"/>
      <c r="H765" s="1"/>
      <c r="I765" s="1"/>
    </row>
    <row r="766" spans="1:9" ht="15.75" customHeight="1">
      <c r="A766" s="29"/>
      <c r="B766" s="29"/>
      <c r="C766" s="30"/>
      <c r="D766" s="1"/>
      <c r="E766" s="1"/>
      <c r="F766" s="1"/>
      <c r="G766" s="1"/>
      <c r="H766" s="1"/>
      <c r="I766" s="1"/>
    </row>
    <row r="767" spans="1:9" ht="15.75" customHeight="1">
      <c r="A767" s="29"/>
      <c r="B767" s="29"/>
      <c r="C767" s="30"/>
      <c r="D767" s="1"/>
      <c r="E767" s="1"/>
      <c r="F767" s="1"/>
      <c r="G767" s="1"/>
      <c r="H767" s="1"/>
      <c r="I767" s="1"/>
    </row>
    <row r="768" spans="1:9" ht="15.75" customHeight="1">
      <c r="A768" s="29"/>
      <c r="B768" s="29"/>
      <c r="C768" s="30"/>
      <c r="D768" s="1"/>
      <c r="E768" s="1"/>
      <c r="F768" s="1"/>
      <c r="G768" s="1"/>
      <c r="H768" s="1"/>
      <c r="I768" s="1"/>
    </row>
    <row r="769" spans="1:9" ht="15.75" customHeight="1">
      <c r="A769" s="29"/>
      <c r="B769" s="29"/>
      <c r="C769" s="30"/>
      <c r="D769" s="1"/>
      <c r="E769" s="1"/>
      <c r="F769" s="1"/>
      <c r="G769" s="1"/>
      <c r="H769" s="1"/>
      <c r="I769" s="1"/>
    </row>
    <row r="770" spans="1:9" ht="15.75" customHeight="1">
      <c r="A770" s="29"/>
      <c r="B770" s="29"/>
      <c r="C770" s="30"/>
      <c r="D770" s="1"/>
      <c r="E770" s="1"/>
      <c r="F770" s="1"/>
      <c r="G770" s="1"/>
      <c r="H770" s="1"/>
      <c r="I770" s="1"/>
    </row>
    <row r="771" spans="1:9" ht="15.75" customHeight="1">
      <c r="A771" s="29"/>
      <c r="B771" s="29"/>
      <c r="C771" s="30"/>
      <c r="D771" s="1"/>
      <c r="E771" s="1"/>
      <c r="F771" s="1"/>
      <c r="G771" s="1"/>
      <c r="H771" s="1"/>
      <c r="I771" s="1"/>
    </row>
    <row r="772" spans="1:9" ht="15.75" customHeight="1">
      <c r="A772" s="29"/>
      <c r="B772" s="29"/>
      <c r="C772" s="30"/>
      <c r="D772" s="1"/>
      <c r="E772" s="1"/>
      <c r="F772" s="1"/>
      <c r="G772" s="1"/>
      <c r="H772" s="1"/>
      <c r="I772" s="1"/>
    </row>
    <row r="773" spans="1:9" ht="15.75" customHeight="1">
      <c r="A773" s="29"/>
      <c r="B773" s="29"/>
      <c r="C773" s="30"/>
      <c r="D773" s="1"/>
      <c r="E773" s="1"/>
      <c r="F773" s="1"/>
      <c r="G773" s="1"/>
      <c r="H773" s="1"/>
      <c r="I773" s="1"/>
    </row>
    <row r="774" spans="1:9" ht="15.75" customHeight="1">
      <c r="A774" s="29"/>
      <c r="B774" s="29"/>
      <c r="C774" s="30"/>
      <c r="D774" s="1"/>
      <c r="E774" s="1"/>
      <c r="F774" s="1"/>
      <c r="G774" s="1"/>
      <c r="H774" s="1"/>
      <c r="I774" s="1"/>
    </row>
    <row r="775" spans="1:9" ht="15.75" customHeight="1">
      <c r="A775" s="29"/>
      <c r="B775" s="29"/>
      <c r="C775" s="30"/>
      <c r="D775" s="1"/>
      <c r="E775" s="1"/>
      <c r="F775" s="1"/>
      <c r="G775" s="1"/>
      <c r="H775" s="1"/>
      <c r="I775" s="1"/>
    </row>
    <row r="776" spans="1:9" ht="15.75" customHeight="1">
      <c r="A776" s="29"/>
      <c r="B776" s="29"/>
      <c r="C776" s="30"/>
      <c r="D776" s="1"/>
      <c r="E776" s="1"/>
      <c r="F776" s="1"/>
      <c r="G776" s="1"/>
      <c r="H776" s="1"/>
      <c r="I776" s="1"/>
    </row>
    <row r="777" spans="1:9" ht="15.75" customHeight="1">
      <c r="A777" s="29"/>
      <c r="B777" s="29"/>
      <c r="C777" s="30"/>
      <c r="D777" s="1"/>
      <c r="E777" s="1"/>
      <c r="F777" s="1"/>
      <c r="G777" s="1"/>
      <c r="H777" s="1"/>
      <c r="I777" s="1"/>
    </row>
    <row r="778" spans="1:9" ht="15.75" customHeight="1">
      <c r="A778" s="29"/>
      <c r="B778" s="29"/>
      <c r="C778" s="30"/>
      <c r="D778" s="1"/>
      <c r="E778" s="1"/>
      <c r="F778" s="1"/>
      <c r="G778" s="1"/>
      <c r="H778" s="1"/>
      <c r="I778" s="1"/>
    </row>
    <row r="779" spans="1:9" ht="15.75" customHeight="1">
      <c r="A779" s="29"/>
      <c r="B779" s="29"/>
      <c r="C779" s="30"/>
      <c r="D779" s="1"/>
      <c r="E779" s="1"/>
      <c r="F779" s="1"/>
      <c r="G779" s="1"/>
      <c r="H779" s="1"/>
      <c r="I779" s="1"/>
    </row>
    <row r="780" spans="1:9" ht="15.75" customHeight="1">
      <c r="A780" s="29"/>
      <c r="B780" s="29"/>
      <c r="C780" s="30"/>
      <c r="D780" s="1"/>
      <c r="E780" s="1"/>
      <c r="F780" s="1"/>
      <c r="G780" s="1"/>
      <c r="H780" s="1"/>
      <c r="I780" s="1"/>
    </row>
    <row r="781" spans="1:9" ht="15.75" customHeight="1">
      <c r="A781" s="29"/>
      <c r="B781" s="29"/>
      <c r="C781" s="30"/>
      <c r="D781" s="1"/>
      <c r="E781" s="1"/>
      <c r="F781" s="1"/>
      <c r="G781" s="1"/>
      <c r="H781" s="1"/>
      <c r="I781" s="1"/>
    </row>
    <row r="782" spans="1:9" ht="15.75" customHeight="1">
      <c r="A782" s="29"/>
      <c r="B782" s="29"/>
      <c r="C782" s="30"/>
      <c r="D782" s="1"/>
      <c r="E782" s="1"/>
      <c r="F782" s="1"/>
      <c r="G782" s="1"/>
      <c r="H782" s="1"/>
      <c r="I782" s="1"/>
    </row>
    <row r="783" spans="1:9" ht="15.75" customHeight="1">
      <c r="A783" s="29"/>
      <c r="B783" s="29"/>
      <c r="C783" s="30"/>
      <c r="D783" s="1"/>
      <c r="E783" s="1"/>
      <c r="F783" s="1"/>
      <c r="G783" s="1"/>
      <c r="H783" s="1"/>
      <c r="I783" s="1"/>
    </row>
    <row r="784" spans="1:9" ht="15.75" customHeight="1">
      <c r="A784" s="29"/>
      <c r="B784" s="29"/>
      <c r="C784" s="30"/>
      <c r="D784" s="1"/>
      <c r="E784" s="1"/>
      <c r="F784" s="1"/>
      <c r="G784" s="1"/>
      <c r="H784" s="1"/>
      <c r="I784" s="1"/>
    </row>
    <row r="785" spans="1:9" ht="15.75" customHeight="1">
      <c r="A785" s="29"/>
      <c r="B785" s="29"/>
      <c r="C785" s="30"/>
      <c r="D785" s="1"/>
      <c r="E785" s="1"/>
      <c r="F785" s="1"/>
      <c r="G785" s="1"/>
      <c r="H785" s="1"/>
      <c r="I785" s="1"/>
    </row>
    <row r="786" spans="1:9" ht="15.75" customHeight="1">
      <c r="A786" s="29"/>
      <c r="B786" s="29"/>
      <c r="C786" s="30"/>
      <c r="D786" s="1"/>
      <c r="E786" s="1"/>
      <c r="F786" s="1"/>
      <c r="G786" s="1"/>
      <c r="H786" s="1"/>
      <c r="I786" s="1"/>
    </row>
    <row r="787" spans="1:9" ht="15.75" customHeight="1">
      <c r="A787" s="29"/>
      <c r="B787" s="29"/>
      <c r="C787" s="30"/>
      <c r="D787" s="1"/>
      <c r="E787" s="1"/>
      <c r="F787" s="1"/>
      <c r="G787" s="1"/>
      <c r="H787" s="1"/>
      <c r="I787" s="1"/>
    </row>
    <row r="788" spans="1:9" ht="15.75" customHeight="1">
      <c r="A788" s="29"/>
      <c r="B788" s="29"/>
      <c r="C788" s="30"/>
      <c r="D788" s="1"/>
      <c r="E788" s="1"/>
      <c r="F788" s="1"/>
      <c r="G788" s="1"/>
      <c r="H788" s="1"/>
      <c r="I788" s="1"/>
    </row>
    <row r="789" spans="1:9" ht="15.75" customHeight="1">
      <c r="A789" s="29"/>
      <c r="B789" s="29"/>
      <c r="C789" s="30"/>
      <c r="D789" s="1"/>
      <c r="E789" s="1"/>
      <c r="F789" s="1"/>
      <c r="G789" s="1"/>
      <c r="H789" s="1"/>
      <c r="I789" s="1"/>
    </row>
    <row r="790" spans="1:9" ht="15.75" customHeight="1">
      <c r="A790" s="29"/>
      <c r="B790" s="29"/>
      <c r="C790" s="30"/>
      <c r="D790" s="1"/>
      <c r="E790" s="1"/>
      <c r="F790" s="1"/>
      <c r="G790" s="1"/>
      <c r="H790" s="1"/>
      <c r="I790" s="1"/>
    </row>
    <row r="791" spans="1:9" ht="15.75" customHeight="1">
      <c r="A791" s="29"/>
      <c r="B791" s="29"/>
      <c r="C791" s="30"/>
      <c r="D791" s="1"/>
      <c r="E791" s="1"/>
      <c r="F791" s="1"/>
      <c r="G791" s="1"/>
      <c r="H791" s="1"/>
      <c r="I791" s="1"/>
    </row>
    <row r="792" spans="1:9" ht="15.75" customHeight="1">
      <c r="A792" s="29"/>
      <c r="B792" s="29"/>
      <c r="C792" s="30"/>
      <c r="D792" s="1"/>
      <c r="E792" s="1"/>
      <c r="F792" s="1"/>
      <c r="G792" s="1"/>
      <c r="H792" s="1"/>
      <c r="I792" s="1"/>
    </row>
    <row r="793" spans="1:9" ht="15.75" customHeight="1">
      <c r="A793" s="29"/>
      <c r="B793" s="29"/>
      <c r="C793" s="30"/>
      <c r="D793" s="1"/>
      <c r="E793" s="1"/>
      <c r="F793" s="1"/>
      <c r="G793" s="1"/>
      <c r="H793" s="1"/>
      <c r="I793" s="1"/>
    </row>
    <row r="794" spans="1:9" ht="15.75" customHeight="1">
      <c r="A794" s="29"/>
      <c r="B794" s="29"/>
      <c r="C794" s="30"/>
      <c r="D794" s="1"/>
      <c r="E794" s="1"/>
      <c r="F794" s="1"/>
      <c r="G794" s="1"/>
      <c r="H794" s="1"/>
      <c r="I794" s="1"/>
    </row>
    <row r="795" spans="1:9" ht="15.75" customHeight="1">
      <c r="A795" s="29"/>
      <c r="B795" s="29"/>
      <c r="C795" s="30"/>
      <c r="D795" s="1"/>
      <c r="E795" s="1"/>
      <c r="F795" s="1"/>
      <c r="G795" s="1"/>
      <c r="H795" s="1"/>
      <c r="I795" s="1"/>
    </row>
    <row r="796" spans="1:9" ht="15.75" customHeight="1">
      <c r="A796" s="29"/>
      <c r="B796" s="29"/>
      <c r="C796" s="30"/>
      <c r="D796" s="1"/>
      <c r="E796" s="1"/>
      <c r="F796" s="1"/>
      <c r="G796" s="1"/>
      <c r="H796" s="1"/>
      <c r="I796" s="1"/>
    </row>
    <row r="797" spans="1:9" ht="15.75" customHeight="1">
      <c r="A797" s="29"/>
      <c r="B797" s="29"/>
      <c r="C797" s="30"/>
      <c r="D797" s="1"/>
      <c r="E797" s="1"/>
      <c r="F797" s="1"/>
      <c r="G797" s="1"/>
      <c r="H797" s="1"/>
      <c r="I797" s="1"/>
    </row>
    <row r="798" spans="1:9" ht="15.75" customHeight="1">
      <c r="A798" s="29"/>
      <c r="B798" s="29"/>
      <c r="C798" s="30"/>
      <c r="D798" s="1"/>
      <c r="E798" s="1"/>
      <c r="F798" s="1"/>
      <c r="G798" s="1"/>
      <c r="H798" s="1"/>
      <c r="I798" s="1"/>
    </row>
    <row r="799" spans="1:9" ht="15.75" customHeight="1">
      <c r="A799" s="29"/>
      <c r="B799" s="29"/>
      <c r="C799" s="30"/>
      <c r="D799" s="1"/>
      <c r="E799" s="1"/>
      <c r="F799" s="1"/>
      <c r="G799" s="1"/>
      <c r="H799" s="1"/>
      <c r="I799" s="1"/>
    </row>
    <row r="800" spans="1:9" ht="15.75" customHeight="1">
      <c r="A800" s="29"/>
      <c r="B800" s="29"/>
      <c r="C800" s="30"/>
      <c r="D800" s="1"/>
      <c r="E800" s="1"/>
      <c r="F800" s="1"/>
      <c r="G800" s="1"/>
      <c r="H800" s="1"/>
      <c r="I800" s="1"/>
    </row>
    <row r="801" spans="1:9" ht="15.75" customHeight="1">
      <c r="A801" s="29"/>
      <c r="B801" s="29"/>
      <c r="C801" s="30"/>
      <c r="D801" s="1"/>
      <c r="E801" s="1"/>
      <c r="F801" s="1"/>
      <c r="G801" s="1"/>
      <c r="H801" s="1"/>
      <c r="I801" s="1"/>
    </row>
    <row r="802" spans="1:9" ht="15.75" customHeight="1">
      <c r="A802" s="29"/>
      <c r="B802" s="29"/>
      <c r="C802" s="30"/>
      <c r="D802" s="1"/>
      <c r="E802" s="1"/>
      <c r="F802" s="1"/>
      <c r="G802" s="1"/>
      <c r="H802" s="1"/>
      <c r="I802" s="1"/>
    </row>
    <row r="803" spans="1:9" ht="15.75" customHeight="1">
      <c r="A803" s="29"/>
      <c r="B803" s="29"/>
      <c r="C803" s="30"/>
      <c r="D803" s="1"/>
      <c r="E803" s="1"/>
      <c r="F803" s="1"/>
      <c r="G803" s="1"/>
      <c r="H803" s="1"/>
      <c r="I803" s="1"/>
    </row>
    <row r="804" spans="1:9" ht="15.75" customHeight="1">
      <c r="A804" s="29"/>
      <c r="B804" s="29"/>
      <c r="C804" s="30"/>
      <c r="D804" s="1"/>
      <c r="E804" s="1"/>
      <c r="F804" s="1"/>
      <c r="G804" s="1"/>
      <c r="H804" s="1"/>
      <c r="I804" s="1"/>
    </row>
    <row r="805" spans="1:9" ht="15.75" customHeight="1">
      <c r="A805" s="29"/>
      <c r="B805" s="29"/>
      <c r="C805" s="30"/>
      <c r="D805" s="1"/>
      <c r="E805" s="1"/>
      <c r="F805" s="1"/>
      <c r="G805" s="1"/>
      <c r="H805" s="1"/>
      <c r="I805" s="1"/>
    </row>
    <row r="806" spans="1:9" ht="15.75" customHeight="1">
      <c r="A806" s="29"/>
      <c r="B806" s="29"/>
      <c r="C806" s="30"/>
      <c r="D806" s="1"/>
      <c r="E806" s="1"/>
      <c r="F806" s="1"/>
      <c r="G806" s="1"/>
      <c r="H806" s="1"/>
      <c r="I806" s="1"/>
    </row>
    <row r="807" spans="1:9" ht="15.75" customHeight="1">
      <c r="A807" s="29"/>
      <c r="B807" s="29"/>
      <c r="C807" s="30"/>
      <c r="D807" s="1"/>
      <c r="E807" s="1"/>
      <c r="F807" s="1"/>
      <c r="G807" s="1"/>
      <c r="H807" s="1"/>
      <c r="I807" s="1"/>
    </row>
    <row r="808" spans="1:9" ht="15.75" customHeight="1">
      <c r="A808" s="29"/>
      <c r="B808" s="29"/>
      <c r="C808" s="30"/>
      <c r="D808" s="1"/>
      <c r="E808" s="1"/>
      <c r="F808" s="1"/>
      <c r="G808" s="1"/>
      <c r="H808" s="1"/>
      <c r="I808" s="1"/>
    </row>
    <row r="809" spans="1:9" ht="15.75" customHeight="1">
      <c r="A809" s="29"/>
      <c r="B809" s="29"/>
      <c r="C809" s="30"/>
      <c r="D809" s="1"/>
      <c r="E809" s="1"/>
      <c r="F809" s="1"/>
      <c r="G809" s="1"/>
      <c r="H809" s="1"/>
      <c r="I809" s="1"/>
    </row>
    <row r="810" spans="1:9" ht="15.75" customHeight="1">
      <c r="A810" s="29"/>
      <c r="B810" s="29"/>
      <c r="C810" s="30"/>
      <c r="D810" s="1"/>
      <c r="E810" s="1"/>
      <c r="F810" s="1"/>
      <c r="G810" s="1"/>
      <c r="H810" s="1"/>
      <c r="I810" s="1"/>
    </row>
    <row r="811" spans="1:9" ht="15.75" customHeight="1">
      <c r="A811" s="29"/>
      <c r="B811" s="29"/>
      <c r="C811" s="30"/>
      <c r="D811" s="1"/>
      <c r="E811" s="1"/>
      <c r="F811" s="1"/>
      <c r="G811" s="1"/>
      <c r="H811" s="1"/>
      <c r="I811" s="1"/>
    </row>
    <row r="812" spans="1:9" ht="15.75" customHeight="1">
      <c r="A812" s="29"/>
      <c r="B812" s="29"/>
      <c r="C812" s="30"/>
      <c r="D812" s="1"/>
      <c r="E812" s="1"/>
      <c r="F812" s="1"/>
      <c r="G812" s="1"/>
      <c r="H812" s="1"/>
      <c r="I812" s="1"/>
    </row>
    <row r="813" spans="1:9" ht="15.75" customHeight="1">
      <c r="A813" s="29"/>
      <c r="B813" s="29"/>
      <c r="C813" s="30"/>
      <c r="D813" s="1"/>
      <c r="E813" s="1"/>
      <c r="F813" s="1"/>
      <c r="G813" s="1"/>
      <c r="H813" s="1"/>
      <c r="I813" s="1"/>
    </row>
    <row r="814" spans="1:9" ht="15.75" customHeight="1">
      <c r="A814" s="29"/>
      <c r="B814" s="29"/>
      <c r="C814" s="30"/>
      <c r="D814" s="1"/>
      <c r="E814" s="1"/>
      <c r="F814" s="1"/>
      <c r="G814" s="1"/>
      <c r="H814" s="1"/>
      <c r="I814" s="1"/>
    </row>
    <row r="815" spans="1:9" ht="15.75" customHeight="1">
      <c r="A815" s="29"/>
      <c r="B815" s="29"/>
      <c r="C815" s="30"/>
      <c r="D815" s="1"/>
      <c r="E815" s="1"/>
      <c r="F815" s="1"/>
      <c r="G815" s="1"/>
      <c r="H815" s="1"/>
      <c r="I815" s="1"/>
    </row>
    <row r="816" spans="1:9" ht="15.75" customHeight="1">
      <c r="A816" s="29"/>
      <c r="B816" s="29"/>
      <c r="C816" s="30"/>
      <c r="D816" s="1"/>
      <c r="E816" s="1"/>
      <c r="F816" s="1"/>
      <c r="G816" s="1"/>
      <c r="H816" s="1"/>
      <c r="I816" s="1"/>
    </row>
    <row r="817" spans="1:9" ht="15.75" customHeight="1">
      <c r="A817" s="29"/>
      <c r="B817" s="29"/>
      <c r="C817" s="30"/>
      <c r="D817" s="1"/>
      <c r="E817" s="1"/>
      <c r="F817" s="1"/>
      <c r="G817" s="1"/>
      <c r="H817" s="1"/>
      <c r="I817" s="1"/>
    </row>
    <row r="818" spans="1:9" ht="15.75" customHeight="1">
      <c r="A818" s="29"/>
      <c r="B818" s="29"/>
      <c r="C818" s="30"/>
      <c r="D818" s="1"/>
      <c r="E818" s="1"/>
      <c r="F818" s="1"/>
      <c r="G818" s="1"/>
      <c r="H818" s="1"/>
      <c r="I818" s="1"/>
    </row>
    <row r="819" spans="1:9" ht="15.75" customHeight="1">
      <c r="A819" s="29"/>
      <c r="B819" s="29"/>
      <c r="C819" s="30"/>
      <c r="D819" s="1"/>
      <c r="E819" s="1"/>
      <c r="F819" s="1"/>
      <c r="G819" s="1"/>
      <c r="H819" s="1"/>
      <c r="I819" s="1"/>
    </row>
    <row r="820" spans="1:9" ht="15.75" customHeight="1">
      <c r="A820" s="29"/>
      <c r="B820" s="29"/>
      <c r="C820" s="30"/>
      <c r="D820" s="1"/>
      <c r="E820" s="1"/>
      <c r="F820" s="1"/>
      <c r="G820" s="1"/>
      <c r="H820" s="1"/>
      <c r="I820" s="1"/>
    </row>
    <row r="821" spans="1:9" ht="15.75" customHeight="1">
      <c r="A821" s="29"/>
      <c r="B821" s="29"/>
      <c r="C821" s="30"/>
      <c r="D821" s="1"/>
      <c r="E821" s="1"/>
      <c r="F821" s="1"/>
      <c r="G821" s="1"/>
      <c r="H821" s="1"/>
      <c r="I821" s="1"/>
    </row>
    <row r="822" spans="1:9" ht="15.75" customHeight="1">
      <c r="A822" s="29"/>
      <c r="B822" s="29"/>
      <c r="C822" s="30"/>
      <c r="D822" s="1"/>
      <c r="E822" s="1"/>
      <c r="F822" s="1"/>
      <c r="G822" s="1"/>
      <c r="H822" s="1"/>
      <c r="I822" s="1"/>
    </row>
    <row r="823" spans="1:9" ht="15.75" customHeight="1">
      <c r="A823" s="29"/>
      <c r="B823" s="29"/>
      <c r="C823" s="30"/>
      <c r="D823" s="1"/>
      <c r="E823" s="1"/>
      <c r="F823" s="1"/>
      <c r="G823" s="1"/>
      <c r="H823" s="1"/>
      <c r="I823" s="1"/>
    </row>
    <row r="824" spans="1:9" ht="15.75" customHeight="1">
      <c r="A824" s="29"/>
      <c r="B824" s="29"/>
      <c r="C824" s="30"/>
      <c r="D824" s="1"/>
      <c r="E824" s="1"/>
      <c r="F824" s="1"/>
      <c r="G824" s="1"/>
      <c r="H824" s="1"/>
      <c r="I824" s="1"/>
    </row>
    <row r="825" spans="1:9" ht="15.75" customHeight="1">
      <c r="A825" s="29"/>
      <c r="B825" s="29"/>
      <c r="C825" s="30"/>
      <c r="D825" s="1"/>
      <c r="E825" s="1"/>
      <c r="F825" s="1"/>
      <c r="G825" s="1"/>
      <c r="H825" s="1"/>
      <c r="I825" s="1"/>
    </row>
    <row r="826" spans="1:9" ht="15.75" customHeight="1">
      <c r="A826" s="29"/>
      <c r="B826" s="29"/>
      <c r="C826" s="30"/>
      <c r="D826" s="1"/>
      <c r="E826" s="1"/>
      <c r="F826" s="1"/>
      <c r="G826" s="1"/>
      <c r="H826" s="1"/>
      <c r="I826" s="1"/>
    </row>
    <row r="827" spans="1:9" ht="15.75" customHeight="1">
      <c r="A827" s="29"/>
      <c r="B827" s="29"/>
      <c r="C827" s="30"/>
      <c r="D827" s="1"/>
      <c r="E827" s="1"/>
      <c r="F827" s="1"/>
      <c r="G827" s="1"/>
      <c r="H827" s="1"/>
      <c r="I827" s="1"/>
    </row>
    <row r="828" spans="1:9" ht="15.75" customHeight="1">
      <c r="A828" s="29"/>
      <c r="B828" s="29"/>
      <c r="C828" s="30"/>
      <c r="D828" s="1"/>
      <c r="E828" s="1"/>
      <c r="F828" s="1"/>
      <c r="G828" s="1"/>
      <c r="H828" s="1"/>
      <c r="I828" s="1"/>
    </row>
    <row r="829" spans="1:9" ht="15.75" customHeight="1">
      <c r="A829" s="29"/>
      <c r="B829" s="29"/>
      <c r="C829" s="30"/>
      <c r="D829" s="1"/>
      <c r="E829" s="1"/>
      <c r="F829" s="1"/>
      <c r="G829" s="1"/>
      <c r="H829" s="1"/>
      <c r="I829" s="1"/>
    </row>
    <row r="830" spans="1:9" ht="15.75" customHeight="1">
      <c r="A830" s="29"/>
      <c r="B830" s="29"/>
      <c r="C830" s="30"/>
      <c r="D830" s="1"/>
      <c r="E830" s="1"/>
      <c r="F830" s="1"/>
      <c r="G830" s="1"/>
      <c r="H830" s="1"/>
      <c r="I830" s="1"/>
    </row>
    <row r="831" spans="1:9" ht="15.75" customHeight="1">
      <c r="A831" s="29"/>
      <c r="B831" s="29"/>
      <c r="C831" s="30"/>
      <c r="D831" s="1"/>
      <c r="E831" s="1"/>
      <c r="F831" s="1"/>
      <c r="G831" s="1"/>
      <c r="H831" s="1"/>
      <c r="I831" s="1"/>
    </row>
    <row r="832" spans="1:9" ht="15.75" customHeight="1">
      <c r="A832" s="29"/>
      <c r="B832" s="29"/>
      <c r="C832" s="30"/>
      <c r="D832" s="1"/>
      <c r="E832" s="1"/>
      <c r="F832" s="1"/>
      <c r="G832" s="1"/>
      <c r="H832" s="1"/>
      <c r="I832" s="1"/>
    </row>
    <row r="833" spans="1:9" ht="15.75" customHeight="1">
      <c r="A833" s="29"/>
      <c r="B833" s="29"/>
      <c r="C833" s="30"/>
      <c r="D833" s="1"/>
      <c r="E833" s="1"/>
      <c r="F833" s="1"/>
      <c r="G833" s="1"/>
      <c r="H833" s="1"/>
      <c r="I833" s="1"/>
    </row>
    <row r="834" spans="1:9" ht="15.75" customHeight="1">
      <c r="A834" s="29"/>
      <c r="B834" s="29"/>
      <c r="C834" s="30"/>
      <c r="D834" s="1"/>
      <c r="E834" s="1"/>
      <c r="F834" s="1"/>
      <c r="G834" s="1"/>
      <c r="H834" s="1"/>
      <c r="I834" s="1"/>
    </row>
    <row r="835" spans="1:9" ht="15.75" customHeight="1">
      <c r="A835" s="29"/>
      <c r="B835" s="29"/>
      <c r="C835" s="30"/>
      <c r="D835" s="1"/>
      <c r="E835" s="1"/>
      <c r="F835" s="1"/>
      <c r="G835" s="1"/>
      <c r="H835" s="1"/>
      <c r="I835" s="1"/>
    </row>
    <row r="836" spans="1:9" ht="15.75" customHeight="1">
      <c r="A836" s="29"/>
      <c r="B836" s="29"/>
      <c r="C836" s="30"/>
      <c r="D836" s="1"/>
      <c r="E836" s="1"/>
      <c r="F836" s="1"/>
      <c r="G836" s="1"/>
      <c r="H836" s="1"/>
      <c r="I836" s="1"/>
    </row>
    <row r="837" spans="1:9" ht="15.75" customHeight="1">
      <c r="A837" s="29"/>
      <c r="B837" s="29"/>
      <c r="C837" s="30"/>
      <c r="D837" s="1"/>
      <c r="E837" s="1"/>
      <c r="F837" s="1"/>
      <c r="G837" s="1"/>
      <c r="H837" s="1"/>
      <c r="I837" s="1"/>
    </row>
    <row r="838" spans="1:9" ht="15.75" customHeight="1">
      <c r="A838" s="29"/>
      <c r="B838" s="29"/>
      <c r="C838" s="30"/>
      <c r="D838" s="1"/>
      <c r="E838" s="1"/>
      <c r="F838" s="1"/>
      <c r="G838" s="1"/>
      <c r="H838" s="1"/>
      <c r="I838" s="1"/>
    </row>
    <row r="839" spans="1:9" ht="15.75" customHeight="1">
      <c r="A839" s="29"/>
      <c r="B839" s="29"/>
      <c r="C839" s="30"/>
      <c r="D839" s="1"/>
      <c r="E839" s="1"/>
      <c r="F839" s="1"/>
      <c r="G839" s="1"/>
      <c r="H839" s="1"/>
      <c r="I839" s="1"/>
    </row>
    <row r="840" spans="1:9" ht="15.75" customHeight="1">
      <c r="A840" s="29"/>
      <c r="B840" s="29"/>
      <c r="C840" s="30"/>
      <c r="D840" s="1"/>
      <c r="E840" s="1"/>
      <c r="F840" s="1"/>
      <c r="G840" s="1"/>
      <c r="H840" s="1"/>
      <c r="I840" s="1"/>
    </row>
    <row r="841" spans="1:9" ht="15.75" customHeight="1">
      <c r="A841" s="29"/>
      <c r="B841" s="29"/>
      <c r="C841" s="30"/>
      <c r="D841" s="1"/>
      <c r="E841" s="1"/>
      <c r="F841" s="1"/>
      <c r="G841" s="1"/>
      <c r="H841" s="1"/>
      <c r="I841" s="1"/>
    </row>
    <row r="842" spans="1:9" ht="15.75" customHeight="1">
      <c r="A842" s="29"/>
      <c r="B842" s="29"/>
      <c r="C842" s="30"/>
      <c r="D842" s="1"/>
      <c r="E842" s="1"/>
      <c r="F842" s="1"/>
      <c r="G842" s="1"/>
      <c r="H842" s="1"/>
      <c r="I842" s="1"/>
    </row>
    <row r="843" spans="1:9" ht="15.75" customHeight="1">
      <c r="A843" s="29"/>
      <c r="B843" s="29"/>
      <c r="C843" s="30"/>
      <c r="D843" s="1"/>
      <c r="E843" s="1"/>
      <c r="F843" s="1"/>
      <c r="G843" s="1"/>
      <c r="H843" s="1"/>
      <c r="I843" s="1"/>
    </row>
    <row r="844" spans="1:9" ht="15.75" customHeight="1">
      <c r="A844" s="29"/>
      <c r="B844" s="29"/>
      <c r="C844" s="30"/>
      <c r="D844" s="1"/>
      <c r="E844" s="1"/>
      <c r="F844" s="1"/>
      <c r="G844" s="1"/>
      <c r="H844" s="1"/>
      <c r="I844" s="1"/>
    </row>
    <row r="845" spans="1:9" ht="15.75" customHeight="1">
      <c r="A845" s="29"/>
      <c r="B845" s="29"/>
      <c r="C845" s="30"/>
      <c r="D845" s="1"/>
      <c r="E845" s="1"/>
      <c r="F845" s="1"/>
      <c r="G845" s="1"/>
      <c r="H845" s="1"/>
      <c r="I845" s="1"/>
    </row>
    <row r="846" spans="1:9" ht="15.75" customHeight="1">
      <c r="A846" s="29"/>
      <c r="B846" s="29"/>
      <c r="C846" s="30"/>
      <c r="D846" s="1"/>
      <c r="E846" s="1"/>
      <c r="F846" s="1"/>
      <c r="G846" s="1"/>
      <c r="H846" s="1"/>
      <c r="I846" s="1"/>
    </row>
    <row r="847" spans="1:9" ht="15.75" customHeight="1">
      <c r="A847" s="29"/>
      <c r="B847" s="29"/>
      <c r="C847" s="30"/>
      <c r="D847" s="1"/>
      <c r="E847" s="1"/>
      <c r="F847" s="1"/>
      <c r="G847" s="1"/>
      <c r="H847" s="1"/>
      <c r="I847" s="1"/>
    </row>
    <row r="848" spans="1:9" ht="15.75" customHeight="1">
      <c r="A848" s="29"/>
      <c r="B848" s="29"/>
      <c r="C848" s="30"/>
      <c r="D848" s="1"/>
      <c r="E848" s="1"/>
      <c r="F848" s="1"/>
      <c r="G848" s="1"/>
      <c r="H848" s="1"/>
      <c r="I848" s="1"/>
    </row>
    <row r="849" spans="1:9" ht="15.75" customHeight="1">
      <c r="A849" s="29"/>
      <c r="B849" s="29"/>
      <c r="C849" s="30"/>
      <c r="D849" s="1"/>
      <c r="E849" s="1"/>
      <c r="F849" s="1"/>
      <c r="G849" s="1"/>
      <c r="H849" s="1"/>
      <c r="I849" s="1"/>
    </row>
    <row r="850" spans="1:9" ht="15.75" customHeight="1">
      <c r="A850" s="29"/>
      <c r="B850" s="29"/>
      <c r="C850" s="30"/>
      <c r="D850" s="1"/>
      <c r="E850" s="1"/>
      <c r="F850" s="1"/>
      <c r="G850" s="1"/>
      <c r="H850" s="1"/>
      <c r="I850" s="1"/>
    </row>
    <row r="851" spans="1:9" ht="15.75" customHeight="1">
      <c r="A851" s="29"/>
      <c r="B851" s="29"/>
      <c r="C851" s="30"/>
      <c r="D851" s="1"/>
      <c r="E851" s="1"/>
      <c r="F851" s="1"/>
      <c r="G851" s="1"/>
      <c r="H851" s="1"/>
      <c r="I851" s="1"/>
    </row>
    <row r="852" spans="1:9" ht="15.75" customHeight="1">
      <c r="A852" s="29"/>
      <c r="B852" s="29"/>
      <c r="C852" s="30"/>
      <c r="D852" s="1"/>
      <c r="E852" s="1"/>
      <c r="F852" s="1"/>
      <c r="G852" s="1"/>
      <c r="H852" s="1"/>
      <c r="I852" s="1"/>
    </row>
    <row r="853" spans="1:9" ht="15.75" customHeight="1">
      <c r="A853" s="29"/>
      <c r="B853" s="29"/>
      <c r="C853" s="30"/>
      <c r="D853" s="1"/>
      <c r="E853" s="1"/>
      <c r="F853" s="1"/>
      <c r="G853" s="1"/>
      <c r="H853" s="1"/>
      <c r="I853" s="1"/>
    </row>
    <row r="854" spans="1:9" ht="15.75" customHeight="1">
      <c r="A854" s="29"/>
      <c r="B854" s="29"/>
      <c r="C854" s="30"/>
      <c r="D854" s="1"/>
      <c r="E854" s="1"/>
      <c r="F854" s="1"/>
      <c r="G854" s="1"/>
      <c r="H854" s="1"/>
      <c r="I854" s="1"/>
    </row>
    <row r="855" spans="1:9" ht="15.75" customHeight="1">
      <c r="A855" s="29"/>
      <c r="B855" s="29"/>
      <c r="C855" s="30"/>
      <c r="D855" s="1"/>
      <c r="E855" s="1"/>
      <c r="F855" s="1"/>
      <c r="G855" s="1"/>
      <c r="H855" s="1"/>
      <c r="I855" s="1"/>
    </row>
    <row r="856" spans="1:9" ht="15.75" customHeight="1">
      <c r="A856" s="29"/>
      <c r="B856" s="29"/>
      <c r="C856" s="30"/>
      <c r="D856" s="1"/>
      <c r="E856" s="1"/>
      <c r="F856" s="1"/>
      <c r="G856" s="1"/>
      <c r="H856" s="1"/>
      <c r="I856" s="1"/>
    </row>
    <row r="857" spans="1:9" ht="15.75" customHeight="1">
      <c r="A857" s="29"/>
      <c r="B857" s="29"/>
      <c r="C857" s="30"/>
      <c r="D857" s="1"/>
      <c r="E857" s="1"/>
      <c r="F857" s="1"/>
      <c r="G857" s="1"/>
      <c r="H857" s="1"/>
      <c r="I857" s="1"/>
    </row>
    <row r="858" spans="1:9" ht="15.75" customHeight="1">
      <c r="A858" s="29"/>
      <c r="B858" s="29"/>
      <c r="C858" s="30"/>
      <c r="D858" s="1"/>
      <c r="E858" s="1"/>
      <c r="F858" s="1"/>
      <c r="G858" s="1"/>
      <c r="H858" s="1"/>
      <c r="I858" s="1"/>
    </row>
    <row r="859" spans="1:9" ht="15.75" customHeight="1">
      <c r="A859" s="29"/>
      <c r="B859" s="29"/>
      <c r="C859" s="30"/>
      <c r="D859" s="1"/>
      <c r="E859" s="1"/>
      <c r="F859" s="1"/>
      <c r="G859" s="1"/>
      <c r="H859" s="1"/>
      <c r="I859" s="1"/>
    </row>
    <row r="860" spans="1:9" ht="15.75" customHeight="1">
      <c r="A860" s="29"/>
      <c r="B860" s="29"/>
      <c r="C860" s="30"/>
      <c r="D860" s="1"/>
      <c r="E860" s="1"/>
      <c r="F860" s="1"/>
      <c r="G860" s="1"/>
      <c r="H860" s="1"/>
      <c r="I860" s="1"/>
    </row>
    <row r="861" spans="1:9" ht="15.75" customHeight="1">
      <c r="A861" s="29"/>
      <c r="B861" s="29"/>
      <c r="C861" s="30"/>
      <c r="D861" s="1"/>
      <c r="E861" s="1"/>
      <c r="F861" s="1"/>
      <c r="G861" s="1"/>
      <c r="H861" s="1"/>
      <c r="I861" s="1"/>
    </row>
    <row r="862" spans="1:9" ht="15.75" customHeight="1">
      <c r="A862" s="29"/>
      <c r="B862" s="29"/>
      <c r="C862" s="30"/>
      <c r="D862" s="1"/>
      <c r="E862" s="1"/>
      <c r="F862" s="1"/>
      <c r="G862" s="1"/>
      <c r="H862" s="1"/>
      <c r="I862" s="1"/>
    </row>
    <row r="863" spans="1:9" ht="15.75" customHeight="1">
      <c r="A863" s="29"/>
      <c r="B863" s="29"/>
      <c r="C863" s="30"/>
      <c r="D863" s="1"/>
      <c r="E863" s="1"/>
      <c r="F863" s="1"/>
      <c r="G863" s="1"/>
      <c r="H863" s="1"/>
      <c r="I863" s="1"/>
    </row>
    <row r="864" spans="1:9" ht="15.75" customHeight="1">
      <c r="A864" s="29"/>
      <c r="B864" s="29"/>
      <c r="C864" s="30"/>
      <c r="D864" s="1"/>
      <c r="E864" s="1"/>
      <c r="F864" s="1"/>
      <c r="G864" s="1"/>
      <c r="H864" s="1"/>
      <c r="I864" s="1"/>
    </row>
    <row r="865" spans="1:9" ht="15.75" customHeight="1">
      <c r="A865" s="29"/>
      <c r="B865" s="29"/>
      <c r="C865" s="30"/>
      <c r="D865" s="1"/>
      <c r="E865" s="1"/>
      <c r="F865" s="1"/>
      <c r="G865" s="1"/>
      <c r="H865" s="1"/>
      <c r="I865" s="1"/>
    </row>
    <row r="866" spans="1:9" ht="15.75" customHeight="1">
      <c r="A866" s="29"/>
      <c r="B866" s="29"/>
      <c r="C866" s="30"/>
      <c r="D866" s="1"/>
      <c r="E866" s="1"/>
      <c r="F866" s="1"/>
      <c r="G866" s="1"/>
      <c r="H866" s="1"/>
      <c r="I866" s="1"/>
    </row>
    <row r="867" spans="1:9" ht="15.75" customHeight="1">
      <c r="A867" s="29"/>
      <c r="B867" s="29"/>
      <c r="C867" s="30"/>
      <c r="D867" s="1"/>
      <c r="E867" s="1"/>
      <c r="F867" s="1"/>
      <c r="G867" s="1"/>
      <c r="H867" s="1"/>
      <c r="I867" s="1"/>
    </row>
    <row r="868" spans="1:9" ht="15.75" customHeight="1">
      <c r="A868" s="29"/>
      <c r="B868" s="29"/>
      <c r="C868" s="30"/>
      <c r="D868" s="1"/>
      <c r="E868" s="1"/>
      <c r="F868" s="1"/>
      <c r="G868" s="1"/>
      <c r="H868" s="1"/>
      <c r="I868" s="1"/>
    </row>
    <row r="869" spans="1:9" ht="15.75" customHeight="1">
      <c r="A869" s="29"/>
      <c r="B869" s="29"/>
      <c r="C869" s="30"/>
      <c r="D869" s="1"/>
      <c r="E869" s="1"/>
      <c r="F869" s="1"/>
      <c r="G869" s="1"/>
      <c r="H869" s="1"/>
      <c r="I869" s="1"/>
    </row>
    <row r="870" spans="1:9" ht="15.75" customHeight="1">
      <c r="A870" s="29"/>
      <c r="B870" s="29"/>
      <c r="C870" s="30"/>
      <c r="D870" s="1"/>
      <c r="E870" s="1"/>
      <c r="F870" s="1"/>
      <c r="G870" s="1"/>
      <c r="H870" s="1"/>
      <c r="I870" s="1"/>
    </row>
    <row r="871" spans="1:9" ht="15.75" customHeight="1">
      <c r="A871" s="29"/>
      <c r="B871" s="29"/>
      <c r="C871" s="30"/>
      <c r="D871" s="1"/>
      <c r="E871" s="1"/>
      <c r="F871" s="1"/>
      <c r="G871" s="1"/>
      <c r="H871" s="1"/>
      <c r="I871" s="1"/>
    </row>
    <row r="872" spans="1:9" ht="15.75" customHeight="1">
      <c r="A872" s="29"/>
      <c r="B872" s="29"/>
      <c r="C872" s="30"/>
      <c r="D872" s="1"/>
      <c r="E872" s="1"/>
      <c r="F872" s="1"/>
      <c r="G872" s="1"/>
      <c r="H872" s="1"/>
      <c r="I872" s="1"/>
    </row>
    <row r="873" spans="1:9" ht="15.75" customHeight="1">
      <c r="A873" s="29"/>
      <c r="B873" s="29"/>
      <c r="C873" s="30"/>
      <c r="D873" s="1"/>
      <c r="E873" s="1"/>
      <c r="F873" s="1"/>
      <c r="G873" s="1"/>
      <c r="H873" s="1"/>
      <c r="I873" s="1"/>
    </row>
    <row r="874" spans="1:9" ht="15.75" customHeight="1">
      <c r="A874" s="29"/>
      <c r="B874" s="29"/>
      <c r="C874" s="30"/>
      <c r="D874" s="1"/>
      <c r="E874" s="1"/>
      <c r="F874" s="1"/>
      <c r="G874" s="1"/>
      <c r="H874" s="1"/>
      <c r="I874" s="1"/>
    </row>
    <row r="875" spans="1:9" ht="15.75" customHeight="1">
      <c r="A875" s="29"/>
      <c r="B875" s="29"/>
      <c r="C875" s="30"/>
      <c r="D875" s="1"/>
      <c r="E875" s="1"/>
      <c r="F875" s="1"/>
      <c r="G875" s="1"/>
      <c r="H875" s="1"/>
      <c r="I875" s="1"/>
    </row>
    <row r="876" spans="1:9" ht="15.75" customHeight="1">
      <c r="A876" s="29"/>
      <c r="B876" s="29"/>
      <c r="C876" s="30"/>
      <c r="D876" s="1"/>
      <c r="E876" s="1"/>
      <c r="F876" s="1"/>
      <c r="G876" s="1"/>
      <c r="H876" s="1"/>
      <c r="I876" s="1"/>
    </row>
    <row r="877" spans="1:9" ht="15.75" customHeight="1">
      <c r="A877" s="29"/>
      <c r="B877" s="29"/>
      <c r="C877" s="30"/>
      <c r="D877" s="1"/>
      <c r="E877" s="1"/>
      <c r="F877" s="1"/>
      <c r="G877" s="1"/>
      <c r="H877" s="1"/>
      <c r="I877" s="1"/>
    </row>
    <row r="878" spans="1:9" ht="15.75" customHeight="1">
      <c r="A878" s="29"/>
      <c r="B878" s="29"/>
      <c r="C878" s="30"/>
      <c r="D878" s="1"/>
      <c r="E878" s="1"/>
      <c r="F878" s="1"/>
      <c r="G878" s="1"/>
      <c r="H878" s="1"/>
      <c r="I878" s="1"/>
    </row>
    <row r="879" spans="1:9" ht="15.75" customHeight="1">
      <c r="A879" s="29"/>
      <c r="B879" s="29"/>
      <c r="C879" s="30"/>
      <c r="D879" s="1"/>
      <c r="E879" s="1"/>
      <c r="F879" s="1"/>
      <c r="G879" s="1"/>
      <c r="H879" s="1"/>
      <c r="I879" s="1"/>
    </row>
    <row r="880" spans="1:9" ht="15.75" customHeight="1">
      <c r="A880" s="29"/>
      <c r="B880" s="29"/>
      <c r="C880" s="30"/>
      <c r="D880" s="1"/>
      <c r="E880" s="1"/>
      <c r="F880" s="1"/>
      <c r="G880" s="1"/>
      <c r="H880" s="1"/>
      <c r="I880" s="1"/>
    </row>
    <row r="881" spans="1:9" ht="15.75" customHeight="1">
      <c r="A881" s="29"/>
      <c r="B881" s="29"/>
      <c r="C881" s="30"/>
      <c r="D881" s="1"/>
      <c r="E881" s="1"/>
      <c r="F881" s="1"/>
      <c r="G881" s="1"/>
      <c r="H881" s="1"/>
      <c r="I881" s="1"/>
    </row>
    <row r="882" spans="1:9" ht="15.75" customHeight="1">
      <c r="A882" s="29"/>
      <c r="B882" s="29"/>
      <c r="C882" s="30"/>
      <c r="D882" s="1"/>
      <c r="E882" s="1"/>
      <c r="F882" s="1"/>
      <c r="G882" s="1"/>
      <c r="H882" s="1"/>
      <c r="I882" s="1"/>
    </row>
    <row r="883" spans="1:9" ht="15.75" customHeight="1">
      <c r="A883" s="29"/>
      <c r="B883" s="29"/>
      <c r="C883" s="30"/>
      <c r="D883" s="1"/>
      <c r="E883" s="1"/>
      <c r="F883" s="1"/>
      <c r="G883" s="1"/>
      <c r="H883" s="1"/>
      <c r="I883" s="1"/>
    </row>
    <row r="884" spans="1:9" ht="15.75" customHeight="1">
      <c r="A884" s="29"/>
      <c r="B884" s="29"/>
      <c r="C884" s="30"/>
      <c r="D884" s="1"/>
      <c r="E884" s="1"/>
      <c r="F884" s="1"/>
      <c r="G884" s="1"/>
      <c r="H884" s="1"/>
      <c r="I884" s="1"/>
    </row>
    <row r="885" spans="1:9" ht="15.75" customHeight="1">
      <c r="A885" s="29"/>
      <c r="B885" s="29"/>
      <c r="C885" s="30"/>
      <c r="D885" s="1"/>
      <c r="E885" s="1"/>
      <c r="F885" s="1"/>
      <c r="G885" s="1"/>
      <c r="H885" s="1"/>
      <c r="I885" s="1"/>
    </row>
    <row r="886" spans="1:9" ht="15.75" customHeight="1">
      <c r="A886" s="29"/>
      <c r="B886" s="29"/>
      <c r="C886" s="30"/>
      <c r="D886" s="1"/>
      <c r="E886" s="1"/>
      <c r="F886" s="1"/>
      <c r="G886" s="1"/>
      <c r="H886" s="1"/>
      <c r="I886" s="1"/>
    </row>
    <row r="887" spans="1:9" ht="15.75" customHeight="1">
      <c r="A887" s="29"/>
      <c r="B887" s="29"/>
      <c r="C887" s="30"/>
      <c r="D887" s="1"/>
      <c r="E887" s="1"/>
      <c r="F887" s="1"/>
      <c r="G887" s="1"/>
      <c r="H887" s="1"/>
      <c r="I887" s="1"/>
    </row>
    <row r="888" spans="1:9" ht="15.75" customHeight="1">
      <c r="A888" s="29"/>
      <c r="B888" s="29"/>
      <c r="C888" s="30"/>
      <c r="D888" s="1"/>
      <c r="E888" s="1"/>
      <c r="F888" s="1"/>
      <c r="G888" s="1"/>
      <c r="H888" s="1"/>
      <c r="I888" s="1"/>
    </row>
    <row r="889" spans="1:9" ht="15.75" customHeight="1">
      <c r="A889" s="29"/>
      <c r="B889" s="29"/>
      <c r="C889" s="30"/>
      <c r="D889" s="1"/>
      <c r="E889" s="1"/>
      <c r="F889" s="1"/>
      <c r="G889" s="1"/>
      <c r="H889" s="1"/>
      <c r="I889" s="1"/>
    </row>
    <row r="890" spans="1:9" ht="15.75" customHeight="1">
      <c r="A890" s="29"/>
      <c r="B890" s="29"/>
      <c r="C890" s="30"/>
      <c r="D890" s="1"/>
      <c r="E890" s="1"/>
      <c r="F890" s="1"/>
      <c r="G890" s="1"/>
      <c r="H890" s="1"/>
      <c r="I890" s="1"/>
    </row>
    <row r="891" spans="1:9" ht="15.75" customHeight="1">
      <c r="A891" s="29"/>
      <c r="B891" s="29"/>
      <c r="C891" s="30"/>
      <c r="D891" s="1"/>
      <c r="E891" s="1"/>
      <c r="F891" s="1"/>
      <c r="G891" s="1"/>
      <c r="H891" s="1"/>
      <c r="I891" s="1"/>
    </row>
    <row r="892" spans="1:9" ht="15.75" customHeight="1">
      <c r="A892" s="29"/>
      <c r="B892" s="29"/>
      <c r="C892" s="30"/>
      <c r="D892" s="1"/>
      <c r="E892" s="1"/>
      <c r="F892" s="1"/>
      <c r="G892" s="1"/>
      <c r="H892" s="1"/>
      <c r="I892" s="1"/>
    </row>
    <row r="893" spans="1:9" ht="15.75" customHeight="1">
      <c r="A893" s="29"/>
      <c r="B893" s="29"/>
      <c r="C893" s="30"/>
      <c r="D893" s="1"/>
      <c r="E893" s="1"/>
      <c r="F893" s="1"/>
      <c r="G893" s="1"/>
      <c r="H893" s="1"/>
      <c r="I893" s="1"/>
    </row>
    <row r="894" spans="1:9" ht="15.75" customHeight="1">
      <c r="A894" s="29"/>
      <c r="B894" s="29"/>
      <c r="C894" s="30"/>
      <c r="D894" s="1"/>
      <c r="E894" s="1"/>
      <c r="F894" s="1"/>
      <c r="G894" s="1"/>
      <c r="H894" s="1"/>
      <c r="I894" s="1"/>
    </row>
    <row r="895" spans="1:9" ht="15.75" customHeight="1">
      <c r="A895" s="29"/>
      <c r="B895" s="29"/>
      <c r="C895" s="30"/>
      <c r="D895" s="1"/>
      <c r="E895" s="1"/>
      <c r="F895" s="1"/>
      <c r="G895" s="1"/>
      <c r="H895" s="1"/>
      <c r="I895" s="1"/>
    </row>
    <row r="896" spans="1:9" ht="15.75" customHeight="1">
      <c r="A896" s="29"/>
      <c r="B896" s="29"/>
      <c r="C896" s="30"/>
      <c r="D896" s="1"/>
      <c r="E896" s="1"/>
      <c r="F896" s="1"/>
      <c r="G896" s="1"/>
      <c r="H896" s="1"/>
      <c r="I896" s="1"/>
    </row>
    <row r="897" spans="1:9" ht="15.75" customHeight="1">
      <c r="A897" s="29"/>
      <c r="B897" s="29"/>
      <c r="C897" s="30"/>
      <c r="D897" s="1"/>
      <c r="E897" s="1"/>
      <c r="F897" s="1"/>
      <c r="G897" s="1"/>
      <c r="H897" s="1"/>
      <c r="I897" s="1"/>
    </row>
    <row r="898" spans="1:9" ht="15.75" customHeight="1">
      <c r="A898" s="29"/>
      <c r="B898" s="29"/>
      <c r="C898" s="30"/>
      <c r="D898" s="1"/>
      <c r="E898" s="1"/>
      <c r="F898" s="1"/>
      <c r="G898" s="1"/>
      <c r="H898" s="1"/>
      <c r="I898" s="1"/>
    </row>
    <row r="899" spans="1:9" ht="15.75" customHeight="1">
      <c r="A899" s="29"/>
      <c r="B899" s="29"/>
      <c r="C899" s="30"/>
      <c r="D899" s="1"/>
      <c r="E899" s="1"/>
      <c r="F899" s="1"/>
      <c r="G899" s="1"/>
      <c r="H899" s="1"/>
      <c r="I899" s="1"/>
    </row>
    <row r="900" spans="1:9" ht="15.75" customHeight="1">
      <c r="A900" s="29"/>
      <c r="B900" s="29"/>
      <c r="C900" s="30"/>
      <c r="D900" s="1"/>
      <c r="E900" s="1"/>
      <c r="F900" s="1"/>
      <c r="G900" s="1"/>
      <c r="H900" s="1"/>
      <c r="I900" s="1"/>
    </row>
    <row r="901" spans="1:9" ht="15.75" customHeight="1">
      <c r="A901" s="29"/>
      <c r="B901" s="29"/>
      <c r="C901" s="30"/>
      <c r="D901" s="1"/>
      <c r="E901" s="1"/>
      <c r="F901" s="1"/>
      <c r="G901" s="1"/>
      <c r="H901" s="1"/>
      <c r="I901" s="1"/>
    </row>
    <row r="902" spans="1:9" ht="15.75" customHeight="1">
      <c r="A902" s="29"/>
      <c r="B902" s="29"/>
      <c r="C902" s="30"/>
      <c r="D902" s="1"/>
      <c r="E902" s="1"/>
      <c r="F902" s="1"/>
      <c r="G902" s="1"/>
      <c r="H902" s="1"/>
      <c r="I902" s="1"/>
    </row>
    <row r="903" spans="1:9" ht="15.75" customHeight="1">
      <c r="A903" s="29"/>
      <c r="B903" s="29"/>
      <c r="C903" s="30"/>
      <c r="D903" s="1"/>
      <c r="E903" s="1"/>
      <c r="F903" s="1"/>
      <c r="G903" s="1"/>
      <c r="H903" s="1"/>
      <c r="I903" s="1"/>
    </row>
    <row r="904" spans="1:9" ht="15.75" customHeight="1">
      <c r="A904" s="29"/>
      <c r="B904" s="29"/>
      <c r="C904" s="30"/>
      <c r="D904" s="1"/>
      <c r="E904" s="1"/>
      <c r="F904" s="1"/>
      <c r="G904" s="1"/>
      <c r="H904" s="1"/>
      <c r="I904" s="1"/>
    </row>
    <row r="905" spans="1:9" ht="15.75" customHeight="1">
      <c r="A905" s="29"/>
      <c r="B905" s="29"/>
      <c r="C905" s="30"/>
      <c r="D905" s="1"/>
      <c r="E905" s="1"/>
      <c r="F905" s="1"/>
      <c r="G905" s="1"/>
      <c r="H905" s="1"/>
      <c r="I905" s="1"/>
    </row>
    <row r="906" spans="1:9" ht="15.75" customHeight="1">
      <c r="A906" s="29"/>
      <c r="B906" s="29"/>
      <c r="C906" s="30"/>
      <c r="D906" s="1"/>
      <c r="E906" s="1"/>
      <c r="F906" s="1"/>
      <c r="G906" s="1"/>
      <c r="H906" s="1"/>
      <c r="I906" s="1"/>
    </row>
    <row r="907" spans="1:9" ht="15.75" customHeight="1">
      <c r="A907" s="29"/>
      <c r="B907" s="29"/>
      <c r="C907" s="30"/>
      <c r="D907" s="1"/>
      <c r="E907" s="1"/>
      <c r="F907" s="1"/>
      <c r="G907" s="1"/>
      <c r="H907" s="1"/>
      <c r="I907" s="1"/>
    </row>
    <row r="908" spans="1:9" ht="15.75" customHeight="1">
      <c r="A908" s="29"/>
      <c r="B908" s="29"/>
      <c r="C908" s="30"/>
      <c r="D908" s="1"/>
      <c r="E908" s="1"/>
      <c r="F908" s="1"/>
      <c r="G908" s="1"/>
      <c r="H908" s="1"/>
      <c r="I908" s="1"/>
    </row>
    <row r="909" spans="1:9" ht="15.75" customHeight="1">
      <c r="A909" s="29"/>
      <c r="B909" s="29"/>
      <c r="C909" s="30"/>
      <c r="D909" s="1"/>
      <c r="E909" s="1"/>
      <c r="F909" s="1"/>
      <c r="G909" s="1"/>
      <c r="H909" s="1"/>
      <c r="I909" s="1"/>
    </row>
    <row r="910" spans="1:9" ht="15.75" customHeight="1">
      <c r="A910" s="29"/>
      <c r="B910" s="29"/>
      <c r="C910" s="30"/>
      <c r="D910" s="1"/>
      <c r="E910" s="1"/>
      <c r="F910" s="1"/>
      <c r="G910" s="1"/>
      <c r="H910" s="1"/>
      <c r="I910" s="1"/>
    </row>
    <row r="911" spans="1:9" ht="15.75" customHeight="1">
      <c r="A911" s="29"/>
      <c r="B911" s="29"/>
      <c r="C911" s="30"/>
      <c r="D911" s="1"/>
      <c r="E911" s="1"/>
      <c r="F911" s="1"/>
      <c r="G911" s="1"/>
      <c r="H911" s="1"/>
      <c r="I911" s="1"/>
    </row>
    <row r="912" spans="1:9" ht="15.75" customHeight="1">
      <c r="A912" s="29"/>
      <c r="B912" s="29"/>
      <c r="C912" s="30"/>
      <c r="D912" s="1"/>
      <c r="E912" s="1"/>
      <c r="F912" s="1"/>
      <c r="G912" s="1"/>
      <c r="H912" s="1"/>
      <c r="I912" s="1"/>
    </row>
    <row r="913" spans="1:9" ht="15.75" customHeight="1">
      <c r="A913" s="29"/>
      <c r="B913" s="29"/>
      <c r="C913" s="30"/>
      <c r="D913" s="1"/>
      <c r="E913" s="1"/>
      <c r="F913" s="1"/>
      <c r="G913" s="1"/>
      <c r="H913" s="1"/>
      <c r="I913" s="1"/>
    </row>
    <row r="914" spans="1:9" ht="15.75" customHeight="1">
      <c r="A914" s="29"/>
      <c r="B914" s="29"/>
      <c r="C914" s="30"/>
      <c r="D914" s="1"/>
      <c r="E914" s="1"/>
      <c r="F914" s="1"/>
      <c r="G914" s="1"/>
      <c r="H914" s="1"/>
      <c r="I914" s="1"/>
    </row>
    <row r="915" spans="1:9" ht="15.75" customHeight="1">
      <c r="A915" s="29"/>
      <c r="B915" s="29"/>
      <c r="C915" s="30"/>
      <c r="D915" s="1"/>
      <c r="E915" s="1"/>
      <c r="F915" s="1"/>
      <c r="G915" s="1"/>
      <c r="H915" s="1"/>
      <c r="I915" s="1"/>
    </row>
    <row r="916" spans="1:9" ht="15.75" customHeight="1">
      <c r="A916" s="29"/>
      <c r="B916" s="29"/>
      <c r="C916" s="30"/>
      <c r="D916" s="1"/>
      <c r="E916" s="1"/>
      <c r="F916" s="1"/>
      <c r="G916" s="1"/>
      <c r="H916" s="1"/>
      <c r="I916" s="1"/>
    </row>
    <row r="917" spans="1:9" ht="15.75" customHeight="1">
      <c r="A917" s="29"/>
      <c r="B917" s="29"/>
      <c r="C917" s="30"/>
      <c r="D917" s="1"/>
      <c r="E917" s="1"/>
      <c r="F917" s="1"/>
      <c r="G917" s="1"/>
      <c r="H917" s="1"/>
      <c r="I917" s="1"/>
    </row>
    <row r="918" spans="1:9" ht="15.75" customHeight="1">
      <c r="A918" s="29"/>
      <c r="B918" s="29"/>
      <c r="C918" s="30"/>
      <c r="D918" s="1"/>
      <c r="E918" s="1"/>
      <c r="F918" s="1"/>
      <c r="G918" s="1"/>
      <c r="H918" s="1"/>
      <c r="I918" s="1"/>
    </row>
    <row r="919" spans="1:9" ht="15.75" customHeight="1">
      <c r="A919" s="29"/>
      <c r="B919" s="29"/>
      <c r="C919" s="30"/>
      <c r="D919" s="1"/>
      <c r="E919" s="1"/>
      <c r="F919" s="1"/>
      <c r="G919" s="1"/>
      <c r="H919" s="1"/>
      <c r="I919" s="1"/>
    </row>
    <row r="920" spans="1:9" ht="15.75" customHeight="1">
      <c r="A920" s="29"/>
      <c r="B920" s="29"/>
      <c r="C920" s="30"/>
      <c r="D920" s="1"/>
      <c r="E920" s="1"/>
      <c r="F920" s="1"/>
      <c r="G920" s="1"/>
      <c r="H920" s="1"/>
      <c r="I920" s="1"/>
    </row>
    <row r="921" spans="1:9" ht="15.75" customHeight="1">
      <c r="A921" s="29"/>
      <c r="B921" s="29"/>
      <c r="C921" s="30"/>
      <c r="D921" s="1"/>
      <c r="E921" s="1"/>
      <c r="F921" s="1"/>
      <c r="G921" s="1"/>
      <c r="H921" s="1"/>
      <c r="I921" s="1"/>
    </row>
    <row r="922" spans="1:9" ht="15.75" customHeight="1">
      <c r="A922" s="29"/>
      <c r="B922" s="29"/>
      <c r="C922" s="30"/>
      <c r="D922" s="1"/>
      <c r="E922" s="1"/>
      <c r="F922" s="1"/>
      <c r="G922" s="1"/>
      <c r="H922" s="1"/>
      <c r="I922" s="1"/>
    </row>
    <row r="923" spans="1:9" ht="15.75" customHeight="1">
      <c r="A923" s="29"/>
      <c r="B923" s="29"/>
      <c r="C923" s="30"/>
      <c r="D923" s="1"/>
      <c r="E923" s="1"/>
      <c r="F923" s="1"/>
      <c r="G923" s="1"/>
      <c r="H923" s="1"/>
      <c r="I923" s="1"/>
    </row>
    <row r="924" spans="1:9" ht="15.75" customHeight="1">
      <c r="A924" s="29"/>
      <c r="B924" s="29"/>
      <c r="C924" s="30"/>
      <c r="D924" s="1"/>
      <c r="E924" s="1"/>
      <c r="F924" s="1"/>
      <c r="G924" s="1"/>
      <c r="H924" s="1"/>
      <c r="I924" s="1"/>
    </row>
    <row r="925" spans="1:9" ht="15.75" customHeight="1">
      <c r="A925" s="29"/>
      <c r="B925" s="29"/>
      <c r="C925" s="30"/>
      <c r="D925" s="1"/>
      <c r="E925" s="1"/>
      <c r="F925" s="1"/>
      <c r="G925" s="1"/>
      <c r="H925" s="1"/>
      <c r="I925" s="1"/>
    </row>
    <row r="926" spans="1:9" ht="15.75" customHeight="1">
      <c r="A926" s="29"/>
      <c r="B926" s="29"/>
      <c r="C926" s="30"/>
      <c r="D926" s="1"/>
      <c r="E926" s="1"/>
      <c r="F926" s="1"/>
      <c r="G926" s="1"/>
      <c r="H926" s="1"/>
      <c r="I926" s="1"/>
    </row>
    <row r="927" spans="1:9" ht="15.75" customHeight="1">
      <c r="A927" s="29"/>
      <c r="B927" s="29"/>
      <c r="C927" s="30"/>
      <c r="D927" s="1"/>
      <c r="E927" s="1"/>
      <c r="F927" s="1"/>
      <c r="G927" s="1"/>
      <c r="H927" s="1"/>
      <c r="I927" s="1"/>
    </row>
    <row r="928" spans="1:9" ht="15.75" customHeight="1">
      <c r="A928" s="29"/>
      <c r="B928" s="29"/>
      <c r="C928" s="30"/>
      <c r="D928" s="1"/>
      <c r="E928" s="1"/>
      <c r="F928" s="1"/>
      <c r="G928" s="1"/>
      <c r="H928" s="1"/>
      <c r="I928" s="1"/>
    </row>
    <row r="929" spans="1:9" ht="15.75" customHeight="1">
      <c r="A929" s="29"/>
      <c r="B929" s="29"/>
      <c r="C929" s="30"/>
      <c r="D929" s="1"/>
      <c r="E929" s="1"/>
      <c r="F929" s="1"/>
      <c r="G929" s="1"/>
      <c r="H929" s="1"/>
      <c r="I929" s="1"/>
    </row>
    <row r="930" spans="1:9" ht="15.75" customHeight="1">
      <c r="A930" s="29"/>
      <c r="B930" s="29"/>
      <c r="C930" s="30"/>
      <c r="D930" s="1"/>
      <c r="E930" s="1"/>
      <c r="F930" s="1"/>
      <c r="G930" s="1"/>
      <c r="H930" s="1"/>
      <c r="I930" s="1"/>
    </row>
    <row r="931" spans="1:9" ht="15.75" customHeight="1">
      <c r="A931" s="29"/>
      <c r="B931" s="29"/>
      <c r="C931" s="30"/>
      <c r="D931" s="1"/>
      <c r="E931" s="1"/>
      <c r="F931" s="1"/>
      <c r="G931" s="1"/>
      <c r="H931" s="1"/>
      <c r="I931" s="1"/>
    </row>
    <row r="932" spans="1:9" ht="15.75" customHeight="1">
      <c r="A932" s="29"/>
      <c r="B932" s="29"/>
      <c r="C932" s="30"/>
      <c r="D932" s="1"/>
      <c r="E932" s="1"/>
      <c r="F932" s="1"/>
      <c r="G932" s="1"/>
      <c r="H932" s="1"/>
      <c r="I932" s="1"/>
    </row>
    <row r="933" spans="1:9" ht="15.75" customHeight="1">
      <c r="A933" s="29"/>
      <c r="B933" s="29"/>
      <c r="C933" s="30"/>
      <c r="D933" s="1"/>
      <c r="E933" s="1"/>
      <c r="F933" s="1"/>
      <c r="G933" s="1"/>
      <c r="H933" s="1"/>
      <c r="I933" s="1"/>
    </row>
    <row r="934" spans="1:9" ht="15.75" customHeight="1">
      <c r="A934" s="29"/>
      <c r="B934" s="29"/>
      <c r="C934" s="30"/>
      <c r="D934" s="1"/>
      <c r="E934" s="1"/>
      <c r="F934" s="1"/>
      <c r="G934" s="1"/>
      <c r="H934" s="1"/>
      <c r="I934" s="1"/>
    </row>
    <row r="935" spans="1:9" ht="15.75" customHeight="1">
      <c r="A935" s="29"/>
      <c r="B935" s="29"/>
      <c r="C935" s="30"/>
      <c r="D935" s="1"/>
      <c r="E935" s="1"/>
      <c r="F935" s="1"/>
      <c r="G935" s="1"/>
      <c r="H935" s="1"/>
      <c r="I935" s="1"/>
    </row>
    <row r="936" spans="1:9" ht="15.75" customHeight="1">
      <c r="A936" s="29"/>
      <c r="B936" s="29"/>
      <c r="C936" s="30"/>
      <c r="D936" s="1"/>
      <c r="E936" s="1"/>
      <c r="F936" s="1"/>
      <c r="G936" s="1"/>
      <c r="H936" s="1"/>
      <c r="I936" s="1"/>
    </row>
    <row r="937" spans="1:9" ht="15.75" customHeight="1">
      <c r="A937" s="29"/>
      <c r="B937" s="29"/>
      <c r="C937" s="30"/>
      <c r="D937" s="1"/>
      <c r="E937" s="1"/>
      <c r="F937" s="1"/>
      <c r="G937" s="1"/>
      <c r="H937" s="1"/>
      <c r="I937" s="1"/>
    </row>
    <row r="938" spans="1:9" ht="15.75" customHeight="1">
      <c r="A938" s="29"/>
      <c r="B938" s="29"/>
      <c r="C938" s="30"/>
      <c r="D938" s="1"/>
      <c r="E938" s="1"/>
      <c r="F938" s="1"/>
      <c r="G938" s="1"/>
      <c r="H938" s="1"/>
      <c r="I938" s="1"/>
    </row>
    <row r="939" spans="1:9" ht="15.75" customHeight="1">
      <c r="A939" s="29"/>
      <c r="B939" s="29"/>
      <c r="C939" s="30"/>
      <c r="D939" s="1"/>
      <c r="E939" s="1"/>
      <c r="F939" s="1"/>
      <c r="G939" s="1"/>
      <c r="H939" s="1"/>
      <c r="I939" s="1"/>
    </row>
    <row r="940" spans="1:9" ht="15.75" customHeight="1">
      <c r="A940" s="29"/>
      <c r="B940" s="29"/>
      <c r="C940" s="30"/>
      <c r="D940" s="1"/>
      <c r="E940" s="1"/>
      <c r="F940" s="1"/>
      <c r="G940" s="1"/>
      <c r="H940" s="1"/>
      <c r="I940" s="1"/>
    </row>
    <row r="941" spans="1:9" ht="15.75" customHeight="1">
      <c r="A941" s="29"/>
      <c r="B941" s="29"/>
      <c r="C941" s="30"/>
      <c r="D941" s="1"/>
      <c r="E941" s="1"/>
      <c r="F941" s="1"/>
      <c r="G941" s="1"/>
      <c r="H941" s="1"/>
      <c r="I941" s="1"/>
    </row>
    <row r="942" spans="1:9" ht="15.75" customHeight="1">
      <c r="A942" s="29"/>
      <c r="B942" s="29"/>
      <c r="C942" s="30"/>
      <c r="D942" s="1"/>
      <c r="E942" s="1"/>
      <c r="F942" s="1"/>
      <c r="G942" s="1"/>
      <c r="H942" s="1"/>
      <c r="I942" s="1"/>
    </row>
    <row r="943" spans="1:9" ht="15.75" customHeight="1">
      <c r="A943" s="29"/>
      <c r="B943" s="29"/>
      <c r="C943" s="30"/>
      <c r="D943" s="1"/>
      <c r="E943" s="1"/>
      <c r="F943" s="1"/>
      <c r="G943" s="1"/>
      <c r="H943" s="1"/>
      <c r="I943" s="1"/>
    </row>
    <row r="944" spans="1:9" ht="15.75" customHeight="1">
      <c r="A944" s="29"/>
      <c r="B944" s="29"/>
      <c r="C944" s="30"/>
      <c r="D944" s="1"/>
      <c r="E944" s="1"/>
      <c r="F944" s="1"/>
      <c r="G944" s="1"/>
      <c r="H944" s="1"/>
      <c r="I944" s="1"/>
    </row>
    <row r="945" spans="1:9" ht="15.75" customHeight="1">
      <c r="A945" s="29"/>
      <c r="B945" s="29"/>
      <c r="C945" s="30"/>
      <c r="D945" s="1"/>
      <c r="E945" s="1"/>
      <c r="F945" s="1"/>
      <c r="G945" s="1"/>
      <c r="H945" s="1"/>
      <c r="I945" s="1"/>
    </row>
    <row r="946" spans="1:9" ht="15.75" customHeight="1">
      <c r="A946" s="29"/>
      <c r="B946" s="29"/>
      <c r="C946" s="30"/>
      <c r="D946" s="1"/>
      <c r="E946" s="1"/>
      <c r="F946" s="1"/>
      <c r="G946" s="1"/>
      <c r="H946" s="1"/>
      <c r="I946" s="1"/>
    </row>
    <row r="947" spans="1:9" ht="15.75" customHeight="1">
      <c r="A947" s="29"/>
      <c r="B947" s="29"/>
      <c r="C947" s="30"/>
      <c r="D947" s="1"/>
      <c r="E947" s="1"/>
      <c r="F947" s="1"/>
      <c r="G947" s="1"/>
      <c r="H947" s="1"/>
      <c r="I947" s="1"/>
    </row>
    <row r="948" spans="1:9" ht="15.75" customHeight="1">
      <c r="A948" s="29"/>
      <c r="B948" s="29"/>
      <c r="C948" s="30"/>
      <c r="D948" s="1"/>
      <c r="E948" s="1"/>
      <c r="F948" s="1"/>
      <c r="G948" s="1"/>
      <c r="H948" s="1"/>
      <c r="I948" s="1"/>
    </row>
    <row r="949" spans="1:9" ht="15.75" customHeight="1">
      <c r="A949" s="29"/>
      <c r="B949" s="29"/>
      <c r="C949" s="30"/>
      <c r="D949" s="1"/>
      <c r="E949" s="1"/>
      <c r="F949" s="1"/>
      <c r="G949" s="1"/>
      <c r="H949" s="1"/>
      <c r="I949" s="1"/>
    </row>
    <row r="950" spans="1:9" ht="15.75" customHeight="1">
      <c r="A950" s="29"/>
      <c r="B950" s="29"/>
      <c r="C950" s="30"/>
      <c r="D950" s="1"/>
      <c r="E950" s="1"/>
      <c r="F950" s="1"/>
      <c r="G950" s="1"/>
      <c r="H950" s="1"/>
      <c r="I950" s="1"/>
    </row>
    <row r="951" spans="1:9" ht="15.75" customHeight="1">
      <c r="A951" s="29"/>
      <c r="B951" s="29"/>
      <c r="C951" s="30"/>
      <c r="D951" s="1"/>
      <c r="E951" s="1"/>
      <c r="F951" s="1"/>
      <c r="G951" s="1"/>
      <c r="H951" s="1"/>
      <c r="I951" s="1"/>
    </row>
    <row r="952" spans="1:9" ht="15.75" customHeight="1">
      <c r="A952" s="29"/>
      <c r="B952" s="29"/>
      <c r="C952" s="30"/>
      <c r="D952" s="1"/>
      <c r="E952" s="1"/>
      <c r="F952" s="1"/>
      <c r="G952" s="1"/>
      <c r="H952" s="1"/>
      <c r="I952" s="1"/>
    </row>
    <row r="953" spans="1:9" ht="15.75" customHeight="1">
      <c r="A953" s="29"/>
      <c r="B953" s="29"/>
      <c r="C953" s="30"/>
      <c r="D953" s="1"/>
      <c r="E953" s="1"/>
      <c r="F953" s="1"/>
      <c r="G953" s="1"/>
      <c r="H953" s="1"/>
      <c r="I953" s="1"/>
    </row>
    <row r="954" spans="1:9" ht="15.75" customHeight="1">
      <c r="A954" s="29"/>
      <c r="B954" s="29"/>
      <c r="C954" s="30"/>
      <c r="D954" s="1"/>
      <c r="E954" s="1"/>
      <c r="F954" s="1"/>
      <c r="G954" s="1"/>
      <c r="H954" s="1"/>
      <c r="I954" s="1"/>
    </row>
    <row r="955" spans="1:9" ht="15.75" customHeight="1">
      <c r="A955" s="29"/>
      <c r="B955" s="29"/>
      <c r="C955" s="30"/>
      <c r="D955" s="1"/>
      <c r="E955" s="1"/>
      <c r="F955" s="1"/>
      <c r="G955" s="1"/>
      <c r="H955" s="1"/>
      <c r="I955" s="1"/>
    </row>
    <row r="956" spans="1:9" ht="15.75" customHeight="1">
      <c r="A956" s="29"/>
      <c r="B956" s="29"/>
      <c r="C956" s="30"/>
      <c r="D956" s="1"/>
      <c r="E956" s="1"/>
      <c r="F956" s="1"/>
      <c r="G956" s="1"/>
      <c r="H956" s="1"/>
      <c r="I956" s="1"/>
    </row>
    <row r="957" spans="1:9" ht="15.75" customHeight="1">
      <c r="A957" s="29"/>
      <c r="B957" s="29"/>
      <c r="C957" s="30"/>
      <c r="D957" s="1"/>
      <c r="E957" s="1"/>
      <c r="F957" s="1"/>
      <c r="G957" s="1"/>
      <c r="H957" s="1"/>
      <c r="I957" s="1"/>
    </row>
    <row r="958" spans="1:9" ht="15.75" customHeight="1">
      <c r="A958" s="29"/>
      <c r="B958" s="29"/>
      <c r="C958" s="30"/>
      <c r="D958" s="1"/>
      <c r="E958" s="1"/>
      <c r="F958" s="1"/>
      <c r="G958" s="1"/>
      <c r="H958" s="1"/>
      <c r="I958" s="1"/>
    </row>
    <row r="959" spans="1:9" ht="15.75" customHeight="1">
      <c r="A959" s="29"/>
      <c r="B959" s="29"/>
      <c r="C959" s="30"/>
      <c r="D959" s="1"/>
      <c r="E959" s="1"/>
      <c r="F959" s="1"/>
      <c r="G959" s="1"/>
      <c r="H959" s="1"/>
      <c r="I959" s="1"/>
    </row>
    <row r="960" spans="1:9" ht="15.75" customHeight="1">
      <c r="A960" s="29"/>
      <c r="B960" s="29"/>
      <c r="C960" s="30"/>
      <c r="D960" s="1"/>
      <c r="E960" s="1"/>
      <c r="F960" s="1"/>
      <c r="G960" s="1"/>
      <c r="H960" s="1"/>
      <c r="I960" s="1"/>
    </row>
    <row r="961" spans="1:9" ht="15.75" customHeight="1">
      <c r="A961" s="29"/>
      <c r="B961" s="29"/>
      <c r="C961" s="30"/>
      <c r="D961" s="1"/>
      <c r="E961" s="1"/>
      <c r="F961" s="1"/>
      <c r="G961" s="1"/>
      <c r="H961" s="1"/>
      <c r="I961" s="1"/>
    </row>
    <row r="962" spans="1:9" ht="15.75" customHeight="1">
      <c r="A962" s="29"/>
      <c r="B962" s="29"/>
      <c r="C962" s="30"/>
      <c r="D962" s="1"/>
      <c r="E962" s="1"/>
      <c r="F962" s="1"/>
      <c r="G962" s="1"/>
      <c r="H962" s="1"/>
      <c r="I962" s="1"/>
    </row>
    <row r="963" spans="1:9" ht="15.75" customHeight="1">
      <c r="A963" s="29"/>
      <c r="B963" s="29"/>
      <c r="C963" s="30"/>
      <c r="D963" s="1"/>
      <c r="E963" s="1"/>
      <c r="F963" s="1"/>
      <c r="G963" s="1"/>
      <c r="H963" s="1"/>
      <c r="I963" s="1"/>
    </row>
    <row r="964" spans="1:9" ht="15.75" customHeight="1">
      <c r="A964" s="29"/>
      <c r="B964" s="29"/>
      <c r="C964" s="30"/>
      <c r="D964" s="1"/>
      <c r="E964" s="1"/>
      <c r="F964" s="1"/>
      <c r="G964" s="1"/>
      <c r="H964" s="1"/>
      <c r="I964" s="1"/>
    </row>
    <row r="965" spans="1:9" ht="15.75" customHeight="1">
      <c r="A965" s="29"/>
      <c r="B965" s="29"/>
      <c r="C965" s="30"/>
      <c r="D965" s="1"/>
      <c r="E965" s="1"/>
      <c r="F965" s="1"/>
      <c r="G965" s="1"/>
      <c r="H965" s="1"/>
      <c r="I965" s="1"/>
    </row>
    <row r="966" spans="1:9" ht="15.75" customHeight="1">
      <c r="A966" s="29"/>
      <c r="B966" s="29"/>
      <c r="C966" s="30"/>
      <c r="D966" s="1"/>
      <c r="E966" s="1"/>
      <c r="F966" s="1"/>
      <c r="G966" s="1"/>
      <c r="H966" s="1"/>
      <c r="I966" s="1"/>
    </row>
    <row r="967" spans="1:9" ht="15.75" customHeight="1">
      <c r="A967" s="29"/>
      <c r="B967" s="29"/>
      <c r="C967" s="30"/>
      <c r="D967" s="1"/>
      <c r="E967" s="1"/>
      <c r="F967" s="1"/>
      <c r="G967" s="1"/>
      <c r="H967" s="1"/>
      <c r="I967" s="1"/>
    </row>
    <row r="968" spans="1:9" ht="15.75" customHeight="1">
      <c r="A968" s="29"/>
      <c r="B968" s="29"/>
      <c r="C968" s="30"/>
      <c r="D968" s="1"/>
      <c r="E968" s="1"/>
      <c r="F968" s="1"/>
      <c r="G968" s="1"/>
      <c r="H968" s="1"/>
      <c r="I968" s="1"/>
    </row>
    <row r="969" spans="1:9" ht="15.75" customHeight="1">
      <c r="A969" s="29"/>
      <c r="B969" s="29"/>
      <c r="C969" s="30"/>
      <c r="D969" s="1"/>
      <c r="E969" s="1"/>
      <c r="F969" s="1"/>
      <c r="G969" s="1"/>
      <c r="H969" s="1"/>
      <c r="I969" s="1"/>
    </row>
    <row r="970" spans="1:9" ht="15.75" customHeight="1">
      <c r="A970" s="29"/>
      <c r="B970" s="29"/>
      <c r="C970" s="30"/>
      <c r="D970" s="1"/>
      <c r="E970" s="1"/>
      <c r="F970" s="1"/>
      <c r="G970" s="1"/>
      <c r="H970" s="1"/>
      <c r="I970" s="1"/>
    </row>
    <row r="971" spans="1:9" ht="15.75" customHeight="1">
      <c r="A971" s="29"/>
      <c r="B971" s="29"/>
      <c r="C971" s="30"/>
      <c r="D971" s="1"/>
      <c r="E971" s="1"/>
      <c r="F971" s="1"/>
      <c r="G971" s="1"/>
      <c r="H971" s="1"/>
      <c r="I971" s="1"/>
    </row>
    <row r="972" spans="1:9" ht="15.75" customHeight="1">
      <c r="A972" s="29"/>
      <c r="B972" s="29"/>
      <c r="C972" s="30"/>
      <c r="D972" s="1"/>
      <c r="E972" s="1"/>
      <c r="F972" s="1"/>
      <c r="G972" s="1"/>
      <c r="H972" s="1"/>
      <c r="I972" s="1"/>
    </row>
    <row r="973" spans="1:9" ht="15.75" customHeight="1">
      <c r="A973" s="29"/>
      <c r="B973" s="29"/>
      <c r="C973" s="30"/>
      <c r="D973" s="1"/>
      <c r="E973" s="1"/>
      <c r="F973" s="1"/>
      <c r="G973" s="1"/>
      <c r="H973" s="1"/>
      <c r="I973" s="1"/>
    </row>
    <row r="974" spans="1:9" ht="15.75" customHeight="1">
      <c r="A974" s="29"/>
      <c r="B974" s="29"/>
      <c r="C974" s="30"/>
      <c r="D974" s="1"/>
      <c r="E974" s="1"/>
      <c r="F974" s="1"/>
      <c r="G974" s="1"/>
      <c r="H974" s="1"/>
      <c r="I974" s="1"/>
    </row>
    <row r="975" spans="1:9" ht="15.75" customHeight="1">
      <c r="A975" s="29"/>
      <c r="B975" s="29"/>
      <c r="C975" s="30"/>
      <c r="D975" s="1"/>
      <c r="E975" s="1"/>
      <c r="F975" s="1"/>
      <c r="G975" s="1"/>
      <c r="H975" s="1"/>
      <c r="I975" s="1"/>
    </row>
    <row r="976" spans="1:9" ht="15.75" customHeight="1">
      <c r="A976" s="29"/>
      <c r="B976" s="29"/>
      <c r="C976" s="30"/>
      <c r="D976" s="1"/>
      <c r="E976" s="1"/>
      <c r="F976" s="1"/>
      <c r="G976" s="1"/>
      <c r="H976" s="1"/>
      <c r="I976" s="1"/>
    </row>
    <row r="977" spans="1:9" ht="15.75" customHeight="1">
      <c r="A977" s="29"/>
      <c r="B977" s="29"/>
      <c r="C977" s="30"/>
      <c r="D977" s="1"/>
      <c r="E977" s="1"/>
      <c r="F977" s="1"/>
      <c r="G977" s="1"/>
      <c r="H977" s="1"/>
      <c r="I977" s="1"/>
    </row>
    <row r="978" spans="1:9" ht="15.75" customHeight="1">
      <c r="A978" s="29"/>
      <c r="B978" s="29"/>
      <c r="C978" s="30"/>
      <c r="D978" s="1"/>
      <c r="E978" s="1"/>
      <c r="F978" s="1"/>
      <c r="G978" s="1"/>
      <c r="H978" s="1"/>
      <c r="I978" s="1"/>
    </row>
    <row r="979" spans="1:9" ht="15.75" customHeight="1">
      <c r="A979" s="29"/>
      <c r="B979" s="29"/>
      <c r="C979" s="30"/>
      <c r="D979" s="1"/>
      <c r="E979" s="1"/>
      <c r="F979" s="1"/>
      <c r="G979" s="1"/>
      <c r="H979" s="1"/>
      <c r="I979" s="1"/>
    </row>
    <row r="980" spans="1:9" ht="15.75" customHeight="1">
      <c r="A980" s="29"/>
      <c r="B980" s="29"/>
      <c r="C980" s="30"/>
      <c r="D980" s="1"/>
      <c r="E980" s="1"/>
      <c r="F980" s="1"/>
      <c r="G980" s="1"/>
      <c r="H980" s="1"/>
      <c r="I980" s="1"/>
    </row>
    <row r="981" spans="1:9" ht="15.75" customHeight="1">
      <c r="A981" s="29"/>
      <c r="B981" s="29"/>
      <c r="C981" s="30"/>
      <c r="D981" s="1"/>
      <c r="E981" s="1"/>
      <c r="F981" s="1"/>
      <c r="G981" s="1"/>
      <c r="H981" s="1"/>
      <c r="I981" s="1"/>
    </row>
    <row r="982" spans="1:9" ht="15.75" customHeight="1">
      <c r="A982" s="29"/>
      <c r="B982" s="29"/>
      <c r="C982" s="30"/>
      <c r="D982" s="1"/>
      <c r="E982" s="1"/>
      <c r="F982" s="1"/>
      <c r="G982" s="1"/>
      <c r="H982" s="1"/>
      <c r="I982" s="1"/>
    </row>
    <row r="983" spans="1:9" ht="15.75" customHeight="1">
      <c r="A983" s="29"/>
      <c r="B983" s="29"/>
      <c r="C983" s="30"/>
      <c r="D983" s="1"/>
      <c r="E983" s="1"/>
      <c r="F983" s="1"/>
      <c r="G983" s="1"/>
      <c r="H983" s="1"/>
      <c r="I983" s="1"/>
    </row>
    <row r="984" spans="1:9" ht="15.75" customHeight="1">
      <c r="A984" s="29"/>
      <c r="B984" s="29"/>
      <c r="C984" s="30"/>
      <c r="D984" s="1"/>
      <c r="E984" s="1"/>
      <c r="F984" s="1"/>
      <c r="G984" s="1"/>
      <c r="H984" s="1"/>
      <c r="I984" s="1"/>
    </row>
    <row r="985" spans="1:9" ht="15.75" customHeight="1">
      <c r="A985" s="29"/>
      <c r="B985" s="29"/>
      <c r="C985" s="30"/>
      <c r="D985" s="1"/>
      <c r="E985" s="1"/>
      <c r="F985" s="1"/>
      <c r="G985" s="1"/>
      <c r="H985" s="1"/>
      <c r="I985" s="1"/>
    </row>
    <row r="986" spans="1:9" ht="15.75" customHeight="1">
      <c r="A986" s="29"/>
      <c r="B986" s="29"/>
      <c r="C986" s="30"/>
      <c r="D986" s="1"/>
      <c r="E986" s="1"/>
      <c r="F986" s="1"/>
      <c r="G986" s="1"/>
      <c r="H986" s="1"/>
      <c r="I986" s="1"/>
    </row>
    <row r="987" spans="1:9" ht="15.75" customHeight="1">
      <c r="A987" s="29"/>
      <c r="B987" s="29"/>
      <c r="C987" s="30"/>
      <c r="D987" s="1"/>
      <c r="E987" s="1"/>
      <c r="F987" s="1"/>
      <c r="G987" s="1"/>
      <c r="H987" s="1"/>
      <c r="I987" s="1"/>
    </row>
    <row r="988" spans="1:9" ht="15.75" customHeight="1">
      <c r="A988" s="29"/>
      <c r="B988" s="29"/>
      <c r="C988" s="30"/>
      <c r="D988" s="1"/>
      <c r="E988" s="1"/>
      <c r="F988" s="1"/>
      <c r="G988" s="1"/>
      <c r="H988" s="1"/>
      <c r="I988" s="1"/>
    </row>
    <row r="989" spans="1:9" ht="15.75" customHeight="1">
      <c r="A989" s="29"/>
      <c r="B989" s="29"/>
      <c r="C989" s="30"/>
      <c r="D989" s="1"/>
      <c r="E989" s="1"/>
      <c r="F989" s="1"/>
      <c r="G989" s="1"/>
      <c r="H989" s="1"/>
      <c r="I989" s="1"/>
    </row>
    <row r="990" spans="1:9" ht="15.75" customHeight="1">
      <c r="A990" s="29"/>
      <c r="B990" s="29"/>
      <c r="C990" s="30"/>
      <c r="D990" s="1"/>
      <c r="E990" s="1"/>
      <c r="F990" s="1"/>
      <c r="G990" s="1"/>
      <c r="H990" s="1"/>
      <c r="I990" s="1"/>
    </row>
    <row r="991" spans="1:9" ht="15.75" customHeight="1">
      <c r="A991" s="29"/>
      <c r="B991" s="29"/>
      <c r="C991" s="30"/>
      <c r="D991" s="1"/>
      <c r="E991" s="1"/>
      <c r="F991" s="1"/>
      <c r="G991" s="1"/>
      <c r="H991" s="1"/>
      <c r="I991" s="1"/>
    </row>
    <row r="992" spans="1:9" ht="15.75" customHeight="1">
      <c r="A992" s="29"/>
      <c r="B992" s="29"/>
      <c r="C992" s="30"/>
      <c r="D992" s="1"/>
      <c r="E992" s="1"/>
      <c r="F992" s="1"/>
      <c r="G992" s="1"/>
      <c r="H992" s="1"/>
      <c r="I992" s="1"/>
    </row>
    <row r="993" spans="1:9" ht="15.75" customHeight="1">
      <c r="A993" s="29"/>
      <c r="B993" s="29"/>
      <c r="C993" s="30"/>
      <c r="D993" s="1"/>
      <c r="E993" s="1"/>
      <c r="F993" s="1"/>
      <c r="G993" s="1"/>
      <c r="H993" s="1"/>
      <c r="I993" s="1"/>
    </row>
    <row r="994" spans="1:9" ht="15.75" customHeight="1">
      <c r="A994" s="29"/>
      <c r="B994" s="29"/>
      <c r="C994" s="30"/>
      <c r="D994" s="1"/>
      <c r="E994" s="1"/>
      <c r="F994" s="1"/>
      <c r="G994" s="1"/>
      <c r="H994" s="1"/>
      <c r="I994" s="1"/>
    </row>
    <row r="995" spans="1:9" ht="15.75" customHeight="1">
      <c r="A995" s="29"/>
      <c r="B995" s="29"/>
      <c r="C995" s="30"/>
      <c r="D995" s="1"/>
      <c r="E995" s="1"/>
      <c r="F995" s="1"/>
      <c r="G995" s="1"/>
      <c r="H995" s="1"/>
      <c r="I995" s="1"/>
    </row>
    <row r="996" spans="1:9" ht="15.75" customHeight="1">
      <c r="A996" s="29"/>
      <c r="B996" s="29"/>
      <c r="C996" s="30"/>
      <c r="D996" s="1"/>
      <c r="E996" s="1"/>
      <c r="F996" s="1"/>
      <c r="G996" s="1"/>
      <c r="H996" s="1"/>
      <c r="I996" s="1"/>
    </row>
    <row r="997" spans="1:9" ht="15.75" customHeight="1">
      <c r="A997" s="29"/>
      <c r="B997" s="29"/>
      <c r="C997" s="30"/>
      <c r="D997" s="1"/>
      <c r="E997" s="1"/>
      <c r="F997" s="1"/>
      <c r="G997" s="1"/>
      <c r="H997" s="1"/>
      <c r="I997" s="1"/>
    </row>
    <row r="998" spans="1:9" ht="15.75" customHeight="1">
      <c r="A998" s="29"/>
      <c r="B998" s="29"/>
      <c r="C998" s="30"/>
      <c r="D998" s="1"/>
      <c r="E998" s="1"/>
      <c r="F998" s="1"/>
      <c r="G998" s="1"/>
      <c r="H998" s="1"/>
      <c r="I998" s="1"/>
    </row>
    <row r="999" spans="1:9" ht="15.75" customHeight="1">
      <c r="A999" s="29"/>
      <c r="B999" s="29"/>
      <c r="C999" s="30"/>
      <c r="D999" s="1"/>
      <c r="E999" s="1"/>
      <c r="F999" s="1"/>
      <c r="G999" s="1"/>
      <c r="H999" s="1"/>
      <c r="I999" s="1"/>
    </row>
    <row r="1000" spans="1:9" ht="15.75" customHeight="1">
      <c r="A1000" s="29"/>
      <c r="B1000" s="29"/>
      <c r="C1000" s="30"/>
      <c r="D1000" s="1"/>
      <c r="E1000" s="1"/>
      <c r="F1000" s="1"/>
      <c r="G1000" s="1"/>
      <c r="H1000" s="1"/>
      <c r="I1000" s="1"/>
    </row>
    <row r="1001" spans="1:9" ht="15.75" customHeight="1">
      <c r="A1001" s="29"/>
      <c r="B1001" s="29"/>
      <c r="C1001" s="30"/>
      <c r="D1001" s="1"/>
      <c r="E1001" s="1"/>
      <c r="F1001" s="1"/>
      <c r="G1001" s="1"/>
      <c r="H1001" s="1"/>
      <c r="I1001" s="1"/>
    </row>
    <row r="1002" spans="1:9" ht="15.75" customHeight="1">
      <c r="A1002" s="29"/>
      <c r="B1002" s="29"/>
      <c r="C1002" s="30"/>
      <c r="D1002" s="1"/>
      <c r="E1002" s="1"/>
      <c r="F1002" s="1"/>
      <c r="G1002" s="1"/>
      <c r="H1002" s="1"/>
      <c r="I1002" s="1"/>
    </row>
    <row r="1003" spans="1:9" ht="15.75" customHeight="1">
      <c r="A1003" s="29"/>
      <c r="B1003" s="29"/>
      <c r="C1003" s="30"/>
      <c r="D1003" s="1"/>
      <c r="E1003" s="1"/>
      <c r="F1003" s="1"/>
      <c r="G1003" s="1"/>
      <c r="H1003" s="1"/>
      <c r="I1003" s="1"/>
    </row>
    <row r="1004" spans="1:9" ht="15.75" customHeight="1">
      <c r="A1004" s="29"/>
      <c r="B1004" s="29"/>
      <c r="C1004" s="30"/>
      <c r="D1004" s="1"/>
      <c r="E1004" s="1"/>
      <c r="F1004" s="1"/>
      <c r="G1004" s="1"/>
      <c r="H1004" s="1"/>
      <c r="I1004" s="1"/>
    </row>
  </sheetData>
  <mergeCells count="7">
    <mergeCell ref="A8:I8"/>
    <mergeCell ref="A67:I67"/>
    <mergeCell ref="A2:I2"/>
    <mergeCell ref="A4:I4"/>
    <mergeCell ref="A5:I5"/>
    <mergeCell ref="A6:I6"/>
    <mergeCell ref="A7:I7"/>
  </mergeCells>
  <hyperlinks>
    <hyperlink ref="G11" r:id="rId1" xr:uid="{E0B9BBD5-D254-46CD-A35C-3FDB355C27EF}"/>
    <hyperlink ref="G13" r:id="rId2" xr:uid="{EE7F9D53-D018-4BD0-A96F-7B39011688B1}"/>
  </hyperlinks>
  <pageMargins left="0.7" right="0.7" top="0.75" bottom="0.75" header="0" footer="0"/>
  <pageSetup orientation="landscap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21</vt:i4>
      </vt:variant>
    </vt:vector>
  </HeadingPairs>
  <TitlesOfParts>
    <vt:vector size="21" baseType="lpstr">
      <vt:lpstr>Centralizator facultate</vt:lpstr>
      <vt:lpstr>I.1</vt:lpstr>
      <vt:lpstr>I.2</vt:lpstr>
      <vt:lpstr>I.3</vt:lpstr>
      <vt:lpstr>I.4</vt:lpstr>
      <vt:lpstr>I.5</vt:lpstr>
      <vt:lpstr>I.6</vt:lpstr>
      <vt:lpstr>I.7</vt:lpstr>
      <vt:lpstr>I.8</vt:lpstr>
      <vt:lpstr>I.9</vt:lpstr>
      <vt:lpstr>I.10</vt:lpstr>
      <vt:lpstr>I.11</vt:lpstr>
      <vt:lpstr>I.12</vt:lpstr>
      <vt:lpstr>I.13</vt:lpstr>
      <vt:lpstr>I.14</vt:lpstr>
      <vt:lpstr>I.15</vt:lpstr>
      <vt:lpstr>I.16</vt:lpstr>
      <vt:lpstr>I. 17.</vt:lpstr>
      <vt:lpstr>I. 18</vt:lpstr>
      <vt:lpstr>I.19</vt:lpstr>
      <vt:lpstr>I.20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Claudiu</dc:creator>
  <cp:lastModifiedBy>Ionela Vlase</cp:lastModifiedBy>
  <dcterms:created xsi:type="dcterms:W3CDTF">2009-01-26T16:08:31Z</dcterms:created>
  <dcterms:modified xsi:type="dcterms:W3CDTF">2021-11-25T10:41:12Z</dcterms:modified>
</cp:coreProperties>
</file>